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drawings/drawing5.xml" ContentType="application/vnd.openxmlformats-officedocument.drawing+xml"/>
  <Override PartName="/xl/ctrlProps/ctrlProp2.xml" ContentType="application/vnd.ms-excel.controlproperties+xml"/>
  <Override PartName="/xl/drawings/drawing6.xml" ContentType="application/vnd.openxmlformats-officedocument.drawing+xml"/>
  <Override PartName="/xl/ctrlProps/ctrlProp3.xml" ContentType="application/vnd.ms-excel.controlproperties+xml"/>
  <Override PartName="/xl/drawings/drawing7.xml" ContentType="application/vnd.openxmlformats-officedocument.drawing+xml"/>
  <Override PartName="/xl/ctrlProps/ctrlProp4.xml" ContentType="application/vnd.ms-excel.controlproperties+xml"/>
  <Override PartName="/xl/drawings/drawing8.xml" ContentType="application/vnd.openxmlformats-officedocument.drawing+xml"/>
  <Override PartName="/xl/ctrlProps/ctrlProp5.xml" ContentType="application/vnd.ms-excel.controlproperties+xml"/>
  <Override PartName="/xl/drawings/drawing9.xml" ContentType="application/vnd.openxmlformats-officedocument.drawing+xml"/>
  <Override PartName="/xl/ctrlProps/ctrlProp6.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63649166-8DBD-4806-96BF-6BF55167A1DE}" xr6:coauthVersionLast="47" xr6:coauthVersionMax="47" xr10:uidLastSave="{00000000-0000-0000-0000-000000000000}"/>
  <bookViews>
    <workbookView xWindow="-110" yWindow="-110" windowWidth="19420" windowHeight="10420" tabRatio="945" xr2:uid="{00000000-000D-0000-FFFF-FFFF00000000}"/>
  </bookViews>
  <sheets>
    <sheet name="Deckblatt" sheetId="2" r:id="rId1"/>
    <sheet name="Impressum" sheetId="35" r:id="rId2"/>
    <sheet name="Inhaltsverzeichnis" sheetId="16" r:id="rId3"/>
    <sheet name="Tab 1" sheetId="18" r:id="rId4"/>
    <sheet name="Tab 2" sheetId="28" r:id="rId5"/>
    <sheet name="Tab 3" sheetId="26" r:id="rId6"/>
    <sheet name="Tab 4" sheetId="27" r:id="rId7"/>
    <sheet name="Tab 5" sheetId="22" r:id="rId8"/>
    <sheet name="Tab 6" sheetId="24" r:id="rId9"/>
    <sheet name="Hinweis_Arbeitslosengeld" sheetId="36" r:id="rId10"/>
    <sheet name="Hinweis_Beweg_Arbeitslosengeld" sheetId="37" r:id="rId11"/>
    <sheet name="Hinweis_Dauern_Arbeitslosengeld" sheetId="38" r:id="rId12"/>
    <sheet name="Statistik-Infoseite" sheetId="39" r:id="rId13"/>
    <sheet name="Rohdaten_tab1" sheetId="29" state="hidden" r:id="rId14"/>
    <sheet name="Rohdaten_tab2" sheetId="30" state="hidden" r:id="rId15"/>
    <sheet name="Rohdaten_tab3" sheetId="31" state="hidden" r:id="rId16"/>
    <sheet name="Rohdaten_tab4" sheetId="32" state="hidden" r:id="rId17"/>
    <sheet name="Rohdaten_tab5" sheetId="33" state="hidden" r:id="rId18"/>
    <sheet name="Rohdaten_tab6" sheetId="34" state="hidden" r:id="rId19"/>
    <sheet name="Steuerung" sheetId="25" state="hidden" r:id="rId20"/>
  </sheets>
  <definedNames>
    <definedName name="_xlnm._FilterDatabase" localSheetId="3" hidden="1">'Tab 1'!$A$15:$B$15</definedName>
    <definedName name="_xlnm._FilterDatabase" localSheetId="4" hidden="1">'Tab 2'!$A$15:$B$15</definedName>
    <definedName name="_xlnm._FilterDatabase" localSheetId="5" hidden="1">'Tab 3'!$A$15:$B$15</definedName>
    <definedName name="_xlnm._FilterDatabase" localSheetId="6" hidden="1">'Tab 4'!$A$15:$B$15</definedName>
    <definedName name="_xlnm._FilterDatabase" localSheetId="7" hidden="1">'Tab 5'!$A$15:$B$15</definedName>
    <definedName name="_xlnm._FilterDatabase" localSheetId="8" hidden="1">'Tab 6'!$A$15:$B$15</definedName>
    <definedName name="Auswahl">Steuerung!$A$4:$A$10</definedName>
    <definedName name="Auswahl_Text">Steuerung!$E$2</definedName>
    <definedName name="_xlnm.Print_Area" localSheetId="9">Hinweis_Arbeitslosengeld!$A$1:$B$31</definedName>
    <definedName name="_xlnm.Print_Area" localSheetId="10">Hinweis_Beweg_Arbeitslosengeld!$A$1:$B$32</definedName>
    <definedName name="_xlnm.Print_Area" localSheetId="11">Hinweis_Dauern_Arbeitslosengeld!$A$1:$B$34</definedName>
    <definedName name="_xlnm.Print_Area" localSheetId="1">Impressum!$A$1:$B$40</definedName>
    <definedName name="_xlnm.Print_Area" localSheetId="12">'Statistik-Infoseite'!$A$1:$G$46</definedName>
    <definedName name="_xlnm.Print_Titles" localSheetId="9">Hinweis_Arbeitslosengeld!$1:$3</definedName>
    <definedName name="_xlnm.Print_Titles" localSheetId="10">Hinweis_Beweg_Arbeitslosengeld!$1:$3</definedName>
    <definedName name="_xlnm.Print_Titles" localSheetId="11">Hinweis_Dauern_Arbeitslosengeld!$1:$3</definedName>
    <definedName name="_xlnm.Print_Titles" localSheetId="3">'Tab 1'!$1:$15</definedName>
    <definedName name="_xlnm.Print_Titles" localSheetId="4">'Tab 2'!$1:$15</definedName>
    <definedName name="_xlnm.Print_Titles" localSheetId="5">'Tab 3'!$1:$15</definedName>
    <definedName name="_xlnm.Print_Titles" localSheetId="6">'Tab 4'!$1:$15</definedName>
    <definedName name="_xlnm.Print_Titles" localSheetId="7">'Tab 5'!$1:$15</definedName>
    <definedName name="_xlnm.Print_Titles" localSheetId="8">'Tab 6'!$1:$15</definedName>
    <definedName name="Print_Area" localSheetId="9">Hinweis_Arbeitslosengeld!$A$1:$B$31</definedName>
    <definedName name="Print_Area" localSheetId="10">Hinweis_Beweg_Arbeitslosengeld!$A$1:$B$34</definedName>
    <definedName name="Print_Area" localSheetId="11">Hinweis_Dauern_Arbeitslosengeld!$A$1:$B$34</definedName>
    <definedName name="Print_Titles" localSheetId="9">Hinweis_Arbeitslosengeld!$1:$3</definedName>
    <definedName name="Print_Titles" localSheetId="10">Hinweis_Beweg_Arbeitslosengeld!$1:$3</definedName>
    <definedName name="Print_Titles" localSheetId="11">Hinweis_Dauern_Arbeitslosengeld!$1:$3</definedName>
    <definedName name="Z_2A57540F_CF43_4B80_AE49_E6ADFB988FE7_.wvu.PrintArea" localSheetId="9" hidden="1">Hinweis_Arbeitslosengeld!$A$1:$B$31</definedName>
    <definedName name="Z_2A57540F_CF43_4B80_AE49_E6ADFB988FE7_.wvu.PrintTitles" localSheetId="9" hidden="1">Hinweis_Arbeitslosengeld!$1:$3</definedName>
    <definedName name="Z_867B9283_A298_4CF9_BB47_B68956766DB8_.wvu.PrintArea" localSheetId="9" hidden="1">Hinweis_Arbeitslosengeld!$A$1:$B$31</definedName>
    <definedName name="Z_867B9283_A298_4CF9_BB47_B68956766DB8_.wvu.PrintTitles" localSheetId="9" hidden="1">Hinweis_Arbeitslosengeld!$1:$3</definedName>
    <definedName name="Z_88DCB151_4C4D_47C7_BD1A_B10B93A11455_.wvu.PrintArea" localSheetId="9" hidden="1">Hinweis_Arbeitslosengeld!$A$1:$B$31</definedName>
    <definedName name="Z_88DCB151_4C4D_47C7_BD1A_B10B93A11455_.wvu.PrintTitles" localSheetId="9"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8" i="24" l="1"/>
  <c r="F283" i="27" l="1"/>
  <c r="E283" i="27"/>
  <c r="D283" i="27"/>
  <c r="C283" i="27"/>
  <c r="F282" i="27"/>
  <c r="E282" i="27"/>
  <c r="D282" i="27"/>
  <c r="C282" i="27"/>
  <c r="F281" i="27"/>
  <c r="E281" i="27"/>
  <c r="D281" i="27"/>
  <c r="C281" i="27"/>
  <c r="F280" i="27"/>
  <c r="E280" i="27"/>
  <c r="D280" i="27"/>
  <c r="C280" i="27"/>
  <c r="F279" i="27"/>
  <c r="E279" i="27"/>
  <c r="D279" i="27"/>
  <c r="C279" i="27"/>
  <c r="F278" i="27"/>
  <c r="E278" i="27"/>
  <c r="D278" i="27"/>
  <c r="C278" i="27"/>
  <c r="F277" i="27"/>
  <c r="E277" i="27"/>
  <c r="D277" i="27"/>
  <c r="C277" i="27"/>
  <c r="F276" i="27"/>
  <c r="E276" i="27"/>
  <c r="D276" i="27"/>
  <c r="C276" i="27"/>
  <c r="F275" i="27"/>
  <c r="E275" i="27"/>
  <c r="D275" i="27"/>
  <c r="C275" i="27"/>
  <c r="F274" i="27"/>
  <c r="E274" i="27"/>
  <c r="D274" i="27"/>
  <c r="C274" i="27"/>
  <c r="F273" i="27"/>
  <c r="E273" i="27"/>
  <c r="D273" i="27"/>
  <c r="C273" i="27"/>
  <c r="F272" i="27"/>
  <c r="E272" i="27"/>
  <c r="D272" i="27"/>
  <c r="C272" i="27"/>
  <c r="F271" i="27"/>
  <c r="E271" i="27"/>
  <c r="D271" i="27"/>
  <c r="C271" i="27"/>
  <c r="F270" i="27"/>
  <c r="E270" i="27"/>
  <c r="D270" i="27"/>
  <c r="C270" i="27"/>
  <c r="F269" i="27"/>
  <c r="E269" i="27"/>
  <c r="D269" i="27"/>
  <c r="C269" i="27"/>
  <c r="F268" i="27"/>
  <c r="E268" i="27"/>
  <c r="D268" i="27"/>
  <c r="C268" i="27"/>
  <c r="F267" i="27"/>
  <c r="E267" i="27"/>
  <c r="D267" i="27"/>
  <c r="C267" i="27"/>
  <c r="F266" i="27"/>
  <c r="E266" i="27"/>
  <c r="D266" i="27"/>
  <c r="C266" i="27"/>
  <c r="F265" i="27"/>
  <c r="E265" i="27"/>
  <c r="D265" i="27"/>
  <c r="C265" i="27"/>
  <c r="F264" i="27"/>
  <c r="E264" i="27"/>
  <c r="D264" i="27"/>
  <c r="C264" i="27"/>
  <c r="F263" i="27"/>
  <c r="E263" i="27"/>
  <c r="D263" i="27"/>
  <c r="C263" i="27"/>
  <c r="F262" i="27"/>
  <c r="E262" i="27"/>
  <c r="D262" i="27"/>
  <c r="C262" i="27"/>
  <c r="F261" i="27"/>
  <c r="E261" i="27"/>
  <c r="D261" i="27"/>
  <c r="C261" i="27"/>
  <c r="F260" i="27"/>
  <c r="E260" i="27"/>
  <c r="D260" i="27"/>
  <c r="C260" i="27"/>
  <c r="F259" i="27"/>
  <c r="E259" i="27"/>
  <c r="D259" i="27"/>
  <c r="C259" i="27"/>
  <c r="F258" i="27"/>
  <c r="E258" i="27"/>
  <c r="D258" i="27"/>
  <c r="C258" i="27"/>
  <c r="F257" i="27"/>
  <c r="E257" i="27"/>
  <c r="D257" i="27"/>
  <c r="C257" i="27"/>
  <c r="F256" i="27"/>
  <c r="E256" i="27"/>
  <c r="D256" i="27"/>
  <c r="C256" i="27"/>
  <c r="F255" i="27"/>
  <c r="E255" i="27"/>
  <c r="D255" i="27"/>
  <c r="C255" i="27"/>
  <c r="F254" i="27"/>
  <c r="E254" i="27"/>
  <c r="D254" i="27"/>
  <c r="C254" i="27"/>
  <c r="F253" i="27"/>
  <c r="E253" i="27"/>
  <c r="D253" i="27"/>
  <c r="C253" i="27"/>
  <c r="F252" i="27"/>
  <c r="E252" i="27"/>
  <c r="D252" i="27"/>
  <c r="C252" i="27"/>
  <c r="F251" i="27"/>
  <c r="E251" i="27"/>
  <c r="D251" i="27"/>
  <c r="C251" i="27"/>
  <c r="F250" i="27"/>
  <c r="E250" i="27"/>
  <c r="D250" i="27"/>
  <c r="C250" i="27"/>
  <c r="F249" i="27"/>
  <c r="E249" i="27"/>
  <c r="D249" i="27"/>
  <c r="C249" i="27"/>
  <c r="F248" i="27"/>
  <c r="E248" i="27"/>
  <c r="D248" i="27"/>
  <c r="C248" i="27"/>
  <c r="F247" i="27"/>
  <c r="E247" i="27"/>
  <c r="D247" i="27"/>
  <c r="C247" i="27"/>
  <c r="F246" i="27"/>
  <c r="E246" i="27"/>
  <c r="D246" i="27"/>
  <c r="C246" i="27"/>
  <c r="F245" i="27"/>
  <c r="E245" i="27"/>
  <c r="D245" i="27"/>
  <c r="C245" i="27"/>
  <c r="F244" i="27"/>
  <c r="E244" i="27"/>
  <c r="D244" i="27"/>
  <c r="C244" i="27"/>
  <c r="F243" i="27"/>
  <c r="E243" i="27"/>
  <c r="D243" i="27"/>
  <c r="C243" i="27"/>
  <c r="F242" i="27"/>
  <c r="E242" i="27"/>
  <c r="D242" i="27"/>
  <c r="C242" i="27"/>
  <c r="F241" i="27"/>
  <c r="E241" i="27"/>
  <c r="D241" i="27"/>
  <c r="C241" i="27"/>
  <c r="F240" i="27"/>
  <c r="E240" i="27"/>
  <c r="D240" i="27"/>
  <c r="C240" i="27"/>
  <c r="F239" i="27"/>
  <c r="E239" i="27"/>
  <c r="D239" i="27"/>
  <c r="C239" i="27"/>
  <c r="F238" i="27"/>
  <c r="E238" i="27"/>
  <c r="D238" i="27"/>
  <c r="C238" i="27"/>
  <c r="F237" i="27"/>
  <c r="E237" i="27"/>
  <c r="D237" i="27"/>
  <c r="C237" i="27"/>
  <c r="F236" i="27"/>
  <c r="E236" i="27"/>
  <c r="D236" i="27"/>
  <c r="C236" i="27"/>
  <c r="F235" i="27"/>
  <c r="E235" i="27"/>
  <c r="D235" i="27"/>
  <c r="C235" i="27"/>
  <c r="F234" i="27"/>
  <c r="E234" i="27"/>
  <c r="D234" i="27"/>
  <c r="C234" i="27"/>
  <c r="F233" i="27"/>
  <c r="E233" i="27"/>
  <c r="D233" i="27"/>
  <c r="C233" i="27"/>
  <c r="F232" i="27"/>
  <c r="E232" i="27"/>
  <c r="D232" i="27"/>
  <c r="C232" i="27"/>
  <c r="F231" i="27"/>
  <c r="E231" i="27"/>
  <c r="D231" i="27"/>
  <c r="C231" i="27"/>
  <c r="F230" i="27"/>
  <c r="E230" i="27"/>
  <c r="D230" i="27"/>
  <c r="C230" i="27"/>
  <c r="F229" i="27"/>
  <c r="E229" i="27"/>
  <c r="D229" i="27"/>
  <c r="C229" i="27"/>
  <c r="F228" i="27"/>
  <c r="E228" i="27"/>
  <c r="D228" i="27"/>
  <c r="C228" i="27"/>
  <c r="F227" i="27"/>
  <c r="E227" i="27"/>
  <c r="D227" i="27"/>
  <c r="C227" i="27"/>
  <c r="F226" i="27"/>
  <c r="E226" i="27"/>
  <c r="D226" i="27"/>
  <c r="C226" i="27"/>
  <c r="F225" i="27"/>
  <c r="E225" i="27"/>
  <c r="D225" i="27"/>
  <c r="C225" i="27"/>
  <c r="F224" i="27"/>
  <c r="E224" i="27"/>
  <c r="D224" i="27"/>
  <c r="C224" i="27"/>
  <c r="F223" i="27"/>
  <c r="E223" i="27"/>
  <c r="D223" i="27"/>
  <c r="C223" i="27"/>
  <c r="F222" i="27"/>
  <c r="E222" i="27"/>
  <c r="D222" i="27"/>
  <c r="C222" i="27"/>
  <c r="F221" i="27"/>
  <c r="E221" i="27"/>
  <c r="D221" i="27"/>
  <c r="C221" i="27"/>
  <c r="F220" i="27"/>
  <c r="E220" i="27"/>
  <c r="D220" i="27"/>
  <c r="C220" i="27"/>
  <c r="F219" i="27"/>
  <c r="E219" i="27"/>
  <c r="D219" i="27"/>
  <c r="C219" i="27"/>
  <c r="F218" i="27"/>
  <c r="E218" i="27"/>
  <c r="D218" i="27"/>
  <c r="C218" i="27"/>
  <c r="F217" i="27"/>
  <c r="E217" i="27"/>
  <c r="D217" i="27"/>
  <c r="C217" i="27"/>
  <c r="F216" i="27"/>
  <c r="E216" i="27"/>
  <c r="D216" i="27"/>
  <c r="C216" i="27"/>
  <c r="F215" i="27"/>
  <c r="E215" i="27"/>
  <c r="D215" i="27"/>
  <c r="C215" i="27"/>
  <c r="F214" i="27"/>
  <c r="E214" i="27"/>
  <c r="D214" i="27"/>
  <c r="C214" i="27"/>
  <c r="F213" i="27"/>
  <c r="E213" i="27"/>
  <c r="D213" i="27"/>
  <c r="C213" i="27"/>
  <c r="F212" i="27"/>
  <c r="E212" i="27"/>
  <c r="D212" i="27"/>
  <c r="C212" i="27"/>
  <c r="F211" i="27"/>
  <c r="E211" i="27"/>
  <c r="D211" i="27"/>
  <c r="C211" i="27"/>
  <c r="F210" i="27"/>
  <c r="E210" i="27"/>
  <c r="D210" i="27"/>
  <c r="C210" i="27"/>
  <c r="F209" i="27"/>
  <c r="E209" i="27"/>
  <c r="D209" i="27"/>
  <c r="C209" i="27"/>
  <c r="F208" i="27"/>
  <c r="E208" i="27"/>
  <c r="D208" i="27"/>
  <c r="C208" i="27"/>
  <c r="F207" i="27"/>
  <c r="E207" i="27"/>
  <c r="D207" i="27"/>
  <c r="C207" i="27"/>
  <c r="F206" i="27"/>
  <c r="E206" i="27"/>
  <c r="D206" i="27"/>
  <c r="C206" i="27"/>
  <c r="F205" i="27"/>
  <c r="E205" i="27"/>
  <c r="D205" i="27"/>
  <c r="C205" i="27"/>
  <c r="F204" i="27"/>
  <c r="E204" i="27"/>
  <c r="D204" i="27"/>
  <c r="C204" i="27"/>
  <c r="F203" i="27"/>
  <c r="E203" i="27"/>
  <c r="D203" i="27"/>
  <c r="C203" i="27"/>
  <c r="F202" i="27"/>
  <c r="E202" i="27"/>
  <c r="D202" i="27"/>
  <c r="C202" i="27"/>
  <c r="F201" i="27"/>
  <c r="E201" i="27"/>
  <c r="D201" i="27"/>
  <c r="C201" i="27"/>
  <c r="F200" i="27"/>
  <c r="E200" i="27"/>
  <c r="D200" i="27"/>
  <c r="C200" i="27"/>
  <c r="F199" i="27"/>
  <c r="E199" i="27"/>
  <c r="D199" i="27"/>
  <c r="C199" i="27"/>
  <c r="F198" i="27"/>
  <c r="E198" i="27"/>
  <c r="D198" i="27"/>
  <c r="C198" i="27"/>
  <c r="F197" i="27"/>
  <c r="E197" i="27"/>
  <c r="D197" i="27"/>
  <c r="C197" i="27"/>
  <c r="F196" i="27"/>
  <c r="E196" i="27"/>
  <c r="D196" i="27"/>
  <c r="C196" i="27"/>
  <c r="F195" i="27"/>
  <c r="E195" i="27"/>
  <c r="D195" i="27"/>
  <c r="C195" i="27"/>
  <c r="F194" i="27"/>
  <c r="E194" i="27"/>
  <c r="D194" i="27"/>
  <c r="C194" i="27"/>
  <c r="F193" i="27"/>
  <c r="E193" i="27"/>
  <c r="D193" i="27"/>
  <c r="C193" i="27"/>
  <c r="F192" i="27"/>
  <c r="E192" i="27"/>
  <c r="D192" i="27"/>
  <c r="C192" i="27"/>
  <c r="F191" i="27"/>
  <c r="E191" i="27"/>
  <c r="D191" i="27"/>
  <c r="C191" i="27"/>
  <c r="F190" i="27"/>
  <c r="E190" i="27"/>
  <c r="D190" i="27"/>
  <c r="C190" i="27"/>
  <c r="F189" i="27"/>
  <c r="E189" i="27"/>
  <c r="D189" i="27"/>
  <c r="C189" i="27"/>
  <c r="F188" i="27"/>
  <c r="E188" i="27"/>
  <c r="D188" i="27"/>
  <c r="C188" i="27"/>
  <c r="F187" i="27"/>
  <c r="E187" i="27"/>
  <c r="D187" i="27"/>
  <c r="C187" i="27"/>
  <c r="F186" i="27"/>
  <c r="E186" i="27"/>
  <c r="D186" i="27"/>
  <c r="C186" i="27"/>
  <c r="F185" i="27"/>
  <c r="E185" i="27"/>
  <c r="D185" i="27"/>
  <c r="C185" i="27"/>
  <c r="F184" i="27"/>
  <c r="E184" i="27"/>
  <c r="D184" i="27"/>
  <c r="C184" i="27"/>
  <c r="F183" i="27"/>
  <c r="E183" i="27"/>
  <c r="D183" i="27"/>
  <c r="C183" i="27"/>
  <c r="F182" i="27"/>
  <c r="E182" i="27"/>
  <c r="D182" i="27"/>
  <c r="C182" i="27"/>
  <c r="F181" i="27"/>
  <c r="E181" i="27"/>
  <c r="D181" i="27"/>
  <c r="C181" i="27"/>
  <c r="F180" i="27"/>
  <c r="E180" i="27"/>
  <c r="D180" i="27"/>
  <c r="C180" i="27"/>
  <c r="F179" i="27"/>
  <c r="E179" i="27"/>
  <c r="D179" i="27"/>
  <c r="C179" i="27"/>
  <c r="F178" i="27"/>
  <c r="E178" i="27"/>
  <c r="D178" i="27"/>
  <c r="C178" i="27"/>
  <c r="F177" i="27"/>
  <c r="E177" i="27"/>
  <c r="D177" i="27"/>
  <c r="C177" i="27"/>
  <c r="F176" i="27"/>
  <c r="E176" i="27"/>
  <c r="D176" i="27"/>
  <c r="C176" i="27"/>
  <c r="F175" i="27"/>
  <c r="E175" i="27"/>
  <c r="D175" i="27"/>
  <c r="C175" i="27"/>
  <c r="F174" i="27"/>
  <c r="E174" i="27"/>
  <c r="D174" i="27"/>
  <c r="C174" i="27"/>
  <c r="F173" i="27"/>
  <c r="E173" i="27"/>
  <c r="D173" i="27"/>
  <c r="C173" i="27"/>
  <c r="F172" i="27"/>
  <c r="E172" i="27"/>
  <c r="D172" i="27"/>
  <c r="C172" i="27"/>
  <c r="F171" i="27"/>
  <c r="E171" i="27"/>
  <c r="D171" i="27"/>
  <c r="C171" i="27"/>
  <c r="F170" i="27"/>
  <c r="E170" i="27"/>
  <c r="D170" i="27"/>
  <c r="C170" i="27"/>
  <c r="F169" i="27"/>
  <c r="E169" i="27"/>
  <c r="D169" i="27"/>
  <c r="C169" i="27"/>
  <c r="F168" i="27"/>
  <c r="E168" i="27"/>
  <c r="D168" i="27"/>
  <c r="C168" i="27"/>
  <c r="F167" i="27"/>
  <c r="E167" i="27"/>
  <c r="D167" i="27"/>
  <c r="C167" i="27"/>
  <c r="F166" i="27"/>
  <c r="E166" i="27"/>
  <c r="D166" i="27"/>
  <c r="C166" i="27"/>
  <c r="F165" i="27"/>
  <c r="E165" i="27"/>
  <c r="D165" i="27"/>
  <c r="C165" i="27"/>
  <c r="F164" i="27"/>
  <c r="E164" i="27"/>
  <c r="D164" i="27"/>
  <c r="C164" i="27"/>
  <c r="F163" i="27"/>
  <c r="E163" i="27"/>
  <c r="D163" i="27"/>
  <c r="C163" i="27"/>
  <c r="F162" i="27"/>
  <c r="E162" i="27"/>
  <c r="D162" i="27"/>
  <c r="C162" i="27"/>
  <c r="F161" i="27"/>
  <c r="E161" i="27"/>
  <c r="D161" i="27"/>
  <c r="C161" i="27"/>
  <c r="F160" i="27"/>
  <c r="E160" i="27"/>
  <c r="D160" i="27"/>
  <c r="C160" i="27"/>
  <c r="F159" i="27"/>
  <c r="E159" i="27"/>
  <c r="D159" i="27"/>
  <c r="C159" i="27"/>
  <c r="F158" i="27"/>
  <c r="E158" i="27"/>
  <c r="D158" i="27"/>
  <c r="C158" i="27"/>
  <c r="F157" i="27"/>
  <c r="E157" i="27"/>
  <c r="D157" i="27"/>
  <c r="C157" i="27"/>
  <c r="F156" i="27"/>
  <c r="E156" i="27"/>
  <c r="D156" i="27"/>
  <c r="C156" i="27"/>
  <c r="F155" i="27"/>
  <c r="E155" i="27"/>
  <c r="D155" i="27"/>
  <c r="C155" i="27"/>
  <c r="F154" i="27"/>
  <c r="E154" i="27"/>
  <c r="D154" i="27"/>
  <c r="C154" i="27"/>
  <c r="F153" i="27"/>
  <c r="E153" i="27"/>
  <c r="D153" i="27"/>
  <c r="C153" i="27"/>
  <c r="F152" i="27"/>
  <c r="E152" i="27"/>
  <c r="D152" i="27"/>
  <c r="C152" i="27"/>
  <c r="F151" i="27"/>
  <c r="E151" i="27"/>
  <c r="D151" i="27"/>
  <c r="C151" i="27"/>
  <c r="F150" i="27"/>
  <c r="E150" i="27"/>
  <c r="D150" i="27"/>
  <c r="C150" i="27"/>
  <c r="F149" i="27"/>
  <c r="E149" i="27"/>
  <c r="D149" i="27"/>
  <c r="C149" i="27"/>
  <c r="F148" i="27"/>
  <c r="E148" i="27"/>
  <c r="D148" i="27"/>
  <c r="C148" i="27"/>
  <c r="F147" i="27"/>
  <c r="E147" i="27"/>
  <c r="D147" i="27"/>
  <c r="C147" i="27"/>
  <c r="F146" i="27"/>
  <c r="E146" i="27"/>
  <c r="D146" i="27"/>
  <c r="C146" i="27"/>
  <c r="F145" i="27"/>
  <c r="E145" i="27"/>
  <c r="D145" i="27"/>
  <c r="C145" i="27"/>
  <c r="F144" i="27"/>
  <c r="E144" i="27"/>
  <c r="D144" i="27"/>
  <c r="C144" i="27"/>
  <c r="F143" i="27"/>
  <c r="E143" i="27"/>
  <c r="D143" i="27"/>
  <c r="C143" i="27"/>
  <c r="F142" i="27"/>
  <c r="E142" i="27"/>
  <c r="D142" i="27"/>
  <c r="C142" i="27"/>
  <c r="F141" i="27"/>
  <c r="E141" i="27"/>
  <c r="D141" i="27"/>
  <c r="C141" i="27"/>
  <c r="F140" i="27"/>
  <c r="E140" i="27"/>
  <c r="D140" i="27"/>
  <c r="C140" i="27"/>
  <c r="F139" i="27"/>
  <c r="E139" i="27"/>
  <c r="D139" i="27"/>
  <c r="C139" i="27"/>
  <c r="F138" i="27"/>
  <c r="E138" i="27"/>
  <c r="D138" i="27"/>
  <c r="C138" i="27"/>
  <c r="F137" i="27"/>
  <c r="E137" i="27"/>
  <c r="D137" i="27"/>
  <c r="C137" i="27"/>
  <c r="F136" i="27"/>
  <c r="E136" i="27"/>
  <c r="D136" i="27"/>
  <c r="C136" i="27"/>
  <c r="F135" i="27"/>
  <c r="E135" i="27"/>
  <c r="D135" i="27"/>
  <c r="C135" i="27"/>
  <c r="F134" i="27"/>
  <c r="E134" i="27"/>
  <c r="D134" i="27"/>
  <c r="C134" i="27"/>
  <c r="F133" i="27"/>
  <c r="E133" i="27"/>
  <c r="D133" i="27"/>
  <c r="C133" i="27"/>
  <c r="F132" i="27"/>
  <c r="E132" i="27"/>
  <c r="D132" i="27"/>
  <c r="C132" i="27"/>
  <c r="F131" i="27"/>
  <c r="E131" i="27"/>
  <c r="D131" i="27"/>
  <c r="C131" i="27"/>
  <c r="F130" i="27"/>
  <c r="E130" i="27"/>
  <c r="D130" i="27"/>
  <c r="C130" i="27"/>
  <c r="F129" i="27"/>
  <c r="E129" i="27"/>
  <c r="D129" i="27"/>
  <c r="C129" i="27"/>
  <c r="F128" i="27"/>
  <c r="E128" i="27"/>
  <c r="D128" i="27"/>
  <c r="C128" i="27"/>
  <c r="F127" i="27"/>
  <c r="E127" i="27"/>
  <c r="D127" i="27"/>
  <c r="C127" i="27"/>
  <c r="F126" i="27"/>
  <c r="E126" i="27"/>
  <c r="D126" i="27"/>
  <c r="C126" i="27"/>
  <c r="F125" i="27"/>
  <c r="E125" i="27"/>
  <c r="D125" i="27"/>
  <c r="C125" i="27"/>
  <c r="F124" i="27"/>
  <c r="E124" i="27"/>
  <c r="D124" i="27"/>
  <c r="C124" i="27"/>
  <c r="F123" i="27"/>
  <c r="E123" i="27"/>
  <c r="D123" i="27"/>
  <c r="C123" i="27"/>
  <c r="F122" i="27"/>
  <c r="E122" i="27"/>
  <c r="D122" i="27"/>
  <c r="C122" i="27"/>
  <c r="F121" i="27"/>
  <c r="E121" i="27"/>
  <c r="D121" i="27"/>
  <c r="C121" i="27"/>
  <c r="F120" i="27"/>
  <c r="E120" i="27"/>
  <c r="D120" i="27"/>
  <c r="C120" i="27"/>
  <c r="F119" i="27"/>
  <c r="E119" i="27"/>
  <c r="D119" i="27"/>
  <c r="C119" i="27"/>
  <c r="F118" i="27"/>
  <c r="E118" i="27"/>
  <c r="D118" i="27"/>
  <c r="C118" i="27"/>
  <c r="F117" i="27"/>
  <c r="E117" i="27"/>
  <c r="D117" i="27"/>
  <c r="C117" i="27"/>
  <c r="F116" i="27"/>
  <c r="E116" i="27"/>
  <c r="D116" i="27"/>
  <c r="C116" i="27"/>
  <c r="F115" i="27"/>
  <c r="E115" i="27"/>
  <c r="D115" i="27"/>
  <c r="C115" i="27"/>
  <c r="F114" i="27"/>
  <c r="E114" i="27"/>
  <c r="D114" i="27"/>
  <c r="C114" i="27"/>
  <c r="F113" i="27"/>
  <c r="E113" i="27"/>
  <c r="D113" i="27"/>
  <c r="C113" i="27"/>
  <c r="F112" i="27"/>
  <c r="E112" i="27"/>
  <c r="D112" i="27"/>
  <c r="C112" i="27"/>
  <c r="F111" i="27"/>
  <c r="E111" i="27"/>
  <c r="D111" i="27"/>
  <c r="C111" i="27"/>
  <c r="F110" i="27"/>
  <c r="E110" i="27"/>
  <c r="D110" i="27"/>
  <c r="C110" i="27"/>
  <c r="F109" i="27"/>
  <c r="E109" i="27"/>
  <c r="D109" i="27"/>
  <c r="C109" i="27"/>
  <c r="F108" i="27"/>
  <c r="E108" i="27"/>
  <c r="D108" i="27"/>
  <c r="C108" i="27"/>
  <c r="F107" i="27"/>
  <c r="E107" i="27"/>
  <c r="D107" i="27"/>
  <c r="C107" i="27"/>
  <c r="F106" i="27"/>
  <c r="E106" i="27"/>
  <c r="D106" i="27"/>
  <c r="C106" i="27"/>
  <c r="F105" i="27"/>
  <c r="E105" i="27"/>
  <c r="D105" i="27"/>
  <c r="C105" i="27"/>
  <c r="F104" i="27"/>
  <c r="E104" i="27"/>
  <c r="D104" i="27"/>
  <c r="C104" i="27"/>
  <c r="F103" i="27"/>
  <c r="E103" i="27"/>
  <c r="D103" i="27"/>
  <c r="C103" i="27"/>
  <c r="F102" i="27"/>
  <c r="E102" i="27"/>
  <c r="D102" i="27"/>
  <c r="C102" i="27"/>
  <c r="F101" i="27"/>
  <c r="E101" i="27"/>
  <c r="D101" i="27"/>
  <c r="C101" i="27"/>
  <c r="F100" i="27"/>
  <c r="E100" i="27"/>
  <c r="D100" i="27"/>
  <c r="C100" i="27"/>
  <c r="F99" i="27"/>
  <c r="E99" i="27"/>
  <c r="D99" i="27"/>
  <c r="C99" i="27"/>
  <c r="F98" i="27"/>
  <c r="E98" i="27"/>
  <c r="D98" i="27"/>
  <c r="C98" i="27"/>
  <c r="F97" i="27"/>
  <c r="E97" i="27"/>
  <c r="D97" i="27"/>
  <c r="C97" i="27"/>
  <c r="F96" i="27"/>
  <c r="E96" i="27"/>
  <c r="D96" i="27"/>
  <c r="C96" i="27"/>
  <c r="F95" i="27"/>
  <c r="E95" i="27"/>
  <c r="D95" i="27"/>
  <c r="C95" i="27"/>
  <c r="F94" i="27"/>
  <c r="E94" i="27"/>
  <c r="D94" i="27"/>
  <c r="C94" i="27"/>
  <c r="F93" i="27"/>
  <c r="E93" i="27"/>
  <c r="D93" i="27"/>
  <c r="C93" i="27"/>
  <c r="F92" i="27"/>
  <c r="E92" i="27"/>
  <c r="D92" i="27"/>
  <c r="C92" i="27"/>
  <c r="F91" i="27"/>
  <c r="E91" i="27"/>
  <c r="D91" i="27"/>
  <c r="C91" i="27"/>
  <c r="F90" i="27"/>
  <c r="E90" i="27"/>
  <c r="D90" i="27"/>
  <c r="C90" i="27"/>
  <c r="F89" i="27"/>
  <c r="E89" i="27"/>
  <c r="D89" i="27"/>
  <c r="C89" i="27"/>
  <c r="F88" i="27"/>
  <c r="E88" i="27"/>
  <c r="D88" i="27"/>
  <c r="C88" i="27"/>
  <c r="F87" i="27"/>
  <c r="E87" i="27"/>
  <c r="D87" i="27"/>
  <c r="C87" i="27"/>
  <c r="F86" i="27"/>
  <c r="E86" i="27"/>
  <c r="D86" i="27"/>
  <c r="C86" i="27"/>
  <c r="F85" i="27"/>
  <c r="E85" i="27"/>
  <c r="D85" i="27"/>
  <c r="C85" i="27"/>
  <c r="F84" i="27"/>
  <c r="E84" i="27"/>
  <c r="D84" i="27"/>
  <c r="C84" i="27"/>
  <c r="F83" i="27"/>
  <c r="E83" i="27"/>
  <c r="D83" i="27"/>
  <c r="C83" i="27"/>
  <c r="F82" i="27"/>
  <c r="E82" i="27"/>
  <c r="D82" i="27"/>
  <c r="C82" i="27"/>
  <c r="F81" i="27"/>
  <c r="E81" i="27"/>
  <c r="D81" i="27"/>
  <c r="C81" i="27"/>
  <c r="F80" i="27"/>
  <c r="E80" i="27"/>
  <c r="D80" i="27"/>
  <c r="C80" i="27"/>
  <c r="F79" i="27"/>
  <c r="E79" i="27"/>
  <c r="D79" i="27"/>
  <c r="C79" i="27"/>
  <c r="F78" i="27"/>
  <c r="E78" i="27"/>
  <c r="D78" i="27"/>
  <c r="C78" i="27"/>
  <c r="F77" i="27"/>
  <c r="E77" i="27"/>
  <c r="D77" i="27"/>
  <c r="C77" i="27"/>
  <c r="F76" i="27"/>
  <c r="E76" i="27"/>
  <c r="D76" i="27"/>
  <c r="C76" i="27"/>
  <c r="F75" i="27"/>
  <c r="E75" i="27"/>
  <c r="D75" i="27"/>
  <c r="C75" i="27"/>
  <c r="F74" i="27"/>
  <c r="E74" i="27"/>
  <c r="D74" i="27"/>
  <c r="C74" i="27"/>
  <c r="F73" i="27"/>
  <c r="E73" i="27"/>
  <c r="D73" i="27"/>
  <c r="C73" i="27"/>
  <c r="F72" i="27"/>
  <c r="E72" i="27"/>
  <c r="D72" i="27"/>
  <c r="C72" i="27"/>
  <c r="F71" i="27"/>
  <c r="E71" i="27"/>
  <c r="D71" i="27"/>
  <c r="C71" i="27"/>
  <c r="F70" i="27"/>
  <c r="E70" i="27"/>
  <c r="D70" i="27"/>
  <c r="C70" i="27"/>
  <c r="F69" i="27"/>
  <c r="E69" i="27"/>
  <c r="D69" i="27"/>
  <c r="C69" i="27"/>
  <c r="F68" i="27"/>
  <c r="E68" i="27"/>
  <c r="D68" i="27"/>
  <c r="C68" i="27"/>
  <c r="F67" i="27"/>
  <c r="E67" i="27"/>
  <c r="D67" i="27"/>
  <c r="C67" i="27"/>
  <c r="F66" i="27"/>
  <c r="E66" i="27"/>
  <c r="D66" i="27"/>
  <c r="C66" i="27"/>
  <c r="F65" i="27"/>
  <c r="E65" i="27"/>
  <c r="D65" i="27"/>
  <c r="C65" i="27"/>
  <c r="F64" i="27"/>
  <c r="E64" i="27"/>
  <c r="D64" i="27"/>
  <c r="C64" i="27"/>
  <c r="F63" i="27"/>
  <c r="E63" i="27"/>
  <c r="D63" i="27"/>
  <c r="C63" i="27"/>
  <c r="F62" i="27"/>
  <c r="E62" i="27"/>
  <c r="D62" i="27"/>
  <c r="C62" i="27"/>
  <c r="F61" i="27"/>
  <c r="E61" i="27"/>
  <c r="D61" i="27"/>
  <c r="C61" i="27"/>
  <c r="F60" i="27"/>
  <c r="E60" i="27"/>
  <c r="D60" i="27"/>
  <c r="C60" i="27"/>
  <c r="F59" i="27"/>
  <c r="E59" i="27"/>
  <c r="D59" i="27"/>
  <c r="C59" i="27"/>
  <c r="F58" i="27"/>
  <c r="E58" i="27"/>
  <c r="D58" i="27"/>
  <c r="C58" i="27"/>
  <c r="F57" i="27"/>
  <c r="E57" i="27"/>
  <c r="D57" i="27"/>
  <c r="C57" i="27"/>
  <c r="F56" i="27"/>
  <c r="E56" i="27"/>
  <c r="D56" i="27"/>
  <c r="C56" i="27"/>
  <c r="F55" i="27"/>
  <c r="E55" i="27"/>
  <c r="D55" i="27"/>
  <c r="C55" i="27"/>
  <c r="F54" i="27"/>
  <c r="E54" i="27"/>
  <c r="D54" i="27"/>
  <c r="C54" i="27"/>
  <c r="F53" i="27"/>
  <c r="E53" i="27"/>
  <c r="D53" i="27"/>
  <c r="C53" i="27"/>
  <c r="F52" i="27"/>
  <c r="E52" i="27"/>
  <c r="D52" i="27"/>
  <c r="C52" i="27"/>
  <c r="F51" i="27"/>
  <c r="E51" i="27"/>
  <c r="D51" i="27"/>
  <c r="C51" i="27"/>
  <c r="F50" i="27"/>
  <c r="E50" i="27"/>
  <c r="D50" i="27"/>
  <c r="C50" i="27"/>
  <c r="F49" i="27"/>
  <c r="E49" i="27"/>
  <c r="D49" i="27"/>
  <c r="C49" i="27"/>
  <c r="F48" i="27"/>
  <c r="E48" i="27"/>
  <c r="D48" i="27"/>
  <c r="C48" i="27"/>
  <c r="F47" i="27"/>
  <c r="E47" i="27"/>
  <c r="D47" i="27"/>
  <c r="C47" i="27"/>
  <c r="F46" i="27"/>
  <c r="E46" i="27"/>
  <c r="D46" i="27"/>
  <c r="C46" i="27"/>
  <c r="F45" i="27"/>
  <c r="E45" i="27"/>
  <c r="D45" i="27"/>
  <c r="C45" i="27"/>
  <c r="F44" i="27"/>
  <c r="E44" i="27"/>
  <c r="D44" i="27"/>
  <c r="C44" i="27"/>
  <c r="F43" i="27"/>
  <c r="E43" i="27"/>
  <c r="D43" i="27"/>
  <c r="C43" i="27"/>
  <c r="F42" i="27"/>
  <c r="E42" i="27"/>
  <c r="D42" i="27"/>
  <c r="C42" i="27"/>
  <c r="F41" i="27"/>
  <c r="E41" i="27"/>
  <c r="D41" i="27"/>
  <c r="C41" i="27"/>
  <c r="F40" i="27"/>
  <c r="E40" i="27"/>
  <c r="D40" i="27"/>
  <c r="C40" i="27"/>
  <c r="F39" i="27"/>
  <c r="E39" i="27"/>
  <c r="D39" i="27"/>
  <c r="C39" i="27"/>
  <c r="F38" i="27"/>
  <c r="E38" i="27"/>
  <c r="D38" i="27"/>
  <c r="C38" i="27"/>
  <c r="F37" i="27"/>
  <c r="E37" i="27"/>
  <c r="D37" i="27"/>
  <c r="C37" i="27"/>
  <c r="F36" i="27"/>
  <c r="E36" i="27"/>
  <c r="D36" i="27"/>
  <c r="C36" i="27"/>
  <c r="F35" i="27"/>
  <c r="E35" i="27"/>
  <c r="D35" i="27"/>
  <c r="C35" i="27"/>
  <c r="F34" i="27"/>
  <c r="E34" i="27"/>
  <c r="D34" i="27"/>
  <c r="C34" i="27"/>
  <c r="F33" i="27"/>
  <c r="E33" i="27"/>
  <c r="D33" i="27"/>
  <c r="C33" i="27"/>
  <c r="F32" i="27"/>
  <c r="E32" i="27"/>
  <c r="D32" i="27"/>
  <c r="C32" i="27"/>
  <c r="F31" i="27"/>
  <c r="E31" i="27"/>
  <c r="D31" i="27"/>
  <c r="C31" i="27"/>
  <c r="F30" i="27"/>
  <c r="E30" i="27"/>
  <c r="D30" i="27"/>
  <c r="C30" i="27"/>
  <c r="F29" i="27"/>
  <c r="E29" i="27"/>
  <c r="D29" i="27"/>
  <c r="C29" i="27"/>
  <c r="F28" i="27"/>
  <c r="E28" i="27"/>
  <c r="D28" i="27"/>
  <c r="C28" i="27"/>
  <c r="F27" i="27"/>
  <c r="E27" i="27"/>
  <c r="D27" i="27"/>
  <c r="C27" i="27"/>
  <c r="F26" i="27"/>
  <c r="E26" i="27"/>
  <c r="D26" i="27"/>
  <c r="C26" i="27"/>
  <c r="F25" i="27"/>
  <c r="E25" i="27"/>
  <c r="D25" i="27"/>
  <c r="C25" i="27"/>
  <c r="F24" i="27"/>
  <c r="E24" i="27"/>
  <c r="D24" i="27"/>
  <c r="C24" i="27"/>
  <c r="F23" i="27"/>
  <c r="E23" i="27"/>
  <c r="D23" i="27"/>
  <c r="C23" i="27"/>
  <c r="F22" i="27"/>
  <c r="E22" i="27"/>
  <c r="D22" i="27"/>
  <c r="C22" i="27"/>
  <c r="F21" i="27"/>
  <c r="E21" i="27"/>
  <c r="D21" i="27"/>
  <c r="C21" i="27"/>
  <c r="F20" i="27"/>
  <c r="E20" i="27"/>
  <c r="D20" i="27"/>
  <c r="C20" i="27"/>
  <c r="F19" i="27"/>
  <c r="E19" i="27"/>
  <c r="D19" i="27"/>
  <c r="C19" i="27"/>
  <c r="F18" i="27"/>
  <c r="E18" i="27"/>
  <c r="D18" i="27"/>
  <c r="C18" i="27"/>
  <c r="F17" i="27"/>
  <c r="E17" i="27"/>
  <c r="D17" i="27"/>
  <c r="C17" i="27"/>
  <c r="F16" i="27"/>
  <c r="E16" i="27"/>
  <c r="D16" i="27"/>
  <c r="C16" i="27"/>
  <c r="F283" i="26"/>
  <c r="E283" i="26"/>
  <c r="D283" i="26"/>
  <c r="C283" i="26"/>
  <c r="F282" i="26"/>
  <c r="E282" i="26"/>
  <c r="D282" i="26"/>
  <c r="C282" i="26"/>
  <c r="F281" i="26"/>
  <c r="E281" i="26"/>
  <c r="D281" i="26"/>
  <c r="C281" i="26"/>
  <c r="F280" i="26"/>
  <c r="E280" i="26"/>
  <c r="D280" i="26"/>
  <c r="C280" i="26"/>
  <c r="F279" i="26"/>
  <c r="E279" i="26"/>
  <c r="D279" i="26"/>
  <c r="C279" i="26"/>
  <c r="F278" i="26"/>
  <c r="E278" i="26"/>
  <c r="D278" i="26"/>
  <c r="C278" i="26"/>
  <c r="F277" i="26"/>
  <c r="E277" i="26"/>
  <c r="D277" i="26"/>
  <c r="C277" i="26"/>
  <c r="F276" i="26"/>
  <c r="E276" i="26"/>
  <c r="D276" i="26"/>
  <c r="C276" i="26"/>
  <c r="F275" i="26"/>
  <c r="E275" i="26"/>
  <c r="D275" i="26"/>
  <c r="C275" i="26"/>
  <c r="F274" i="26"/>
  <c r="E274" i="26"/>
  <c r="D274" i="26"/>
  <c r="C274" i="26"/>
  <c r="F273" i="26"/>
  <c r="E273" i="26"/>
  <c r="D273" i="26"/>
  <c r="C273" i="26"/>
  <c r="F272" i="26"/>
  <c r="E272" i="26"/>
  <c r="D272" i="26"/>
  <c r="C272" i="26"/>
  <c r="F271" i="26"/>
  <c r="E271" i="26"/>
  <c r="D271" i="26"/>
  <c r="C271" i="26"/>
  <c r="F270" i="26"/>
  <c r="E270" i="26"/>
  <c r="D270" i="26"/>
  <c r="C270" i="26"/>
  <c r="F269" i="26"/>
  <c r="E269" i="26"/>
  <c r="D269" i="26"/>
  <c r="C269" i="26"/>
  <c r="F268" i="26"/>
  <c r="E268" i="26"/>
  <c r="D268" i="26"/>
  <c r="C268" i="26"/>
  <c r="F267" i="26"/>
  <c r="E267" i="26"/>
  <c r="D267" i="26"/>
  <c r="C267" i="26"/>
  <c r="F266" i="26"/>
  <c r="E266" i="26"/>
  <c r="D266" i="26"/>
  <c r="C266" i="26"/>
  <c r="F265" i="26"/>
  <c r="E265" i="26"/>
  <c r="D265" i="26"/>
  <c r="C265" i="26"/>
  <c r="F264" i="26"/>
  <c r="E264" i="26"/>
  <c r="D264" i="26"/>
  <c r="C264" i="26"/>
  <c r="F263" i="26"/>
  <c r="E263" i="26"/>
  <c r="D263" i="26"/>
  <c r="C263" i="26"/>
  <c r="F262" i="26"/>
  <c r="E262" i="26"/>
  <c r="D262" i="26"/>
  <c r="C262" i="26"/>
  <c r="F261" i="26"/>
  <c r="E261" i="26"/>
  <c r="D261" i="26"/>
  <c r="C261" i="26"/>
  <c r="F260" i="26"/>
  <c r="E260" i="26"/>
  <c r="D260" i="26"/>
  <c r="C260" i="26"/>
  <c r="F259" i="26"/>
  <c r="E259" i="26"/>
  <c r="D259" i="26"/>
  <c r="C259" i="26"/>
  <c r="F258" i="26"/>
  <c r="E258" i="26"/>
  <c r="D258" i="26"/>
  <c r="C258" i="26"/>
  <c r="F257" i="26"/>
  <c r="E257" i="26"/>
  <c r="D257" i="26"/>
  <c r="C257" i="26"/>
  <c r="F256" i="26"/>
  <c r="E256" i="26"/>
  <c r="D256" i="26"/>
  <c r="C256" i="26"/>
  <c r="F255" i="26"/>
  <c r="E255" i="26"/>
  <c r="D255" i="26"/>
  <c r="C255" i="26"/>
  <c r="F254" i="26"/>
  <c r="E254" i="26"/>
  <c r="D254" i="26"/>
  <c r="C254" i="26"/>
  <c r="F253" i="26"/>
  <c r="E253" i="26"/>
  <c r="D253" i="26"/>
  <c r="C253" i="26"/>
  <c r="F252" i="26"/>
  <c r="E252" i="26"/>
  <c r="D252" i="26"/>
  <c r="C252" i="26"/>
  <c r="F251" i="26"/>
  <c r="E251" i="26"/>
  <c r="D251" i="26"/>
  <c r="C251" i="26"/>
  <c r="F250" i="26"/>
  <c r="E250" i="26"/>
  <c r="D250" i="26"/>
  <c r="C250" i="26"/>
  <c r="F249" i="26"/>
  <c r="E249" i="26"/>
  <c r="D249" i="26"/>
  <c r="C249" i="26"/>
  <c r="F248" i="26"/>
  <c r="E248" i="26"/>
  <c r="D248" i="26"/>
  <c r="C248" i="26"/>
  <c r="F247" i="26"/>
  <c r="E247" i="26"/>
  <c r="D247" i="26"/>
  <c r="C247" i="26"/>
  <c r="F246" i="26"/>
  <c r="E246" i="26"/>
  <c r="D246" i="26"/>
  <c r="C246" i="26"/>
  <c r="F245" i="26"/>
  <c r="E245" i="26"/>
  <c r="D245" i="26"/>
  <c r="C245" i="26"/>
  <c r="F244" i="26"/>
  <c r="E244" i="26"/>
  <c r="D244" i="26"/>
  <c r="C244" i="26"/>
  <c r="F243" i="26"/>
  <c r="E243" i="26"/>
  <c r="D243" i="26"/>
  <c r="C243" i="26"/>
  <c r="F242" i="26"/>
  <c r="E242" i="26"/>
  <c r="D242" i="26"/>
  <c r="C242" i="26"/>
  <c r="F241" i="26"/>
  <c r="E241" i="26"/>
  <c r="D241" i="26"/>
  <c r="C241" i="26"/>
  <c r="F240" i="26"/>
  <c r="E240" i="26"/>
  <c r="D240" i="26"/>
  <c r="C240" i="26"/>
  <c r="F239" i="26"/>
  <c r="E239" i="26"/>
  <c r="D239" i="26"/>
  <c r="C239" i="26"/>
  <c r="F238" i="26"/>
  <c r="E238" i="26"/>
  <c r="D238" i="26"/>
  <c r="C238" i="26"/>
  <c r="F237" i="26"/>
  <c r="E237" i="26"/>
  <c r="D237" i="26"/>
  <c r="C237" i="26"/>
  <c r="F236" i="26"/>
  <c r="E236" i="26"/>
  <c r="D236" i="26"/>
  <c r="C236" i="26"/>
  <c r="F235" i="26"/>
  <c r="E235" i="26"/>
  <c r="D235" i="26"/>
  <c r="C235" i="26"/>
  <c r="F234" i="26"/>
  <c r="E234" i="26"/>
  <c r="D234" i="26"/>
  <c r="C234" i="26"/>
  <c r="F233" i="26"/>
  <c r="E233" i="26"/>
  <c r="D233" i="26"/>
  <c r="C233" i="26"/>
  <c r="F232" i="26"/>
  <c r="E232" i="26"/>
  <c r="D232" i="26"/>
  <c r="C232" i="26"/>
  <c r="F231" i="26"/>
  <c r="E231" i="26"/>
  <c r="D231" i="26"/>
  <c r="C231" i="26"/>
  <c r="F230" i="26"/>
  <c r="E230" i="26"/>
  <c r="D230" i="26"/>
  <c r="C230" i="26"/>
  <c r="F229" i="26"/>
  <c r="E229" i="26"/>
  <c r="D229" i="26"/>
  <c r="C229" i="26"/>
  <c r="F228" i="26"/>
  <c r="E228" i="26"/>
  <c r="D228" i="26"/>
  <c r="C228" i="26"/>
  <c r="F227" i="26"/>
  <c r="E227" i="26"/>
  <c r="D227" i="26"/>
  <c r="C227" i="26"/>
  <c r="F226" i="26"/>
  <c r="E226" i="26"/>
  <c r="D226" i="26"/>
  <c r="C226" i="26"/>
  <c r="F225" i="26"/>
  <c r="E225" i="26"/>
  <c r="D225" i="26"/>
  <c r="C225" i="26"/>
  <c r="F224" i="26"/>
  <c r="E224" i="26"/>
  <c r="D224" i="26"/>
  <c r="C224" i="26"/>
  <c r="F223" i="26"/>
  <c r="E223" i="26"/>
  <c r="D223" i="26"/>
  <c r="C223" i="26"/>
  <c r="F222" i="26"/>
  <c r="E222" i="26"/>
  <c r="D222" i="26"/>
  <c r="C222" i="26"/>
  <c r="F221" i="26"/>
  <c r="E221" i="26"/>
  <c r="D221" i="26"/>
  <c r="C221" i="26"/>
  <c r="F220" i="26"/>
  <c r="E220" i="26"/>
  <c r="D220" i="26"/>
  <c r="C220" i="26"/>
  <c r="F219" i="26"/>
  <c r="E219" i="26"/>
  <c r="D219" i="26"/>
  <c r="C219" i="26"/>
  <c r="F218" i="26"/>
  <c r="E218" i="26"/>
  <c r="D218" i="26"/>
  <c r="C218" i="26"/>
  <c r="F217" i="26"/>
  <c r="E217" i="26"/>
  <c r="D217" i="26"/>
  <c r="C217" i="26"/>
  <c r="F216" i="26"/>
  <c r="E216" i="26"/>
  <c r="D216" i="26"/>
  <c r="C216" i="26"/>
  <c r="F215" i="26"/>
  <c r="E215" i="26"/>
  <c r="D215" i="26"/>
  <c r="C215" i="26"/>
  <c r="F214" i="26"/>
  <c r="E214" i="26"/>
  <c r="D214" i="26"/>
  <c r="C214" i="26"/>
  <c r="F213" i="26"/>
  <c r="E213" i="26"/>
  <c r="D213" i="26"/>
  <c r="C213" i="26"/>
  <c r="F212" i="26"/>
  <c r="E212" i="26"/>
  <c r="D212" i="26"/>
  <c r="C212" i="26"/>
  <c r="F211" i="26"/>
  <c r="E211" i="26"/>
  <c r="D211" i="26"/>
  <c r="C211" i="26"/>
  <c r="F210" i="26"/>
  <c r="E210" i="26"/>
  <c r="D210" i="26"/>
  <c r="C210" i="26"/>
  <c r="F209" i="26"/>
  <c r="E209" i="26"/>
  <c r="D209" i="26"/>
  <c r="C209" i="26"/>
  <c r="F208" i="26"/>
  <c r="E208" i="26"/>
  <c r="D208" i="26"/>
  <c r="C208" i="26"/>
  <c r="F207" i="26"/>
  <c r="E207" i="26"/>
  <c r="D207" i="26"/>
  <c r="C207" i="26"/>
  <c r="F206" i="26"/>
  <c r="E206" i="26"/>
  <c r="D206" i="26"/>
  <c r="C206" i="26"/>
  <c r="F205" i="26"/>
  <c r="E205" i="26"/>
  <c r="D205" i="26"/>
  <c r="C205" i="26"/>
  <c r="F204" i="26"/>
  <c r="E204" i="26"/>
  <c r="D204" i="26"/>
  <c r="C204" i="26"/>
  <c r="F203" i="26"/>
  <c r="E203" i="26"/>
  <c r="D203" i="26"/>
  <c r="C203" i="26"/>
  <c r="F202" i="26"/>
  <c r="E202" i="26"/>
  <c r="D202" i="26"/>
  <c r="C202" i="26"/>
  <c r="F201" i="26"/>
  <c r="E201" i="26"/>
  <c r="D201" i="26"/>
  <c r="C201" i="26"/>
  <c r="F200" i="26"/>
  <c r="E200" i="26"/>
  <c r="D200" i="26"/>
  <c r="C200" i="26"/>
  <c r="F199" i="26"/>
  <c r="E199" i="26"/>
  <c r="D199" i="26"/>
  <c r="C199" i="26"/>
  <c r="F198" i="26"/>
  <c r="E198" i="26"/>
  <c r="D198" i="26"/>
  <c r="C198" i="26"/>
  <c r="F197" i="26"/>
  <c r="E197" i="26"/>
  <c r="D197" i="26"/>
  <c r="C197" i="26"/>
  <c r="F196" i="26"/>
  <c r="E196" i="26"/>
  <c r="D196" i="26"/>
  <c r="C196" i="26"/>
  <c r="F195" i="26"/>
  <c r="E195" i="26"/>
  <c r="D195" i="26"/>
  <c r="C195" i="26"/>
  <c r="F194" i="26"/>
  <c r="E194" i="26"/>
  <c r="D194" i="26"/>
  <c r="C194" i="26"/>
  <c r="F193" i="26"/>
  <c r="E193" i="26"/>
  <c r="D193" i="26"/>
  <c r="C193" i="26"/>
  <c r="F192" i="26"/>
  <c r="E192" i="26"/>
  <c r="D192" i="26"/>
  <c r="C192" i="26"/>
  <c r="F191" i="26"/>
  <c r="E191" i="26"/>
  <c r="D191" i="26"/>
  <c r="C191" i="26"/>
  <c r="F190" i="26"/>
  <c r="E190" i="26"/>
  <c r="D190" i="26"/>
  <c r="C190" i="26"/>
  <c r="F189" i="26"/>
  <c r="E189" i="26"/>
  <c r="D189" i="26"/>
  <c r="C189" i="26"/>
  <c r="F188" i="26"/>
  <c r="E188" i="26"/>
  <c r="D188" i="26"/>
  <c r="C188" i="26"/>
  <c r="F187" i="26"/>
  <c r="E187" i="26"/>
  <c r="D187" i="26"/>
  <c r="C187" i="26"/>
  <c r="F186" i="26"/>
  <c r="E186" i="26"/>
  <c r="D186" i="26"/>
  <c r="C186" i="26"/>
  <c r="F185" i="26"/>
  <c r="E185" i="26"/>
  <c r="D185" i="26"/>
  <c r="C185" i="26"/>
  <c r="F184" i="26"/>
  <c r="E184" i="26"/>
  <c r="D184" i="26"/>
  <c r="C184" i="26"/>
  <c r="F183" i="26"/>
  <c r="E183" i="26"/>
  <c r="D183" i="26"/>
  <c r="C183" i="26"/>
  <c r="F182" i="26"/>
  <c r="E182" i="26"/>
  <c r="D182" i="26"/>
  <c r="C182" i="26"/>
  <c r="F181" i="26"/>
  <c r="E181" i="26"/>
  <c r="D181" i="26"/>
  <c r="C181" i="26"/>
  <c r="F180" i="26"/>
  <c r="E180" i="26"/>
  <c r="D180" i="26"/>
  <c r="C180" i="26"/>
  <c r="F179" i="26"/>
  <c r="E179" i="26"/>
  <c r="D179" i="26"/>
  <c r="C179" i="26"/>
  <c r="F178" i="26"/>
  <c r="E178" i="26"/>
  <c r="D178" i="26"/>
  <c r="C178" i="26"/>
  <c r="F177" i="26"/>
  <c r="E177" i="26"/>
  <c r="D177" i="26"/>
  <c r="C177" i="26"/>
  <c r="F176" i="26"/>
  <c r="E176" i="26"/>
  <c r="D176" i="26"/>
  <c r="C176" i="26"/>
  <c r="F175" i="26"/>
  <c r="E175" i="26"/>
  <c r="D175" i="26"/>
  <c r="C175" i="26"/>
  <c r="F174" i="26"/>
  <c r="E174" i="26"/>
  <c r="D174" i="26"/>
  <c r="C174" i="26"/>
  <c r="F173" i="26"/>
  <c r="E173" i="26"/>
  <c r="D173" i="26"/>
  <c r="C173" i="26"/>
  <c r="F172" i="26"/>
  <c r="E172" i="26"/>
  <c r="D172" i="26"/>
  <c r="C172" i="26"/>
  <c r="F171" i="26"/>
  <c r="E171" i="26"/>
  <c r="D171" i="26"/>
  <c r="C171" i="26"/>
  <c r="F170" i="26"/>
  <c r="E170" i="26"/>
  <c r="D170" i="26"/>
  <c r="C170" i="26"/>
  <c r="F169" i="26"/>
  <c r="E169" i="26"/>
  <c r="D169" i="26"/>
  <c r="C169" i="26"/>
  <c r="F168" i="26"/>
  <c r="E168" i="26"/>
  <c r="D168" i="26"/>
  <c r="C168" i="26"/>
  <c r="F167" i="26"/>
  <c r="E167" i="26"/>
  <c r="D167" i="26"/>
  <c r="C167" i="26"/>
  <c r="F166" i="26"/>
  <c r="E166" i="26"/>
  <c r="D166" i="26"/>
  <c r="C166" i="26"/>
  <c r="F165" i="26"/>
  <c r="E165" i="26"/>
  <c r="D165" i="26"/>
  <c r="C165" i="26"/>
  <c r="F164" i="26"/>
  <c r="E164" i="26"/>
  <c r="D164" i="26"/>
  <c r="C164" i="26"/>
  <c r="F163" i="26"/>
  <c r="E163" i="26"/>
  <c r="D163" i="26"/>
  <c r="C163" i="26"/>
  <c r="F162" i="26"/>
  <c r="E162" i="26"/>
  <c r="D162" i="26"/>
  <c r="C162" i="26"/>
  <c r="F161" i="26"/>
  <c r="E161" i="26"/>
  <c r="D161" i="26"/>
  <c r="C161" i="26"/>
  <c r="F160" i="26"/>
  <c r="E160" i="26"/>
  <c r="D160" i="26"/>
  <c r="C160" i="26"/>
  <c r="F159" i="26"/>
  <c r="E159" i="26"/>
  <c r="D159" i="26"/>
  <c r="C159" i="26"/>
  <c r="F158" i="26"/>
  <c r="E158" i="26"/>
  <c r="D158" i="26"/>
  <c r="C158" i="26"/>
  <c r="F157" i="26"/>
  <c r="E157" i="26"/>
  <c r="D157" i="26"/>
  <c r="C157" i="26"/>
  <c r="F156" i="26"/>
  <c r="E156" i="26"/>
  <c r="D156" i="26"/>
  <c r="C156" i="26"/>
  <c r="F155" i="26"/>
  <c r="E155" i="26"/>
  <c r="D155" i="26"/>
  <c r="C155" i="26"/>
  <c r="F154" i="26"/>
  <c r="E154" i="26"/>
  <c r="D154" i="26"/>
  <c r="C154" i="26"/>
  <c r="F153" i="26"/>
  <c r="E153" i="26"/>
  <c r="D153" i="26"/>
  <c r="C153" i="26"/>
  <c r="F152" i="26"/>
  <c r="E152" i="26"/>
  <c r="D152" i="26"/>
  <c r="C152" i="26"/>
  <c r="F151" i="26"/>
  <c r="E151" i="26"/>
  <c r="D151" i="26"/>
  <c r="C151" i="26"/>
  <c r="F150" i="26"/>
  <c r="E150" i="26"/>
  <c r="D150" i="26"/>
  <c r="C150" i="26"/>
  <c r="F149" i="26"/>
  <c r="E149" i="26"/>
  <c r="D149" i="26"/>
  <c r="C149" i="26"/>
  <c r="F148" i="26"/>
  <c r="E148" i="26"/>
  <c r="D148" i="26"/>
  <c r="C148" i="26"/>
  <c r="F147" i="26"/>
  <c r="E147" i="26"/>
  <c r="D147" i="26"/>
  <c r="C147" i="26"/>
  <c r="F146" i="26"/>
  <c r="E146" i="26"/>
  <c r="D146" i="26"/>
  <c r="C146" i="26"/>
  <c r="F145" i="26"/>
  <c r="E145" i="26"/>
  <c r="D145" i="26"/>
  <c r="C145" i="26"/>
  <c r="F144" i="26"/>
  <c r="E144" i="26"/>
  <c r="D144" i="26"/>
  <c r="C144" i="26"/>
  <c r="F143" i="26"/>
  <c r="E143" i="26"/>
  <c r="D143" i="26"/>
  <c r="C143" i="26"/>
  <c r="F142" i="26"/>
  <c r="E142" i="26"/>
  <c r="D142" i="26"/>
  <c r="C142" i="26"/>
  <c r="F141" i="26"/>
  <c r="E141" i="26"/>
  <c r="D141" i="26"/>
  <c r="C141" i="26"/>
  <c r="F140" i="26"/>
  <c r="E140" i="26"/>
  <c r="D140" i="26"/>
  <c r="C140" i="26"/>
  <c r="F139" i="26"/>
  <c r="E139" i="26"/>
  <c r="D139" i="26"/>
  <c r="C139" i="26"/>
  <c r="F138" i="26"/>
  <c r="E138" i="26"/>
  <c r="D138" i="26"/>
  <c r="C138" i="26"/>
  <c r="F137" i="26"/>
  <c r="E137" i="26"/>
  <c r="D137" i="26"/>
  <c r="C137" i="26"/>
  <c r="F136" i="26"/>
  <c r="E136" i="26"/>
  <c r="D136" i="26"/>
  <c r="C136" i="26"/>
  <c r="F135" i="26"/>
  <c r="E135" i="26"/>
  <c r="D135" i="26"/>
  <c r="C135" i="26"/>
  <c r="F134" i="26"/>
  <c r="E134" i="26"/>
  <c r="D134" i="26"/>
  <c r="C134" i="26"/>
  <c r="F133" i="26"/>
  <c r="E133" i="26"/>
  <c r="D133" i="26"/>
  <c r="C133" i="26"/>
  <c r="F132" i="26"/>
  <c r="E132" i="26"/>
  <c r="D132" i="26"/>
  <c r="C132" i="26"/>
  <c r="F131" i="26"/>
  <c r="E131" i="26"/>
  <c r="D131" i="26"/>
  <c r="C131" i="26"/>
  <c r="F130" i="26"/>
  <c r="E130" i="26"/>
  <c r="D130" i="26"/>
  <c r="C130" i="26"/>
  <c r="F129" i="26"/>
  <c r="E129" i="26"/>
  <c r="D129" i="26"/>
  <c r="C129" i="26"/>
  <c r="F128" i="26"/>
  <c r="E128" i="26"/>
  <c r="D128" i="26"/>
  <c r="C128" i="26"/>
  <c r="F127" i="26"/>
  <c r="E127" i="26"/>
  <c r="D127" i="26"/>
  <c r="C127" i="26"/>
  <c r="F126" i="26"/>
  <c r="E126" i="26"/>
  <c r="D126" i="26"/>
  <c r="C126" i="26"/>
  <c r="F125" i="26"/>
  <c r="E125" i="26"/>
  <c r="D125" i="26"/>
  <c r="C125" i="26"/>
  <c r="F124" i="26"/>
  <c r="E124" i="26"/>
  <c r="D124" i="26"/>
  <c r="C124" i="26"/>
  <c r="F123" i="26"/>
  <c r="E123" i="26"/>
  <c r="D123" i="26"/>
  <c r="C123" i="26"/>
  <c r="F122" i="26"/>
  <c r="E122" i="26"/>
  <c r="D122" i="26"/>
  <c r="C122" i="26"/>
  <c r="F121" i="26"/>
  <c r="E121" i="26"/>
  <c r="D121" i="26"/>
  <c r="C121" i="26"/>
  <c r="F120" i="26"/>
  <c r="E120" i="26"/>
  <c r="D120" i="26"/>
  <c r="C120" i="26"/>
  <c r="F119" i="26"/>
  <c r="E119" i="26"/>
  <c r="D119" i="26"/>
  <c r="C119" i="26"/>
  <c r="F118" i="26"/>
  <c r="E118" i="26"/>
  <c r="D118" i="26"/>
  <c r="C118" i="26"/>
  <c r="F117" i="26"/>
  <c r="E117" i="26"/>
  <c r="D117" i="26"/>
  <c r="C117" i="26"/>
  <c r="F116" i="26"/>
  <c r="E116" i="26"/>
  <c r="D116" i="26"/>
  <c r="C116" i="26"/>
  <c r="F115" i="26"/>
  <c r="E115" i="26"/>
  <c r="D115" i="26"/>
  <c r="C115" i="26"/>
  <c r="F114" i="26"/>
  <c r="E114" i="26"/>
  <c r="D114" i="26"/>
  <c r="C114" i="26"/>
  <c r="F113" i="26"/>
  <c r="E113" i="26"/>
  <c r="D113" i="26"/>
  <c r="C113" i="26"/>
  <c r="F112" i="26"/>
  <c r="E112" i="26"/>
  <c r="D112" i="26"/>
  <c r="C112" i="26"/>
  <c r="F111" i="26"/>
  <c r="E111" i="26"/>
  <c r="D111" i="26"/>
  <c r="C111" i="26"/>
  <c r="F110" i="26"/>
  <c r="E110" i="26"/>
  <c r="D110" i="26"/>
  <c r="C110" i="26"/>
  <c r="F109" i="26"/>
  <c r="E109" i="26"/>
  <c r="D109" i="26"/>
  <c r="C109" i="26"/>
  <c r="F108" i="26"/>
  <c r="E108" i="26"/>
  <c r="D108" i="26"/>
  <c r="C108" i="26"/>
  <c r="F107" i="26"/>
  <c r="E107" i="26"/>
  <c r="D107" i="26"/>
  <c r="C107" i="26"/>
  <c r="F106" i="26"/>
  <c r="E106" i="26"/>
  <c r="D106" i="26"/>
  <c r="C106" i="26"/>
  <c r="F105" i="26"/>
  <c r="E105" i="26"/>
  <c r="D105" i="26"/>
  <c r="C105" i="26"/>
  <c r="F104" i="26"/>
  <c r="E104" i="26"/>
  <c r="D104" i="26"/>
  <c r="C104" i="26"/>
  <c r="F103" i="26"/>
  <c r="E103" i="26"/>
  <c r="D103" i="26"/>
  <c r="C103" i="26"/>
  <c r="F102" i="26"/>
  <c r="E102" i="26"/>
  <c r="D102" i="26"/>
  <c r="C102" i="26"/>
  <c r="F101" i="26"/>
  <c r="E101" i="26"/>
  <c r="D101" i="26"/>
  <c r="C101" i="26"/>
  <c r="F100" i="26"/>
  <c r="E100" i="26"/>
  <c r="D100" i="26"/>
  <c r="C100" i="26"/>
  <c r="F99" i="26"/>
  <c r="E99" i="26"/>
  <c r="D99" i="26"/>
  <c r="C99" i="26"/>
  <c r="F98" i="26"/>
  <c r="E98" i="26"/>
  <c r="D98" i="26"/>
  <c r="C98" i="26"/>
  <c r="F97" i="26"/>
  <c r="E97" i="26"/>
  <c r="D97" i="26"/>
  <c r="C97" i="26"/>
  <c r="F96" i="26"/>
  <c r="E96" i="26"/>
  <c r="D96" i="26"/>
  <c r="C96" i="26"/>
  <c r="F95" i="26"/>
  <c r="E95" i="26"/>
  <c r="D95" i="26"/>
  <c r="C95" i="26"/>
  <c r="F94" i="26"/>
  <c r="E94" i="26"/>
  <c r="D94" i="26"/>
  <c r="C94" i="26"/>
  <c r="F93" i="26"/>
  <c r="E93" i="26"/>
  <c r="D93" i="26"/>
  <c r="C93" i="26"/>
  <c r="F92" i="26"/>
  <c r="E92" i="26"/>
  <c r="D92" i="26"/>
  <c r="C92" i="26"/>
  <c r="F91" i="26"/>
  <c r="E91" i="26"/>
  <c r="D91" i="26"/>
  <c r="C91" i="26"/>
  <c r="F90" i="26"/>
  <c r="E90" i="26"/>
  <c r="D90" i="26"/>
  <c r="C90" i="26"/>
  <c r="F89" i="26"/>
  <c r="E89" i="26"/>
  <c r="D89" i="26"/>
  <c r="C89" i="26"/>
  <c r="F88" i="26"/>
  <c r="E88" i="26"/>
  <c r="D88" i="26"/>
  <c r="C88" i="26"/>
  <c r="F87" i="26"/>
  <c r="E87" i="26"/>
  <c r="D87" i="26"/>
  <c r="C87" i="26"/>
  <c r="F86" i="26"/>
  <c r="E86" i="26"/>
  <c r="D86" i="26"/>
  <c r="C86" i="26"/>
  <c r="F85" i="26"/>
  <c r="E85" i="26"/>
  <c r="D85" i="26"/>
  <c r="C85" i="26"/>
  <c r="F84" i="26"/>
  <c r="E84" i="26"/>
  <c r="D84" i="26"/>
  <c r="C84" i="26"/>
  <c r="F83" i="26"/>
  <c r="E83" i="26"/>
  <c r="D83" i="26"/>
  <c r="C83" i="26"/>
  <c r="F82" i="26"/>
  <c r="E82" i="26"/>
  <c r="D82" i="26"/>
  <c r="C82" i="26"/>
  <c r="F81" i="26"/>
  <c r="E81" i="26"/>
  <c r="D81" i="26"/>
  <c r="C81" i="26"/>
  <c r="F80" i="26"/>
  <c r="E80" i="26"/>
  <c r="D80" i="26"/>
  <c r="C80" i="26"/>
  <c r="F79" i="26"/>
  <c r="E79" i="26"/>
  <c r="D79" i="26"/>
  <c r="C79" i="26"/>
  <c r="F78" i="26"/>
  <c r="E78" i="26"/>
  <c r="D78" i="26"/>
  <c r="C78" i="26"/>
  <c r="F77" i="26"/>
  <c r="E77" i="26"/>
  <c r="D77" i="26"/>
  <c r="C77" i="26"/>
  <c r="F76" i="26"/>
  <c r="E76" i="26"/>
  <c r="D76" i="26"/>
  <c r="C76" i="26"/>
  <c r="F75" i="26"/>
  <c r="E75" i="26"/>
  <c r="D75" i="26"/>
  <c r="C75" i="26"/>
  <c r="F74" i="26"/>
  <c r="E74" i="26"/>
  <c r="D74" i="26"/>
  <c r="C74" i="26"/>
  <c r="F73" i="26"/>
  <c r="E73" i="26"/>
  <c r="D73" i="26"/>
  <c r="C73" i="26"/>
  <c r="F72" i="26"/>
  <c r="E72" i="26"/>
  <c r="D72" i="26"/>
  <c r="C72" i="26"/>
  <c r="F71" i="26"/>
  <c r="E71" i="26"/>
  <c r="D71" i="26"/>
  <c r="C71" i="26"/>
  <c r="F70" i="26"/>
  <c r="E70" i="26"/>
  <c r="D70" i="26"/>
  <c r="C70" i="26"/>
  <c r="F69" i="26"/>
  <c r="E69" i="26"/>
  <c r="D69" i="26"/>
  <c r="C69" i="26"/>
  <c r="F68" i="26"/>
  <c r="E68" i="26"/>
  <c r="D68" i="26"/>
  <c r="C68" i="26"/>
  <c r="F67" i="26"/>
  <c r="E67" i="26"/>
  <c r="D67" i="26"/>
  <c r="C67" i="26"/>
  <c r="F66" i="26"/>
  <c r="E66" i="26"/>
  <c r="D66" i="26"/>
  <c r="C66" i="26"/>
  <c r="F65" i="26"/>
  <c r="E65" i="26"/>
  <c r="D65" i="26"/>
  <c r="C65" i="26"/>
  <c r="F64" i="26"/>
  <c r="E64" i="26"/>
  <c r="D64" i="26"/>
  <c r="C64" i="26"/>
  <c r="F63" i="26"/>
  <c r="E63" i="26"/>
  <c r="D63" i="26"/>
  <c r="C63" i="26"/>
  <c r="F62" i="26"/>
  <c r="E62" i="26"/>
  <c r="D62" i="26"/>
  <c r="C62" i="26"/>
  <c r="F61" i="26"/>
  <c r="E61" i="26"/>
  <c r="D61" i="26"/>
  <c r="C61" i="26"/>
  <c r="F60" i="26"/>
  <c r="E60" i="26"/>
  <c r="D60" i="26"/>
  <c r="C60" i="26"/>
  <c r="F59" i="26"/>
  <c r="E59" i="26"/>
  <c r="D59" i="26"/>
  <c r="C59" i="26"/>
  <c r="F58" i="26"/>
  <c r="E58" i="26"/>
  <c r="D58" i="26"/>
  <c r="C58" i="26"/>
  <c r="F57" i="26"/>
  <c r="E57" i="26"/>
  <c r="D57" i="26"/>
  <c r="C57" i="26"/>
  <c r="F56" i="26"/>
  <c r="E56" i="26"/>
  <c r="D56" i="26"/>
  <c r="C56" i="26"/>
  <c r="F55" i="26"/>
  <c r="E55" i="26"/>
  <c r="D55" i="26"/>
  <c r="C55" i="26"/>
  <c r="F54" i="26"/>
  <c r="E54" i="26"/>
  <c r="D54" i="26"/>
  <c r="C54" i="26"/>
  <c r="F53" i="26"/>
  <c r="E53" i="26"/>
  <c r="D53" i="26"/>
  <c r="C53" i="26"/>
  <c r="F52" i="26"/>
  <c r="E52" i="26"/>
  <c r="D52" i="26"/>
  <c r="C52" i="26"/>
  <c r="F51" i="26"/>
  <c r="E51" i="26"/>
  <c r="D51" i="26"/>
  <c r="C51" i="26"/>
  <c r="F50" i="26"/>
  <c r="E50" i="26"/>
  <c r="D50" i="26"/>
  <c r="C50" i="26"/>
  <c r="F49" i="26"/>
  <c r="E49" i="26"/>
  <c r="D49" i="26"/>
  <c r="C49" i="26"/>
  <c r="F48" i="26"/>
  <c r="E48" i="26"/>
  <c r="D48" i="26"/>
  <c r="C48" i="26"/>
  <c r="F47" i="26"/>
  <c r="E47" i="26"/>
  <c r="D47" i="26"/>
  <c r="C47" i="26"/>
  <c r="F46" i="26"/>
  <c r="E46" i="26"/>
  <c r="D46" i="26"/>
  <c r="C46" i="26"/>
  <c r="F45" i="26"/>
  <c r="E45" i="26"/>
  <c r="D45" i="26"/>
  <c r="C45" i="26"/>
  <c r="F44" i="26"/>
  <c r="E44" i="26"/>
  <c r="D44" i="26"/>
  <c r="C44" i="26"/>
  <c r="F43" i="26"/>
  <c r="E43" i="26"/>
  <c r="D43" i="26"/>
  <c r="C43" i="26"/>
  <c r="F42" i="26"/>
  <c r="E42" i="26"/>
  <c r="D42" i="26"/>
  <c r="C42" i="26"/>
  <c r="F41" i="26"/>
  <c r="E41" i="26"/>
  <c r="D41" i="26"/>
  <c r="C41" i="26"/>
  <c r="F40" i="26"/>
  <c r="E40" i="26"/>
  <c r="D40" i="26"/>
  <c r="C40" i="26"/>
  <c r="F39" i="26"/>
  <c r="E39" i="26"/>
  <c r="D39" i="26"/>
  <c r="C39" i="26"/>
  <c r="F38" i="26"/>
  <c r="E38" i="26"/>
  <c r="D38" i="26"/>
  <c r="C38" i="26"/>
  <c r="F37" i="26"/>
  <c r="E37" i="26"/>
  <c r="D37" i="26"/>
  <c r="C37" i="26"/>
  <c r="F36" i="26"/>
  <c r="E36" i="26"/>
  <c r="D36" i="26"/>
  <c r="C36" i="26"/>
  <c r="F35" i="26"/>
  <c r="E35" i="26"/>
  <c r="D35" i="26"/>
  <c r="C35" i="26"/>
  <c r="F34" i="26"/>
  <c r="E34" i="26"/>
  <c r="D34" i="26"/>
  <c r="C34" i="26"/>
  <c r="F33" i="26"/>
  <c r="E33" i="26"/>
  <c r="D33" i="26"/>
  <c r="C33" i="26"/>
  <c r="F32" i="26"/>
  <c r="E32" i="26"/>
  <c r="D32" i="26"/>
  <c r="C32" i="26"/>
  <c r="F31" i="26"/>
  <c r="E31" i="26"/>
  <c r="D31" i="26"/>
  <c r="C31" i="26"/>
  <c r="F30" i="26"/>
  <c r="E30" i="26"/>
  <c r="D30" i="26"/>
  <c r="C30" i="26"/>
  <c r="F29" i="26"/>
  <c r="E29" i="26"/>
  <c r="D29" i="26"/>
  <c r="C29" i="26"/>
  <c r="F28" i="26"/>
  <c r="E28" i="26"/>
  <c r="D28" i="26"/>
  <c r="C28" i="26"/>
  <c r="F27" i="26"/>
  <c r="E27" i="26"/>
  <c r="D27" i="26"/>
  <c r="C27" i="26"/>
  <c r="F26" i="26"/>
  <c r="E26" i="26"/>
  <c r="D26" i="26"/>
  <c r="C26" i="26"/>
  <c r="F25" i="26"/>
  <c r="E25" i="26"/>
  <c r="D25" i="26"/>
  <c r="C25" i="26"/>
  <c r="F24" i="26"/>
  <c r="E24" i="26"/>
  <c r="D24" i="26"/>
  <c r="C24" i="26"/>
  <c r="F23" i="26"/>
  <c r="E23" i="26"/>
  <c r="D23" i="26"/>
  <c r="C23" i="26"/>
  <c r="F22" i="26"/>
  <c r="E22" i="26"/>
  <c r="D22" i="26"/>
  <c r="C22" i="26"/>
  <c r="F21" i="26"/>
  <c r="E21" i="26"/>
  <c r="D21" i="26"/>
  <c r="C21" i="26"/>
  <c r="F20" i="26"/>
  <c r="E20" i="26"/>
  <c r="D20" i="26"/>
  <c r="C20" i="26"/>
  <c r="F19" i="26"/>
  <c r="E19" i="26"/>
  <c r="D19" i="26"/>
  <c r="C19" i="26"/>
  <c r="F18" i="26"/>
  <c r="E18" i="26"/>
  <c r="D18" i="26"/>
  <c r="C18" i="26"/>
  <c r="F17" i="26"/>
  <c r="E17" i="26"/>
  <c r="D17" i="26"/>
  <c r="C17" i="26"/>
  <c r="F16" i="26"/>
  <c r="E16" i="26"/>
  <c r="D16" i="26"/>
  <c r="C16" i="26"/>
  <c r="L283" i="22" l="1"/>
  <c r="K283" i="22"/>
  <c r="J283" i="22"/>
  <c r="I283" i="22"/>
  <c r="H283" i="22"/>
  <c r="G283" i="22"/>
  <c r="F283" i="22"/>
  <c r="E283" i="22"/>
  <c r="D283" i="22"/>
  <c r="C283" i="22"/>
  <c r="L282" i="22"/>
  <c r="K282" i="22"/>
  <c r="J282" i="22"/>
  <c r="I282" i="22"/>
  <c r="H282" i="22"/>
  <c r="G282" i="22"/>
  <c r="F282" i="22"/>
  <c r="E282" i="22"/>
  <c r="D282" i="22"/>
  <c r="C282" i="22"/>
  <c r="L281" i="22"/>
  <c r="K281" i="22"/>
  <c r="J281" i="22"/>
  <c r="I281" i="22"/>
  <c r="H281" i="22"/>
  <c r="G281" i="22"/>
  <c r="F281" i="22"/>
  <c r="E281" i="22"/>
  <c r="D281" i="22"/>
  <c r="C281" i="22"/>
  <c r="L280" i="22"/>
  <c r="K280" i="22"/>
  <c r="J280" i="22"/>
  <c r="I280" i="22"/>
  <c r="H280" i="22"/>
  <c r="G280" i="22"/>
  <c r="F280" i="22"/>
  <c r="E280" i="22"/>
  <c r="D280" i="22"/>
  <c r="C280" i="22"/>
  <c r="L279" i="22"/>
  <c r="K279" i="22"/>
  <c r="J279" i="22"/>
  <c r="I279" i="22"/>
  <c r="H279" i="22"/>
  <c r="G279" i="22"/>
  <c r="F279" i="22"/>
  <c r="E279" i="22"/>
  <c r="D279" i="22"/>
  <c r="C279" i="22"/>
  <c r="L278" i="22"/>
  <c r="K278" i="22"/>
  <c r="J278" i="22"/>
  <c r="I278" i="22"/>
  <c r="H278" i="22"/>
  <c r="G278" i="22"/>
  <c r="F278" i="22"/>
  <c r="E278" i="22"/>
  <c r="D278" i="22"/>
  <c r="C278" i="22"/>
  <c r="L277" i="22"/>
  <c r="K277" i="22"/>
  <c r="J277" i="22"/>
  <c r="I277" i="22"/>
  <c r="H277" i="22"/>
  <c r="G277" i="22"/>
  <c r="F277" i="22"/>
  <c r="E277" i="22"/>
  <c r="D277" i="22"/>
  <c r="C277" i="22"/>
  <c r="L276" i="22"/>
  <c r="K276" i="22"/>
  <c r="J276" i="22"/>
  <c r="I276" i="22"/>
  <c r="H276" i="22"/>
  <c r="G276" i="22"/>
  <c r="F276" i="22"/>
  <c r="E276" i="22"/>
  <c r="D276" i="22"/>
  <c r="C276" i="22"/>
  <c r="L275" i="22"/>
  <c r="K275" i="22"/>
  <c r="J275" i="22"/>
  <c r="I275" i="22"/>
  <c r="H275" i="22"/>
  <c r="G275" i="22"/>
  <c r="F275" i="22"/>
  <c r="E275" i="22"/>
  <c r="D275" i="22"/>
  <c r="C275" i="22"/>
  <c r="L274" i="22"/>
  <c r="K274" i="22"/>
  <c r="J274" i="22"/>
  <c r="I274" i="22"/>
  <c r="H274" i="22"/>
  <c r="G274" i="22"/>
  <c r="F274" i="22"/>
  <c r="E274" i="22"/>
  <c r="D274" i="22"/>
  <c r="C274" i="22"/>
  <c r="L273" i="22"/>
  <c r="K273" i="22"/>
  <c r="J273" i="22"/>
  <c r="I273" i="22"/>
  <c r="H273" i="22"/>
  <c r="G273" i="22"/>
  <c r="F273" i="22"/>
  <c r="E273" i="22"/>
  <c r="D273" i="22"/>
  <c r="C273" i="22"/>
  <c r="L272" i="22"/>
  <c r="K272" i="22"/>
  <c r="J272" i="22"/>
  <c r="I272" i="22"/>
  <c r="H272" i="22"/>
  <c r="G272" i="22"/>
  <c r="F272" i="22"/>
  <c r="E272" i="22"/>
  <c r="D272" i="22"/>
  <c r="C272" i="22"/>
  <c r="L271" i="22"/>
  <c r="K271" i="22"/>
  <c r="J271" i="22"/>
  <c r="I271" i="22"/>
  <c r="H271" i="22"/>
  <c r="G271" i="22"/>
  <c r="F271" i="22"/>
  <c r="E271" i="22"/>
  <c r="D271" i="22"/>
  <c r="C271" i="22"/>
  <c r="L270" i="22"/>
  <c r="K270" i="22"/>
  <c r="J270" i="22"/>
  <c r="I270" i="22"/>
  <c r="H270" i="22"/>
  <c r="G270" i="22"/>
  <c r="F270" i="22"/>
  <c r="E270" i="22"/>
  <c r="D270" i="22"/>
  <c r="C270" i="22"/>
  <c r="L269" i="22"/>
  <c r="K269" i="22"/>
  <c r="J269" i="22"/>
  <c r="I269" i="22"/>
  <c r="H269" i="22"/>
  <c r="G269" i="22"/>
  <c r="F269" i="22"/>
  <c r="E269" i="22"/>
  <c r="D269" i="22"/>
  <c r="C269" i="22"/>
  <c r="L268" i="22"/>
  <c r="K268" i="22"/>
  <c r="J268" i="22"/>
  <c r="I268" i="22"/>
  <c r="H268" i="22"/>
  <c r="G268" i="22"/>
  <c r="F268" i="22"/>
  <c r="E268" i="22"/>
  <c r="D268" i="22"/>
  <c r="C268" i="22"/>
  <c r="L267" i="22"/>
  <c r="K267" i="22"/>
  <c r="J267" i="22"/>
  <c r="I267" i="22"/>
  <c r="H267" i="22"/>
  <c r="G267" i="22"/>
  <c r="F267" i="22"/>
  <c r="E267" i="22"/>
  <c r="D267" i="22"/>
  <c r="C267" i="22"/>
  <c r="L266" i="22"/>
  <c r="K266" i="22"/>
  <c r="J266" i="22"/>
  <c r="I266" i="22"/>
  <c r="H266" i="22"/>
  <c r="G266" i="22"/>
  <c r="F266" i="22"/>
  <c r="E266" i="22"/>
  <c r="D266" i="22"/>
  <c r="C266" i="22"/>
  <c r="L265" i="22"/>
  <c r="K265" i="22"/>
  <c r="J265" i="22"/>
  <c r="I265" i="22"/>
  <c r="H265" i="22"/>
  <c r="G265" i="22"/>
  <c r="F265" i="22"/>
  <c r="E265" i="22"/>
  <c r="D265" i="22"/>
  <c r="C265" i="22"/>
  <c r="L264" i="22"/>
  <c r="K264" i="22"/>
  <c r="J264" i="22"/>
  <c r="I264" i="22"/>
  <c r="H264" i="22"/>
  <c r="G264" i="22"/>
  <c r="F264" i="22"/>
  <c r="E264" i="22"/>
  <c r="D264" i="22"/>
  <c r="C264" i="22"/>
  <c r="L263" i="22"/>
  <c r="K263" i="22"/>
  <c r="J263" i="22"/>
  <c r="I263" i="22"/>
  <c r="H263" i="22"/>
  <c r="G263" i="22"/>
  <c r="F263" i="22"/>
  <c r="E263" i="22"/>
  <c r="D263" i="22"/>
  <c r="C263" i="22"/>
  <c r="L262" i="22"/>
  <c r="K262" i="22"/>
  <c r="J262" i="22"/>
  <c r="I262" i="22"/>
  <c r="H262" i="22"/>
  <c r="G262" i="22"/>
  <c r="F262" i="22"/>
  <c r="E262" i="22"/>
  <c r="D262" i="22"/>
  <c r="C262" i="22"/>
  <c r="L261" i="22"/>
  <c r="K261" i="22"/>
  <c r="J261" i="22"/>
  <c r="I261" i="22"/>
  <c r="H261" i="22"/>
  <c r="G261" i="22"/>
  <c r="F261" i="22"/>
  <c r="E261" i="22"/>
  <c r="D261" i="22"/>
  <c r="C261" i="22"/>
  <c r="L260" i="22"/>
  <c r="K260" i="22"/>
  <c r="J260" i="22"/>
  <c r="I260" i="22"/>
  <c r="H260" i="22"/>
  <c r="G260" i="22"/>
  <c r="F260" i="22"/>
  <c r="E260" i="22"/>
  <c r="D260" i="22"/>
  <c r="C260" i="22"/>
  <c r="L259" i="22"/>
  <c r="K259" i="22"/>
  <c r="J259" i="22"/>
  <c r="I259" i="22"/>
  <c r="H259" i="22"/>
  <c r="G259" i="22"/>
  <c r="F259" i="22"/>
  <c r="E259" i="22"/>
  <c r="D259" i="22"/>
  <c r="C259" i="22"/>
  <c r="L258" i="22"/>
  <c r="K258" i="22"/>
  <c r="J258" i="22"/>
  <c r="I258" i="22"/>
  <c r="H258" i="22"/>
  <c r="G258" i="22"/>
  <c r="F258" i="22"/>
  <c r="E258" i="22"/>
  <c r="D258" i="22"/>
  <c r="C258" i="22"/>
  <c r="L257" i="22"/>
  <c r="K257" i="22"/>
  <c r="J257" i="22"/>
  <c r="I257" i="22"/>
  <c r="H257" i="22"/>
  <c r="G257" i="22"/>
  <c r="F257" i="22"/>
  <c r="E257" i="22"/>
  <c r="D257" i="22"/>
  <c r="C257" i="22"/>
  <c r="L256" i="22"/>
  <c r="K256" i="22"/>
  <c r="J256" i="22"/>
  <c r="I256" i="22"/>
  <c r="H256" i="22"/>
  <c r="G256" i="22"/>
  <c r="F256" i="22"/>
  <c r="E256" i="22"/>
  <c r="D256" i="22"/>
  <c r="C256" i="22"/>
  <c r="L255" i="22"/>
  <c r="K255" i="22"/>
  <c r="J255" i="22"/>
  <c r="I255" i="22"/>
  <c r="H255" i="22"/>
  <c r="G255" i="22"/>
  <c r="F255" i="22"/>
  <c r="E255" i="22"/>
  <c r="D255" i="22"/>
  <c r="C255" i="22"/>
  <c r="L254" i="22"/>
  <c r="K254" i="22"/>
  <c r="J254" i="22"/>
  <c r="I254" i="22"/>
  <c r="H254" i="22"/>
  <c r="G254" i="22"/>
  <c r="F254" i="22"/>
  <c r="E254" i="22"/>
  <c r="D254" i="22"/>
  <c r="C254" i="22"/>
  <c r="L253" i="22"/>
  <c r="K253" i="22"/>
  <c r="J253" i="22"/>
  <c r="I253" i="22"/>
  <c r="H253" i="22"/>
  <c r="G253" i="22"/>
  <c r="F253" i="22"/>
  <c r="E253" i="22"/>
  <c r="D253" i="22"/>
  <c r="C253" i="22"/>
  <c r="L252" i="22"/>
  <c r="K252" i="22"/>
  <c r="J252" i="22"/>
  <c r="I252" i="22"/>
  <c r="H252" i="22"/>
  <c r="G252" i="22"/>
  <c r="F252" i="22"/>
  <c r="E252" i="22"/>
  <c r="D252" i="22"/>
  <c r="C252" i="22"/>
  <c r="L251" i="22"/>
  <c r="K251" i="22"/>
  <c r="J251" i="22"/>
  <c r="I251" i="22"/>
  <c r="H251" i="22"/>
  <c r="G251" i="22"/>
  <c r="F251" i="22"/>
  <c r="E251" i="22"/>
  <c r="D251" i="22"/>
  <c r="C251" i="22"/>
  <c r="L250" i="22"/>
  <c r="K250" i="22"/>
  <c r="J250" i="22"/>
  <c r="I250" i="22"/>
  <c r="H250" i="22"/>
  <c r="G250" i="22"/>
  <c r="F250" i="22"/>
  <c r="E250" i="22"/>
  <c r="D250" i="22"/>
  <c r="C250" i="22"/>
  <c r="L249" i="22"/>
  <c r="K249" i="22"/>
  <c r="J249" i="22"/>
  <c r="I249" i="22"/>
  <c r="H249" i="22"/>
  <c r="G249" i="22"/>
  <c r="F249" i="22"/>
  <c r="E249" i="22"/>
  <c r="D249" i="22"/>
  <c r="C249" i="22"/>
  <c r="L248" i="22"/>
  <c r="K248" i="22"/>
  <c r="J248" i="22"/>
  <c r="I248" i="22"/>
  <c r="H248" i="22"/>
  <c r="G248" i="22"/>
  <c r="F248" i="22"/>
  <c r="E248" i="22"/>
  <c r="D248" i="22"/>
  <c r="C248" i="22"/>
  <c r="L247" i="22"/>
  <c r="K247" i="22"/>
  <c r="J247" i="22"/>
  <c r="I247" i="22"/>
  <c r="H247" i="22"/>
  <c r="G247" i="22"/>
  <c r="F247" i="22"/>
  <c r="E247" i="22"/>
  <c r="D247" i="22"/>
  <c r="C247" i="22"/>
  <c r="L246" i="22"/>
  <c r="K246" i="22"/>
  <c r="J246" i="22"/>
  <c r="I246" i="22"/>
  <c r="H246" i="22"/>
  <c r="G246" i="22"/>
  <c r="F246" i="22"/>
  <c r="E246" i="22"/>
  <c r="D246" i="22"/>
  <c r="C246" i="22"/>
  <c r="L245" i="22"/>
  <c r="K245" i="22"/>
  <c r="J245" i="22"/>
  <c r="I245" i="22"/>
  <c r="H245" i="22"/>
  <c r="G245" i="22"/>
  <c r="F245" i="22"/>
  <c r="E245" i="22"/>
  <c r="D245" i="22"/>
  <c r="C245" i="22"/>
  <c r="L244" i="22"/>
  <c r="K244" i="22"/>
  <c r="J244" i="22"/>
  <c r="I244" i="22"/>
  <c r="H244" i="22"/>
  <c r="G244" i="22"/>
  <c r="F244" i="22"/>
  <c r="E244" i="22"/>
  <c r="D244" i="22"/>
  <c r="C244" i="22"/>
  <c r="L243" i="22"/>
  <c r="K243" i="22"/>
  <c r="J243" i="22"/>
  <c r="I243" i="22"/>
  <c r="H243" i="22"/>
  <c r="G243" i="22"/>
  <c r="F243" i="22"/>
  <c r="E243" i="22"/>
  <c r="D243" i="22"/>
  <c r="C243" i="22"/>
  <c r="L242" i="22"/>
  <c r="K242" i="22"/>
  <c r="J242" i="22"/>
  <c r="I242" i="22"/>
  <c r="H242" i="22"/>
  <c r="G242" i="22"/>
  <c r="F242" i="22"/>
  <c r="E242" i="22"/>
  <c r="D242" i="22"/>
  <c r="C242" i="22"/>
  <c r="L241" i="22"/>
  <c r="K241" i="22"/>
  <c r="J241" i="22"/>
  <c r="I241" i="22"/>
  <c r="H241" i="22"/>
  <c r="G241" i="22"/>
  <c r="F241" i="22"/>
  <c r="E241" i="22"/>
  <c r="D241" i="22"/>
  <c r="C241" i="22"/>
  <c r="L240" i="22"/>
  <c r="K240" i="22"/>
  <c r="J240" i="22"/>
  <c r="I240" i="22"/>
  <c r="H240" i="22"/>
  <c r="G240" i="22"/>
  <c r="F240" i="22"/>
  <c r="E240" i="22"/>
  <c r="D240" i="22"/>
  <c r="C240" i="22"/>
  <c r="L239" i="22"/>
  <c r="K239" i="22"/>
  <c r="J239" i="22"/>
  <c r="I239" i="22"/>
  <c r="H239" i="22"/>
  <c r="G239" i="22"/>
  <c r="F239" i="22"/>
  <c r="E239" i="22"/>
  <c r="D239" i="22"/>
  <c r="C239" i="22"/>
  <c r="L238" i="22"/>
  <c r="K238" i="22"/>
  <c r="J238" i="22"/>
  <c r="I238" i="22"/>
  <c r="H238" i="22"/>
  <c r="G238" i="22"/>
  <c r="F238" i="22"/>
  <c r="E238" i="22"/>
  <c r="D238" i="22"/>
  <c r="C238" i="22"/>
  <c r="L237" i="22"/>
  <c r="K237" i="22"/>
  <c r="J237" i="22"/>
  <c r="I237" i="22"/>
  <c r="H237" i="22"/>
  <c r="G237" i="22"/>
  <c r="F237" i="22"/>
  <c r="E237" i="22"/>
  <c r="D237" i="22"/>
  <c r="C237" i="22"/>
  <c r="L236" i="22"/>
  <c r="K236" i="22"/>
  <c r="J236" i="22"/>
  <c r="I236" i="22"/>
  <c r="H236" i="22"/>
  <c r="G236" i="22"/>
  <c r="F236" i="22"/>
  <c r="E236" i="22"/>
  <c r="D236" i="22"/>
  <c r="C236" i="22"/>
  <c r="L235" i="22"/>
  <c r="K235" i="22"/>
  <c r="J235" i="22"/>
  <c r="I235" i="22"/>
  <c r="H235" i="22"/>
  <c r="G235" i="22"/>
  <c r="F235" i="22"/>
  <c r="E235" i="22"/>
  <c r="D235" i="22"/>
  <c r="C235" i="22"/>
  <c r="L234" i="22"/>
  <c r="K234" i="22"/>
  <c r="J234" i="22"/>
  <c r="I234" i="22"/>
  <c r="H234" i="22"/>
  <c r="G234" i="22"/>
  <c r="F234" i="22"/>
  <c r="E234" i="22"/>
  <c r="D234" i="22"/>
  <c r="C234" i="22"/>
  <c r="L233" i="22"/>
  <c r="K233" i="22"/>
  <c r="J233" i="22"/>
  <c r="I233" i="22"/>
  <c r="H233" i="22"/>
  <c r="G233" i="22"/>
  <c r="F233" i="22"/>
  <c r="E233" i="22"/>
  <c r="D233" i="22"/>
  <c r="C233" i="22"/>
  <c r="L232" i="22"/>
  <c r="K232" i="22"/>
  <c r="J232" i="22"/>
  <c r="I232" i="22"/>
  <c r="H232" i="22"/>
  <c r="G232" i="22"/>
  <c r="F232" i="22"/>
  <c r="E232" i="22"/>
  <c r="D232" i="22"/>
  <c r="C232" i="22"/>
  <c r="L231" i="22"/>
  <c r="K231" i="22"/>
  <c r="J231" i="22"/>
  <c r="I231" i="22"/>
  <c r="H231" i="22"/>
  <c r="G231" i="22"/>
  <c r="F231" i="22"/>
  <c r="E231" i="22"/>
  <c r="D231" i="22"/>
  <c r="C231" i="22"/>
  <c r="L230" i="22"/>
  <c r="K230" i="22"/>
  <c r="J230" i="22"/>
  <c r="I230" i="22"/>
  <c r="H230" i="22"/>
  <c r="G230" i="22"/>
  <c r="F230" i="22"/>
  <c r="E230" i="22"/>
  <c r="D230" i="22"/>
  <c r="C230" i="22"/>
  <c r="L229" i="22"/>
  <c r="K229" i="22"/>
  <c r="J229" i="22"/>
  <c r="I229" i="22"/>
  <c r="H229" i="22"/>
  <c r="G229" i="22"/>
  <c r="F229" i="22"/>
  <c r="E229" i="22"/>
  <c r="D229" i="22"/>
  <c r="C229" i="22"/>
  <c r="L228" i="22"/>
  <c r="K228" i="22"/>
  <c r="J228" i="22"/>
  <c r="I228" i="22"/>
  <c r="H228" i="22"/>
  <c r="G228" i="22"/>
  <c r="F228" i="22"/>
  <c r="E228" i="22"/>
  <c r="D228" i="22"/>
  <c r="C228" i="22"/>
  <c r="L227" i="22"/>
  <c r="K227" i="22"/>
  <c r="J227" i="22"/>
  <c r="I227" i="22"/>
  <c r="H227" i="22"/>
  <c r="G227" i="22"/>
  <c r="F227" i="22"/>
  <c r="E227" i="22"/>
  <c r="D227" i="22"/>
  <c r="C227" i="22"/>
  <c r="L226" i="22"/>
  <c r="K226" i="22"/>
  <c r="J226" i="22"/>
  <c r="I226" i="22"/>
  <c r="H226" i="22"/>
  <c r="G226" i="22"/>
  <c r="F226" i="22"/>
  <c r="E226" i="22"/>
  <c r="D226" i="22"/>
  <c r="C226" i="22"/>
  <c r="L225" i="22"/>
  <c r="K225" i="22"/>
  <c r="J225" i="22"/>
  <c r="I225" i="22"/>
  <c r="H225" i="22"/>
  <c r="G225" i="22"/>
  <c r="F225" i="22"/>
  <c r="E225" i="22"/>
  <c r="D225" i="22"/>
  <c r="C225" i="22"/>
  <c r="L224" i="22"/>
  <c r="K224" i="22"/>
  <c r="J224" i="22"/>
  <c r="I224" i="22"/>
  <c r="H224" i="22"/>
  <c r="G224" i="22"/>
  <c r="F224" i="22"/>
  <c r="E224" i="22"/>
  <c r="D224" i="22"/>
  <c r="C224" i="22"/>
  <c r="L223" i="22"/>
  <c r="K223" i="22"/>
  <c r="J223" i="22"/>
  <c r="I223" i="22"/>
  <c r="H223" i="22"/>
  <c r="G223" i="22"/>
  <c r="F223" i="22"/>
  <c r="E223" i="22"/>
  <c r="D223" i="22"/>
  <c r="C223" i="22"/>
  <c r="L222" i="22"/>
  <c r="K222" i="22"/>
  <c r="J222" i="22"/>
  <c r="I222" i="22"/>
  <c r="H222" i="22"/>
  <c r="G222" i="22"/>
  <c r="F222" i="22"/>
  <c r="E222" i="22"/>
  <c r="D222" i="22"/>
  <c r="C222" i="22"/>
  <c r="L221" i="22"/>
  <c r="K221" i="22"/>
  <c r="J221" i="22"/>
  <c r="I221" i="22"/>
  <c r="H221" i="22"/>
  <c r="G221" i="22"/>
  <c r="F221" i="22"/>
  <c r="E221" i="22"/>
  <c r="D221" i="22"/>
  <c r="C221" i="22"/>
  <c r="L220" i="22"/>
  <c r="K220" i="22"/>
  <c r="J220" i="22"/>
  <c r="I220" i="22"/>
  <c r="H220" i="22"/>
  <c r="G220" i="22"/>
  <c r="F220" i="22"/>
  <c r="E220" i="22"/>
  <c r="D220" i="22"/>
  <c r="C220" i="22"/>
  <c r="L219" i="22"/>
  <c r="K219" i="22"/>
  <c r="J219" i="22"/>
  <c r="I219" i="22"/>
  <c r="H219" i="22"/>
  <c r="G219" i="22"/>
  <c r="F219" i="22"/>
  <c r="E219" i="22"/>
  <c r="D219" i="22"/>
  <c r="C219" i="22"/>
  <c r="L218" i="22"/>
  <c r="K218" i="22"/>
  <c r="J218" i="22"/>
  <c r="I218" i="22"/>
  <c r="H218" i="22"/>
  <c r="G218" i="22"/>
  <c r="F218" i="22"/>
  <c r="E218" i="22"/>
  <c r="D218" i="22"/>
  <c r="C218" i="22"/>
  <c r="L217" i="22"/>
  <c r="K217" i="22"/>
  <c r="J217" i="22"/>
  <c r="I217" i="22"/>
  <c r="H217" i="22"/>
  <c r="G217" i="22"/>
  <c r="F217" i="22"/>
  <c r="E217" i="22"/>
  <c r="D217" i="22"/>
  <c r="C217" i="22"/>
  <c r="L216" i="22"/>
  <c r="K216" i="22"/>
  <c r="J216" i="22"/>
  <c r="I216" i="22"/>
  <c r="H216" i="22"/>
  <c r="G216" i="22"/>
  <c r="F216" i="22"/>
  <c r="E216" i="22"/>
  <c r="D216" i="22"/>
  <c r="C216" i="22"/>
  <c r="L215" i="22"/>
  <c r="K215" i="22"/>
  <c r="J215" i="22"/>
  <c r="I215" i="22"/>
  <c r="H215" i="22"/>
  <c r="G215" i="22"/>
  <c r="F215" i="22"/>
  <c r="E215" i="22"/>
  <c r="D215" i="22"/>
  <c r="C215" i="22"/>
  <c r="L214" i="22"/>
  <c r="K214" i="22"/>
  <c r="J214" i="22"/>
  <c r="I214" i="22"/>
  <c r="H214" i="22"/>
  <c r="G214" i="22"/>
  <c r="F214" i="22"/>
  <c r="E214" i="22"/>
  <c r="D214" i="22"/>
  <c r="C214" i="22"/>
  <c r="L213" i="22"/>
  <c r="K213" i="22"/>
  <c r="J213" i="22"/>
  <c r="I213" i="22"/>
  <c r="H213" i="22"/>
  <c r="G213" i="22"/>
  <c r="F213" i="22"/>
  <c r="E213" i="22"/>
  <c r="D213" i="22"/>
  <c r="C213" i="22"/>
  <c r="L212" i="22"/>
  <c r="K212" i="22"/>
  <c r="J212" i="22"/>
  <c r="I212" i="22"/>
  <c r="H212" i="22"/>
  <c r="G212" i="22"/>
  <c r="F212" i="22"/>
  <c r="E212" i="22"/>
  <c r="D212" i="22"/>
  <c r="C212" i="22"/>
  <c r="L211" i="22"/>
  <c r="K211" i="22"/>
  <c r="J211" i="22"/>
  <c r="I211" i="22"/>
  <c r="H211" i="22"/>
  <c r="G211" i="22"/>
  <c r="F211" i="22"/>
  <c r="E211" i="22"/>
  <c r="D211" i="22"/>
  <c r="C211" i="22"/>
  <c r="L210" i="22"/>
  <c r="K210" i="22"/>
  <c r="J210" i="22"/>
  <c r="I210" i="22"/>
  <c r="H210" i="22"/>
  <c r="G210" i="22"/>
  <c r="F210" i="22"/>
  <c r="E210" i="22"/>
  <c r="D210" i="22"/>
  <c r="C210" i="22"/>
  <c r="L209" i="22"/>
  <c r="K209" i="22"/>
  <c r="J209" i="22"/>
  <c r="I209" i="22"/>
  <c r="H209" i="22"/>
  <c r="G209" i="22"/>
  <c r="F209" i="22"/>
  <c r="E209" i="22"/>
  <c r="D209" i="22"/>
  <c r="C209" i="22"/>
  <c r="L208" i="22"/>
  <c r="K208" i="22"/>
  <c r="J208" i="22"/>
  <c r="I208" i="22"/>
  <c r="H208" i="22"/>
  <c r="G208" i="22"/>
  <c r="F208" i="22"/>
  <c r="E208" i="22"/>
  <c r="D208" i="22"/>
  <c r="C208" i="22"/>
  <c r="L207" i="22"/>
  <c r="K207" i="22"/>
  <c r="J207" i="22"/>
  <c r="I207" i="22"/>
  <c r="H207" i="22"/>
  <c r="G207" i="22"/>
  <c r="F207" i="22"/>
  <c r="E207" i="22"/>
  <c r="D207" i="22"/>
  <c r="C207" i="22"/>
  <c r="L206" i="22"/>
  <c r="K206" i="22"/>
  <c r="J206" i="22"/>
  <c r="I206" i="22"/>
  <c r="H206" i="22"/>
  <c r="G206" i="22"/>
  <c r="F206" i="22"/>
  <c r="E206" i="22"/>
  <c r="D206" i="22"/>
  <c r="C206" i="22"/>
  <c r="L205" i="22"/>
  <c r="K205" i="22"/>
  <c r="J205" i="22"/>
  <c r="I205" i="22"/>
  <c r="H205" i="22"/>
  <c r="G205" i="22"/>
  <c r="F205" i="22"/>
  <c r="E205" i="22"/>
  <c r="D205" i="22"/>
  <c r="C205" i="22"/>
  <c r="L204" i="22"/>
  <c r="K204" i="22"/>
  <c r="J204" i="22"/>
  <c r="I204" i="22"/>
  <c r="H204" i="22"/>
  <c r="G204" i="22"/>
  <c r="F204" i="22"/>
  <c r="E204" i="22"/>
  <c r="D204" i="22"/>
  <c r="C204" i="22"/>
  <c r="L203" i="22"/>
  <c r="K203" i="22"/>
  <c r="J203" i="22"/>
  <c r="I203" i="22"/>
  <c r="H203" i="22"/>
  <c r="G203" i="22"/>
  <c r="F203" i="22"/>
  <c r="E203" i="22"/>
  <c r="D203" i="22"/>
  <c r="C203" i="22"/>
  <c r="L202" i="22"/>
  <c r="K202" i="22"/>
  <c r="J202" i="22"/>
  <c r="I202" i="22"/>
  <c r="H202" i="22"/>
  <c r="G202" i="22"/>
  <c r="F202" i="22"/>
  <c r="E202" i="22"/>
  <c r="D202" i="22"/>
  <c r="C202" i="22"/>
  <c r="L201" i="22"/>
  <c r="K201" i="22"/>
  <c r="J201" i="22"/>
  <c r="I201" i="22"/>
  <c r="H201" i="22"/>
  <c r="G201" i="22"/>
  <c r="F201" i="22"/>
  <c r="E201" i="22"/>
  <c r="D201" i="22"/>
  <c r="C201" i="22"/>
  <c r="L200" i="22"/>
  <c r="K200" i="22"/>
  <c r="J200" i="22"/>
  <c r="I200" i="22"/>
  <c r="H200" i="22"/>
  <c r="G200" i="22"/>
  <c r="F200" i="22"/>
  <c r="E200" i="22"/>
  <c r="D200" i="22"/>
  <c r="C200" i="22"/>
  <c r="L199" i="22"/>
  <c r="K199" i="22"/>
  <c r="J199" i="22"/>
  <c r="I199" i="22"/>
  <c r="H199" i="22"/>
  <c r="G199" i="22"/>
  <c r="F199" i="22"/>
  <c r="E199" i="22"/>
  <c r="D199" i="22"/>
  <c r="C199" i="22"/>
  <c r="L198" i="22"/>
  <c r="K198" i="22"/>
  <c r="J198" i="22"/>
  <c r="I198" i="22"/>
  <c r="H198" i="22"/>
  <c r="G198" i="22"/>
  <c r="F198" i="22"/>
  <c r="E198" i="22"/>
  <c r="D198" i="22"/>
  <c r="C198" i="22"/>
  <c r="L197" i="22"/>
  <c r="K197" i="22"/>
  <c r="J197" i="22"/>
  <c r="I197" i="22"/>
  <c r="H197" i="22"/>
  <c r="G197" i="22"/>
  <c r="F197" i="22"/>
  <c r="E197" i="22"/>
  <c r="D197" i="22"/>
  <c r="C197" i="22"/>
  <c r="L196" i="22"/>
  <c r="K196" i="22"/>
  <c r="J196" i="22"/>
  <c r="I196" i="22"/>
  <c r="H196" i="22"/>
  <c r="G196" i="22"/>
  <c r="F196" i="22"/>
  <c r="E196" i="22"/>
  <c r="D196" i="22"/>
  <c r="C196" i="22"/>
  <c r="L195" i="22"/>
  <c r="K195" i="22"/>
  <c r="J195" i="22"/>
  <c r="I195" i="22"/>
  <c r="H195" i="22"/>
  <c r="G195" i="22"/>
  <c r="F195" i="22"/>
  <c r="E195" i="22"/>
  <c r="D195" i="22"/>
  <c r="C195" i="22"/>
  <c r="L194" i="22"/>
  <c r="K194" i="22"/>
  <c r="J194" i="22"/>
  <c r="I194" i="22"/>
  <c r="H194" i="22"/>
  <c r="G194" i="22"/>
  <c r="F194" i="22"/>
  <c r="E194" i="22"/>
  <c r="D194" i="22"/>
  <c r="C194" i="22"/>
  <c r="L193" i="22"/>
  <c r="K193" i="22"/>
  <c r="J193" i="22"/>
  <c r="I193" i="22"/>
  <c r="H193" i="22"/>
  <c r="G193" i="22"/>
  <c r="F193" i="22"/>
  <c r="E193" i="22"/>
  <c r="D193" i="22"/>
  <c r="C193" i="22"/>
  <c r="L192" i="22"/>
  <c r="K192" i="22"/>
  <c r="J192" i="22"/>
  <c r="I192" i="22"/>
  <c r="H192" i="22"/>
  <c r="G192" i="22"/>
  <c r="F192" i="22"/>
  <c r="E192" i="22"/>
  <c r="D192" i="22"/>
  <c r="C192" i="22"/>
  <c r="L191" i="22"/>
  <c r="K191" i="22"/>
  <c r="J191" i="22"/>
  <c r="I191" i="22"/>
  <c r="H191" i="22"/>
  <c r="G191" i="22"/>
  <c r="F191" i="22"/>
  <c r="E191" i="22"/>
  <c r="D191" i="22"/>
  <c r="C191" i="22"/>
  <c r="L190" i="22"/>
  <c r="K190" i="22"/>
  <c r="J190" i="22"/>
  <c r="I190" i="22"/>
  <c r="H190" i="22"/>
  <c r="G190" i="22"/>
  <c r="F190" i="22"/>
  <c r="E190" i="22"/>
  <c r="D190" i="22"/>
  <c r="C190" i="22"/>
  <c r="L189" i="22"/>
  <c r="K189" i="22"/>
  <c r="J189" i="22"/>
  <c r="I189" i="22"/>
  <c r="H189" i="22"/>
  <c r="G189" i="22"/>
  <c r="F189" i="22"/>
  <c r="E189" i="22"/>
  <c r="D189" i="22"/>
  <c r="C189" i="22"/>
  <c r="L188" i="22"/>
  <c r="K188" i="22"/>
  <c r="J188" i="22"/>
  <c r="I188" i="22"/>
  <c r="H188" i="22"/>
  <c r="G188" i="22"/>
  <c r="F188" i="22"/>
  <c r="E188" i="22"/>
  <c r="D188" i="22"/>
  <c r="C188" i="22"/>
  <c r="L187" i="22"/>
  <c r="K187" i="22"/>
  <c r="J187" i="22"/>
  <c r="I187" i="22"/>
  <c r="H187" i="22"/>
  <c r="G187" i="22"/>
  <c r="F187" i="22"/>
  <c r="E187" i="22"/>
  <c r="D187" i="22"/>
  <c r="C187" i="22"/>
  <c r="L186" i="22"/>
  <c r="K186" i="22"/>
  <c r="J186" i="22"/>
  <c r="I186" i="22"/>
  <c r="H186" i="22"/>
  <c r="G186" i="22"/>
  <c r="F186" i="22"/>
  <c r="E186" i="22"/>
  <c r="D186" i="22"/>
  <c r="C186" i="22"/>
  <c r="L185" i="22"/>
  <c r="K185" i="22"/>
  <c r="J185" i="22"/>
  <c r="I185" i="22"/>
  <c r="H185" i="22"/>
  <c r="G185" i="22"/>
  <c r="F185" i="22"/>
  <c r="E185" i="22"/>
  <c r="D185" i="22"/>
  <c r="C185" i="22"/>
  <c r="L184" i="22"/>
  <c r="K184" i="22"/>
  <c r="J184" i="22"/>
  <c r="I184" i="22"/>
  <c r="H184" i="22"/>
  <c r="G184" i="22"/>
  <c r="F184" i="22"/>
  <c r="E184" i="22"/>
  <c r="D184" i="22"/>
  <c r="C184" i="22"/>
  <c r="L183" i="22"/>
  <c r="K183" i="22"/>
  <c r="J183" i="22"/>
  <c r="I183" i="22"/>
  <c r="H183" i="22"/>
  <c r="G183" i="22"/>
  <c r="F183" i="22"/>
  <c r="E183" i="22"/>
  <c r="D183" i="22"/>
  <c r="C183" i="22"/>
  <c r="L182" i="22"/>
  <c r="K182" i="22"/>
  <c r="J182" i="22"/>
  <c r="I182" i="22"/>
  <c r="H182" i="22"/>
  <c r="G182" i="22"/>
  <c r="F182" i="22"/>
  <c r="E182" i="22"/>
  <c r="D182" i="22"/>
  <c r="C182" i="22"/>
  <c r="L181" i="22"/>
  <c r="K181" i="22"/>
  <c r="J181" i="22"/>
  <c r="I181" i="22"/>
  <c r="H181" i="22"/>
  <c r="G181" i="22"/>
  <c r="F181" i="22"/>
  <c r="E181" i="22"/>
  <c r="D181" i="22"/>
  <c r="C181" i="22"/>
  <c r="L180" i="22"/>
  <c r="K180" i="22"/>
  <c r="J180" i="22"/>
  <c r="I180" i="22"/>
  <c r="H180" i="22"/>
  <c r="G180" i="22"/>
  <c r="F180" i="22"/>
  <c r="E180" i="22"/>
  <c r="D180" i="22"/>
  <c r="C180" i="22"/>
  <c r="L179" i="22"/>
  <c r="K179" i="22"/>
  <c r="J179" i="22"/>
  <c r="I179" i="22"/>
  <c r="H179" i="22"/>
  <c r="G179" i="22"/>
  <c r="F179" i="22"/>
  <c r="E179" i="22"/>
  <c r="D179" i="22"/>
  <c r="C179" i="22"/>
  <c r="L178" i="22"/>
  <c r="K178" i="22"/>
  <c r="J178" i="22"/>
  <c r="I178" i="22"/>
  <c r="H178" i="22"/>
  <c r="G178" i="22"/>
  <c r="F178" i="22"/>
  <c r="E178" i="22"/>
  <c r="D178" i="22"/>
  <c r="C178" i="22"/>
  <c r="L177" i="22"/>
  <c r="K177" i="22"/>
  <c r="J177" i="22"/>
  <c r="I177" i="22"/>
  <c r="H177" i="22"/>
  <c r="G177" i="22"/>
  <c r="F177" i="22"/>
  <c r="E177" i="22"/>
  <c r="D177" i="22"/>
  <c r="C177" i="22"/>
  <c r="L176" i="22"/>
  <c r="K176" i="22"/>
  <c r="J176" i="22"/>
  <c r="I176" i="22"/>
  <c r="H176" i="22"/>
  <c r="G176" i="22"/>
  <c r="F176" i="22"/>
  <c r="E176" i="22"/>
  <c r="D176" i="22"/>
  <c r="C176" i="22"/>
  <c r="L175" i="22"/>
  <c r="K175" i="22"/>
  <c r="J175" i="22"/>
  <c r="I175" i="22"/>
  <c r="H175" i="22"/>
  <c r="G175" i="22"/>
  <c r="F175" i="22"/>
  <c r="E175" i="22"/>
  <c r="D175" i="22"/>
  <c r="C175" i="22"/>
  <c r="L174" i="22"/>
  <c r="K174" i="22"/>
  <c r="J174" i="22"/>
  <c r="I174" i="22"/>
  <c r="H174" i="22"/>
  <c r="G174" i="22"/>
  <c r="F174" i="22"/>
  <c r="E174" i="22"/>
  <c r="D174" i="22"/>
  <c r="C174" i="22"/>
  <c r="L173" i="22"/>
  <c r="K173" i="22"/>
  <c r="J173" i="22"/>
  <c r="I173" i="22"/>
  <c r="H173" i="22"/>
  <c r="G173" i="22"/>
  <c r="F173" i="22"/>
  <c r="E173" i="22"/>
  <c r="D173" i="22"/>
  <c r="C173" i="22"/>
  <c r="L172" i="22"/>
  <c r="K172" i="22"/>
  <c r="J172" i="22"/>
  <c r="I172" i="22"/>
  <c r="H172" i="22"/>
  <c r="G172" i="22"/>
  <c r="F172" i="22"/>
  <c r="E172" i="22"/>
  <c r="D172" i="22"/>
  <c r="C172" i="22"/>
  <c r="L171" i="22"/>
  <c r="K171" i="22"/>
  <c r="J171" i="22"/>
  <c r="I171" i="22"/>
  <c r="H171" i="22"/>
  <c r="G171" i="22"/>
  <c r="F171" i="22"/>
  <c r="E171" i="22"/>
  <c r="D171" i="22"/>
  <c r="C171" i="22"/>
  <c r="L170" i="22"/>
  <c r="K170" i="22"/>
  <c r="J170" i="22"/>
  <c r="I170" i="22"/>
  <c r="H170" i="22"/>
  <c r="G170" i="22"/>
  <c r="F170" i="22"/>
  <c r="E170" i="22"/>
  <c r="D170" i="22"/>
  <c r="C170" i="22"/>
  <c r="L169" i="22"/>
  <c r="K169" i="22"/>
  <c r="J169" i="22"/>
  <c r="I169" i="22"/>
  <c r="H169" i="22"/>
  <c r="G169" i="22"/>
  <c r="F169" i="22"/>
  <c r="E169" i="22"/>
  <c r="D169" i="22"/>
  <c r="C169" i="22"/>
  <c r="L168" i="22"/>
  <c r="K168" i="22"/>
  <c r="J168" i="22"/>
  <c r="I168" i="22"/>
  <c r="H168" i="22"/>
  <c r="G168" i="22"/>
  <c r="F168" i="22"/>
  <c r="E168" i="22"/>
  <c r="D168" i="22"/>
  <c r="C168" i="22"/>
  <c r="L167" i="22"/>
  <c r="K167" i="22"/>
  <c r="J167" i="22"/>
  <c r="I167" i="22"/>
  <c r="H167" i="22"/>
  <c r="G167" i="22"/>
  <c r="F167" i="22"/>
  <c r="E167" i="22"/>
  <c r="D167" i="22"/>
  <c r="C167" i="22"/>
  <c r="L166" i="22"/>
  <c r="K166" i="22"/>
  <c r="J166" i="22"/>
  <c r="I166" i="22"/>
  <c r="H166" i="22"/>
  <c r="G166" i="22"/>
  <c r="F166" i="22"/>
  <c r="E166" i="22"/>
  <c r="D166" i="22"/>
  <c r="C166" i="22"/>
  <c r="L165" i="22"/>
  <c r="K165" i="22"/>
  <c r="J165" i="22"/>
  <c r="I165" i="22"/>
  <c r="H165" i="22"/>
  <c r="G165" i="22"/>
  <c r="F165" i="22"/>
  <c r="E165" i="22"/>
  <c r="D165" i="22"/>
  <c r="C165" i="22"/>
  <c r="L164" i="22"/>
  <c r="K164" i="22"/>
  <c r="J164" i="22"/>
  <c r="I164" i="22"/>
  <c r="H164" i="22"/>
  <c r="G164" i="22"/>
  <c r="F164" i="22"/>
  <c r="E164" i="22"/>
  <c r="D164" i="22"/>
  <c r="C164" i="22"/>
  <c r="L163" i="22"/>
  <c r="K163" i="22"/>
  <c r="J163" i="22"/>
  <c r="I163" i="22"/>
  <c r="H163" i="22"/>
  <c r="G163" i="22"/>
  <c r="F163" i="22"/>
  <c r="E163" i="22"/>
  <c r="D163" i="22"/>
  <c r="C163" i="22"/>
  <c r="L162" i="22"/>
  <c r="K162" i="22"/>
  <c r="J162" i="22"/>
  <c r="I162" i="22"/>
  <c r="H162" i="22"/>
  <c r="G162" i="22"/>
  <c r="F162" i="22"/>
  <c r="E162" i="22"/>
  <c r="D162" i="22"/>
  <c r="C162" i="22"/>
  <c r="L161" i="22"/>
  <c r="K161" i="22"/>
  <c r="J161" i="22"/>
  <c r="I161" i="22"/>
  <c r="H161" i="22"/>
  <c r="G161" i="22"/>
  <c r="F161" i="22"/>
  <c r="E161" i="22"/>
  <c r="D161" i="22"/>
  <c r="C161" i="22"/>
  <c r="L160" i="22"/>
  <c r="K160" i="22"/>
  <c r="J160" i="22"/>
  <c r="I160" i="22"/>
  <c r="H160" i="22"/>
  <c r="G160" i="22"/>
  <c r="F160" i="22"/>
  <c r="E160" i="22"/>
  <c r="D160" i="22"/>
  <c r="C160" i="22"/>
  <c r="L159" i="22"/>
  <c r="K159" i="22"/>
  <c r="J159" i="22"/>
  <c r="I159" i="22"/>
  <c r="H159" i="22"/>
  <c r="G159" i="22"/>
  <c r="F159" i="22"/>
  <c r="E159" i="22"/>
  <c r="D159" i="22"/>
  <c r="C159" i="22"/>
  <c r="L158" i="22"/>
  <c r="K158" i="22"/>
  <c r="J158" i="22"/>
  <c r="I158" i="22"/>
  <c r="H158" i="22"/>
  <c r="G158" i="22"/>
  <c r="F158" i="22"/>
  <c r="E158" i="22"/>
  <c r="D158" i="22"/>
  <c r="C158" i="22"/>
  <c r="L157" i="22"/>
  <c r="K157" i="22"/>
  <c r="J157" i="22"/>
  <c r="I157" i="22"/>
  <c r="H157" i="22"/>
  <c r="G157" i="22"/>
  <c r="F157" i="22"/>
  <c r="E157" i="22"/>
  <c r="D157" i="22"/>
  <c r="C157" i="22"/>
  <c r="L156" i="22"/>
  <c r="K156" i="22"/>
  <c r="J156" i="22"/>
  <c r="I156" i="22"/>
  <c r="H156" i="22"/>
  <c r="G156" i="22"/>
  <c r="F156" i="22"/>
  <c r="E156" i="22"/>
  <c r="D156" i="22"/>
  <c r="C156" i="22"/>
  <c r="L155" i="22"/>
  <c r="K155" i="22"/>
  <c r="J155" i="22"/>
  <c r="I155" i="22"/>
  <c r="H155" i="22"/>
  <c r="G155" i="22"/>
  <c r="F155" i="22"/>
  <c r="E155" i="22"/>
  <c r="D155" i="22"/>
  <c r="C155" i="22"/>
  <c r="L154" i="22"/>
  <c r="K154" i="22"/>
  <c r="J154" i="22"/>
  <c r="I154" i="22"/>
  <c r="H154" i="22"/>
  <c r="G154" i="22"/>
  <c r="F154" i="22"/>
  <c r="E154" i="22"/>
  <c r="D154" i="22"/>
  <c r="C154" i="22"/>
  <c r="L153" i="22"/>
  <c r="K153" i="22"/>
  <c r="J153" i="22"/>
  <c r="I153" i="22"/>
  <c r="H153" i="22"/>
  <c r="G153" i="22"/>
  <c r="F153" i="22"/>
  <c r="E153" i="22"/>
  <c r="D153" i="22"/>
  <c r="C153" i="22"/>
  <c r="L152" i="22"/>
  <c r="K152" i="22"/>
  <c r="J152" i="22"/>
  <c r="I152" i="22"/>
  <c r="H152" i="22"/>
  <c r="G152" i="22"/>
  <c r="F152" i="22"/>
  <c r="E152" i="22"/>
  <c r="D152" i="22"/>
  <c r="C152" i="22"/>
  <c r="L151" i="22"/>
  <c r="K151" i="22"/>
  <c r="J151" i="22"/>
  <c r="I151" i="22"/>
  <c r="H151" i="22"/>
  <c r="G151" i="22"/>
  <c r="F151" i="22"/>
  <c r="E151" i="22"/>
  <c r="D151" i="22"/>
  <c r="C151" i="22"/>
  <c r="L150" i="22"/>
  <c r="K150" i="22"/>
  <c r="J150" i="22"/>
  <c r="I150" i="22"/>
  <c r="H150" i="22"/>
  <c r="G150" i="22"/>
  <c r="F150" i="22"/>
  <c r="E150" i="22"/>
  <c r="D150" i="22"/>
  <c r="C150" i="22"/>
  <c r="L149" i="22"/>
  <c r="K149" i="22"/>
  <c r="J149" i="22"/>
  <c r="I149" i="22"/>
  <c r="H149" i="22"/>
  <c r="G149" i="22"/>
  <c r="F149" i="22"/>
  <c r="E149" i="22"/>
  <c r="D149" i="22"/>
  <c r="C149" i="22"/>
  <c r="L148" i="22"/>
  <c r="K148" i="22"/>
  <c r="J148" i="22"/>
  <c r="I148" i="22"/>
  <c r="H148" i="22"/>
  <c r="G148" i="22"/>
  <c r="F148" i="22"/>
  <c r="E148" i="22"/>
  <c r="D148" i="22"/>
  <c r="C148" i="22"/>
  <c r="L147" i="22"/>
  <c r="K147" i="22"/>
  <c r="J147" i="22"/>
  <c r="I147" i="22"/>
  <c r="H147" i="22"/>
  <c r="G147" i="22"/>
  <c r="F147" i="22"/>
  <c r="E147" i="22"/>
  <c r="D147" i="22"/>
  <c r="C147" i="22"/>
  <c r="L146" i="22"/>
  <c r="K146" i="22"/>
  <c r="J146" i="22"/>
  <c r="I146" i="22"/>
  <c r="H146" i="22"/>
  <c r="G146" i="22"/>
  <c r="F146" i="22"/>
  <c r="E146" i="22"/>
  <c r="D146" i="22"/>
  <c r="C146" i="22"/>
  <c r="L145" i="22"/>
  <c r="K145" i="22"/>
  <c r="J145" i="22"/>
  <c r="I145" i="22"/>
  <c r="H145" i="22"/>
  <c r="G145" i="22"/>
  <c r="F145" i="22"/>
  <c r="E145" i="22"/>
  <c r="D145" i="22"/>
  <c r="C145" i="22"/>
  <c r="L144" i="22"/>
  <c r="K144" i="22"/>
  <c r="J144" i="22"/>
  <c r="I144" i="22"/>
  <c r="H144" i="22"/>
  <c r="G144" i="22"/>
  <c r="F144" i="22"/>
  <c r="E144" i="22"/>
  <c r="D144" i="22"/>
  <c r="C144" i="22"/>
  <c r="L143" i="22"/>
  <c r="K143" i="22"/>
  <c r="J143" i="22"/>
  <c r="I143" i="22"/>
  <c r="H143" i="22"/>
  <c r="G143" i="22"/>
  <c r="F143" i="22"/>
  <c r="E143" i="22"/>
  <c r="D143" i="22"/>
  <c r="C143" i="22"/>
  <c r="L142" i="22"/>
  <c r="K142" i="22"/>
  <c r="J142" i="22"/>
  <c r="I142" i="22"/>
  <c r="H142" i="22"/>
  <c r="G142" i="22"/>
  <c r="F142" i="22"/>
  <c r="E142" i="22"/>
  <c r="D142" i="22"/>
  <c r="C142" i="22"/>
  <c r="L141" i="22"/>
  <c r="K141" i="22"/>
  <c r="J141" i="22"/>
  <c r="I141" i="22"/>
  <c r="H141" i="22"/>
  <c r="G141" i="22"/>
  <c r="F141" i="22"/>
  <c r="E141" i="22"/>
  <c r="D141" i="22"/>
  <c r="C141" i="22"/>
  <c r="L140" i="22"/>
  <c r="K140" i="22"/>
  <c r="J140" i="22"/>
  <c r="I140" i="22"/>
  <c r="H140" i="22"/>
  <c r="G140" i="22"/>
  <c r="F140" i="22"/>
  <c r="E140" i="22"/>
  <c r="D140" i="22"/>
  <c r="C140" i="22"/>
  <c r="L139" i="22"/>
  <c r="K139" i="22"/>
  <c r="J139" i="22"/>
  <c r="I139" i="22"/>
  <c r="H139" i="22"/>
  <c r="G139" i="22"/>
  <c r="F139" i="22"/>
  <c r="E139" i="22"/>
  <c r="D139" i="22"/>
  <c r="C139" i="22"/>
  <c r="L138" i="22"/>
  <c r="K138" i="22"/>
  <c r="J138" i="22"/>
  <c r="I138" i="22"/>
  <c r="H138" i="22"/>
  <c r="G138" i="22"/>
  <c r="F138" i="22"/>
  <c r="E138" i="22"/>
  <c r="D138" i="22"/>
  <c r="C138" i="22"/>
  <c r="L137" i="22"/>
  <c r="K137" i="22"/>
  <c r="J137" i="22"/>
  <c r="I137" i="22"/>
  <c r="H137" i="22"/>
  <c r="G137" i="22"/>
  <c r="F137" i="22"/>
  <c r="E137" i="22"/>
  <c r="D137" i="22"/>
  <c r="C137" i="22"/>
  <c r="L136" i="22"/>
  <c r="K136" i="22"/>
  <c r="J136" i="22"/>
  <c r="I136" i="22"/>
  <c r="H136" i="22"/>
  <c r="G136" i="22"/>
  <c r="F136" i="22"/>
  <c r="E136" i="22"/>
  <c r="D136" i="22"/>
  <c r="C136" i="22"/>
  <c r="L135" i="22"/>
  <c r="K135" i="22"/>
  <c r="J135" i="22"/>
  <c r="I135" i="22"/>
  <c r="H135" i="22"/>
  <c r="G135" i="22"/>
  <c r="F135" i="22"/>
  <c r="E135" i="22"/>
  <c r="D135" i="22"/>
  <c r="C135" i="22"/>
  <c r="L134" i="22"/>
  <c r="K134" i="22"/>
  <c r="J134" i="22"/>
  <c r="I134" i="22"/>
  <c r="H134" i="22"/>
  <c r="G134" i="22"/>
  <c r="F134" i="22"/>
  <c r="E134" i="22"/>
  <c r="D134" i="22"/>
  <c r="C134" i="22"/>
  <c r="L133" i="22"/>
  <c r="K133" i="22"/>
  <c r="J133" i="22"/>
  <c r="I133" i="22"/>
  <c r="H133" i="22"/>
  <c r="G133" i="22"/>
  <c r="F133" i="22"/>
  <c r="E133" i="22"/>
  <c r="D133" i="22"/>
  <c r="C133" i="22"/>
  <c r="L132" i="22"/>
  <c r="K132" i="22"/>
  <c r="J132" i="22"/>
  <c r="I132" i="22"/>
  <c r="H132" i="22"/>
  <c r="G132" i="22"/>
  <c r="F132" i="22"/>
  <c r="E132" i="22"/>
  <c r="D132" i="22"/>
  <c r="C132" i="22"/>
  <c r="L131" i="22"/>
  <c r="K131" i="22"/>
  <c r="J131" i="22"/>
  <c r="I131" i="22"/>
  <c r="H131" i="22"/>
  <c r="G131" i="22"/>
  <c r="F131" i="22"/>
  <c r="E131" i="22"/>
  <c r="D131" i="22"/>
  <c r="C131" i="22"/>
  <c r="L130" i="22"/>
  <c r="K130" i="22"/>
  <c r="J130" i="22"/>
  <c r="I130" i="22"/>
  <c r="H130" i="22"/>
  <c r="G130" i="22"/>
  <c r="F130" i="22"/>
  <c r="E130" i="22"/>
  <c r="D130" i="22"/>
  <c r="C130" i="22"/>
  <c r="L129" i="22"/>
  <c r="K129" i="22"/>
  <c r="J129" i="22"/>
  <c r="I129" i="22"/>
  <c r="H129" i="22"/>
  <c r="G129" i="22"/>
  <c r="F129" i="22"/>
  <c r="E129" i="22"/>
  <c r="D129" i="22"/>
  <c r="C129" i="22"/>
  <c r="L128" i="22"/>
  <c r="K128" i="22"/>
  <c r="J128" i="22"/>
  <c r="I128" i="22"/>
  <c r="H128" i="22"/>
  <c r="G128" i="22"/>
  <c r="F128" i="22"/>
  <c r="E128" i="22"/>
  <c r="D128" i="22"/>
  <c r="C128" i="22"/>
  <c r="L127" i="22"/>
  <c r="K127" i="22"/>
  <c r="J127" i="22"/>
  <c r="I127" i="22"/>
  <c r="H127" i="22"/>
  <c r="G127" i="22"/>
  <c r="F127" i="22"/>
  <c r="E127" i="22"/>
  <c r="D127" i="22"/>
  <c r="C127" i="22"/>
  <c r="L126" i="22"/>
  <c r="K126" i="22"/>
  <c r="J126" i="22"/>
  <c r="I126" i="22"/>
  <c r="H126" i="22"/>
  <c r="G126" i="22"/>
  <c r="F126" i="22"/>
  <c r="E126" i="22"/>
  <c r="D126" i="22"/>
  <c r="C126" i="22"/>
  <c r="L125" i="22"/>
  <c r="K125" i="22"/>
  <c r="J125" i="22"/>
  <c r="I125" i="22"/>
  <c r="H125" i="22"/>
  <c r="G125" i="22"/>
  <c r="F125" i="22"/>
  <c r="E125" i="22"/>
  <c r="D125" i="22"/>
  <c r="C125" i="22"/>
  <c r="L124" i="22"/>
  <c r="K124" i="22"/>
  <c r="J124" i="22"/>
  <c r="I124" i="22"/>
  <c r="H124" i="22"/>
  <c r="G124" i="22"/>
  <c r="F124" i="22"/>
  <c r="E124" i="22"/>
  <c r="D124" i="22"/>
  <c r="C124" i="22"/>
  <c r="L123" i="22"/>
  <c r="K123" i="22"/>
  <c r="J123" i="22"/>
  <c r="I123" i="22"/>
  <c r="H123" i="22"/>
  <c r="G123" i="22"/>
  <c r="F123" i="22"/>
  <c r="E123" i="22"/>
  <c r="D123" i="22"/>
  <c r="C123" i="22"/>
  <c r="L122" i="22"/>
  <c r="K122" i="22"/>
  <c r="J122" i="22"/>
  <c r="I122" i="22"/>
  <c r="H122" i="22"/>
  <c r="G122" i="22"/>
  <c r="F122" i="22"/>
  <c r="E122" i="22"/>
  <c r="D122" i="22"/>
  <c r="C122" i="22"/>
  <c r="L121" i="22"/>
  <c r="K121" i="22"/>
  <c r="J121" i="22"/>
  <c r="I121" i="22"/>
  <c r="H121" i="22"/>
  <c r="G121" i="22"/>
  <c r="F121" i="22"/>
  <c r="E121" i="22"/>
  <c r="D121" i="22"/>
  <c r="C121" i="22"/>
  <c r="L120" i="22"/>
  <c r="K120" i="22"/>
  <c r="J120" i="22"/>
  <c r="I120" i="22"/>
  <c r="H120" i="22"/>
  <c r="G120" i="22"/>
  <c r="F120" i="22"/>
  <c r="E120" i="22"/>
  <c r="D120" i="22"/>
  <c r="C120" i="22"/>
  <c r="L119" i="22"/>
  <c r="K119" i="22"/>
  <c r="J119" i="22"/>
  <c r="I119" i="22"/>
  <c r="H119" i="22"/>
  <c r="G119" i="22"/>
  <c r="F119" i="22"/>
  <c r="E119" i="22"/>
  <c r="D119" i="22"/>
  <c r="C119" i="22"/>
  <c r="L118" i="22"/>
  <c r="K118" i="22"/>
  <c r="J118" i="22"/>
  <c r="I118" i="22"/>
  <c r="H118" i="22"/>
  <c r="G118" i="22"/>
  <c r="F118" i="22"/>
  <c r="E118" i="22"/>
  <c r="D118" i="22"/>
  <c r="C118" i="22"/>
  <c r="L117" i="22"/>
  <c r="K117" i="22"/>
  <c r="J117" i="22"/>
  <c r="I117" i="22"/>
  <c r="H117" i="22"/>
  <c r="G117" i="22"/>
  <c r="F117" i="22"/>
  <c r="E117" i="22"/>
  <c r="D117" i="22"/>
  <c r="C117" i="22"/>
  <c r="L116" i="22"/>
  <c r="K116" i="22"/>
  <c r="J116" i="22"/>
  <c r="I116" i="22"/>
  <c r="H116" i="22"/>
  <c r="G116" i="22"/>
  <c r="F116" i="22"/>
  <c r="E116" i="22"/>
  <c r="D116" i="22"/>
  <c r="C116" i="22"/>
  <c r="L115" i="22"/>
  <c r="K115" i="22"/>
  <c r="J115" i="22"/>
  <c r="I115" i="22"/>
  <c r="H115" i="22"/>
  <c r="G115" i="22"/>
  <c r="F115" i="22"/>
  <c r="E115" i="22"/>
  <c r="D115" i="22"/>
  <c r="C115" i="22"/>
  <c r="L114" i="22"/>
  <c r="K114" i="22"/>
  <c r="J114" i="22"/>
  <c r="I114" i="22"/>
  <c r="H114" i="22"/>
  <c r="G114" i="22"/>
  <c r="F114" i="22"/>
  <c r="E114" i="22"/>
  <c r="D114" i="22"/>
  <c r="C114" i="22"/>
  <c r="L113" i="22"/>
  <c r="K113" i="22"/>
  <c r="J113" i="22"/>
  <c r="I113" i="22"/>
  <c r="H113" i="22"/>
  <c r="G113" i="22"/>
  <c r="F113" i="22"/>
  <c r="E113" i="22"/>
  <c r="D113" i="22"/>
  <c r="C113" i="22"/>
  <c r="L112" i="22"/>
  <c r="K112" i="22"/>
  <c r="J112" i="22"/>
  <c r="I112" i="22"/>
  <c r="H112" i="22"/>
  <c r="G112" i="22"/>
  <c r="F112" i="22"/>
  <c r="E112" i="22"/>
  <c r="D112" i="22"/>
  <c r="C112" i="22"/>
  <c r="L111" i="22"/>
  <c r="K111" i="22"/>
  <c r="J111" i="22"/>
  <c r="I111" i="22"/>
  <c r="H111" i="22"/>
  <c r="G111" i="22"/>
  <c r="F111" i="22"/>
  <c r="E111" i="22"/>
  <c r="D111" i="22"/>
  <c r="C111" i="22"/>
  <c r="L110" i="22"/>
  <c r="K110" i="22"/>
  <c r="J110" i="22"/>
  <c r="I110" i="22"/>
  <c r="H110" i="22"/>
  <c r="G110" i="22"/>
  <c r="F110" i="22"/>
  <c r="E110" i="22"/>
  <c r="D110" i="22"/>
  <c r="C110" i="22"/>
  <c r="L109" i="22"/>
  <c r="K109" i="22"/>
  <c r="J109" i="22"/>
  <c r="I109" i="22"/>
  <c r="H109" i="22"/>
  <c r="G109" i="22"/>
  <c r="F109" i="22"/>
  <c r="E109" i="22"/>
  <c r="D109" i="22"/>
  <c r="C109" i="22"/>
  <c r="L108" i="22"/>
  <c r="K108" i="22"/>
  <c r="J108" i="22"/>
  <c r="I108" i="22"/>
  <c r="H108" i="22"/>
  <c r="G108" i="22"/>
  <c r="F108" i="22"/>
  <c r="E108" i="22"/>
  <c r="D108" i="22"/>
  <c r="C108" i="22"/>
  <c r="L107" i="22"/>
  <c r="K107" i="22"/>
  <c r="J107" i="22"/>
  <c r="I107" i="22"/>
  <c r="H107" i="22"/>
  <c r="G107" i="22"/>
  <c r="F107" i="22"/>
  <c r="E107" i="22"/>
  <c r="D107" i="22"/>
  <c r="C107" i="22"/>
  <c r="L106" i="22"/>
  <c r="K106" i="22"/>
  <c r="J106" i="22"/>
  <c r="I106" i="22"/>
  <c r="H106" i="22"/>
  <c r="G106" i="22"/>
  <c r="F106" i="22"/>
  <c r="E106" i="22"/>
  <c r="D106" i="22"/>
  <c r="C106" i="22"/>
  <c r="L105" i="22"/>
  <c r="K105" i="22"/>
  <c r="J105" i="22"/>
  <c r="I105" i="22"/>
  <c r="H105" i="22"/>
  <c r="G105" i="22"/>
  <c r="F105" i="22"/>
  <c r="E105" i="22"/>
  <c r="D105" i="22"/>
  <c r="C105" i="22"/>
  <c r="L104" i="22"/>
  <c r="K104" i="22"/>
  <c r="J104" i="22"/>
  <c r="I104" i="22"/>
  <c r="H104" i="22"/>
  <c r="G104" i="22"/>
  <c r="F104" i="22"/>
  <c r="E104" i="22"/>
  <c r="D104" i="22"/>
  <c r="C104" i="22"/>
  <c r="L103" i="22"/>
  <c r="K103" i="22"/>
  <c r="J103" i="22"/>
  <c r="I103" i="22"/>
  <c r="H103" i="22"/>
  <c r="G103" i="22"/>
  <c r="F103" i="22"/>
  <c r="E103" i="22"/>
  <c r="D103" i="22"/>
  <c r="C103" i="22"/>
  <c r="L102" i="22"/>
  <c r="K102" i="22"/>
  <c r="J102" i="22"/>
  <c r="I102" i="22"/>
  <c r="H102" i="22"/>
  <c r="G102" i="22"/>
  <c r="F102" i="22"/>
  <c r="E102" i="22"/>
  <c r="D102" i="22"/>
  <c r="C102" i="22"/>
  <c r="L101" i="22"/>
  <c r="K101" i="22"/>
  <c r="J101" i="22"/>
  <c r="I101" i="22"/>
  <c r="H101" i="22"/>
  <c r="G101" i="22"/>
  <c r="F101" i="22"/>
  <c r="E101" i="22"/>
  <c r="D101" i="22"/>
  <c r="C101" i="22"/>
  <c r="L100" i="22"/>
  <c r="K100" i="22"/>
  <c r="J100" i="22"/>
  <c r="I100" i="22"/>
  <c r="H100" i="22"/>
  <c r="G100" i="22"/>
  <c r="F100" i="22"/>
  <c r="E100" i="22"/>
  <c r="D100" i="22"/>
  <c r="C100" i="22"/>
  <c r="L99" i="22"/>
  <c r="K99" i="22"/>
  <c r="J99" i="22"/>
  <c r="I99" i="22"/>
  <c r="H99" i="22"/>
  <c r="G99" i="22"/>
  <c r="F99" i="22"/>
  <c r="E99" i="22"/>
  <c r="D99" i="22"/>
  <c r="C99" i="22"/>
  <c r="L98" i="22"/>
  <c r="K98" i="22"/>
  <c r="J98" i="22"/>
  <c r="I98" i="22"/>
  <c r="H98" i="22"/>
  <c r="G98" i="22"/>
  <c r="F98" i="22"/>
  <c r="E98" i="22"/>
  <c r="D98" i="22"/>
  <c r="C98" i="22"/>
  <c r="L97" i="22"/>
  <c r="K97" i="22"/>
  <c r="J97" i="22"/>
  <c r="I97" i="22"/>
  <c r="H97" i="22"/>
  <c r="G97" i="22"/>
  <c r="F97" i="22"/>
  <c r="E97" i="22"/>
  <c r="D97" i="22"/>
  <c r="C97" i="22"/>
  <c r="L96" i="22"/>
  <c r="K96" i="22"/>
  <c r="J96" i="22"/>
  <c r="I96" i="22"/>
  <c r="H96" i="22"/>
  <c r="G96" i="22"/>
  <c r="F96" i="22"/>
  <c r="E96" i="22"/>
  <c r="D96" i="22"/>
  <c r="C96" i="22"/>
  <c r="L95" i="22"/>
  <c r="K95" i="22"/>
  <c r="J95" i="22"/>
  <c r="I95" i="22"/>
  <c r="H95" i="22"/>
  <c r="G95" i="22"/>
  <c r="F95" i="22"/>
  <c r="E95" i="22"/>
  <c r="D95" i="22"/>
  <c r="C95" i="22"/>
  <c r="L94" i="22"/>
  <c r="K94" i="22"/>
  <c r="J94" i="22"/>
  <c r="I94" i="22"/>
  <c r="H94" i="22"/>
  <c r="G94" i="22"/>
  <c r="F94" i="22"/>
  <c r="E94" i="22"/>
  <c r="D94" i="22"/>
  <c r="C94" i="22"/>
  <c r="L93" i="22"/>
  <c r="K93" i="22"/>
  <c r="J93" i="22"/>
  <c r="I93" i="22"/>
  <c r="H93" i="22"/>
  <c r="G93" i="22"/>
  <c r="F93" i="22"/>
  <c r="E93" i="22"/>
  <c r="D93" i="22"/>
  <c r="C93" i="22"/>
  <c r="L92" i="22"/>
  <c r="K92" i="22"/>
  <c r="J92" i="22"/>
  <c r="I92" i="22"/>
  <c r="H92" i="22"/>
  <c r="G92" i="22"/>
  <c r="F92" i="22"/>
  <c r="E92" i="22"/>
  <c r="D92" i="22"/>
  <c r="C92" i="22"/>
  <c r="L91" i="22"/>
  <c r="K91" i="22"/>
  <c r="J91" i="22"/>
  <c r="I91" i="22"/>
  <c r="H91" i="22"/>
  <c r="G91" i="22"/>
  <c r="F91" i="22"/>
  <c r="E91" i="22"/>
  <c r="D91" i="22"/>
  <c r="C91" i="22"/>
  <c r="L90" i="22"/>
  <c r="K90" i="22"/>
  <c r="J90" i="22"/>
  <c r="I90" i="22"/>
  <c r="H90" i="22"/>
  <c r="G90" i="22"/>
  <c r="F90" i="22"/>
  <c r="E90" i="22"/>
  <c r="D90" i="22"/>
  <c r="C90" i="22"/>
  <c r="L89" i="22"/>
  <c r="K89" i="22"/>
  <c r="J89" i="22"/>
  <c r="I89" i="22"/>
  <c r="H89" i="22"/>
  <c r="G89" i="22"/>
  <c r="F89" i="22"/>
  <c r="E89" i="22"/>
  <c r="D89" i="22"/>
  <c r="C89" i="22"/>
  <c r="L88" i="22"/>
  <c r="K88" i="22"/>
  <c r="J88" i="22"/>
  <c r="I88" i="22"/>
  <c r="H88" i="22"/>
  <c r="G88" i="22"/>
  <c r="F88" i="22"/>
  <c r="E88" i="22"/>
  <c r="D88" i="22"/>
  <c r="C88" i="22"/>
  <c r="L87" i="22"/>
  <c r="K87" i="22"/>
  <c r="J87" i="22"/>
  <c r="I87" i="22"/>
  <c r="H87" i="22"/>
  <c r="G87" i="22"/>
  <c r="F87" i="22"/>
  <c r="E87" i="22"/>
  <c r="D87" i="22"/>
  <c r="C87" i="22"/>
  <c r="L86" i="22"/>
  <c r="K86" i="22"/>
  <c r="J86" i="22"/>
  <c r="I86" i="22"/>
  <c r="H86" i="22"/>
  <c r="G86" i="22"/>
  <c r="F86" i="22"/>
  <c r="E86" i="22"/>
  <c r="D86" i="22"/>
  <c r="C86" i="22"/>
  <c r="L85" i="22"/>
  <c r="K85" i="22"/>
  <c r="J85" i="22"/>
  <c r="I85" i="22"/>
  <c r="H85" i="22"/>
  <c r="G85" i="22"/>
  <c r="F85" i="22"/>
  <c r="E85" i="22"/>
  <c r="D85" i="22"/>
  <c r="C85" i="22"/>
  <c r="L84" i="22"/>
  <c r="K84" i="22"/>
  <c r="J84" i="22"/>
  <c r="I84" i="22"/>
  <c r="H84" i="22"/>
  <c r="G84" i="22"/>
  <c r="F84" i="22"/>
  <c r="E84" i="22"/>
  <c r="D84" i="22"/>
  <c r="C84" i="22"/>
  <c r="L83" i="22"/>
  <c r="K83" i="22"/>
  <c r="J83" i="22"/>
  <c r="I83" i="22"/>
  <c r="H83" i="22"/>
  <c r="G83" i="22"/>
  <c r="F83" i="22"/>
  <c r="E83" i="22"/>
  <c r="D83" i="22"/>
  <c r="C83" i="22"/>
  <c r="L82" i="22"/>
  <c r="K82" i="22"/>
  <c r="J82" i="22"/>
  <c r="I82" i="22"/>
  <c r="H82" i="22"/>
  <c r="G82" i="22"/>
  <c r="F82" i="22"/>
  <c r="E82" i="22"/>
  <c r="D82" i="22"/>
  <c r="C82" i="22"/>
  <c r="L81" i="22"/>
  <c r="K81" i="22"/>
  <c r="J81" i="22"/>
  <c r="I81" i="22"/>
  <c r="H81" i="22"/>
  <c r="G81" i="22"/>
  <c r="F81" i="22"/>
  <c r="E81" i="22"/>
  <c r="D81" i="22"/>
  <c r="C81" i="22"/>
  <c r="L80" i="22"/>
  <c r="K80" i="22"/>
  <c r="J80" i="22"/>
  <c r="I80" i="22"/>
  <c r="H80" i="22"/>
  <c r="G80" i="22"/>
  <c r="F80" i="22"/>
  <c r="E80" i="22"/>
  <c r="D80" i="22"/>
  <c r="C80" i="22"/>
  <c r="L79" i="22"/>
  <c r="K79" i="22"/>
  <c r="J79" i="22"/>
  <c r="I79" i="22"/>
  <c r="H79" i="22"/>
  <c r="G79" i="22"/>
  <c r="F79" i="22"/>
  <c r="E79" i="22"/>
  <c r="D79" i="22"/>
  <c r="C79" i="22"/>
  <c r="L78" i="22"/>
  <c r="K78" i="22"/>
  <c r="J78" i="22"/>
  <c r="I78" i="22"/>
  <c r="H78" i="22"/>
  <c r="G78" i="22"/>
  <c r="F78" i="22"/>
  <c r="E78" i="22"/>
  <c r="D78" i="22"/>
  <c r="C78" i="22"/>
  <c r="L77" i="22"/>
  <c r="K77" i="22"/>
  <c r="J77" i="22"/>
  <c r="I77" i="22"/>
  <c r="H77" i="22"/>
  <c r="G77" i="22"/>
  <c r="F77" i="22"/>
  <c r="E77" i="22"/>
  <c r="D77" i="22"/>
  <c r="C77" i="22"/>
  <c r="L76" i="22"/>
  <c r="K76" i="22"/>
  <c r="J76" i="22"/>
  <c r="I76" i="22"/>
  <c r="H76" i="22"/>
  <c r="G76" i="22"/>
  <c r="F76" i="22"/>
  <c r="E76" i="22"/>
  <c r="D76" i="22"/>
  <c r="C76" i="22"/>
  <c r="L75" i="22"/>
  <c r="K75" i="22"/>
  <c r="J75" i="22"/>
  <c r="I75" i="22"/>
  <c r="H75" i="22"/>
  <c r="G75" i="22"/>
  <c r="F75" i="22"/>
  <c r="E75" i="22"/>
  <c r="D75" i="22"/>
  <c r="C75" i="22"/>
  <c r="L74" i="22"/>
  <c r="K74" i="22"/>
  <c r="J74" i="22"/>
  <c r="I74" i="22"/>
  <c r="H74" i="22"/>
  <c r="G74" i="22"/>
  <c r="F74" i="22"/>
  <c r="E74" i="22"/>
  <c r="D74" i="22"/>
  <c r="C74" i="22"/>
  <c r="L73" i="22"/>
  <c r="K73" i="22"/>
  <c r="J73" i="22"/>
  <c r="I73" i="22"/>
  <c r="H73" i="22"/>
  <c r="G73" i="22"/>
  <c r="F73" i="22"/>
  <c r="E73" i="22"/>
  <c r="D73" i="22"/>
  <c r="C73" i="22"/>
  <c r="L72" i="22"/>
  <c r="K72" i="22"/>
  <c r="J72" i="22"/>
  <c r="I72" i="22"/>
  <c r="H72" i="22"/>
  <c r="G72" i="22"/>
  <c r="F72" i="22"/>
  <c r="E72" i="22"/>
  <c r="D72" i="22"/>
  <c r="C72" i="22"/>
  <c r="L71" i="22"/>
  <c r="K71" i="22"/>
  <c r="J71" i="22"/>
  <c r="I71" i="22"/>
  <c r="H71" i="22"/>
  <c r="G71" i="22"/>
  <c r="F71" i="22"/>
  <c r="E71" i="22"/>
  <c r="D71" i="22"/>
  <c r="C71" i="22"/>
  <c r="L70" i="22"/>
  <c r="K70" i="22"/>
  <c r="J70" i="22"/>
  <c r="I70" i="22"/>
  <c r="H70" i="22"/>
  <c r="G70" i="22"/>
  <c r="F70" i="22"/>
  <c r="E70" i="22"/>
  <c r="D70" i="22"/>
  <c r="C70" i="22"/>
  <c r="L69" i="22"/>
  <c r="K69" i="22"/>
  <c r="J69" i="22"/>
  <c r="I69" i="22"/>
  <c r="H69" i="22"/>
  <c r="G69" i="22"/>
  <c r="F69" i="22"/>
  <c r="E69" i="22"/>
  <c r="D69" i="22"/>
  <c r="C69" i="22"/>
  <c r="L68" i="22"/>
  <c r="K68" i="22"/>
  <c r="J68" i="22"/>
  <c r="I68" i="22"/>
  <c r="H68" i="22"/>
  <c r="G68" i="22"/>
  <c r="F68" i="22"/>
  <c r="E68" i="22"/>
  <c r="D68" i="22"/>
  <c r="C68" i="22"/>
  <c r="L67" i="22"/>
  <c r="K67" i="22"/>
  <c r="J67" i="22"/>
  <c r="I67" i="22"/>
  <c r="H67" i="22"/>
  <c r="G67" i="22"/>
  <c r="F67" i="22"/>
  <c r="E67" i="22"/>
  <c r="D67" i="22"/>
  <c r="C67" i="22"/>
  <c r="L66" i="22"/>
  <c r="K66" i="22"/>
  <c r="J66" i="22"/>
  <c r="I66" i="22"/>
  <c r="H66" i="22"/>
  <c r="G66" i="22"/>
  <c r="F66" i="22"/>
  <c r="E66" i="22"/>
  <c r="D66" i="22"/>
  <c r="C66" i="22"/>
  <c r="L65" i="22"/>
  <c r="K65" i="22"/>
  <c r="J65" i="22"/>
  <c r="I65" i="22"/>
  <c r="H65" i="22"/>
  <c r="G65" i="22"/>
  <c r="F65" i="22"/>
  <c r="E65" i="22"/>
  <c r="D65" i="22"/>
  <c r="C65" i="22"/>
  <c r="L64" i="22"/>
  <c r="K64" i="22"/>
  <c r="J64" i="22"/>
  <c r="I64" i="22"/>
  <c r="H64" i="22"/>
  <c r="G64" i="22"/>
  <c r="F64" i="22"/>
  <c r="E64" i="22"/>
  <c r="D64" i="22"/>
  <c r="C64" i="22"/>
  <c r="L63" i="22"/>
  <c r="K63" i="22"/>
  <c r="J63" i="22"/>
  <c r="I63" i="22"/>
  <c r="H63" i="22"/>
  <c r="G63" i="22"/>
  <c r="F63" i="22"/>
  <c r="E63" i="22"/>
  <c r="D63" i="22"/>
  <c r="C63" i="22"/>
  <c r="L62" i="22"/>
  <c r="K62" i="22"/>
  <c r="J62" i="22"/>
  <c r="I62" i="22"/>
  <c r="H62" i="22"/>
  <c r="G62" i="22"/>
  <c r="F62" i="22"/>
  <c r="E62" i="22"/>
  <c r="D62" i="22"/>
  <c r="C62" i="22"/>
  <c r="L61" i="22"/>
  <c r="K61" i="22"/>
  <c r="J61" i="22"/>
  <c r="I61" i="22"/>
  <c r="H61" i="22"/>
  <c r="G61" i="22"/>
  <c r="F61" i="22"/>
  <c r="E61" i="22"/>
  <c r="D61" i="22"/>
  <c r="C61" i="22"/>
  <c r="L60" i="22"/>
  <c r="K60" i="22"/>
  <c r="J60" i="22"/>
  <c r="I60" i="22"/>
  <c r="H60" i="22"/>
  <c r="G60" i="22"/>
  <c r="F60" i="22"/>
  <c r="E60" i="22"/>
  <c r="D60" i="22"/>
  <c r="C60" i="22"/>
  <c r="L59" i="22"/>
  <c r="K59" i="22"/>
  <c r="J59" i="22"/>
  <c r="I59" i="22"/>
  <c r="H59" i="22"/>
  <c r="G59" i="22"/>
  <c r="F59" i="22"/>
  <c r="E59" i="22"/>
  <c r="D59" i="22"/>
  <c r="C59" i="22"/>
  <c r="L58" i="22"/>
  <c r="K58" i="22"/>
  <c r="J58" i="22"/>
  <c r="I58" i="22"/>
  <c r="H58" i="22"/>
  <c r="G58" i="22"/>
  <c r="F58" i="22"/>
  <c r="E58" i="22"/>
  <c r="D58" i="22"/>
  <c r="C58" i="22"/>
  <c r="L57" i="22"/>
  <c r="K57" i="22"/>
  <c r="J57" i="22"/>
  <c r="I57" i="22"/>
  <c r="H57" i="22"/>
  <c r="G57" i="22"/>
  <c r="F57" i="22"/>
  <c r="E57" i="22"/>
  <c r="D57" i="22"/>
  <c r="C57" i="22"/>
  <c r="L56" i="22"/>
  <c r="K56" i="22"/>
  <c r="J56" i="22"/>
  <c r="I56" i="22"/>
  <c r="H56" i="22"/>
  <c r="G56" i="22"/>
  <c r="F56" i="22"/>
  <c r="E56" i="22"/>
  <c r="D56" i="22"/>
  <c r="C56" i="22"/>
  <c r="L55" i="22"/>
  <c r="K55" i="22"/>
  <c r="J55" i="22"/>
  <c r="I55" i="22"/>
  <c r="H55" i="22"/>
  <c r="G55" i="22"/>
  <c r="F55" i="22"/>
  <c r="E55" i="22"/>
  <c r="D55" i="22"/>
  <c r="C55" i="22"/>
  <c r="L54" i="22"/>
  <c r="K54" i="22"/>
  <c r="J54" i="22"/>
  <c r="I54" i="22"/>
  <c r="H54" i="22"/>
  <c r="G54" i="22"/>
  <c r="F54" i="22"/>
  <c r="E54" i="22"/>
  <c r="D54" i="22"/>
  <c r="C54" i="22"/>
  <c r="L53" i="22"/>
  <c r="K53" i="22"/>
  <c r="J53" i="22"/>
  <c r="I53" i="22"/>
  <c r="H53" i="22"/>
  <c r="G53" i="22"/>
  <c r="F53" i="22"/>
  <c r="E53" i="22"/>
  <c r="D53" i="22"/>
  <c r="C53" i="22"/>
  <c r="L52" i="22"/>
  <c r="K52" i="22"/>
  <c r="J52" i="22"/>
  <c r="I52" i="22"/>
  <c r="H52" i="22"/>
  <c r="G52" i="22"/>
  <c r="F52" i="22"/>
  <c r="E52" i="22"/>
  <c r="D52" i="22"/>
  <c r="C52" i="22"/>
  <c r="L51" i="22"/>
  <c r="K51" i="22"/>
  <c r="J51" i="22"/>
  <c r="I51" i="22"/>
  <c r="H51" i="22"/>
  <c r="G51" i="22"/>
  <c r="F51" i="22"/>
  <c r="E51" i="22"/>
  <c r="D51" i="22"/>
  <c r="C51" i="22"/>
  <c r="L50" i="22"/>
  <c r="K50" i="22"/>
  <c r="J50" i="22"/>
  <c r="I50" i="22"/>
  <c r="H50" i="22"/>
  <c r="G50" i="22"/>
  <c r="F50" i="22"/>
  <c r="E50" i="22"/>
  <c r="D50" i="22"/>
  <c r="C50" i="22"/>
  <c r="L49" i="22"/>
  <c r="K49" i="22"/>
  <c r="J49" i="22"/>
  <c r="I49" i="22"/>
  <c r="H49" i="22"/>
  <c r="G49" i="22"/>
  <c r="F49" i="22"/>
  <c r="E49" i="22"/>
  <c r="D49" i="22"/>
  <c r="C49" i="22"/>
  <c r="L48" i="22"/>
  <c r="K48" i="22"/>
  <c r="J48" i="22"/>
  <c r="I48" i="22"/>
  <c r="H48" i="22"/>
  <c r="G48" i="22"/>
  <c r="F48" i="22"/>
  <c r="E48" i="22"/>
  <c r="D48" i="22"/>
  <c r="C48" i="22"/>
  <c r="L47" i="22"/>
  <c r="K47" i="22"/>
  <c r="J47" i="22"/>
  <c r="I47" i="22"/>
  <c r="H47" i="22"/>
  <c r="G47" i="22"/>
  <c r="F47" i="22"/>
  <c r="E47" i="22"/>
  <c r="D47" i="22"/>
  <c r="C47" i="22"/>
  <c r="L46" i="22"/>
  <c r="K46" i="22"/>
  <c r="J46" i="22"/>
  <c r="I46" i="22"/>
  <c r="H46" i="22"/>
  <c r="G46" i="22"/>
  <c r="F46" i="22"/>
  <c r="E46" i="22"/>
  <c r="D46" i="22"/>
  <c r="C46" i="22"/>
  <c r="L45" i="22"/>
  <c r="K45" i="22"/>
  <c r="J45" i="22"/>
  <c r="I45" i="22"/>
  <c r="H45" i="22"/>
  <c r="G45" i="22"/>
  <c r="F45" i="22"/>
  <c r="E45" i="22"/>
  <c r="D45" i="22"/>
  <c r="C45" i="22"/>
  <c r="L44" i="22"/>
  <c r="K44" i="22"/>
  <c r="J44" i="22"/>
  <c r="I44" i="22"/>
  <c r="H44" i="22"/>
  <c r="G44" i="22"/>
  <c r="F44" i="22"/>
  <c r="E44" i="22"/>
  <c r="D44" i="22"/>
  <c r="C44" i="22"/>
  <c r="L43" i="22"/>
  <c r="K43" i="22"/>
  <c r="J43" i="22"/>
  <c r="I43" i="22"/>
  <c r="H43" i="22"/>
  <c r="G43" i="22"/>
  <c r="F43" i="22"/>
  <c r="E43" i="22"/>
  <c r="D43" i="22"/>
  <c r="C43" i="22"/>
  <c r="L42" i="22"/>
  <c r="K42" i="22"/>
  <c r="J42" i="22"/>
  <c r="I42" i="22"/>
  <c r="H42" i="22"/>
  <c r="G42" i="22"/>
  <c r="F42" i="22"/>
  <c r="E42" i="22"/>
  <c r="D42" i="22"/>
  <c r="C42" i="22"/>
  <c r="L41" i="22"/>
  <c r="K41" i="22"/>
  <c r="J41" i="22"/>
  <c r="I41" i="22"/>
  <c r="H41" i="22"/>
  <c r="G41" i="22"/>
  <c r="F41" i="22"/>
  <c r="E41" i="22"/>
  <c r="D41" i="22"/>
  <c r="C41" i="22"/>
  <c r="L40" i="22"/>
  <c r="K40" i="22"/>
  <c r="J40" i="22"/>
  <c r="I40" i="22"/>
  <c r="H40" i="22"/>
  <c r="G40" i="22"/>
  <c r="F40" i="22"/>
  <c r="E40" i="22"/>
  <c r="D40" i="22"/>
  <c r="C40" i="22"/>
  <c r="L39" i="22"/>
  <c r="K39" i="22"/>
  <c r="J39" i="22"/>
  <c r="I39" i="22"/>
  <c r="H39" i="22"/>
  <c r="G39" i="22"/>
  <c r="F39" i="22"/>
  <c r="E39" i="22"/>
  <c r="D39" i="22"/>
  <c r="C39" i="22"/>
  <c r="L38" i="22"/>
  <c r="K38" i="22"/>
  <c r="J38" i="22"/>
  <c r="I38" i="22"/>
  <c r="H38" i="22"/>
  <c r="G38" i="22"/>
  <c r="F38" i="22"/>
  <c r="E38" i="22"/>
  <c r="D38" i="22"/>
  <c r="C38" i="22"/>
  <c r="L37" i="22"/>
  <c r="K37" i="22"/>
  <c r="J37" i="22"/>
  <c r="I37" i="22"/>
  <c r="H37" i="22"/>
  <c r="G37" i="22"/>
  <c r="F37" i="22"/>
  <c r="E37" i="22"/>
  <c r="D37" i="22"/>
  <c r="C37" i="22"/>
  <c r="L36" i="22"/>
  <c r="K36" i="22"/>
  <c r="J36" i="22"/>
  <c r="I36" i="22"/>
  <c r="H36" i="22"/>
  <c r="G36" i="22"/>
  <c r="F36" i="22"/>
  <c r="E36" i="22"/>
  <c r="D36" i="22"/>
  <c r="C36" i="22"/>
  <c r="L35" i="22"/>
  <c r="K35" i="22"/>
  <c r="J35" i="22"/>
  <c r="I35" i="22"/>
  <c r="H35" i="22"/>
  <c r="G35" i="22"/>
  <c r="F35" i="22"/>
  <c r="E35" i="22"/>
  <c r="D35" i="22"/>
  <c r="C35" i="22"/>
  <c r="L34" i="22"/>
  <c r="K34" i="22"/>
  <c r="J34" i="22"/>
  <c r="I34" i="22"/>
  <c r="H34" i="22"/>
  <c r="G34" i="22"/>
  <c r="F34" i="22"/>
  <c r="E34" i="22"/>
  <c r="D34" i="22"/>
  <c r="C34" i="22"/>
  <c r="L33" i="22"/>
  <c r="K33" i="22"/>
  <c r="J33" i="22"/>
  <c r="I33" i="22"/>
  <c r="H33" i="22"/>
  <c r="G33" i="22"/>
  <c r="F33" i="22"/>
  <c r="E33" i="22"/>
  <c r="D33" i="22"/>
  <c r="C33" i="22"/>
  <c r="L32" i="22"/>
  <c r="K32" i="22"/>
  <c r="J32" i="22"/>
  <c r="I32" i="22"/>
  <c r="H32" i="22"/>
  <c r="G32" i="22"/>
  <c r="F32" i="22"/>
  <c r="E32" i="22"/>
  <c r="D32" i="22"/>
  <c r="C32" i="22"/>
  <c r="L31" i="22"/>
  <c r="K31" i="22"/>
  <c r="J31" i="22"/>
  <c r="I31" i="22"/>
  <c r="H31" i="22"/>
  <c r="G31" i="22"/>
  <c r="F31" i="22"/>
  <c r="E31" i="22"/>
  <c r="D31" i="22"/>
  <c r="C31" i="22"/>
  <c r="L30" i="22"/>
  <c r="K30" i="22"/>
  <c r="J30" i="22"/>
  <c r="I30" i="22"/>
  <c r="H30" i="22"/>
  <c r="G30" i="22"/>
  <c r="F30" i="22"/>
  <c r="E30" i="22"/>
  <c r="D30" i="22"/>
  <c r="C30" i="22"/>
  <c r="L29" i="22"/>
  <c r="K29" i="22"/>
  <c r="J29" i="22"/>
  <c r="I29" i="22"/>
  <c r="H29" i="22"/>
  <c r="G29" i="22"/>
  <c r="F29" i="22"/>
  <c r="E29" i="22"/>
  <c r="D29" i="22"/>
  <c r="C29" i="22"/>
  <c r="L28" i="22"/>
  <c r="K28" i="22"/>
  <c r="J28" i="22"/>
  <c r="I28" i="22"/>
  <c r="H28" i="22"/>
  <c r="G28" i="22"/>
  <c r="F28" i="22"/>
  <c r="E28" i="22"/>
  <c r="D28" i="22"/>
  <c r="C28" i="22"/>
  <c r="L27" i="22"/>
  <c r="K27" i="22"/>
  <c r="J27" i="22"/>
  <c r="I27" i="22"/>
  <c r="H27" i="22"/>
  <c r="G27" i="22"/>
  <c r="F27" i="22"/>
  <c r="E27" i="22"/>
  <c r="D27" i="22"/>
  <c r="C27" i="22"/>
  <c r="L26" i="22"/>
  <c r="K26" i="22"/>
  <c r="J26" i="22"/>
  <c r="I26" i="22"/>
  <c r="H26" i="22"/>
  <c r="G26" i="22"/>
  <c r="F26" i="22"/>
  <c r="E26" i="22"/>
  <c r="D26" i="22"/>
  <c r="C26" i="22"/>
  <c r="L25" i="22"/>
  <c r="K25" i="22"/>
  <c r="J25" i="22"/>
  <c r="I25" i="22"/>
  <c r="H25" i="22"/>
  <c r="G25" i="22"/>
  <c r="F25" i="22"/>
  <c r="E25" i="22"/>
  <c r="D25" i="22"/>
  <c r="C25" i="22"/>
  <c r="L24" i="22"/>
  <c r="K24" i="22"/>
  <c r="J24" i="22"/>
  <c r="I24" i="22"/>
  <c r="H24" i="22"/>
  <c r="G24" i="22"/>
  <c r="F24" i="22"/>
  <c r="E24" i="22"/>
  <c r="D24" i="22"/>
  <c r="C24" i="22"/>
  <c r="L23" i="22"/>
  <c r="K23" i="22"/>
  <c r="J23" i="22"/>
  <c r="I23" i="22"/>
  <c r="H23" i="22"/>
  <c r="G23" i="22"/>
  <c r="F23" i="22"/>
  <c r="E23" i="22"/>
  <c r="D23" i="22"/>
  <c r="C23" i="22"/>
  <c r="L22" i="22"/>
  <c r="K22" i="22"/>
  <c r="J22" i="22"/>
  <c r="I22" i="22"/>
  <c r="H22" i="22"/>
  <c r="G22" i="22"/>
  <c r="F22" i="22"/>
  <c r="E22" i="22"/>
  <c r="D22" i="22"/>
  <c r="C22" i="22"/>
  <c r="L21" i="22"/>
  <c r="K21" i="22"/>
  <c r="J21" i="22"/>
  <c r="I21" i="22"/>
  <c r="H21" i="22"/>
  <c r="G21" i="22"/>
  <c r="F21" i="22"/>
  <c r="E21" i="22"/>
  <c r="D21" i="22"/>
  <c r="C21" i="22"/>
  <c r="L20" i="22"/>
  <c r="K20" i="22"/>
  <c r="J20" i="22"/>
  <c r="I20" i="22"/>
  <c r="H20" i="22"/>
  <c r="G20" i="22"/>
  <c r="F20" i="22"/>
  <c r="E20" i="22"/>
  <c r="D20" i="22"/>
  <c r="C20" i="22"/>
  <c r="L19" i="22"/>
  <c r="K19" i="22"/>
  <c r="J19" i="22"/>
  <c r="I19" i="22"/>
  <c r="H19" i="22"/>
  <c r="G19" i="22"/>
  <c r="F19" i="22"/>
  <c r="E19" i="22"/>
  <c r="D19" i="22"/>
  <c r="C19" i="22"/>
  <c r="L18" i="22"/>
  <c r="K18" i="22"/>
  <c r="J18" i="22"/>
  <c r="I18" i="22"/>
  <c r="H18" i="22"/>
  <c r="G18" i="22"/>
  <c r="F18" i="22"/>
  <c r="E18" i="22"/>
  <c r="D18" i="22"/>
  <c r="C18" i="22"/>
  <c r="L17" i="22"/>
  <c r="K17" i="22"/>
  <c r="J17" i="22"/>
  <c r="I17" i="22"/>
  <c r="H17" i="22"/>
  <c r="G17" i="22"/>
  <c r="F17" i="22"/>
  <c r="E17" i="22"/>
  <c r="D17" i="22"/>
  <c r="C17" i="22"/>
  <c r="L16" i="22"/>
  <c r="K16" i="22"/>
  <c r="J16" i="22"/>
  <c r="I16" i="22"/>
  <c r="H16" i="22"/>
  <c r="G16" i="22"/>
  <c r="F16" i="22"/>
  <c r="E16" i="22"/>
  <c r="D16" i="22"/>
  <c r="C16" i="22"/>
  <c r="H296" i="24" l="1"/>
  <c r="G296" i="24"/>
  <c r="F296" i="24"/>
  <c r="E296" i="24"/>
  <c r="D296" i="24"/>
  <c r="C296" i="24"/>
  <c r="H295" i="24"/>
  <c r="G295" i="24"/>
  <c r="F295" i="24"/>
  <c r="E295" i="24"/>
  <c r="D295" i="24"/>
  <c r="C295" i="24"/>
  <c r="H294" i="24"/>
  <c r="G294" i="24"/>
  <c r="F294" i="24"/>
  <c r="E294" i="24"/>
  <c r="D294" i="24"/>
  <c r="C294" i="24"/>
  <c r="H293" i="24"/>
  <c r="G293" i="24"/>
  <c r="F293" i="24"/>
  <c r="E293" i="24"/>
  <c r="D293" i="24"/>
  <c r="C293" i="24"/>
  <c r="H292" i="24"/>
  <c r="G292" i="24"/>
  <c r="F292" i="24"/>
  <c r="E292" i="24"/>
  <c r="D292" i="24"/>
  <c r="C292" i="24"/>
  <c r="H291" i="24"/>
  <c r="G291" i="24"/>
  <c r="F291" i="24"/>
  <c r="E291" i="24"/>
  <c r="D291" i="24"/>
  <c r="C291" i="24"/>
  <c r="H290" i="24"/>
  <c r="G290" i="24"/>
  <c r="F290" i="24"/>
  <c r="E290" i="24"/>
  <c r="D290" i="24"/>
  <c r="C290" i="24"/>
  <c r="H289" i="24"/>
  <c r="G289" i="24"/>
  <c r="F289" i="24"/>
  <c r="E289" i="24"/>
  <c r="D289" i="24"/>
  <c r="C289" i="24"/>
  <c r="H288" i="24"/>
  <c r="G288" i="24"/>
  <c r="F288" i="24"/>
  <c r="E288" i="24"/>
  <c r="D288" i="24"/>
  <c r="C288" i="24"/>
  <c r="H287" i="24"/>
  <c r="G287" i="24"/>
  <c r="F287" i="24"/>
  <c r="E287" i="24"/>
  <c r="D287" i="24"/>
  <c r="C287" i="24"/>
  <c r="H286" i="24"/>
  <c r="G286" i="24"/>
  <c r="F286" i="24"/>
  <c r="E286" i="24"/>
  <c r="D286" i="24"/>
  <c r="C286" i="24"/>
  <c r="H285" i="24"/>
  <c r="G285" i="24"/>
  <c r="F285" i="24"/>
  <c r="E285" i="24"/>
  <c r="D285" i="24"/>
  <c r="C285" i="24"/>
  <c r="H284" i="24"/>
  <c r="G284" i="24"/>
  <c r="F284" i="24"/>
  <c r="E284" i="24"/>
  <c r="D284" i="24"/>
  <c r="C284" i="24"/>
  <c r="H283" i="24"/>
  <c r="G283" i="24"/>
  <c r="F283" i="24"/>
  <c r="E283" i="24"/>
  <c r="D283" i="24"/>
  <c r="C283" i="24"/>
  <c r="H282" i="24"/>
  <c r="G282" i="24"/>
  <c r="F282" i="24"/>
  <c r="E282" i="24"/>
  <c r="D282" i="24"/>
  <c r="C282" i="24"/>
  <c r="H281" i="24"/>
  <c r="G281" i="24"/>
  <c r="F281" i="24"/>
  <c r="E281" i="24"/>
  <c r="D281" i="24"/>
  <c r="C281" i="24"/>
  <c r="H280" i="24"/>
  <c r="G280" i="24"/>
  <c r="F280" i="24"/>
  <c r="E280" i="24"/>
  <c r="D280" i="24"/>
  <c r="C280" i="24"/>
  <c r="H279" i="24"/>
  <c r="G279" i="24"/>
  <c r="F279" i="24"/>
  <c r="E279" i="24"/>
  <c r="D279" i="24"/>
  <c r="C279" i="24"/>
  <c r="H278" i="24"/>
  <c r="G278" i="24"/>
  <c r="F278" i="24"/>
  <c r="E278" i="24"/>
  <c r="D278" i="24"/>
  <c r="C278" i="24"/>
  <c r="H277" i="24"/>
  <c r="G277" i="24"/>
  <c r="F277" i="24"/>
  <c r="E277" i="24"/>
  <c r="D277" i="24"/>
  <c r="C277" i="24"/>
  <c r="H276" i="24"/>
  <c r="G276" i="24"/>
  <c r="F276" i="24"/>
  <c r="E276" i="24"/>
  <c r="D276" i="24"/>
  <c r="C276" i="24"/>
  <c r="H275" i="24"/>
  <c r="G275" i="24"/>
  <c r="F275" i="24"/>
  <c r="E275" i="24"/>
  <c r="D275" i="24"/>
  <c r="C275" i="24"/>
  <c r="H274" i="24"/>
  <c r="G274" i="24"/>
  <c r="F274" i="24"/>
  <c r="E274" i="24"/>
  <c r="D274" i="24"/>
  <c r="C274" i="24"/>
  <c r="H273" i="24"/>
  <c r="G273" i="24"/>
  <c r="F273" i="24"/>
  <c r="E273" i="24"/>
  <c r="D273" i="24"/>
  <c r="C273" i="24"/>
  <c r="H272" i="24"/>
  <c r="G272" i="24"/>
  <c r="F272" i="24"/>
  <c r="E272" i="24"/>
  <c r="D272" i="24"/>
  <c r="C272" i="24"/>
  <c r="H271" i="24"/>
  <c r="G271" i="24"/>
  <c r="F271" i="24"/>
  <c r="E271" i="24"/>
  <c r="D271" i="24"/>
  <c r="C271" i="24"/>
  <c r="H270" i="24"/>
  <c r="G270" i="24"/>
  <c r="F270" i="24"/>
  <c r="E270" i="24"/>
  <c r="D270" i="24"/>
  <c r="C270" i="24"/>
  <c r="H269" i="24"/>
  <c r="G269" i="24"/>
  <c r="F269" i="24"/>
  <c r="E269" i="24"/>
  <c r="D269" i="24"/>
  <c r="C269" i="24"/>
  <c r="H268" i="24"/>
  <c r="G268" i="24"/>
  <c r="F268" i="24"/>
  <c r="E268" i="24"/>
  <c r="D268" i="24"/>
  <c r="C268" i="24"/>
  <c r="H267" i="24"/>
  <c r="G267" i="24"/>
  <c r="F267" i="24"/>
  <c r="E267" i="24"/>
  <c r="D267" i="24"/>
  <c r="C267" i="24"/>
  <c r="H266" i="24"/>
  <c r="G266" i="24"/>
  <c r="F266" i="24"/>
  <c r="E266" i="24"/>
  <c r="D266" i="24"/>
  <c r="C266" i="24"/>
  <c r="H265" i="24"/>
  <c r="G265" i="24"/>
  <c r="F265" i="24"/>
  <c r="E265" i="24"/>
  <c r="D265" i="24"/>
  <c r="C265" i="24"/>
  <c r="H264" i="24"/>
  <c r="G264" i="24"/>
  <c r="F264" i="24"/>
  <c r="E264" i="24"/>
  <c r="D264" i="24"/>
  <c r="C264" i="24"/>
  <c r="H263" i="24"/>
  <c r="G263" i="24"/>
  <c r="F263" i="24"/>
  <c r="E263" i="24"/>
  <c r="D263" i="24"/>
  <c r="C263" i="24"/>
  <c r="H262" i="24"/>
  <c r="G262" i="24"/>
  <c r="F262" i="24"/>
  <c r="E262" i="24"/>
  <c r="D262" i="24"/>
  <c r="C262" i="24"/>
  <c r="H261" i="24"/>
  <c r="G261" i="24"/>
  <c r="F261" i="24"/>
  <c r="E261" i="24"/>
  <c r="D261" i="24"/>
  <c r="C261" i="24"/>
  <c r="H260" i="24"/>
  <c r="G260" i="24"/>
  <c r="F260" i="24"/>
  <c r="E260" i="24"/>
  <c r="D260" i="24"/>
  <c r="C260" i="24"/>
  <c r="H259" i="24"/>
  <c r="G259" i="24"/>
  <c r="F259" i="24"/>
  <c r="E259" i="24"/>
  <c r="D259" i="24"/>
  <c r="C259" i="24"/>
  <c r="H258" i="24"/>
  <c r="G258" i="24"/>
  <c r="F258" i="24"/>
  <c r="E258" i="24"/>
  <c r="D258" i="24"/>
  <c r="C258" i="24"/>
  <c r="H257" i="24"/>
  <c r="G257" i="24"/>
  <c r="F257" i="24"/>
  <c r="E257" i="24"/>
  <c r="D257" i="24"/>
  <c r="C257" i="24"/>
  <c r="H256" i="24"/>
  <c r="G256" i="24"/>
  <c r="F256" i="24"/>
  <c r="E256" i="24"/>
  <c r="D256" i="24"/>
  <c r="C256" i="24"/>
  <c r="H255" i="24"/>
  <c r="G255" i="24"/>
  <c r="F255" i="24"/>
  <c r="E255" i="24"/>
  <c r="D255" i="24"/>
  <c r="C255" i="24"/>
  <c r="H254" i="24"/>
  <c r="G254" i="24"/>
  <c r="F254" i="24"/>
  <c r="E254" i="24"/>
  <c r="D254" i="24"/>
  <c r="C254" i="24"/>
  <c r="H253" i="24"/>
  <c r="G253" i="24"/>
  <c r="F253" i="24"/>
  <c r="E253" i="24"/>
  <c r="D253" i="24"/>
  <c r="C253" i="24"/>
  <c r="H252" i="24"/>
  <c r="G252" i="24"/>
  <c r="F252" i="24"/>
  <c r="E252" i="24"/>
  <c r="D252" i="24"/>
  <c r="C252" i="24"/>
  <c r="H251" i="24"/>
  <c r="G251" i="24"/>
  <c r="F251" i="24"/>
  <c r="E251" i="24"/>
  <c r="D251" i="24"/>
  <c r="C251" i="24"/>
  <c r="H250" i="24"/>
  <c r="G250" i="24"/>
  <c r="F250" i="24"/>
  <c r="E250" i="24"/>
  <c r="D250" i="24"/>
  <c r="C250" i="24"/>
  <c r="H249" i="24"/>
  <c r="G249" i="24"/>
  <c r="F249" i="24"/>
  <c r="E249" i="24"/>
  <c r="D249" i="24"/>
  <c r="C249" i="24"/>
  <c r="H248" i="24"/>
  <c r="G248" i="24"/>
  <c r="F248" i="24"/>
  <c r="E248" i="24"/>
  <c r="D248" i="24"/>
  <c r="C248" i="24"/>
  <c r="H247" i="24"/>
  <c r="G247" i="24"/>
  <c r="F247" i="24"/>
  <c r="E247" i="24"/>
  <c r="D247" i="24"/>
  <c r="C247" i="24"/>
  <c r="H246" i="24"/>
  <c r="G246" i="24"/>
  <c r="F246" i="24"/>
  <c r="E246" i="24"/>
  <c r="D246" i="24"/>
  <c r="C246" i="24"/>
  <c r="H245" i="24"/>
  <c r="G245" i="24"/>
  <c r="F245" i="24"/>
  <c r="E245" i="24"/>
  <c r="D245" i="24"/>
  <c r="C245" i="24"/>
  <c r="H244" i="24"/>
  <c r="G244" i="24"/>
  <c r="F244" i="24"/>
  <c r="E244" i="24"/>
  <c r="D244" i="24"/>
  <c r="C244" i="24"/>
  <c r="H243" i="24"/>
  <c r="G243" i="24"/>
  <c r="F243" i="24"/>
  <c r="E243" i="24"/>
  <c r="D243" i="24"/>
  <c r="C243" i="24"/>
  <c r="H242" i="24"/>
  <c r="G242" i="24"/>
  <c r="F242" i="24"/>
  <c r="E242" i="24"/>
  <c r="D242" i="24"/>
  <c r="C242" i="24"/>
  <c r="H241" i="24"/>
  <c r="G241" i="24"/>
  <c r="F241" i="24"/>
  <c r="E241" i="24"/>
  <c r="D241" i="24"/>
  <c r="C241" i="24"/>
  <c r="H240" i="24"/>
  <c r="G240" i="24"/>
  <c r="F240" i="24"/>
  <c r="E240" i="24"/>
  <c r="D240" i="24"/>
  <c r="C240" i="24"/>
  <c r="H239" i="24"/>
  <c r="G239" i="24"/>
  <c r="F239" i="24"/>
  <c r="E239" i="24"/>
  <c r="D239" i="24"/>
  <c r="C239" i="24"/>
  <c r="H238" i="24"/>
  <c r="G238" i="24"/>
  <c r="F238" i="24"/>
  <c r="E238" i="24"/>
  <c r="D238" i="24"/>
  <c r="C238" i="24"/>
  <c r="H237" i="24"/>
  <c r="G237" i="24"/>
  <c r="F237" i="24"/>
  <c r="E237" i="24"/>
  <c r="D237" i="24"/>
  <c r="C237" i="24"/>
  <c r="H236" i="24"/>
  <c r="G236" i="24"/>
  <c r="F236" i="24"/>
  <c r="E236" i="24"/>
  <c r="D236" i="24"/>
  <c r="C236" i="24"/>
  <c r="H235" i="24"/>
  <c r="G235" i="24"/>
  <c r="F235" i="24"/>
  <c r="E235" i="24"/>
  <c r="D235" i="24"/>
  <c r="C235" i="24"/>
  <c r="H234" i="24"/>
  <c r="G234" i="24"/>
  <c r="F234" i="24"/>
  <c r="E234" i="24"/>
  <c r="D234" i="24"/>
  <c r="C234" i="24"/>
  <c r="H233" i="24"/>
  <c r="G233" i="24"/>
  <c r="F233" i="24"/>
  <c r="E233" i="24"/>
  <c r="D233" i="24"/>
  <c r="C233" i="24"/>
  <c r="H232" i="24"/>
  <c r="G232" i="24"/>
  <c r="F232" i="24"/>
  <c r="E232" i="24"/>
  <c r="D232" i="24"/>
  <c r="C232" i="24"/>
  <c r="H231" i="24"/>
  <c r="G231" i="24"/>
  <c r="F231" i="24"/>
  <c r="E231" i="24"/>
  <c r="D231" i="24"/>
  <c r="C231" i="24"/>
  <c r="H230" i="24"/>
  <c r="G230" i="24"/>
  <c r="F230" i="24"/>
  <c r="E230" i="24"/>
  <c r="D230" i="24"/>
  <c r="C230" i="24"/>
  <c r="H229" i="24"/>
  <c r="G229" i="24"/>
  <c r="F229" i="24"/>
  <c r="E229" i="24"/>
  <c r="D229" i="24"/>
  <c r="C229" i="24"/>
  <c r="H228" i="24"/>
  <c r="G228" i="24"/>
  <c r="F228" i="24"/>
  <c r="E228" i="24"/>
  <c r="D228" i="24"/>
  <c r="C228" i="24"/>
  <c r="H227" i="24"/>
  <c r="G227" i="24"/>
  <c r="F227" i="24"/>
  <c r="E227" i="24"/>
  <c r="D227" i="24"/>
  <c r="C227" i="24"/>
  <c r="H226" i="24"/>
  <c r="G226" i="24"/>
  <c r="F226" i="24"/>
  <c r="E226" i="24"/>
  <c r="D226" i="24"/>
  <c r="C226" i="24"/>
  <c r="H225" i="24"/>
  <c r="G225" i="24"/>
  <c r="F225" i="24"/>
  <c r="E225" i="24"/>
  <c r="D225" i="24"/>
  <c r="C225" i="24"/>
  <c r="H224" i="24"/>
  <c r="G224" i="24"/>
  <c r="F224" i="24"/>
  <c r="E224" i="24"/>
  <c r="D224" i="24"/>
  <c r="C224" i="24"/>
  <c r="H223" i="24"/>
  <c r="G223" i="24"/>
  <c r="F223" i="24"/>
  <c r="E223" i="24"/>
  <c r="D223" i="24"/>
  <c r="C223" i="24"/>
  <c r="H222" i="24"/>
  <c r="G222" i="24"/>
  <c r="F222" i="24"/>
  <c r="E222" i="24"/>
  <c r="D222" i="24"/>
  <c r="C222" i="24"/>
  <c r="H221" i="24"/>
  <c r="G221" i="24"/>
  <c r="F221" i="24"/>
  <c r="E221" i="24"/>
  <c r="D221" i="24"/>
  <c r="C221" i="24"/>
  <c r="H220" i="24"/>
  <c r="G220" i="24"/>
  <c r="F220" i="24"/>
  <c r="E220" i="24"/>
  <c r="D220" i="24"/>
  <c r="C220" i="24"/>
  <c r="H219" i="24"/>
  <c r="G219" i="24"/>
  <c r="F219" i="24"/>
  <c r="E219" i="24"/>
  <c r="D219" i="24"/>
  <c r="C219" i="24"/>
  <c r="H218" i="24"/>
  <c r="G218" i="24"/>
  <c r="F218" i="24"/>
  <c r="E218" i="24"/>
  <c r="D218" i="24"/>
  <c r="C218" i="24"/>
  <c r="H217" i="24"/>
  <c r="G217" i="24"/>
  <c r="F217" i="24"/>
  <c r="E217" i="24"/>
  <c r="D217" i="24"/>
  <c r="C217" i="24"/>
  <c r="H216" i="24"/>
  <c r="G216" i="24"/>
  <c r="F216" i="24"/>
  <c r="E216" i="24"/>
  <c r="D216" i="24"/>
  <c r="C216" i="24"/>
  <c r="H215" i="24"/>
  <c r="G215" i="24"/>
  <c r="F215" i="24"/>
  <c r="E215" i="24"/>
  <c r="D215" i="24"/>
  <c r="C215" i="24"/>
  <c r="H214" i="24"/>
  <c r="G214" i="24"/>
  <c r="F214" i="24"/>
  <c r="E214" i="24"/>
  <c r="D214" i="24"/>
  <c r="C214" i="24"/>
  <c r="H213" i="24"/>
  <c r="G213" i="24"/>
  <c r="F213" i="24"/>
  <c r="E213" i="24"/>
  <c r="D213" i="24"/>
  <c r="C213" i="24"/>
  <c r="H212" i="24"/>
  <c r="G212" i="24"/>
  <c r="F212" i="24"/>
  <c r="E212" i="24"/>
  <c r="D212" i="24"/>
  <c r="C212" i="24"/>
  <c r="H211" i="24"/>
  <c r="G211" i="24"/>
  <c r="F211" i="24"/>
  <c r="E211" i="24"/>
  <c r="D211" i="24"/>
  <c r="C211" i="24"/>
  <c r="H210" i="24"/>
  <c r="G210" i="24"/>
  <c r="F210" i="24"/>
  <c r="E210" i="24"/>
  <c r="D210" i="24"/>
  <c r="C210" i="24"/>
  <c r="H209" i="24"/>
  <c r="G209" i="24"/>
  <c r="F209" i="24"/>
  <c r="E209" i="24"/>
  <c r="D209" i="24"/>
  <c r="C209" i="24"/>
  <c r="H208" i="24"/>
  <c r="G208" i="24"/>
  <c r="F208" i="24"/>
  <c r="E208" i="24"/>
  <c r="D208" i="24"/>
  <c r="C208" i="24"/>
  <c r="H207" i="24"/>
  <c r="G207" i="24"/>
  <c r="F207" i="24"/>
  <c r="E207" i="24"/>
  <c r="D207" i="24"/>
  <c r="C207" i="24"/>
  <c r="H206" i="24"/>
  <c r="G206" i="24"/>
  <c r="F206" i="24"/>
  <c r="E206" i="24"/>
  <c r="D206" i="24"/>
  <c r="C206" i="24"/>
  <c r="H205" i="24"/>
  <c r="G205" i="24"/>
  <c r="F205" i="24"/>
  <c r="E205" i="24"/>
  <c r="D205" i="24"/>
  <c r="C205" i="24"/>
  <c r="H204" i="24"/>
  <c r="G204" i="24"/>
  <c r="F204" i="24"/>
  <c r="E204" i="24"/>
  <c r="D204" i="24"/>
  <c r="C204" i="24"/>
  <c r="H203" i="24"/>
  <c r="G203" i="24"/>
  <c r="F203" i="24"/>
  <c r="E203" i="24"/>
  <c r="D203" i="24"/>
  <c r="C203" i="24"/>
  <c r="H202" i="24"/>
  <c r="G202" i="24"/>
  <c r="F202" i="24"/>
  <c r="E202" i="24"/>
  <c r="D202" i="24"/>
  <c r="C202" i="24"/>
  <c r="H201" i="24"/>
  <c r="G201" i="24"/>
  <c r="F201" i="24"/>
  <c r="E201" i="24"/>
  <c r="D201" i="24"/>
  <c r="C201" i="24"/>
  <c r="H200" i="24"/>
  <c r="G200" i="24"/>
  <c r="F200" i="24"/>
  <c r="E200" i="24"/>
  <c r="D200" i="24"/>
  <c r="C200" i="24"/>
  <c r="H199" i="24"/>
  <c r="G199" i="24"/>
  <c r="F199" i="24"/>
  <c r="E199" i="24"/>
  <c r="D199" i="24"/>
  <c r="C199" i="24"/>
  <c r="H198" i="24"/>
  <c r="G198" i="24"/>
  <c r="F198" i="24"/>
  <c r="E198" i="24"/>
  <c r="D198" i="24"/>
  <c r="C198" i="24"/>
  <c r="H197" i="24"/>
  <c r="G197" i="24"/>
  <c r="F197" i="24"/>
  <c r="E197" i="24"/>
  <c r="D197" i="24"/>
  <c r="C197" i="24"/>
  <c r="H196" i="24"/>
  <c r="G196" i="24"/>
  <c r="F196" i="24"/>
  <c r="E196" i="24"/>
  <c r="D196" i="24"/>
  <c r="C196" i="24"/>
  <c r="H195" i="24"/>
  <c r="G195" i="24"/>
  <c r="F195" i="24"/>
  <c r="E195" i="24"/>
  <c r="D195" i="24"/>
  <c r="C195" i="24"/>
  <c r="H194" i="24"/>
  <c r="G194" i="24"/>
  <c r="F194" i="24"/>
  <c r="E194" i="24"/>
  <c r="D194" i="24"/>
  <c r="C194" i="24"/>
  <c r="H193" i="24"/>
  <c r="G193" i="24"/>
  <c r="F193" i="24"/>
  <c r="E193" i="24"/>
  <c r="D193" i="24"/>
  <c r="C193" i="24"/>
  <c r="H192" i="24"/>
  <c r="G192" i="24"/>
  <c r="F192" i="24"/>
  <c r="E192" i="24"/>
  <c r="D192" i="24"/>
  <c r="C192" i="24"/>
  <c r="H191" i="24"/>
  <c r="G191" i="24"/>
  <c r="F191" i="24"/>
  <c r="E191" i="24"/>
  <c r="D191" i="24"/>
  <c r="C191" i="24"/>
  <c r="H190" i="24"/>
  <c r="G190" i="24"/>
  <c r="F190" i="24"/>
  <c r="E190" i="24"/>
  <c r="D190" i="24"/>
  <c r="C190" i="24"/>
  <c r="H189" i="24"/>
  <c r="G189" i="24"/>
  <c r="F189" i="24"/>
  <c r="E189" i="24"/>
  <c r="D189" i="24"/>
  <c r="C189" i="24"/>
  <c r="H188" i="24"/>
  <c r="G188" i="24"/>
  <c r="F188" i="24"/>
  <c r="E188" i="24"/>
  <c r="D188" i="24"/>
  <c r="C188" i="24"/>
  <c r="H187" i="24"/>
  <c r="G187" i="24"/>
  <c r="F187" i="24"/>
  <c r="E187" i="24"/>
  <c r="D187" i="24"/>
  <c r="C187" i="24"/>
  <c r="H186" i="24"/>
  <c r="G186" i="24"/>
  <c r="F186" i="24"/>
  <c r="E186" i="24"/>
  <c r="D186" i="24"/>
  <c r="C186" i="24"/>
  <c r="H185" i="24"/>
  <c r="G185" i="24"/>
  <c r="F185" i="24"/>
  <c r="E185" i="24"/>
  <c r="D185" i="24"/>
  <c r="C185" i="24"/>
  <c r="H184" i="24"/>
  <c r="G184" i="24"/>
  <c r="F184" i="24"/>
  <c r="E184" i="24"/>
  <c r="D184" i="24"/>
  <c r="C184" i="24"/>
  <c r="H183" i="24"/>
  <c r="G183" i="24"/>
  <c r="F183" i="24"/>
  <c r="E183" i="24"/>
  <c r="D183" i="24"/>
  <c r="C183" i="24"/>
  <c r="H182" i="24"/>
  <c r="G182" i="24"/>
  <c r="F182" i="24"/>
  <c r="E182" i="24"/>
  <c r="D182" i="24"/>
  <c r="C182" i="24"/>
  <c r="H181" i="24"/>
  <c r="G181" i="24"/>
  <c r="F181" i="24"/>
  <c r="E181" i="24"/>
  <c r="D181" i="24"/>
  <c r="C181" i="24"/>
  <c r="H180" i="24"/>
  <c r="G180" i="24"/>
  <c r="F180" i="24"/>
  <c r="E180" i="24"/>
  <c r="D180" i="24"/>
  <c r="C180" i="24"/>
  <c r="H179" i="24"/>
  <c r="G179" i="24"/>
  <c r="F179" i="24"/>
  <c r="E179" i="24"/>
  <c r="D179" i="24"/>
  <c r="C179" i="24"/>
  <c r="H178" i="24"/>
  <c r="G178" i="24"/>
  <c r="F178" i="24"/>
  <c r="E178" i="24"/>
  <c r="D178" i="24"/>
  <c r="C178" i="24"/>
  <c r="H177" i="24"/>
  <c r="G177" i="24"/>
  <c r="F177" i="24"/>
  <c r="E177" i="24"/>
  <c r="D177" i="24"/>
  <c r="C177" i="24"/>
  <c r="H176" i="24"/>
  <c r="G176" i="24"/>
  <c r="F176" i="24"/>
  <c r="E176" i="24"/>
  <c r="D176" i="24"/>
  <c r="C176" i="24"/>
  <c r="H175" i="24"/>
  <c r="G175" i="24"/>
  <c r="F175" i="24"/>
  <c r="E175" i="24"/>
  <c r="D175" i="24"/>
  <c r="C175" i="24"/>
  <c r="H174" i="24"/>
  <c r="G174" i="24"/>
  <c r="F174" i="24"/>
  <c r="E174" i="24"/>
  <c r="D174" i="24"/>
  <c r="C174" i="24"/>
  <c r="H173" i="24"/>
  <c r="G173" i="24"/>
  <c r="F173" i="24"/>
  <c r="E173" i="24"/>
  <c r="D173" i="24"/>
  <c r="C173" i="24"/>
  <c r="H172" i="24"/>
  <c r="G172" i="24"/>
  <c r="F172" i="24"/>
  <c r="E172" i="24"/>
  <c r="D172" i="24"/>
  <c r="C172" i="24"/>
  <c r="H171" i="24"/>
  <c r="G171" i="24"/>
  <c r="F171" i="24"/>
  <c r="E171" i="24"/>
  <c r="D171" i="24"/>
  <c r="C171" i="24"/>
  <c r="H170" i="24"/>
  <c r="G170" i="24"/>
  <c r="F170" i="24"/>
  <c r="E170" i="24"/>
  <c r="D170" i="24"/>
  <c r="C170" i="24"/>
  <c r="H169" i="24"/>
  <c r="G169" i="24"/>
  <c r="F169" i="24"/>
  <c r="E169" i="24"/>
  <c r="D169" i="24"/>
  <c r="C169" i="24"/>
  <c r="H168" i="24"/>
  <c r="G168" i="24"/>
  <c r="F168" i="24"/>
  <c r="E168" i="24"/>
  <c r="D168" i="24"/>
  <c r="C168" i="24"/>
  <c r="H167" i="24"/>
  <c r="G167" i="24"/>
  <c r="F167" i="24"/>
  <c r="E167" i="24"/>
  <c r="D167" i="24"/>
  <c r="C167" i="24"/>
  <c r="H166" i="24"/>
  <c r="G166" i="24"/>
  <c r="F166" i="24"/>
  <c r="E166" i="24"/>
  <c r="D166" i="24"/>
  <c r="C166" i="24"/>
  <c r="H165" i="24"/>
  <c r="G165" i="24"/>
  <c r="F165" i="24"/>
  <c r="E165" i="24"/>
  <c r="D165" i="24"/>
  <c r="C165" i="24"/>
  <c r="H164" i="24"/>
  <c r="G164" i="24"/>
  <c r="F164" i="24"/>
  <c r="E164" i="24"/>
  <c r="D164" i="24"/>
  <c r="C164" i="24"/>
  <c r="H163" i="24"/>
  <c r="G163" i="24"/>
  <c r="F163" i="24"/>
  <c r="E163" i="24"/>
  <c r="D163" i="24"/>
  <c r="C163" i="24"/>
  <c r="H162" i="24"/>
  <c r="G162" i="24"/>
  <c r="F162" i="24"/>
  <c r="E162" i="24"/>
  <c r="D162" i="24"/>
  <c r="C162" i="24"/>
  <c r="H161" i="24"/>
  <c r="G161" i="24"/>
  <c r="F161" i="24"/>
  <c r="E161" i="24"/>
  <c r="D161" i="24"/>
  <c r="C161" i="24"/>
  <c r="H160" i="24"/>
  <c r="G160" i="24"/>
  <c r="F160" i="24"/>
  <c r="E160" i="24"/>
  <c r="D160" i="24"/>
  <c r="C160" i="24"/>
  <c r="H159" i="24"/>
  <c r="G159" i="24"/>
  <c r="F159" i="24"/>
  <c r="E159" i="24"/>
  <c r="D159" i="24"/>
  <c r="C159" i="24"/>
  <c r="H158" i="24"/>
  <c r="G158" i="24"/>
  <c r="F158" i="24"/>
  <c r="E158" i="24"/>
  <c r="D158" i="24"/>
  <c r="C158" i="24"/>
  <c r="H157" i="24"/>
  <c r="G157" i="24"/>
  <c r="F157" i="24"/>
  <c r="E157" i="24"/>
  <c r="D157" i="24"/>
  <c r="C157" i="24"/>
  <c r="H156" i="24"/>
  <c r="G156" i="24"/>
  <c r="F156" i="24"/>
  <c r="E156" i="24"/>
  <c r="D156" i="24"/>
  <c r="C156" i="24"/>
  <c r="H155" i="24"/>
  <c r="G155" i="24"/>
  <c r="F155" i="24"/>
  <c r="E155" i="24"/>
  <c r="D155" i="24"/>
  <c r="C155" i="24"/>
  <c r="H154" i="24"/>
  <c r="G154" i="24"/>
  <c r="F154" i="24"/>
  <c r="E154" i="24"/>
  <c r="D154" i="24"/>
  <c r="C154" i="24"/>
  <c r="H153" i="24"/>
  <c r="G153" i="24"/>
  <c r="F153" i="24"/>
  <c r="E153" i="24"/>
  <c r="D153" i="24"/>
  <c r="C153" i="24"/>
  <c r="H152" i="24"/>
  <c r="G152" i="24"/>
  <c r="F152" i="24"/>
  <c r="E152" i="24"/>
  <c r="D152" i="24"/>
  <c r="C152" i="24"/>
  <c r="H151" i="24"/>
  <c r="G151" i="24"/>
  <c r="F151" i="24"/>
  <c r="E151" i="24"/>
  <c r="D151" i="24"/>
  <c r="C151" i="24"/>
  <c r="H150" i="24"/>
  <c r="G150" i="24"/>
  <c r="F150" i="24"/>
  <c r="E150" i="24"/>
  <c r="D150" i="24"/>
  <c r="C150" i="24"/>
  <c r="H149" i="24"/>
  <c r="G149" i="24"/>
  <c r="F149" i="24"/>
  <c r="E149" i="24"/>
  <c r="D149" i="24"/>
  <c r="C149" i="24"/>
  <c r="H148" i="24"/>
  <c r="G148" i="24"/>
  <c r="F148" i="24"/>
  <c r="E148" i="24"/>
  <c r="D148" i="24"/>
  <c r="C148" i="24"/>
  <c r="H147" i="24"/>
  <c r="G147" i="24"/>
  <c r="F147" i="24"/>
  <c r="E147" i="24"/>
  <c r="D147" i="24"/>
  <c r="C147" i="24"/>
  <c r="H146" i="24"/>
  <c r="G146" i="24"/>
  <c r="F146" i="24"/>
  <c r="E146" i="24"/>
  <c r="D146" i="24"/>
  <c r="C146" i="24"/>
  <c r="H145" i="24"/>
  <c r="G145" i="24"/>
  <c r="F145" i="24"/>
  <c r="E145" i="24"/>
  <c r="D145" i="24"/>
  <c r="C145" i="24"/>
  <c r="H144" i="24"/>
  <c r="G144" i="24"/>
  <c r="F144" i="24"/>
  <c r="E144" i="24"/>
  <c r="D144" i="24"/>
  <c r="C144" i="24"/>
  <c r="H143" i="24"/>
  <c r="G143" i="24"/>
  <c r="F143" i="24"/>
  <c r="E143" i="24"/>
  <c r="D143" i="24"/>
  <c r="C143" i="24"/>
  <c r="H142" i="24"/>
  <c r="G142" i="24"/>
  <c r="F142" i="24"/>
  <c r="E142" i="24"/>
  <c r="D142" i="24"/>
  <c r="C142" i="24"/>
  <c r="H141" i="24"/>
  <c r="G141" i="24"/>
  <c r="F141" i="24"/>
  <c r="E141" i="24"/>
  <c r="D141" i="24"/>
  <c r="C141" i="24"/>
  <c r="H140" i="24"/>
  <c r="G140" i="24"/>
  <c r="F140" i="24"/>
  <c r="E140" i="24"/>
  <c r="D140" i="24"/>
  <c r="C140" i="24"/>
  <c r="H139" i="24"/>
  <c r="G139" i="24"/>
  <c r="F139" i="24"/>
  <c r="E139" i="24"/>
  <c r="D139" i="24"/>
  <c r="C139" i="24"/>
  <c r="H138" i="24"/>
  <c r="G138" i="24"/>
  <c r="F138" i="24"/>
  <c r="E138" i="24"/>
  <c r="D138" i="24"/>
  <c r="C138" i="24"/>
  <c r="H137" i="24"/>
  <c r="G137" i="24"/>
  <c r="F137" i="24"/>
  <c r="E137" i="24"/>
  <c r="D137" i="24"/>
  <c r="C137" i="24"/>
  <c r="H136" i="24"/>
  <c r="G136" i="24"/>
  <c r="F136" i="24"/>
  <c r="E136" i="24"/>
  <c r="D136" i="24"/>
  <c r="C136" i="24"/>
  <c r="H135" i="24"/>
  <c r="G135" i="24"/>
  <c r="F135" i="24"/>
  <c r="E135" i="24"/>
  <c r="D135" i="24"/>
  <c r="C135" i="24"/>
  <c r="H134" i="24"/>
  <c r="G134" i="24"/>
  <c r="F134" i="24"/>
  <c r="E134" i="24"/>
  <c r="D134" i="24"/>
  <c r="C134" i="24"/>
  <c r="H133" i="24"/>
  <c r="G133" i="24"/>
  <c r="F133" i="24"/>
  <c r="E133" i="24"/>
  <c r="D133" i="24"/>
  <c r="C133" i="24"/>
  <c r="H132" i="24"/>
  <c r="G132" i="24"/>
  <c r="F132" i="24"/>
  <c r="E132" i="24"/>
  <c r="D132" i="24"/>
  <c r="C132" i="24"/>
  <c r="H131" i="24"/>
  <c r="G131" i="24"/>
  <c r="F131" i="24"/>
  <c r="E131" i="24"/>
  <c r="D131" i="24"/>
  <c r="C131" i="24"/>
  <c r="H130" i="24"/>
  <c r="G130" i="24"/>
  <c r="F130" i="24"/>
  <c r="E130" i="24"/>
  <c r="D130" i="24"/>
  <c r="C130" i="24"/>
  <c r="H129" i="24"/>
  <c r="G129" i="24"/>
  <c r="F129" i="24"/>
  <c r="E129" i="24"/>
  <c r="D129" i="24"/>
  <c r="C129" i="24"/>
  <c r="H128" i="24"/>
  <c r="G128" i="24"/>
  <c r="F128" i="24"/>
  <c r="E128" i="24"/>
  <c r="D128" i="24"/>
  <c r="C128" i="24"/>
  <c r="H127" i="24"/>
  <c r="G127" i="24"/>
  <c r="F127" i="24"/>
  <c r="E127" i="24"/>
  <c r="D127" i="24"/>
  <c r="C127" i="24"/>
  <c r="H126" i="24"/>
  <c r="G126" i="24"/>
  <c r="F126" i="24"/>
  <c r="E126" i="24"/>
  <c r="D126" i="24"/>
  <c r="C126" i="24"/>
  <c r="H125" i="24"/>
  <c r="G125" i="24"/>
  <c r="F125" i="24"/>
  <c r="E125" i="24"/>
  <c r="D125" i="24"/>
  <c r="C125" i="24"/>
  <c r="H124" i="24"/>
  <c r="G124" i="24"/>
  <c r="F124" i="24"/>
  <c r="E124" i="24"/>
  <c r="D124" i="24"/>
  <c r="C124" i="24"/>
  <c r="H123" i="24"/>
  <c r="G123" i="24"/>
  <c r="F123" i="24"/>
  <c r="E123" i="24"/>
  <c r="D123" i="24"/>
  <c r="C123" i="24"/>
  <c r="H122" i="24"/>
  <c r="G122" i="24"/>
  <c r="F122" i="24"/>
  <c r="E122" i="24"/>
  <c r="D122" i="24"/>
  <c r="C122" i="24"/>
  <c r="H121" i="24"/>
  <c r="G121" i="24"/>
  <c r="F121" i="24"/>
  <c r="E121" i="24"/>
  <c r="D121" i="24"/>
  <c r="C121" i="24"/>
  <c r="H120" i="24"/>
  <c r="G120" i="24"/>
  <c r="F120" i="24"/>
  <c r="E120" i="24"/>
  <c r="D120" i="24"/>
  <c r="C120" i="24"/>
  <c r="H119" i="24"/>
  <c r="G119" i="24"/>
  <c r="F119" i="24"/>
  <c r="E119" i="24"/>
  <c r="D119" i="24"/>
  <c r="C119" i="24"/>
  <c r="H118" i="24"/>
  <c r="G118" i="24"/>
  <c r="F118" i="24"/>
  <c r="E118" i="24"/>
  <c r="D118" i="24"/>
  <c r="C118" i="24"/>
  <c r="H117" i="24"/>
  <c r="G117" i="24"/>
  <c r="F117" i="24"/>
  <c r="E117" i="24"/>
  <c r="D117" i="24"/>
  <c r="C117" i="24"/>
  <c r="H116" i="24"/>
  <c r="G116" i="24"/>
  <c r="F116" i="24"/>
  <c r="E116" i="24"/>
  <c r="D116" i="24"/>
  <c r="C116" i="24"/>
  <c r="H115" i="24"/>
  <c r="G115" i="24"/>
  <c r="F115" i="24"/>
  <c r="E115" i="24"/>
  <c r="D115" i="24"/>
  <c r="C115" i="24"/>
  <c r="H114" i="24"/>
  <c r="G114" i="24"/>
  <c r="F114" i="24"/>
  <c r="E114" i="24"/>
  <c r="D114" i="24"/>
  <c r="C114" i="24"/>
  <c r="H113" i="24"/>
  <c r="G113" i="24"/>
  <c r="F113" i="24"/>
  <c r="E113" i="24"/>
  <c r="D113" i="24"/>
  <c r="C113" i="24"/>
  <c r="H112" i="24"/>
  <c r="G112" i="24"/>
  <c r="F112" i="24"/>
  <c r="E112" i="24"/>
  <c r="D112" i="24"/>
  <c r="C112" i="24"/>
  <c r="H111" i="24"/>
  <c r="G111" i="24"/>
  <c r="F111" i="24"/>
  <c r="E111" i="24"/>
  <c r="D111" i="24"/>
  <c r="C111" i="24"/>
  <c r="H110" i="24"/>
  <c r="G110" i="24"/>
  <c r="F110" i="24"/>
  <c r="E110" i="24"/>
  <c r="D110" i="24"/>
  <c r="C110" i="24"/>
  <c r="H109" i="24"/>
  <c r="G109" i="24"/>
  <c r="F109" i="24"/>
  <c r="E109" i="24"/>
  <c r="D109" i="24"/>
  <c r="C109" i="24"/>
  <c r="H108" i="24"/>
  <c r="G108" i="24"/>
  <c r="F108" i="24"/>
  <c r="E108" i="24"/>
  <c r="D108" i="24"/>
  <c r="C108" i="24"/>
  <c r="H107" i="24"/>
  <c r="G107" i="24"/>
  <c r="F107" i="24"/>
  <c r="E107" i="24"/>
  <c r="D107" i="24"/>
  <c r="C107" i="24"/>
  <c r="H106" i="24"/>
  <c r="G106" i="24"/>
  <c r="F106" i="24"/>
  <c r="E106" i="24"/>
  <c r="D106" i="24"/>
  <c r="C106" i="24"/>
  <c r="H105" i="24"/>
  <c r="G105" i="24"/>
  <c r="F105" i="24"/>
  <c r="E105" i="24"/>
  <c r="D105" i="24"/>
  <c r="C105" i="24"/>
  <c r="H104" i="24"/>
  <c r="G104" i="24"/>
  <c r="F104" i="24"/>
  <c r="E104" i="24"/>
  <c r="D104" i="24"/>
  <c r="C104" i="24"/>
  <c r="H103" i="24"/>
  <c r="G103" i="24"/>
  <c r="F103" i="24"/>
  <c r="E103" i="24"/>
  <c r="D103" i="24"/>
  <c r="C103" i="24"/>
  <c r="H102" i="24"/>
  <c r="G102" i="24"/>
  <c r="F102" i="24"/>
  <c r="E102" i="24"/>
  <c r="D102" i="24"/>
  <c r="C102" i="24"/>
  <c r="H101" i="24"/>
  <c r="G101" i="24"/>
  <c r="F101" i="24"/>
  <c r="E101" i="24"/>
  <c r="D101" i="24"/>
  <c r="C101" i="24"/>
  <c r="H100" i="24"/>
  <c r="G100" i="24"/>
  <c r="F100" i="24"/>
  <c r="E100" i="24"/>
  <c r="D100" i="24"/>
  <c r="C100" i="24"/>
  <c r="H99" i="24"/>
  <c r="G99" i="24"/>
  <c r="F99" i="24"/>
  <c r="E99" i="24"/>
  <c r="D99" i="24"/>
  <c r="C99" i="24"/>
  <c r="H98" i="24"/>
  <c r="G98" i="24"/>
  <c r="F98" i="24"/>
  <c r="E98" i="24"/>
  <c r="D98" i="24"/>
  <c r="C98" i="24"/>
  <c r="H97" i="24"/>
  <c r="G97" i="24"/>
  <c r="F97" i="24"/>
  <c r="E97" i="24"/>
  <c r="D97" i="24"/>
  <c r="C97" i="24"/>
  <c r="H96" i="24"/>
  <c r="G96" i="24"/>
  <c r="F96" i="24"/>
  <c r="E96" i="24"/>
  <c r="D96" i="24"/>
  <c r="C96" i="24"/>
  <c r="H95" i="24"/>
  <c r="G95" i="24"/>
  <c r="F95" i="24"/>
  <c r="E95" i="24"/>
  <c r="D95" i="24"/>
  <c r="C95" i="24"/>
  <c r="H94" i="24"/>
  <c r="G94" i="24"/>
  <c r="F94" i="24"/>
  <c r="E94" i="24"/>
  <c r="D94" i="24"/>
  <c r="C94" i="24"/>
  <c r="H93" i="24"/>
  <c r="G93" i="24"/>
  <c r="F93" i="24"/>
  <c r="E93" i="24"/>
  <c r="D93" i="24"/>
  <c r="C93" i="24"/>
  <c r="H92" i="24"/>
  <c r="G92" i="24"/>
  <c r="F92" i="24"/>
  <c r="E92" i="24"/>
  <c r="D92" i="24"/>
  <c r="C92" i="24"/>
  <c r="H91" i="24"/>
  <c r="G91" i="24"/>
  <c r="F91" i="24"/>
  <c r="E91" i="24"/>
  <c r="D91" i="24"/>
  <c r="C91" i="24"/>
  <c r="H90" i="24"/>
  <c r="G90" i="24"/>
  <c r="F90" i="24"/>
  <c r="E90" i="24"/>
  <c r="D90" i="24"/>
  <c r="C90" i="24"/>
  <c r="H89" i="24"/>
  <c r="G89" i="24"/>
  <c r="F89" i="24"/>
  <c r="E89" i="24"/>
  <c r="D89" i="24"/>
  <c r="C89" i="24"/>
  <c r="H88" i="24"/>
  <c r="G88" i="24"/>
  <c r="F88" i="24"/>
  <c r="E88" i="24"/>
  <c r="D88" i="24"/>
  <c r="C88" i="24"/>
  <c r="H87" i="24"/>
  <c r="G87" i="24"/>
  <c r="F87" i="24"/>
  <c r="E87" i="24"/>
  <c r="D87" i="24"/>
  <c r="C87" i="24"/>
  <c r="H86" i="24"/>
  <c r="G86" i="24"/>
  <c r="F86" i="24"/>
  <c r="E86" i="24"/>
  <c r="D86" i="24"/>
  <c r="C86" i="24"/>
  <c r="H85" i="24"/>
  <c r="G85" i="24"/>
  <c r="F85" i="24"/>
  <c r="E85" i="24"/>
  <c r="D85" i="24"/>
  <c r="C85" i="24"/>
  <c r="H84" i="24"/>
  <c r="G84" i="24"/>
  <c r="F84" i="24"/>
  <c r="E84" i="24"/>
  <c r="D84" i="24"/>
  <c r="C84" i="24"/>
  <c r="H83" i="24"/>
  <c r="G83" i="24"/>
  <c r="F83" i="24"/>
  <c r="E83" i="24"/>
  <c r="D83" i="24"/>
  <c r="C83" i="24"/>
  <c r="H82" i="24"/>
  <c r="G82" i="24"/>
  <c r="F82" i="24"/>
  <c r="E82" i="24"/>
  <c r="D82" i="24"/>
  <c r="C82" i="24"/>
  <c r="H81" i="24"/>
  <c r="G81" i="24"/>
  <c r="F81" i="24"/>
  <c r="E81" i="24"/>
  <c r="D81" i="24"/>
  <c r="C81" i="24"/>
  <c r="H80" i="24"/>
  <c r="G80" i="24"/>
  <c r="F80" i="24"/>
  <c r="E80" i="24"/>
  <c r="D80" i="24"/>
  <c r="C80" i="24"/>
  <c r="H79" i="24"/>
  <c r="G79" i="24"/>
  <c r="F79" i="24"/>
  <c r="E79" i="24"/>
  <c r="D79" i="24"/>
  <c r="C79" i="24"/>
  <c r="H78" i="24"/>
  <c r="G78" i="24"/>
  <c r="F78" i="24"/>
  <c r="E78" i="24"/>
  <c r="D78" i="24"/>
  <c r="C78" i="24"/>
  <c r="H77" i="24"/>
  <c r="G77" i="24"/>
  <c r="F77" i="24"/>
  <c r="E77" i="24"/>
  <c r="D77" i="24"/>
  <c r="C77" i="24"/>
  <c r="H76" i="24"/>
  <c r="G76" i="24"/>
  <c r="F76" i="24"/>
  <c r="E76" i="24"/>
  <c r="D76" i="24"/>
  <c r="C76" i="24"/>
  <c r="H75" i="24"/>
  <c r="G75" i="24"/>
  <c r="F75" i="24"/>
  <c r="E75" i="24"/>
  <c r="D75" i="24"/>
  <c r="C75" i="24"/>
  <c r="H74" i="24"/>
  <c r="G74" i="24"/>
  <c r="F74" i="24"/>
  <c r="E74" i="24"/>
  <c r="D74" i="24"/>
  <c r="C74" i="24"/>
  <c r="H73" i="24"/>
  <c r="G73" i="24"/>
  <c r="F73" i="24"/>
  <c r="E73" i="24"/>
  <c r="D73" i="24"/>
  <c r="C73" i="24"/>
  <c r="H72" i="24"/>
  <c r="G72" i="24"/>
  <c r="F72" i="24"/>
  <c r="E72" i="24"/>
  <c r="D72" i="24"/>
  <c r="C72" i="24"/>
  <c r="H71" i="24"/>
  <c r="G71" i="24"/>
  <c r="F71" i="24"/>
  <c r="E71" i="24"/>
  <c r="D71" i="24"/>
  <c r="C71" i="24"/>
  <c r="H70" i="24"/>
  <c r="G70" i="24"/>
  <c r="F70" i="24"/>
  <c r="E70" i="24"/>
  <c r="D70" i="24"/>
  <c r="C70" i="24"/>
  <c r="H69" i="24"/>
  <c r="G69" i="24"/>
  <c r="F69" i="24"/>
  <c r="E69" i="24"/>
  <c r="D69" i="24"/>
  <c r="C69" i="24"/>
  <c r="H68" i="24"/>
  <c r="G68" i="24"/>
  <c r="F68" i="24"/>
  <c r="E68" i="24"/>
  <c r="D68" i="24"/>
  <c r="C68" i="24"/>
  <c r="H67" i="24"/>
  <c r="G67" i="24"/>
  <c r="F67" i="24"/>
  <c r="E67" i="24"/>
  <c r="D67" i="24"/>
  <c r="C67" i="24"/>
  <c r="H66" i="24"/>
  <c r="G66" i="24"/>
  <c r="F66" i="24"/>
  <c r="E66" i="24"/>
  <c r="D66" i="24"/>
  <c r="C66" i="24"/>
  <c r="H65" i="24"/>
  <c r="G65" i="24"/>
  <c r="F65" i="24"/>
  <c r="E65" i="24"/>
  <c r="D65" i="24"/>
  <c r="C65" i="24"/>
  <c r="H64" i="24"/>
  <c r="G64" i="24"/>
  <c r="F64" i="24"/>
  <c r="E64" i="24"/>
  <c r="D64" i="24"/>
  <c r="C64" i="24"/>
  <c r="H63" i="24"/>
  <c r="G63" i="24"/>
  <c r="F63" i="24"/>
  <c r="E63" i="24"/>
  <c r="D63" i="24"/>
  <c r="C63" i="24"/>
  <c r="H62" i="24"/>
  <c r="G62" i="24"/>
  <c r="F62" i="24"/>
  <c r="E62" i="24"/>
  <c r="D62" i="24"/>
  <c r="C62" i="24"/>
  <c r="H61" i="24"/>
  <c r="G61" i="24"/>
  <c r="F61" i="24"/>
  <c r="E61" i="24"/>
  <c r="D61" i="24"/>
  <c r="C61" i="24"/>
  <c r="H60" i="24"/>
  <c r="G60" i="24"/>
  <c r="F60" i="24"/>
  <c r="E60" i="24"/>
  <c r="D60" i="24"/>
  <c r="C60" i="24"/>
  <c r="H59" i="24"/>
  <c r="G59" i="24"/>
  <c r="F59" i="24"/>
  <c r="E59" i="24"/>
  <c r="D59" i="24"/>
  <c r="C59" i="24"/>
  <c r="H58" i="24"/>
  <c r="G58" i="24"/>
  <c r="F58" i="24"/>
  <c r="E58" i="24"/>
  <c r="D58" i="24"/>
  <c r="C58" i="24"/>
  <c r="H57" i="24"/>
  <c r="G57" i="24"/>
  <c r="F57" i="24"/>
  <c r="E57" i="24"/>
  <c r="D57" i="24"/>
  <c r="C57" i="24"/>
  <c r="H56" i="24"/>
  <c r="G56" i="24"/>
  <c r="F56" i="24"/>
  <c r="E56" i="24"/>
  <c r="D56" i="24"/>
  <c r="C56" i="24"/>
  <c r="H55" i="24"/>
  <c r="G55" i="24"/>
  <c r="F55" i="24"/>
  <c r="E55" i="24"/>
  <c r="D55" i="24"/>
  <c r="C55" i="24"/>
  <c r="H54" i="24"/>
  <c r="G54" i="24"/>
  <c r="F54" i="24"/>
  <c r="E54" i="24"/>
  <c r="D54" i="24"/>
  <c r="C54" i="24"/>
  <c r="H53" i="24"/>
  <c r="G53" i="24"/>
  <c r="F53" i="24"/>
  <c r="E53" i="24"/>
  <c r="D53" i="24"/>
  <c r="C53" i="24"/>
  <c r="H52" i="24"/>
  <c r="G52" i="24"/>
  <c r="F52" i="24"/>
  <c r="E52" i="24"/>
  <c r="D52" i="24"/>
  <c r="C52" i="24"/>
  <c r="H51" i="24"/>
  <c r="G51" i="24"/>
  <c r="F51" i="24"/>
  <c r="E51" i="24"/>
  <c r="D51" i="24"/>
  <c r="C51" i="24"/>
  <c r="H50" i="24"/>
  <c r="G50" i="24"/>
  <c r="F50" i="24"/>
  <c r="E50" i="24"/>
  <c r="D50" i="24"/>
  <c r="C50" i="24"/>
  <c r="H49" i="24"/>
  <c r="G49" i="24"/>
  <c r="F49" i="24"/>
  <c r="E49" i="24"/>
  <c r="D49" i="24"/>
  <c r="C49" i="24"/>
  <c r="H48" i="24"/>
  <c r="G48" i="24"/>
  <c r="F48" i="24"/>
  <c r="E48" i="24"/>
  <c r="D48" i="24"/>
  <c r="C48" i="24"/>
  <c r="H47" i="24"/>
  <c r="G47" i="24"/>
  <c r="F47" i="24"/>
  <c r="E47" i="24"/>
  <c r="D47" i="24"/>
  <c r="C47" i="24"/>
  <c r="H46" i="24"/>
  <c r="G46" i="24"/>
  <c r="F46" i="24"/>
  <c r="E46" i="24"/>
  <c r="D46" i="24"/>
  <c r="C46" i="24"/>
  <c r="H45" i="24"/>
  <c r="G45" i="24"/>
  <c r="F45" i="24"/>
  <c r="E45" i="24"/>
  <c r="D45" i="24"/>
  <c r="C45" i="24"/>
  <c r="H44" i="24"/>
  <c r="G44" i="24"/>
  <c r="F44" i="24"/>
  <c r="E44" i="24"/>
  <c r="D44" i="24"/>
  <c r="C44" i="24"/>
  <c r="H43" i="24"/>
  <c r="G43" i="24"/>
  <c r="F43" i="24"/>
  <c r="E43" i="24"/>
  <c r="D43" i="24"/>
  <c r="C43" i="24"/>
  <c r="H42" i="24"/>
  <c r="G42" i="24"/>
  <c r="F42" i="24"/>
  <c r="E42" i="24"/>
  <c r="D42" i="24"/>
  <c r="C42" i="24"/>
  <c r="H41" i="24"/>
  <c r="G41" i="24"/>
  <c r="F41" i="24"/>
  <c r="E41" i="24"/>
  <c r="D41" i="24"/>
  <c r="C41" i="24"/>
  <c r="H40" i="24"/>
  <c r="G40" i="24"/>
  <c r="F40" i="24"/>
  <c r="E40" i="24"/>
  <c r="D40" i="24"/>
  <c r="C40" i="24"/>
  <c r="H39" i="24"/>
  <c r="G39" i="24"/>
  <c r="F39" i="24"/>
  <c r="E39" i="24"/>
  <c r="D39" i="24"/>
  <c r="C39" i="24"/>
  <c r="H38" i="24"/>
  <c r="G38" i="24"/>
  <c r="F38" i="24"/>
  <c r="E38" i="24"/>
  <c r="D38" i="24"/>
  <c r="C38" i="24"/>
  <c r="H37" i="24"/>
  <c r="G37" i="24"/>
  <c r="F37" i="24"/>
  <c r="E37" i="24"/>
  <c r="D37" i="24"/>
  <c r="C37" i="24"/>
  <c r="H36" i="24"/>
  <c r="G36" i="24"/>
  <c r="F36" i="24"/>
  <c r="E36" i="24"/>
  <c r="D36" i="24"/>
  <c r="C36" i="24"/>
  <c r="H35" i="24"/>
  <c r="G35" i="24"/>
  <c r="F35" i="24"/>
  <c r="E35" i="24"/>
  <c r="D35" i="24"/>
  <c r="C35" i="24"/>
  <c r="H34" i="24"/>
  <c r="G34" i="24"/>
  <c r="F34" i="24"/>
  <c r="E34" i="24"/>
  <c r="D34" i="24"/>
  <c r="C34" i="24"/>
  <c r="H33" i="24"/>
  <c r="G33" i="24"/>
  <c r="F33" i="24"/>
  <c r="E33" i="24"/>
  <c r="D33" i="24"/>
  <c r="C33" i="24"/>
  <c r="H32" i="24"/>
  <c r="G32" i="24"/>
  <c r="F32" i="24"/>
  <c r="E32" i="24"/>
  <c r="D32" i="24"/>
  <c r="C32" i="24"/>
  <c r="H31" i="24"/>
  <c r="G31" i="24"/>
  <c r="F31" i="24"/>
  <c r="E31" i="24"/>
  <c r="D31" i="24"/>
  <c r="C31" i="24"/>
  <c r="H30" i="24"/>
  <c r="G30" i="24"/>
  <c r="F30" i="24"/>
  <c r="E30" i="24"/>
  <c r="D30" i="24"/>
  <c r="C30" i="24"/>
  <c r="H29" i="24"/>
  <c r="G29" i="24"/>
  <c r="F29" i="24"/>
  <c r="E29" i="24"/>
  <c r="D29" i="24"/>
  <c r="C29" i="24"/>
  <c r="H28" i="24"/>
  <c r="G28" i="24"/>
  <c r="F28" i="24"/>
  <c r="E28" i="24"/>
  <c r="D28" i="24"/>
  <c r="C28" i="24"/>
  <c r="H27" i="24"/>
  <c r="G27" i="24"/>
  <c r="F27" i="24"/>
  <c r="E27" i="24"/>
  <c r="D27" i="24"/>
  <c r="C27" i="24"/>
  <c r="H26" i="24"/>
  <c r="G26" i="24"/>
  <c r="F26" i="24"/>
  <c r="E26" i="24"/>
  <c r="D26" i="24"/>
  <c r="C26" i="24"/>
  <c r="H25" i="24"/>
  <c r="G25" i="24"/>
  <c r="F25" i="24"/>
  <c r="E25" i="24"/>
  <c r="D25" i="24"/>
  <c r="C25" i="24"/>
  <c r="H24" i="24"/>
  <c r="G24" i="24"/>
  <c r="F24" i="24"/>
  <c r="E24" i="24"/>
  <c r="D24" i="24"/>
  <c r="C24" i="24"/>
  <c r="H23" i="24"/>
  <c r="G23" i="24"/>
  <c r="F23" i="24"/>
  <c r="E23" i="24"/>
  <c r="D23" i="24"/>
  <c r="C23" i="24"/>
  <c r="H22" i="24"/>
  <c r="G22" i="24"/>
  <c r="F22" i="24"/>
  <c r="E22" i="24"/>
  <c r="D22" i="24"/>
  <c r="C22" i="24"/>
  <c r="H21" i="24"/>
  <c r="G21" i="24"/>
  <c r="F21" i="24"/>
  <c r="E21" i="24"/>
  <c r="D21" i="24"/>
  <c r="C21" i="24"/>
  <c r="H20" i="24"/>
  <c r="G20" i="24"/>
  <c r="F20" i="24"/>
  <c r="E20" i="24"/>
  <c r="D20" i="24"/>
  <c r="C20" i="24"/>
  <c r="H19" i="24"/>
  <c r="G19" i="24"/>
  <c r="F19" i="24"/>
  <c r="E19" i="24"/>
  <c r="D19" i="24"/>
  <c r="C19" i="24"/>
  <c r="H18" i="24"/>
  <c r="G18" i="24"/>
  <c r="F18" i="24"/>
  <c r="E18" i="24"/>
  <c r="C18" i="24"/>
  <c r="H17" i="24"/>
  <c r="G17" i="24"/>
  <c r="F17" i="24"/>
  <c r="E17" i="24"/>
  <c r="D17" i="24"/>
  <c r="C17" i="24"/>
  <c r="H16" i="24"/>
  <c r="G16" i="24"/>
  <c r="F16" i="24"/>
  <c r="E16" i="24"/>
  <c r="D16" i="24"/>
  <c r="C16" i="24"/>
  <c r="A70" i="18" l="1"/>
  <c r="A69" i="18"/>
  <c r="A68" i="18"/>
  <c r="A67" i="18"/>
  <c r="A66" i="18"/>
  <c r="A65" i="18"/>
  <c r="A64" i="18"/>
  <c r="A63" i="18"/>
  <c r="A62" i="18"/>
  <c r="A61" i="18"/>
  <c r="A60" i="18"/>
  <c r="A59" i="18"/>
  <c r="A58" i="18"/>
  <c r="A57" i="18"/>
  <c r="A56" i="18"/>
  <c r="A55" i="18"/>
  <c r="A54" i="18"/>
  <c r="A53" i="18"/>
  <c r="A52" i="18"/>
  <c r="A51" i="18"/>
  <c r="A50" i="18"/>
  <c r="A49" i="18"/>
  <c r="A48" i="18"/>
  <c r="A47" i="18"/>
  <c r="A46" i="18"/>
  <c r="A45" i="18"/>
  <c r="A44" i="18"/>
  <c r="A43" i="18"/>
  <c r="A42" i="18"/>
  <c r="A41" i="18"/>
  <c r="A40" i="18"/>
  <c r="A39" i="18"/>
  <c r="A38" i="18"/>
  <c r="A37" i="18"/>
  <c r="A36" i="18"/>
  <c r="A35" i="18"/>
  <c r="A34" i="18"/>
  <c r="A33" i="18"/>
  <c r="A32" i="18"/>
  <c r="A31" i="18"/>
  <c r="A30" i="18"/>
  <c r="A29" i="18"/>
  <c r="A28" i="18"/>
  <c r="A27" i="18"/>
  <c r="A26" i="18"/>
  <c r="A25" i="18"/>
  <c r="A24" i="18"/>
  <c r="A23" i="18"/>
  <c r="A22" i="18"/>
  <c r="A21" i="18"/>
  <c r="A20" i="18"/>
  <c r="A19" i="18"/>
  <c r="A18" i="18"/>
  <c r="A17" i="18"/>
  <c r="A16" i="18"/>
  <c r="G298" i="18" l="1"/>
  <c r="F298" i="18"/>
  <c r="E298" i="18"/>
  <c r="D298" i="18"/>
  <c r="C298" i="18"/>
  <c r="G297" i="18"/>
  <c r="F297" i="18"/>
  <c r="E297" i="18"/>
  <c r="D297" i="18"/>
  <c r="C297" i="18"/>
  <c r="G296" i="18"/>
  <c r="F296" i="18"/>
  <c r="E296" i="18"/>
  <c r="D296" i="18"/>
  <c r="C296" i="18"/>
  <c r="G295" i="18"/>
  <c r="F295" i="18"/>
  <c r="E295" i="18"/>
  <c r="D295" i="18"/>
  <c r="C295" i="18"/>
  <c r="G294" i="18"/>
  <c r="F294" i="18"/>
  <c r="E294" i="18"/>
  <c r="D294" i="18"/>
  <c r="C294" i="18"/>
  <c r="G293" i="18"/>
  <c r="F293" i="18"/>
  <c r="E293" i="18"/>
  <c r="D293" i="18"/>
  <c r="C293" i="18"/>
  <c r="G292" i="18"/>
  <c r="F292" i="18"/>
  <c r="E292" i="18"/>
  <c r="D292" i="18"/>
  <c r="C292" i="18"/>
  <c r="G291" i="18"/>
  <c r="F291" i="18"/>
  <c r="E291" i="18"/>
  <c r="D291" i="18"/>
  <c r="C291" i="18"/>
  <c r="G290" i="18"/>
  <c r="F290" i="18"/>
  <c r="E290" i="18"/>
  <c r="D290" i="18"/>
  <c r="C290" i="18"/>
  <c r="G289" i="18"/>
  <c r="F289" i="18"/>
  <c r="E289" i="18"/>
  <c r="D289" i="18"/>
  <c r="C289" i="18"/>
  <c r="G288" i="18"/>
  <c r="F288" i="18"/>
  <c r="E288" i="18"/>
  <c r="D288" i="18"/>
  <c r="C288" i="18"/>
  <c r="G287" i="18"/>
  <c r="F287" i="18"/>
  <c r="E287" i="18"/>
  <c r="D287" i="18"/>
  <c r="C287" i="18"/>
  <c r="G286" i="18"/>
  <c r="F286" i="18"/>
  <c r="E286" i="18"/>
  <c r="D286" i="18"/>
  <c r="C286" i="18"/>
  <c r="G285" i="18"/>
  <c r="F285" i="18"/>
  <c r="E285" i="18"/>
  <c r="D285" i="18"/>
  <c r="C285" i="18"/>
  <c r="G284" i="18"/>
  <c r="F284" i="18"/>
  <c r="E284" i="18"/>
  <c r="D284" i="18"/>
  <c r="C284" i="18"/>
  <c r="G283" i="18"/>
  <c r="F283" i="18"/>
  <c r="E283" i="18"/>
  <c r="D283" i="18"/>
  <c r="C283" i="18"/>
  <c r="G282" i="18"/>
  <c r="F282" i="18"/>
  <c r="E282" i="18"/>
  <c r="D282" i="18"/>
  <c r="C282" i="18"/>
  <c r="G281" i="18"/>
  <c r="F281" i="18"/>
  <c r="E281" i="18"/>
  <c r="D281" i="18"/>
  <c r="C281" i="18"/>
  <c r="G280" i="18"/>
  <c r="F280" i="18"/>
  <c r="E280" i="18"/>
  <c r="D280" i="18"/>
  <c r="C280" i="18"/>
  <c r="G279" i="18"/>
  <c r="F279" i="18"/>
  <c r="E279" i="18"/>
  <c r="D279" i="18"/>
  <c r="C279" i="18"/>
  <c r="G278" i="18"/>
  <c r="F278" i="18"/>
  <c r="E278" i="18"/>
  <c r="D278" i="18"/>
  <c r="C278" i="18"/>
  <c r="G277" i="18"/>
  <c r="F277" i="18"/>
  <c r="E277" i="18"/>
  <c r="D277" i="18"/>
  <c r="C277" i="18"/>
  <c r="G276" i="18"/>
  <c r="F276" i="18"/>
  <c r="E276" i="18"/>
  <c r="D276" i="18"/>
  <c r="C276" i="18"/>
  <c r="G275" i="18"/>
  <c r="F275" i="18"/>
  <c r="E275" i="18"/>
  <c r="D275" i="18"/>
  <c r="C275" i="18"/>
  <c r="G274" i="18"/>
  <c r="F274" i="18"/>
  <c r="E274" i="18"/>
  <c r="D274" i="18"/>
  <c r="C274" i="18"/>
  <c r="G273" i="18"/>
  <c r="F273" i="18"/>
  <c r="E273" i="18"/>
  <c r="D273" i="18"/>
  <c r="C273" i="18"/>
  <c r="G272" i="18"/>
  <c r="F272" i="18"/>
  <c r="E272" i="18"/>
  <c r="D272" i="18"/>
  <c r="C272" i="18"/>
  <c r="G271" i="18"/>
  <c r="F271" i="18"/>
  <c r="E271" i="18"/>
  <c r="D271" i="18"/>
  <c r="C271" i="18"/>
  <c r="G270" i="18"/>
  <c r="F270" i="18"/>
  <c r="E270" i="18"/>
  <c r="D270" i="18"/>
  <c r="C270" i="18"/>
  <c r="G269" i="18"/>
  <c r="F269" i="18"/>
  <c r="E269" i="18"/>
  <c r="D269" i="18"/>
  <c r="C269" i="18"/>
  <c r="G268" i="18"/>
  <c r="F268" i="18"/>
  <c r="E268" i="18"/>
  <c r="D268" i="18"/>
  <c r="C268" i="18"/>
  <c r="G267" i="18"/>
  <c r="F267" i="18"/>
  <c r="E267" i="18"/>
  <c r="D267" i="18"/>
  <c r="C267" i="18"/>
  <c r="G266" i="18"/>
  <c r="F266" i="18"/>
  <c r="E266" i="18"/>
  <c r="D266" i="18"/>
  <c r="C266" i="18"/>
  <c r="G265" i="18"/>
  <c r="F265" i="18"/>
  <c r="E265" i="18"/>
  <c r="D265" i="18"/>
  <c r="C265" i="18"/>
  <c r="G264" i="18"/>
  <c r="F264" i="18"/>
  <c r="E264" i="18"/>
  <c r="D264" i="18"/>
  <c r="C264" i="18"/>
  <c r="G263" i="18"/>
  <c r="F263" i="18"/>
  <c r="E263" i="18"/>
  <c r="D263" i="18"/>
  <c r="C263" i="18"/>
  <c r="G262" i="18"/>
  <c r="F262" i="18"/>
  <c r="E262" i="18"/>
  <c r="D262" i="18"/>
  <c r="C262" i="18"/>
  <c r="G261" i="18"/>
  <c r="F261" i="18"/>
  <c r="E261" i="18"/>
  <c r="D261" i="18"/>
  <c r="C261" i="18"/>
  <c r="G260" i="18"/>
  <c r="F260" i="18"/>
  <c r="E260" i="18"/>
  <c r="D260" i="18"/>
  <c r="C260" i="18"/>
  <c r="G259" i="18"/>
  <c r="F259" i="18"/>
  <c r="E259" i="18"/>
  <c r="D259" i="18"/>
  <c r="C259" i="18"/>
  <c r="G258" i="18"/>
  <c r="F258" i="18"/>
  <c r="E258" i="18"/>
  <c r="D258" i="18"/>
  <c r="C258" i="18"/>
  <c r="G257" i="18"/>
  <c r="F257" i="18"/>
  <c r="E257" i="18"/>
  <c r="D257" i="18"/>
  <c r="C257" i="18"/>
  <c r="G256" i="18"/>
  <c r="F256" i="18"/>
  <c r="E256" i="18"/>
  <c r="D256" i="18"/>
  <c r="C256" i="18"/>
  <c r="G255" i="18"/>
  <c r="F255" i="18"/>
  <c r="E255" i="18"/>
  <c r="D255" i="18"/>
  <c r="C255" i="18"/>
  <c r="G254" i="18"/>
  <c r="F254" i="18"/>
  <c r="E254" i="18"/>
  <c r="D254" i="18"/>
  <c r="C254" i="18"/>
  <c r="G253" i="18"/>
  <c r="F253" i="18"/>
  <c r="E253" i="18"/>
  <c r="D253" i="18"/>
  <c r="C253" i="18"/>
  <c r="G252" i="18"/>
  <c r="F252" i="18"/>
  <c r="E252" i="18"/>
  <c r="D252" i="18"/>
  <c r="C252" i="18"/>
  <c r="G251" i="18"/>
  <c r="F251" i="18"/>
  <c r="E251" i="18"/>
  <c r="D251" i="18"/>
  <c r="C251" i="18"/>
  <c r="G250" i="18"/>
  <c r="F250" i="18"/>
  <c r="E250" i="18"/>
  <c r="D250" i="18"/>
  <c r="C250" i="18"/>
  <c r="G249" i="18"/>
  <c r="F249" i="18"/>
  <c r="E249" i="18"/>
  <c r="D249" i="18"/>
  <c r="C249" i="18"/>
  <c r="G248" i="18"/>
  <c r="F248" i="18"/>
  <c r="E248" i="18"/>
  <c r="D248" i="18"/>
  <c r="C248" i="18"/>
  <c r="G247" i="18"/>
  <c r="F247" i="18"/>
  <c r="E247" i="18"/>
  <c r="D247" i="18"/>
  <c r="C247" i="18"/>
  <c r="G246" i="18"/>
  <c r="F246" i="18"/>
  <c r="E246" i="18"/>
  <c r="D246" i="18"/>
  <c r="C246" i="18"/>
  <c r="G245" i="18"/>
  <c r="F245" i="18"/>
  <c r="E245" i="18"/>
  <c r="D245" i="18"/>
  <c r="C245" i="18"/>
  <c r="G244" i="18"/>
  <c r="F244" i="18"/>
  <c r="E244" i="18"/>
  <c r="D244" i="18"/>
  <c r="C244" i="18"/>
  <c r="G243" i="18"/>
  <c r="F243" i="18"/>
  <c r="E243" i="18"/>
  <c r="D243" i="18"/>
  <c r="C243" i="18"/>
  <c r="G242" i="18"/>
  <c r="F242" i="18"/>
  <c r="E242" i="18"/>
  <c r="D242" i="18"/>
  <c r="C242" i="18"/>
  <c r="G241" i="18"/>
  <c r="F241" i="18"/>
  <c r="E241" i="18"/>
  <c r="D241" i="18"/>
  <c r="C241" i="18"/>
  <c r="G240" i="18"/>
  <c r="F240" i="18"/>
  <c r="E240" i="18"/>
  <c r="D240" i="18"/>
  <c r="C240" i="18"/>
  <c r="G239" i="18"/>
  <c r="F239" i="18"/>
  <c r="E239" i="18"/>
  <c r="D239" i="18"/>
  <c r="C239" i="18"/>
  <c r="G238" i="18"/>
  <c r="F238" i="18"/>
  <c r="E238" i="18"/>
  <c r="D238" i="18"/>
  <c r="C238" i="18"/>
  <c r="G237" i="18"/>
  <c r="F237" i="18"/>
  <c r="E237" i="18"/>
  <c r="D237" i="18"/>
  <c r="C237" i="18"/>
  <c r="G236" i="18"/>
  <c r="F236" i="18"/>
  <c r="E236" i="18"/>
  <c r="D236" i="18"/>
  <c r="C236" i="18"/>
  <c r="G235" i="18"/>
  <c r="F235" i="18"/>
  <c r="E235" i="18"/>
  <c r="D235" i="18"/>
  <c r="C235" i="18"/>
  <c r="G234" i="18"/>
  <c r="F234" i="18"/>
  <c r="E234" i="18"/>
  <c r="D234" i="18"/>
  <c r="C234" i="18"/>
  <c r="G233" i="18"/>
  <c r="F233" i="18"/>
  <c r="E233" i="18"/>
  <c r="D233" i="18"/>
  <c r="C233" i="18"/>
  <c r="G232" i="18"/>
  <c r="F232" i="18"/>
  <c r="E232" i="18"/>
  <c r="D232" i="18"/>
  <c r="C232" i="18"/>
  <c r="G231" i="18"/>
  <c r="F231" i="18"/>
  <c r="E231" i="18"/>
  <c r="D231" i="18"/>
  <c r="C231" i="18"/>
  <c r="G230" i="18"/>
  <c r="F230" i="18"/>
  <c r="E230" i="18"/>
  <c r="D230" i="18"/>
  <c r="C230" i="18"/>
  <c r="G229" i="18"/>
  <c r="F229" i="18"/>
  <c r="E229" i="18"/>
  <c r="D229" i="18"/>
  <c r="C229" i="18"/>
  <c r="G228" i="18"/>
  <c r="F228" i="18"/>
  <c r="E228" i="18"/>
  <c r="D228" i="18"/>
  <c r="C228" i="18"/>
  <c r="G227" i="18"/>
  <c r="F227" i="18"/>
  <c r="E227" i="18"/>
  <c r="D227" i="18"/>
  <c r="C227" i="18"/>
  <c r="G226" i="18"/>
  <c r="F226" i="18"/>
  <c r="E226" i="18"/>
  <c r="D226" i="18"/>
  <c r="C226" i="18"/>
  <c r="G225" i="18"/>
  <c r="F225" i="18"/>
  <c r="E225" i="18"/>
  <c r="D225" i="18"/>
  <c r="C225" i="18"/>
  <c r="G224" i="18"/>
  <c r="F224" i="18"/>
  <c r="E224" i="18"/>
  <c r="D224" i="18"/>
  <c r="C224" i="18"/>
  <c r="G223" i="18"/>
  <c r="F223" i="18"/>
  <c r="E223" i="18"/>
  <c r="D223" i="18"/>
  <c r="C223" i="18"/>
  <c r="G222" i="18"/>
  <c r="F222" i="18"/>
  <c r="E222" i="18"/>
  <c r="D222" i="18"/>
  <c r="C222" i="18"/>
  <c r="G221" i="18"/>
  <c r="F221" i="18"/>
  <c r="E221" i="18"/>
  <c r="D221" i="18"/>
  <c r="C221" i="18"/>
  <c r="G220" i="18"/>
  <c r="F220" i="18"/>
  <c r="E220" i="18"/>
  <c r="D220" i="18"/>
  <c r="C220" i="18"/>
  <c r="G219" i="18"/>
  <c r="F219" i="18"/>
  <c r="E219" i="18"/>
  <c r="D219" i="18"/>
  <c r="C219" i="18"/>
  <c r="G218" i="18"/>
  <c r="F218" i="18"/>
  <c r="E218" i="18"/>
  <c r="D218" i="18"/>
  <c r="C218" i="18"/>
  <c r="G217" i="18"/>
  <c r="F217" i="18"/>
  <c r="E217" i="18"/>
  <c r="D217" i="18"/>
  <c r="C217" i="18"/>
  <c r="G216" i="18"/>
  <c r="F216" i="18"/>
  <c r="E216" i="18"/>
  <c r="D216" i="18"/>
  <c r="C216" i="18"/>
  <c r="G215" i="18"/>
  <c r="F215" i="18"/>
  <c r="E215" i="18"/>
  <c r="D215" i="18"/>
  <c r="C215" i="18"/>
  <c r="G214" i="18"/>
  <c r="F214" i="18"/>
  <c r="E214" i="18"/>
  <c r="D214" i="18"/>
  <c r="C214" i="18"/>
  <c r="G213" i="18"/>
  <c r="F213" i="18"/>
  <c r="E213" i="18"/>
  <c r="D213" i="18"/>
  <c r="C213" i="18"/>
  <c r="G212" i="18"/>
  <c r="F212" i="18"/>
  <c r="E212" i="18"/>
  <c r="D212" i="18"/>
  <c r="C212" i="18"/>
  <c r="G211" i="18"/>
  <c r="F211" i="18"/>
  <c r="E211" i="18"/>
  <c r="D211" i="18"/>
  <c r="C211" i="18"/>
  <c r="G210" i="18"/>
  <c r="F210" i="18"/>
  <c r="E210" i="18"/>
  <c r="D210" i="18"/>
  <c r="C210" i="18"/>
  <c r="G209" i="18"/>
  <c r="F209" i="18"/>
  <c r="E209" i="18"/>
  <c r="D209" i="18"/>
  <c r="C209" i="18"/>
  <c r="G208" i="18"/>
  <c r="F208" i="18"/>
  <c r="E208" i="18"/>
  <c r="D208" i="18"/>
  <c r="C208" i="18"/>
  <c r="G207" i="18"/>
  <c r="F207" i="18"/>
  <c r="E207" i="18"/>
  <c r="D207" i="18"/>
  <c r="C207" i="18"/>
  <c r="G206" i="18"/>
  <c r="F206" i="18"/>
  <c r="E206" i="18"/>
  <c r="D206" i="18"/>
  <c r="C206" i="18"/>
  <c r="G205" i="18"/>
  <c r="F205" i="18"/>
  <c r="E205" i="18"/>
  <c r="D205" i="18"/>
  <c r="C205" i="18"/>
  <c r="G204" i="18"/>
  <c r="F204" i="18"/>
  <c r="E204" i="18"/>
  <c r="D204" i="18"/>
  <c r="C204" i="18"/>
  <c r="G203" i="18"/>
  <c r="F203" i="18"/>
  <c r="E203" i="18"/>
  <c r="D203" i="18"/>
  <c r="C203" i="18"/>
  <c r="G202" i="18"/>
  <c r="F202" i="18"/>
  <c r="E202" i="18"/>
  <c r="D202" i="18"/>
  <c r="C202" i="18"/>
  <c r="G201" i="18"/>
  <c r="F201" i="18"/>
  <c r="E201" i="18"/>
  <c r="D201" i="18"/>
  <c r="C201" i="18"/>
  <c r="G200" i="18"/>
  <c r="F200" i="18"/>
  <c r="E200" i="18"/>
  <c r="D200" i="18"/>
  <c r="C200" i="18"/>
  <c r="G199" i="18"/>
  <c r="F199" i="18"/>
  <c r="E199" i="18"/>
  <c r="D199" i="18"/>
  <c r="C199" i="18"/>
  <c r="G198" i="18"/>
  <c r="F198" i="18"/>
  <c r="E198" i="18"/>
  <c r="D198" i="18"/>
  <c r="C198" i="18"/>
  <c r="G197" i="18"/>
  <c r="F197" i="18"/>
  <c r="E197" i="18"/>
  <c r="D197" i="18"/>
  <c r="C197" i="18"/>
  <c r="G196" i="18"/>
  <c r="F196" i="18"/>
  <c r="E196" i="18"/>
  <c r="D196" i="18"/>
  <c r="C196" i="18"/>
  <c r="G195" i="18"/>
  <c r="F195" i="18"/>
  <c r="E195" i="18"/>
  <c r="D195" i="18"/>
  <c r="C195" i="18"/>
  <c r="G194" i="18"/>
  <c r="F194" i="18"/>
  <c r="E194" i="18"/>
  <c r="D194" i="18"/>
  <c r="C194" i="18"/>
  <c r="G193" i="18"/>
  <c r="F193" i="18"/>
  <c r="E193" i="18"/>
  <c r="D193" i="18"/>
  <c r="C193" i="18"/>
  <c r="G192" i="18"/>
  <c r="F192" i="18"/>
  <c r="E192" i="18"/>
  <c r="D192" i="18"/>
  <c r="C192" i="18"/>
  <c r="G191" i="18"/>
  <c r="F191" i="18"/>
  <c r="E191" i="18"/>
  <c r="D191" i="18"/>
  <c r="C191" i="18"/>
  <c r="G190" i="18"/>
  <c r="F190" i="18"/>
  <c r="E190" i="18"/>
  <c r="D190" i="18"/>
  <c r="C190" i="18"/>
  <c r="G189" i="18"/>
  <c r="F189" i="18"/>
  <c r="E189" i="18"/>
  <c r="D189" i="18"/>
  <c r="C189" i="18"/>
  <c r="G188" i="18"/>
  <c r="F188" i="18"/>
  <c r="E188" i="18"/>
  <c r="D188" i="18"/>
  <c r="C188" i="18"/>
  <c r="G187" i="18"/>
  <c r="F187" i="18"/>
  <c r="E187" i="18"/>
  <c r="D187" i="18"/>
  <c r="C187" i="18"/>
  <c r="G186" i="18"/>
  <c r="F186" i="18"/>
  <c r="E186" i="18"/>
  <c r="D186" i="18"/>
  <c r="C186" i="18"/>
  <c r="G185" i="18"/>
  <c r="F185" i="18"/>
  <c r="E185" i="18"/>
  <c r="D185" i="18"/>
  <c r="C185" i="18"/>
  <c r="G184" i="18"/>
  <c r="F184" i="18"/>
  <c r="E184" i="18"/>
  <c r="D184" i="18"/>
  <c r="C184" i="18"/>
  <c r="G183" i="18"/>
  <c r="F183" i="18"/>
  <c r="E183" i="18"/>
  <c r="D183" i="18"/>
  <c r="C183" i="18"/>
  <c r="G182" i="18"/>
  <c r="F182" i="18"/>
  <c r="E182" i="18"/>
  <c r="D182" i="18"/>
  <c r="C182" i="18"/>
  <c r="G181" i="18"/>
  <c r="F181" i="18"/>
  <c r="E181" i="18"/>
  <c r="D181" i="18"/>
  <c r="C181" i="18"/>
  <c r="G180" i="18"/>
  <c r="F180" i="18"/>
  <c r="E180" i="18"/>
  <c r="D180" i="18"/>
  <c r="C180" i="18"/>
  <c r="G179" i="18"/>
  <c r="F179" i="18"/>
  <c r="E179" i="18"/>
  <c r="D179" i="18"/>
  <c r="C179" i="18"/>
  <c r="G178" i="18"/>
  <c r="F178" i="18"/>
  <c r="E178" i="18"/>
  <c r="D178" i="18"/>
  <c r="C178" i="18"/>
  <c r="G177" i="18"/>
  <c r="F177" i="18"/>
  <c r="E177" i="18"/>
  <c r="D177" i="18"/>
  <c r="C177" i="18"/>
  <c r="G176" i="18"/>
  <c r="F176" i="18"/>
  <c r="E176" i="18"/>
  <c r="D176" i="18"/>
  <c r="C176" i="18"/>
  <c r="G175" i="18"/>
  <c r="F175" i="18"/>
  <c r="E175" i="18"/>
  <c r="D175" i="18"/>
  <c r="C175" i="18"/>
  <c r="G174" i="18"/>
  <c r="F174" i="18"/>
  <c r="E174" i="18"/>
  <c r="D174" i="18"/>
  <c r="C174" i="18"/>
  <c r="G173" i="18"/>
  <c r="F173" i="18"/>
  <c r="E173" i="18"/>
  <c r="D173" i="18"/>
  <c r="C173" i="18"/>
  <c r="G172" i="18"/>
  <c r="F172" i="18"/>
  <c r="E172" i="18"/>
  <c r="D172" i="18"/>
  <c r="C172" i="18"/>
  <c r="G171" i="18"/>
  <c r="F171" i="18"/>
  <c r="E171" i="18"/>
  <c r="D171" i="18"/>
  <c r="C171" i="18"/>
  <c r="G170" i="18"/>
  <c r="F170" i="18"/>
  <c r="E170" i="18"/>
  <c r="D170" i="18"/>
  <c r="C170" i="18"/>
  <c r="G169" i="18"/>
  <c r="F169" i="18"/>
  <c r="E169" i="18"/>
  <c r="D169" i="18"/>
  <c r="C169" i="18"/>
  <c r="G168" i="18"/>
  <c r="F168" i="18"/>
  <c r="E168" i="18"/>
  <c r="D168" i="18"/>
  <c r="C168" i="18"/>
  <c r="G167" i="18"/>
  <c r="F167" i="18"/>
  <c r="E167" i="18"/>
  <c r="D167" i="18"/>
  <c r="C167" i="18"/>
  <c r="G166" i="18"/>
  <c r="F166" i="18"/>
  <c r="E166" i="18"/>
  <c r="D166" i="18"/>
  <c r="C166" i="18"/>
  <c r="G165" i="18"/>
  <c r="F165" i="18"/>
  <c r="E165" i="18"/>
  <c r="D165" i="18"/>
  <c r="C165" i="18"/>
  <c r="G164" i="18"/>
  <c r="F164" i="18"/>
  <c r="E164" i="18"/>
  <c r="D164" i="18"/>
  <c r="C164" i="18"/>
  <c r="G163" i="18"/>
  <c r="F163" i="18"/>
  <c r="E163" i="18"/>
  <c r="D163" i="18"/>
  <c r="C163" i="18"/>
  <c r="G162" i="18"/>
  <c r="F162" i="18"/>
  <c r="E162" i="18"/>
  <c r="D162" i="18"/>
  <c r="C162" i="18"/>
  <c r="G161" i="18"/>
  <c r="F161" i="18"/>
  <c r="E161" i="18"/>
  <c r="D161" i="18"/>
  <c r="C161" i="18"/>
  <c r="G160" i="18"/>
  <c r="F160" i="18"/>
  <c r="E160" i="18"/>
  <c r="D160" i="18"/>
  <c r="C160" i="18"/>
  <c r="G159" i="18"/>
  <c r="F159" i="18"/>
  <c r="E159" i="18"/>
  <c r="D159" i="18"/>
  <c r="C159" i="18"/>
  <c r="G158" i="18"/>
  <c r="F158" i="18"/>
  <c r="E158" i="18"/>
  <c r="D158" i="18"/>
  <c r="C158" i="18"/>
  <c r="G157" i="18"/>
  <c r="F157" i="18"/>
  <c r="E157" i="18"/>
  <c r="D157" i="18"/>
  <c r="C157" i="18"/>
  <c r="G156" i="18"/>
  <c r="F156" i="18"/>
  <c r="E156" i="18"/>
  <c r="D156" i="18"/>
  <c r="C156" i="18"/>
  <c r="G155" i="18"/>
  <c r="F155" i="18"/>
  <c r="E155" i="18"/>
  <c r="D155" i="18"/>
  <c r="C155" i="18"/>
  <c r="G154" i="18"/>
  <c r="F154" i="18"/>
  <c r="E154" i="18"/>
  <c r="D154" i="18"/>
  <c r="C154" i="18"/>
  <c r="G153" i="18"/>
  <c r="F153" i="18"/>
  <c r="E153" i="18"/>
  <c r="D153" i="18"/>
  <c r="C153" i="18"/>
  <c r="G152" i="18"/>
  <c r="F152" i="18"/>
  <c r="E152" i="18"/>
  <c r="D152" i="18"/>
  <c r="C152" i="18"/>
  <c r="G151" i="18"/>
  <c r="F151" i="18"/>
  <c r="E151" i="18"/>
  <c r="D151" i="18"/>
  <c r="C151" i="18"/>
  <c r="G150" i="18"/>
  <c r="F150" i="18"/>
  <c r="E150" i="18"/>
  <c r="D150" i="18"/>
  <c r="C150" i="18"/>
  <c r="G149" i="18"/>
  <c r="F149" i="18"/>
  <c r="E149" i="18"/>
  <c r="D149" i="18"/>
  <c r="C149" i="18"/>
  <c r="G148" i="18"/>
  <c r="F148" i="18"/>
  <c r="E148" i="18"/>
  <c r="D148" i="18"/>
  <c r="C148" i="18"/>
  <c r="G147" i="18"/>
  <c r="F147" i="18"/>
  <c r="E147" i="18"/>
  <c r="D147" i="18"/>
  <c r="C147" i="18"/>
  <c r="G146" i="18"/>
  <c r="F146" i="18"/>
  <c r="E146" i="18"/>
  <c r="D146" i="18"/>
  <c r="C146" i="18"/>
  <c r="G145" i="18"/>
  <c r="F145" i="18"/>
  <c r="E145" i="18"/>
  <c r="D145" i="18"/>
  <c r="C145" i="18"/>
  <c r="G144" i="18"/>
  <c r="F144" i="18"/>
  <c r="E144" i="18"/>
  <c r="D144" i="18"/>
  <c r="C144" i="18"/>
  <c r="G143" i="18"/>
  <c r="F143" i="18"/>
  <c r="E143" i="18"/>
  <c r="D143" i="18"/>
  <c r="C143" i="18"/>
  <c r="G142" i="18"/>
  <c r="F142" i="18"/>
  <c r="E142" i="18"/>
  <c r="D142" i="18"/>
  <c r="C142" i="18"/>
  <c r="G141" i="18"/>
  <c r="F141" i="18"/>
  <c r="E141" i="18"/>
  <c r="D141" i="18"/>
  <c r="C141" i="18"/>
  <c r="G140" i="18"/>
  <c r="F140" i="18"/>
  <c r="E140" i="18"/>
  <c r="D140" i="18"/>
  <c r="C140" i="18"/>
  <c r="G139" i="18"/>
  <c r="F139" i="18"/>
  <c r="E139" i="18"/>
  <c r="D139" i="18"/>
  <c r="C139" i="18"/>
  <c r="G138" i="18"/>
  <c r="F138" i="18"/>
  <c r="E138" i="18"/>
  <c r="D138" i="18"/>
  <c r="C138" i="18"/>
  <c r="G137" i="18"/>
  <c r="F137" i="18"/>
  <c r="E137" i="18"/>
  <c r="D137" i="18"/>
  <c r="C137" i="18"/>
  <c r="G136" i="18"/>
  <c r="F136" i="18"/>
  <c r="E136" i="18"/>
  <c r="D136" i="18"/>
  <c r="C136" i="18"/>
  <c r="G135" i="18"/>
  <c r="F135" i="18"/>
  <c r="E135" i="18"/>
  <c r="D135" i="18"/>
  <c r="C135" i="18"/>
  <c r="G134" i="18"/>
  <c r="F134" i="18"/>
  <c r="E134" i="18"/>
  <c r="D134" i="18"/>
  <c r="C134" i="18"/>
  <c r="G133" i="18"/>
  <c r="F133" i="18"/>
  <c r="E133" i="18"/>
  <c r="D133" i="18"/>
  <c r="C133" i="18"/>
  <c r="G132" i="18"/>
  <c r="F132" i="18"/>
  <c r="E132" i="18"/>
  <c r="D132" i="18"/>
  <c r="C132" i="18"/>
  <c r="G131" i="18"/>
  <c r="F131" i="18"/>
  <c r="E131" i="18"/>
  <c r="D131" i="18"/>
  <c r="C131" i="18"/>
  <c r="G130" i="18"/>
  <c r="F130" i="18"/>
  <c r="E130" i="18"/>
  <c r="D130" i="18"/>
  <c r="C130" i="18"/>
  <c r="G129" i="18"/>
  <c r="F129" i="18"/>
  <c r="E129" i="18"/>
  <c r="D129" i="18"/>
  <c r="C129" i="18"/>
  <c r="G128" i="18"/>
  <c r="F128" i="18"/>
  <c r="E128" i="18"/>
  <c r="D128" i="18"/>
  <c r="C128" i="18"/>
  <c r="G127" i="18"/>
  <c r="F127" i="18"/>
  <c r="E127" i="18"/>
  <c r="D127" i="18"/>
  <c r="C127" i="18"/>
  <c r="G126" i="18"/>
  <c r="F126" i="18"/>
  <c r="E126" i="18"/>
  <c r="D126" i="18"/>
  <c r="C126" i="18"/>
  <c r="G125" i="18"/>
  <c r="F125" i="18"/>
  <c r="E125" i="18"/>
  <c r="D125" i="18"/>
  <c r="C125" i="18"/>
  <c r="G124" i="18"/>
  <c r="F124" i="18"/>
  <c r="E124" i="18"/>
  <c r="D124" i="18"/>
  <c r="C124" i="18"/>
  <c r="G123" i="18"/>
  <c r="F123" i="18"/>
  <c r="E123" i="18"/>
  <c r="D123" i="18"/>
  <c r="C123" i="18"/>
  <c r="G122" i="18"/>
  <c r="F122" i="18"/>
  <c r="E122" i="18"/>
  <c r="D122" i="18"/>
  <c r="C122" i="18"/>
  <c r="G121" i="18"/>
  <c r="F121" i="18"/>
  <c r="E121" i="18"/>
  <c r="D121" i="18"/>
  <c r="C121" i="18"/>
  <c r="G120" i="18"/>
  <c r="F120" i="18"/>
  <c r="E120" i="18"/>
  <c r="D120" i="18"/>
  <c r="C120" i="18"/>
  <c r="G119" i="18"/>
  <c r="F119" i="18"/>
  <c r="E119" i="18"/>
  <c r="D119" i="18"/>
  <c r="C119" i="18"/>
  <c r="G118" i="18"/>
  <c r="F118" i="18"/>
  <c r="E118" i="18"/>
  <c r="D118" i="18"/>
  <c r="C118" i="18"/>
  <c r="G117" i="18"/>
  <c r="F117" i="18"/>
  <c r="E117" i="18"/>
  <c r="D117" i="18"/>
  <c r="C117" i="18"/>
  <c r="G116" i="18"/>
  <c r="F116" i="18"/>
  <c r="E116" i="18"/>
  <c r="D116" i="18"/>
  <c r="C116" i="18"/>
  <c r="G115" i="18"/>
  <c r="F115" i="18"/>
  <c r="E115" i="18"/>
  <c r="D115" i="18"/>
  <c r="C115" i="18"/>
  <c r="G114" i="18"/>
  <c r="F114" i="18"/>
  <c r="E114" i="18"/>
  <c r="D114" i="18"/>
  <c r="C114" i="18"/>
  <c r="G113" i="18"/>
  <c r="F113" i="18"/>
  <c r="E113" i="18"/>
  <c r="D113" i="18"/>
  <c r="C113" i="18"/>
  <c r="G112" i="18"/>
  <c r="F112" i="18"/>
  <c r="E112" i="18"/>
  <c r="D112" i="18"/>
  <c r="C112" i="18"/>
  <c r="G111" i="18"/>
  <c r="F111" i="18"/>
  <c r="E111" i="18"/>
  <c r="D111" i="18"/>
  <c r="C111" i="18"/>
  <c r="G110" i="18"/>
  <c r="F110" i="18"/>
  <c r="E110" i="18"/>
  <c r="D110" i="18"/>
  <c r="C110" i="18"/>
  <c r="G109" i="18"/>
  <c r="F109" i="18"/>
  <c r="E109" i="18"/>
  <c r="D109" i="18"/>
  <c r="C109" i="18"/>
  <c r="G108" i="18"/>
  <c r="F108" i="18"/>
  <c r="E108" i="18"/>
  <c r="D108" i="18"/>
  <c r="C108" i="18"/>
  <c r="G107" i="18"/>
  <c r="F107" i="18"/>
  <c r="E107" i="18"/>
  <c r="D107" i="18"/>
  <c r="C107" i="18"/>
  <c r="G106" i="18"/>
  <c r="F106" i="18"/>
  <c r="E106" i="18"/>
  <c r="D106" i="18"/>
  <c r="C106" i="18"/>
  <c r="G105" i="18"/>
  <c r="F105" i="18"/>
  <c r="E105" i="18"/>
  <c r="D105" i="18"/>
  <c r="C105" i="18"/>
  <c r="G104" i="18"/>
  <c r="F104" i="18"/>
  <c r="E104" i="18"/>
  <c r="D104" i="18"/>
  <c r="C104" i="18"/>
  <c r="G103" i="18"/>
  <c r="F103" i="18"/>
  <c r="E103" i="18"/>
  <c r="D103" i="18"/>
  <c r="C103" i="18"/>
  <c r="G102" i="18"/>
  <c r="F102" i="18"/>
  <c r="E102" i="18"/>
  <c r="D102" i="18"/>
  <c r="C102" i="18"/>
  <c r="G101" i="18"/>
  <c r="F101" i="18"/>
  <c r="E101" i="18"/>
  <c r="D101" i="18"/>
  <c r="C101" i="18"/>
  <c r="G100" i="18"/>
  <c r="F100" i="18"/>
  <c r="E100" i="18"/>
  <c r="D100" i="18"/>
  <c r="C100" i="18"/>
  <c r="G99" i="18"/>
  <c r="F99" i="18"/>
  <c r="E99" i="18"/>
  <c r="D99" i="18"/>
  <c r="C99" i="18"/>
  <c r="G98" i="18"/>
  <c r="F98" i="18"/>
  <c r="E98" i="18"/>
  <c r="D98" i="18"/>
  <c r="C98" i="18"/>
  <c r="G97" i="18"/>
  <c r="F97" i="18"/>
  <c r="E97" i="18"/>
  <c r="D97" i="18"/>
  <c r="C97" i="18"/>
  <c r="G96" i="18"/>
  <c r="F96" i="18"/>
  <c r="E96" i="18"/>
  <c r="D96" i="18"/>
  <c r="C96" i="18"/>
  <c r="G95" i="18"/>
  <c r="F95" i="18"/>
  <c r="E95" i="18"/>
  <c r="D95" i="18"/>
  <c r="C95" i="18"/>
  <c r="G94" i="18"/>
  <c r="F94" i="18"/>
  <c r="E94" i="18"/>
  <c r="D94" i="18"/>
  <c r="C94" i="18"/>
  <c r="G93" i="18"/>
  <c r="F93" i="18"/>
  <c r="E93" i="18"/>
  <c r="D93" i="18"/>
  <c r="C93" i="18"/>
  <c r="G92" i="18"/>
  <c r="F92" i="18"/>
  <c r="E92" i="18"/>
  <c r="D92" i="18"/>
  <c r="C92" i="18"/>
  <c r="G91" i="18"/>
  <c r="F91" i="18"/>
  <c r="E91" i="18"/>
  <c r="D91" i="18"/>
  <c r="C91" i="18"/>
  <c r="G90" i="18"/>
  <c r="F90" i="18"/>
  <c r="E90" i="18"/>
  <c r="D90" i="18"/>
  <c r="C90" i="18"/>
  <c r="G89" i="18"/>
  <c r="F89" i="18"/>
  <c r="E89" i="18"/>
  <c r="D89" i="18"/>
  <c r="C89" i="18"/>
  <c r="G88" i="18"/>
  <c r="F88" i="18"/>
  <c r="E88" i="18"/>
  <c r="D88" i="18"/>
  <c r="C88" i="18"/>
  <c r="G87" i="18"/>
  <c r="F87" i="18"/>
  <c r="E87" i="18"/>
  <c r="D87" i="18"/>
  <c r="C87" i="18"/>
  <c r="G86" i="18"/>
  <c r="F86" i="18"/>
  <c r="E86" i="18"/>
  <c r="D86" i="18"/>
  <c r="C86" i="18"/>
  <c r="G85" i="18"/>
  <c r="F85" i="18"/>
  <c r="E85" i="18"/>
  <c r="D85" i="18"/>
  <c r="C85" i="18"/>
  <c r="G84" i="18"/>
  <c r="F84" i="18"/>
  <c r="E84" i="18"/>
  <c r="D84" i="18"/>
  <c r="C84" i="18"/>
  <c r="G83" i="18"/>
  <c r="F83" i="18"/>
  <c r="E83" i="18"/>
  <c r="D83" i="18"/>
  <c r="C83" i="18"/>
  <c r="G82" i="18"/>
  <c r="F82" i="18"/>
  <c r="E82" i="18"/>
  <c r="D82" i="18"/>
  <c r="C82" i="18"/>
  <c r="G81" i="18"/>
  <c r="F81" i="18"/>
  <c r="E81" i="18"/>
  <c r="D81" i="18"/>
  <c r="C81" i="18"/>
  <c r="G80" i="18"/>
  <c r="F80" i="18"/>
  <c r="E80" i="18"/>
  <c r="D80" i="18"/>
  <c r="C80" i="18"/>
  <c r="G79" i="18"/>
  <c r="F79" i="18"/>
  <c r="E79" i="18"/>
  <c r="D79" i="18"/>
  <c r="C79" i="18"/>
  <c r="G78" i="18"/>
  <c r="F78" i="18"/>
  <c r="E78" i="18"/>
  <c r="D78" i="18"/>
  <c r="C78" i="18"/>
  <c r="G77" i="18"/>
  <c r="F77" i="18"/>
  <c r="E77" i="18"/>
  <c r="D77" i="18"/>
  <c r="C77" i="18"/>
  <c r="G76" i="18"/>
  <c r="F76" i="18"/>
  <c r="E76" i="18"/>
  <c r="D76" i="18"/>
  <c r="C76" i="18"/>
  <c r="G75" i="18"/>
  <c r="F75" i="18"/>
  <c r="E75" i="18"/>
  <c r="D75" i="18"/>
  <c r="C75" i="18"/>
  <c r="G74" i="18"/>
  <c r="F74" i="18"/>
  <c r="E74" i="18"/>
  <c r="D74" i="18"/>
  <c r="C74" i="18"/>
  <c r="G73" i="18"/>
  <c r="F73" i="18"/>
  <c r="E73" i="18"/>
  <c r="D73" i="18"/>
  <c r="C73" i="18"/>
  <c r="G72" i="18"/>
  <c r="F72" i="18"/>
  <c r="E72" i="18"/>
  <c r="D72" i="18"/>
  <c r="C72" i="18"/>
  <c r="G71" i="18"/>
  <c r="F71" i="18"/>
  <c r="E71" i="18"/>
  <c r="D71" i="18"/>
  <c r="C71" i="18"/>
  <c r="G70" i="18"/>
  <c r="F70" i="18"/>
  <c r="E70" i="18"/>
  <c r="D70" i="18"/>
  <c r="C70" i="18"/>
  <c r="G69" i="18"/>
  <c r="F69" i="18"/>
  <c r="E69" i="18"/>
  <c r="D69" i="18"/>
  <c r="C69" i="18"/>
  <c r="G68" i="18"/>
  <c r="F68" i="18"/>
  <c r="E68" i="18"/>
  <c r="D68" i="18"/>
  <c r="C68" i="18"/>
  <c r="G67" i="18"/>
  <c r="F67" i="18"/>
  <c r="E67" i="18"/>
  <c r="D67" i="18"/>
  <c r="C67" i="18"/>
  <c r="G66" i="18"/>
  <c r="F66" i="18"/>
  <c r="E66" i="18"/>
  <c r="D66" i="18"/>
  <c r="C66" i="18"/>
  <c r="G65" i="18"/>
  <c r="F65" i="18"/>
  <c r="E65" i="18"/>
  <c r="D65" i="18"/>
  <c r="C65" i="18"/>
  <c r="G64" i="18"/>
  <c r="F64" i="18"/>
  <c r="E64" i="18"/>
  <c r="D64" i="18"/>
  <c r="C64" i="18"/>
  <c r="G63" i="18"/>
  <c r="F63" i="18"/>
  <c r="E63" i="18"/>
  <c r="D63" i="18"/>
  <c r="C63" i="18"/>
  <c r="G62" i="18"/>
  <c r="F62" i="18"/>
  <c r="E62" i="18"/>
  <c r="D62" i="18"/>
  <c r="C62" i="18"/>
  <c r="G61" i="18"/>
  <c r="F61" i="18"/>
  <c r="E61" i="18"/>
  <c r="D61" i="18"/>
  <c r="C61" i="18"/>
  <c r="G60" i="18"/>
  <c r="F60" i="18"/>
  <c r="E60" i="18"/>
  <c r="D60" i="18"/>
  <c r="C60" i="18"/>
  <c r="G59" i="18"/>
  <c r="F59" i="18"/>
  <c r="E59" i="18"/>
  <c r="D59" i="18"/>
  <c r="C59" i="18"/>
  <c r="G58" i="18"/>
  <c r="F58" i="18"/>
  <c r="E58" i="18"/>
  <c r="D58" i="18"/>
  <c r="C58" i="18"/>
  <c r="G57" i="18"/>
  <c r="F57" i="18"/>
  <c r="E57" i="18"/>
  <c r="D57" i="18"/>
  <c r="C57" i="18"/>
  <c r="G56" i="18"/>
  <c r="F56" i="18"/>
  <c r="E56" i="18"/>
  <c r="D56" i="18"/>
  <c r="C56" i="18"/>
  <c r="G55" i="18"/>
  <c r="F55" i="18"/>
  <c r="E55" i="18"/>
  <c r="D55" i="18"/>
  <c r="C55" i="18"/>
  <c r="G54" i="18"/>
  <c r="F54" i="18"/>
  <c r="E54" i="18"/>
  <c r="D54" i="18"/>
  <c r="C54" i="18"/>
  <c r="G53" i="18"/>
  <c r="F53" i="18"/>
  <c r="E53" i="18"/>
  <c r="D53" i="18"/>
  <c r="C53" i="18"/>
  <c r="G52" i="18"/>
  <c r="F52" i="18"/>
  <c r="E52" i="18"/>
  <c r="D52" i="18"/>
  <c r="C52" i="18"/>
  <c r="G51" i="18"/>
  <c r="F51" i="18"/>
  <c r="E51" i="18"/>
  <c r="D51" i="18"/>
  <c r="C51" i="18"/>
  <c r="G50" i="18"/>
  <c r="F50" i="18"/>
  <c r="E50" i="18"/>
  <c r="D50" i="18"/>
  <c r="C50" i="18"/>
  <c r="G49" i="18"/>
  <c r="F49" i="18"/>
  <c r="E49" i="18"/>
  <c r="D49" i="18"/>
  <c r="C49" i="18"/>
  <c r="G48" i="18"/>
  <c r="F48" i="18"/>
  <c r="E48" i="18"/>
  <c r="D48" i="18"/>
  <c r="C48" i="18"/>
  <c r="G47" i="18"/>
  <c r="F47" i="18"/>
  <c r="E47" i="18"/>
  <c r="D47" i="18"/>
  <c r="C47" i="18"/>
  <c r="G46" i="18"/>
  <c r="F46" i="18"/>
  <c r="E46" i="18"/>
  <c r="D46" i="18"/>
  <c r="C46" i="18"/>
  <c r="G45" i="18"/>
  <c r="F45" i="18"/>
  <c r="E45" i="18"/>
  <c r="D45" i="18"/>
  <c r="C45" i="18"/>
  <c r="G44" i="18"/>
  <c r="F44" i="18"/>
  <c r="E44" i="18"/>
  <c r="D44" i="18"/>
  <c r="C44" i="18"/>
  <c r="G43" i="18"/>
  <c r="F43" i="18"/>
  <c r="E43" i="18"/>
  <c r="D43" i="18"/>
  <c r="C43" i="18"/>
  <c r="G42" i="18"/>
  <c r="F42" i="18"/>
  <c r="E42" i="18"/>
  <c r="D42" i="18"/>
  <c r="C42" i="18"/>
  <c r="G41" i="18"/>
  <c r="F41" i="18"/>
  <c r="E41" i="18"/>
  <c r="D41" i="18"/>
  <c r="C41" i="18"/>
  <c r="G40" i="18"/>
  <c r="F40" i="18"/>
  <c r="E40" i="18"/>
  <c r="D40" i="18"/>
  <c r="C40" i="18"/>
  <c r="G39" i="18"/>
  <c r="F39" i="18"/>
  <c r="E39" i="18"/>
  <c r="D39" i="18"/>
  <c r="C39" i="18"/>
  <c r="G38" i="18"/>
  <c r="F38" i="18"/>
  <c r="E38" i="18"/>
  <c r="D38" i="18"/>
  <c r="C38" i="18"/>
  <c r="G37" i="18"/>
  <c r="F37" i="18"/>
  <c r="E37" i="18"/>
  <c r="D37" i="18"/>
  <c r="C37" i="18"/>
  <c r="G36" i="18"/>
  <c r="F36" i="18"/>
  <c r="E36" i="18"/>
  <c r="D36" i="18"/>
  <c r="C36" i="18"/>
  <c r="G35" i="18"/>
  <c r="F35" i="18"/>
  <c r="E35" i="18"/>
  <c r="D35" i="18"/>
  <c r="C35" i="18"/>
  <c r="G34" i="18"/>
  <c r="F34" i="18"/>
  <c r="E34" i="18"/>
  <c r="D34" i="18"/>
  <c r="C34" i="18"/>
  <c r="G33" i="18"/>
  <c r="F33" i="18"/>
  <c r="E33" i="18"/>
  <c r="D33" i="18"/>
  <c r="C33" i="18"/>
  <c r="G32" i="18"/>
  <c r="F32" i="18"/>
  <c r="E32" i="18"/>
  <c r="D32" i="18"/>
  <c r="C32" i="18"/>
  <c r="G31" i="18"/>
  <c r="F31" i="18"/>
  <c r="E31" i="18"/>
  <c r="D31" i="18"/>
  <c r="C31" i="18"/>
  <c r="G30" i="18"/>
  <c r="F30" i="18"/>
  <c r="E30" i="18"/>
  <c r="D30" i="18"/>
  <c r="C30" i="18"/>
  <c r="G29" i="18"/>
  <c r="F29" i="18"/>
  <c r="E29" i="18"/>
  <c r="D29" i="18"/>
  <c r="C29" i="18"/>
  <c r="G28" i="18"/>
  <c r="F28" i="18"/>
  <c r="E28" i="18"/>
  <c r="D28" i="18"/>
  <c r="C28" i="18"/>
  <c r="G27" i="18"/>
  <c r="F27" i="18"/>
  <c r="E27" i="18"/>
  <c r="D27" i="18"/>
  <c r="C27" i="18"/>
  <c r="G26" i="18"/>
  <c r="F26" i="18"/>
  <c r="E26" i="18"/>
  <c r="D26" i="18"/>
  <c r="C26" i="18"/>
  <c r="G25" i="18"/>
  <c r="F25" i="18"/>
  <c r="E25" i="18"/>
  <c r="D25" i="18"/>
  <c r="C25" i="18"/>
  <c r="G24" i="18"/>
  <c r="F24" i="18"/>
  <c r="E24" i="18"/>
  <c r="D24" i="18"/>
  <c r="C24" i="18"/>
  <c r="G23" i="18"/>
  <c r="F23" i="18"/>
  <c r="E23" i="18"/>
  <c r="D23" i="18"/>
  <c r="C23" i="18"/>
  <c r="G22" i="18"/>
  <c r="F22" i="18"/>
  <c r="E22" i="18"/>
  <c r="D22" i="18"/>
  <c r="C22" i="18"/>
  <c r="G21" i="18"/>
  <c r="F21" i="18"/>
  <c r="E21" i="18"/>
  <c r="D21" i="18"/>
  <c r="C21" i="18"/>
  <c r="G20" i="18"/>
  <c r="F20" i="18"/>
  <c r="E20" i="18"/>
  <c r="D20" i="18"/>
  <c r="C20" i="18"/>
  <c r="G19" i="18"/>
  <c r="F19" i="18"/>
  <c r="E19" i="18"/>
  <c r="D19" i="18"/>
  <c r="C19" i="18"/>
  <c r="G18" i="18"/>
  <c r="F18" i="18"/>
  <c r="E18" i="18"/>
  <c r="D18" i="18"/>
  <c r="C18" i="18"/>
  <c r="G17" i="18"/>
  <c r="F17" i="18"/>
  <c r="E17" i="18"/>
  <c r="D17" i="18"/>
  <c r="C17" i="18"/>
  <c r="G16" i="18"/>
  <c r="F16" i="18"/>
  <c r="E16" i="18"/>
  <c r="D16" i="18"/>
  <c r="C16" i="18"/>
  <c r="F296" i="28" l="1"/>
  <c r="E296" i="28"/>
  <c r="D296" i="28"/>
  <c r="C296" i="28"/>
  <c r="F295" i="28"/>
  <c r="E295" i="28"/>
  <c r="D295" i="28"/>
  <c r="C295" i="28"/>
  <c r="F294" i="28"/>
  <c r="E294" i="28"/>
  <c r="D294" i="28"/>
  <c r="C294" i="28"/>
  <c r="F293" i="28"/>
  <c r="E293" i="28"/>
  <c r="D293" i="28"/>
  <c r="C293" i="28"/>
  <c r="F292" i="28"/>
  <c r="E292" i="28"/>
  <c r="D292" i="28"/>
  <c r="C292" i="28"/>
  <c r="F291" i="28"/>
  <c r="E291" i="28"/>
  <c r="D291" i="28"/>
  <c r="C291" i="28"/>
  <c r="F290" i="28"/>
  <c r="E290" i="28"/>
  <c r="D290" i="28"/>
  <c r="C290" i="28"/>
  <c r="F289" i="28"/>
  <c r="E289" i="28"/>
  <c r="D289" i="28"/>
  <c r="C289" i="28"/>
  <c r="F288" i="28"/>
  <c r="E288" i="28"/>
  <c r="D288" i="28"/>
  <c r="C288" i="28"/>
  <c r="F287" i="28"/>
  <c r="E287" i="28"/>
  <c r="D287" i="28"/>
  <c r="C287" i="28"/>
  <c r="F286" i="28"/>
  <c r="E286" i="28"/>
  <c r="D286" i="28"/>
  <c r="C286" i="28"/>
  <c r="F285" i="28"/>
  <c r="E285" i="28"/>
  <c r="D285" i="28"/>
  <c r="C285" i="28"/>
  <c r="F284" i="28"/>
  <c r="E284" i="28"/>
  <c r="D284" i="28"/>
  <c r="C284" i="28"/>
  <c r="F283" i="28"/>
  <c r="E283" i="28"/>
  <c r="D283" i="28"/>
  <c r="C283" i="28"/>
  <c r="F282" i="28"/>
  <c r="E282" i="28"/>
  <c r="D282" i="28"/>
  <c r="C282" i="28"/>
  <c r="F281" i="28"/>
  <c r="E281" i="28"/>
  <c r="D281" i="28"/>
  <c r="C281" i="28"/>
  <c r="F280" i="28"/>
  <c r="E280" i="28"/>
  <c r="D280" i="28"/>
  <c r="C280" i="28"/>
  <c r="F279" i="28"/>
  <c r="E279" i="28"/>
  <c r="D279" i="28"/>
  <c r="C279" i="28"/>
  <c r="F278" i="28"/>
  <c r="E278" i="28"/>
  <c r="D278" i="28"/>
  <c r="C278" i="28"/>
  <c r="F277" i="28"/>
  <c r="E277" i="28"/>
  <c r="D277" i="28"/>
  <c r="C277" i="28"/>
  <c r="F276" i="28"/>
  <c r="E276" i="28"/>
  <c r="D276" i="28"/>
  <c r="C276" i="28"/>
  <c r="F275" i="28"/>
  <c r="E275" i="28"/>
  <c r="D275" i="28"/>
  <c r="C275" i="28"/>
  <c r="F274" i="28"/>
  <c r="E274" i="28"/>
  <c r="D274" i="28"/>
  <c r="C274" i="28"/>
  <c r="F273" i="28"/>
  <c r="E273" i="28"/>
  <c r="D273" i="28"/>
  <c r="C273" i="28"/>
  <c r="F272" i="28"/>
  <c r="E272" i="28"/>
  <c r="D272" i="28"/>
  <c r="C272" i="28"/>
  <c r="F271" i="28"/>
  <c r="E271" i="28"/>
  <c r="D271" i="28"/>
  <c r="C271" i="28"/>
  <c r="F270" i="28"/>
  <c r="E270" i="28"/>
  <c r="D270" i="28"/>
  <c r="C270" i="28"/>
  <c r="F269" i="28"/>
  <c r="E269" i="28"/>
  <c r="D269" i="28"/>
  <c r="C269" i="28"/>
  <c r="F268" i="28"/>
  <c r="E268" i="28"/>
  <c r="D268" i="28"/>
  <c r="C268" i="28"/>
  <c r="F267" i="28"/>
  <c r="E267" i="28"/>
  <c r="D267" i="28"/>
  <c r="C267" i="28"/>
  <c r="F266" i="28"/>
  <c r="E266" i="28"/>
  <c r="D266" i="28"/>
  <c r="C266" i="28"/>
  <c r="F265" i="28"/>
  <c r="E265" i="28"/>
  <c r="D265" i="28"/>
  <c r="C265" i="28"/>
  <c r="F264" i="28"/>
  <c r="E264" i="28"/>
  <c r="D264" i="28"/>
  <c r="C264" i="28"/>
  <c r="F263" i="28"/>
  <c r="E263" i="28"/>
  <c r="D263" i="28"/>
  <c r="C263" i="28"/>
  <c r="F262" i="28"/>
  <c r="E262" i="28"/>
  <c r="D262" i="28"/>
  <c r="C262" i="28"/>
  <c r="F261" i="28"/>
  <c r="E261" i="28"/>
  <c r="D261" i="28"/>
  <c r="C261" i="28"/>
  <c r="F260" i="28"/>
  <c r="E260" i="28"/>
  <c r="D260" i="28"/>
  <c r="C260" i="28"/>
  <c r="F259" i="28"/>
  <c r="E259" i="28"/>
  <c r="D259" i="28"/>
  <c r="C259" i="28"/>
  <c r="F258" i="28"/>
  <c r="E258" i="28"/>
  <c r="D258" i="28"/>
  <c r="C258" i="28"/>
  <c r="F257" i="28"/>
  <c r="E257" i="28"/>
  <c r="D257" i="28"/>
  <c r="C257" i="28"/>
  <c r="F256" i="28"/>
  <c r="E256" i="28"/>
  <c r="D256" i="28"/>
  <c r="C256" i="28"/>
  <c r="F255" i="28"/>
  <c r="E255" i="28"/>
  <c r="D255" i="28"/>
  <c r="C255" i="28"/>
  <c r="F254" i="28"/>
  <c r="E254" i="28"/>
  <c r="D254" i="28"/>
  <c r="C254" i="28"/>
  <c r="F253" i="28"/>
  <c r="E253" i="28"/>
  <c r="D253" i="28"/>
  <c r="C253" i="28"/>
  <c r="F252" i="28"/>
  <c r="E252" i="28"/>
  <c r="D252" i="28"/>
  <c r="C252" i="28"/>
  <c r="F251" i="28"/>
  <c r="E251" i="28"/>
  <c r="D251" i="28"/>
  <c r="C251" i="28"/>
  <c r="F250" i="28"/>
  <c r="E250" i="28"/>
  <c r="D250" i="28"/>
  <c r="C250" i="28"/>
  <c r="F249" i="28"/>
  <c r="E249" i="28"/>
  <c r="D249" i="28"/>
  <c r="C249" i="28"/>
  <c r="F248" i="28"/>
  <c r="E248" i="28"/>
  <c r="D248" i="28"/>
  <c r="C248" i="28"/>
  <c r="F247" i="28"/>
  <c r="E247" i="28"/>
  <c r="D247" i="28"/>
  <c r="C247" i="28"/>
  <c r="F246" i="28"/>
  <c r="E246" i="28"/>
  <c r="D246" i="28"/>
  <c r="C246" i="28"/>
  <c r="F245" i="28"/>
  <c r="E245" i="28"/>
  <c r="D245" i="28"/>
  <c r="C245" i="28"/>
  <c r="F244" i="28"/>
  <c r="E244" i="28"/>
  <c r="D244" i="28"/>
  <c r="C244" i="28"/>
  <c r="F243" i="28"/>
  <c r="E243" i="28"/>
  <c r="D243" i="28"/>
  <c r="C243" i="28"/>
  <c r="F242" i="28"/>
  <c r="E242" i="28"/>
  <c r="D242" i="28"/>
  <c r="C242" i="28"/>
  <c r="F241" i="28"/>
  <c r="E241" i="28"/>
  <c r="D241" i="28"/>
  <c r="C241" i="28"/>
  <c r="F240" i="28"/>
  <c r="E240" i="28"/>
  <c r="D240" i="28"/>
  <c r="C240" i="28"/>
  <c r="F239" i="28"/>
  <c r="E239" i="28"/>
  <c r="D239" i="28"/>
  <c r="C239" i="28"/>
  <c r="F238" i="28"/>
  <c r="E238" i="28"/>
  <c r="D238" i="28"/>
  <c r="C238" i="28"/>
  <c r="F237" i="28"/>
  <c r="E237" i="28"/>
  <c r="D237" i="28"/>
  <c r="C237" i="28"/>
  <c r="F236" i="28"/>
  <c r="E236" i="28"/>
  <c r="D236" i="28"/>
  <c r="C236" i="28"/>
  <c r="F235" i="28"/>
  <c r="E235" i="28"/>
  <c r="D235" i="28"/>
  <c r="C235" i="28"/>
  <c r="F234" i="28"/>
  <c r="E234" i="28"/>
  <c r="D234" i="28"/>
  <c r="C234" i="28"/>
  <c r="F233" i="28"/>
  <c r="E233" i="28"/>
  <c r="D233" i="28"/>
  <c r="C233" i="28"/>
  <c r="F232" i="28"/>
  <c r="E232" i="28"/>
  <c r="D232" i="28"/>
  <c r="C232" i="28"/>
  <c r="F231" i="28"/>
  <c r="E231" i="28"/>
  <c r="D231" i="28"/>
  <c r="C231" i="28"/>
  <c r="F230" i="28"/>
  <c r="E230" i="28"/>
  <c r="D230" i="28"/>
  <c r="C230" i="28"/>
  <c r="F229" i="28"/>
  <c r="E229" i="28"/>
  <c r="D229" i="28"/>
  <c r="C229" i="28"/>
  <c r="F228" i="28"/>
  <c r="E228" i="28"/>
  <c r="D228" i="28"/>
  <c r="C228" i="28"/>
  <c r="F227" i="28"/>
  <c r="E227" i="28"/>
  <c r="D227" i="28"/>
  <c r="C227" i="28"/>
  <c r="F226" i="28"/>
  <c r="E226" i="28"/>
  <c r="D226" i="28"/>
  <c r="C226" i="28"/>
  <c r="F225" i="28"/>
  <c r="E225" i="28"/>
  <c r="D225" i="28"/>
  <c r="C225" i="28"/>
  <c r="F224" i="28"/>
  <c r="E224" i="28"/>
  <c r="D224" i="28"/>
  <c r="C224" i="28"/>
  <c r="F223" i="28"/>
  <c r="E223" i="28"/>
  <c r="D223" i="28"/>
  <c r="C223" i="28"/>
  <c r="F222" i="28"/>
  <c r="E222" i="28"/>
  <c r="D222" i="28"/>
  <c r="C222" i="28"/>
  <c r="F221" i="28"/>
  <c r="E221" i="28"/>
  <c r="D221" i="28"/>
  <c r="C221" i="28"/>
  <c r="F220" i="28"/>
  <c r="E220" i="28"/>
  <c r="D220" i="28"/>
  <c r="C220" i="28"/>
  <c r="F219" i="28"/>
  <c r="E219" i="28"/>
  <c r="D219" i="28"/>
  <c r="C219" i="28"/>
  <c r="F218" i="28"/>
  <c r="E218" i="28"/>
  <c r="D218" i="28"/>
  <c r="C218" i="28"/>
  <c r="F217" i="28"/>
  <c r="E217" i="28"/>
  <c r="D217" i="28"/>
  <c r="C217" i="28"/>
  <c r="F216" i="28"/>
  <c r="E216" i="28"/>
  <c r="D216" i="28"/>
  <c r="C216" i="28"/>
  <c r="F215" i="28"/>
  <c r="E215" i="28"/>
  <c r="D215" i="28"/>
  <c r="C215" i="28"/>
  <c r="F214" i="28"/>
  <c r="E214" i="28"/>
  <c r="D214" i="28"/>
  <c r="C214" i="28"/>
  <c r="F213" i="28"/>
  <c r="E213" i="28"/>
  <c r="D213" i="28"/>
  <c r="C213" i="28"/>
  <c r="F212" i="28"/>
  <c r="E212" i="28"/>
  <c r="D212" i="28"/>
  <c r="C212" i="28"/>
  <c r="F211" i="28"/>
  <c r="E211" i="28"/>
  <c r="D211" i="28"/>
  <c r="C211" i="28"/>
  <c r="F210" i="28"/>
  <c r="E210" i="28"/>
  <c r="D210" i="28"/>
  <c r="C210" i="28"/>
  <c r="F209" i="28"/>
  <c r="E209" i="28"/>
  <c r="D209" i="28"/>
  <c r="C209" i="28"/>
  <c r="F208" i="28"/>
  <c r="E208" i="28"/>
  <c r="D208" i="28"/>
  <c r="C208" i="28"/>
  <c r="F207" i="28"/>
  <c r="E207" i="28"/>
  <c r="D207" i="28"/>
  <c r="C207" i="28"/>
  <c r="F206" i="28"/>
  <c r="E206" i="28"/>
  <c r="D206" i="28"/>
  <c r="C206" i="28"/>
  <c r="F205" i="28"/>
  <c r="E205" i="28"/>
  <c r="D205" i="28"/>
  <c r="C205" i="28"/>
  <c r="F204" i="28"/>
  <c r="E204" i="28"/>
  <c r="D204" i="28"/>
  <c r="C204" i="28"/>
  <c r="F203" i="28"/>
  <c r="E203" i="28"/>
  <c r="D203" i="28"/>
  <c r="C203" i="28"/>
  <c r="F202" i="28"/>
  <c r="E202" i="28"/>
  <c r="D202" i="28"/>
  <c r="C202" i="28"/>
  <c r="F201" i="28"/>
  <c r="E201" i="28"/>
  <c r="D201" i="28"/>
  <c r="C201" i="28"/>
  <c r="F200" i="28"/>
  <c r="E200" i="28"/>
  <c r="D200" i="28"/>
  <c r="C200" i="28"/>
  <c r="F199" i="28"/>
  <c r="E199" i="28"/>
  <c r="D199" i="28"/>
  <c r="C199" i="28"/>
  <c r="F198" i="28"/>
  <c r="E198" i="28"/>
  <c r="D198" i="28"/>
  <c r="C198" i="28"/>
  <c r="F197" i="28"/>
  <c r="E197" i="28"/>
  <c r="D197" i="28"/>
  <c r="C197" i="28"/>
  <c r="F196" i="28"/>
  <c r="E196" i="28"/>
  <c r="D196" i="28"/>
  <c r="C196" i="28"/>
  <c r="F195" i="28"/>
  <c r="E195" i="28"/>
  <c r="D195" i="28"/>
  <c r="C195" i="28"/>
  <c r="F194" i="28"/>
  <c r="E194" i="28"/>
  <c r="D194" i="28"/>
  <c r="C194" i="28"/>
  <c r="F193" i="28"/>
  <c r="E193" i="28"/>
  <c r="D193" i="28"/>
  <c r="C193" i="28"/>
  <c r="F192" i="28"/>
  <c r="E192" i="28"/>
  <c r="D192" i="28"/>
  <c r="C192" i="28"/>
  <c r="F191" i="28"/>
  <c r="E191" i="28"/>
  <c r="D191" i="28"/>
  <c r="C191" i="28"/>
  <c r="F190" i="28"/>
  <c r="E190" i="28"/>
  <c r="D190" i="28"/>
  <c r="C190" i="28"/>
  <c r="F189" i="28"/>
  <c r="E189" i="28"/>
  <c r="D189" i="28"/>
  <c r="C189" i="28"/>
  <c r="F188" i="28"/>
  <c r="E188" i="28"/>
  <c r="D188" i="28"/>
  <c r="C188" i="28"/>
  <c r="F187" i="28"/>
  <c r="E187" i="28"/>
  <c r="D187" i="28"/>
  <c r="C187" i="28"/>
  <c r="F186" i="28"/>
  <c r="E186" i="28"/>
  <c r="D186" i="28"/>
  <c r="C186" i="28"/>
  <c r="F185" i="28"/>
  <c r="E185" i="28"/>
  <c r="D185" i="28"/>
  <c r="C185" i="28"/>
  <c r="F184" i="28"/>
  <c r="E184" i="28"/>
  <c r="D184" i="28"/>
  <c r="C184" i="28"/>
  <c r="F183" i="28"/>
  <c r="E183" i="28"/>
  <c r="D183" i="28"/>
  <c r="C183" i="28"/>
  <c r="F182" i="28"/>
  <c r="E182" i="28"/>
  <c r="D182" i="28"/>
  <c r="C182" i="28"/>
  <c r="F181" i="28"/>
  <c r="E181" i="28"/>
  <c r="D181" i="28"/>
  <c r="C181" i="28"/>
  <c r="F180" i="28"/>
  <c r="E180" i="28"/>
  <c r="D180" i="28"/>
  <c r="C180" i="28"/>
  <c r="F179" i="28"/>
  <c r="E179" i="28"/>
  <c r="D179" i="28"/>
  <c r="C179" i="28"/>
  <c r="F178" i="28"/>
  <c r="E178" i="28"/>
  <c r="D178" i="28"/>
  <c r="C178" i="28"/>
  <c r="F177" i="28"/>
  <c r="E177" i="28"/>
  <c r="D177" i="28"/>
  <c r="C177" i="28"/>
  <c r="F176" i="28"/>
  <c r="E176" i="28"/>
  <c r="D176" i="28"/>
  <c r="C176" i="28"/>
  <c r="F175" i="28"/>
  <c r="E175" i="28"/>
  <c r="D175" i="28"/>
  <c r="C175" i="28"/>
  <c r="F174" i="28"/>
  <c r="E174" i="28"/>
  <c r="D174" i="28"/>
  <c r="C174" i="28"/>
  <c r="F173" i="28"/>
  <c r="E173" i="28"/>
  <c r="D173" i="28"/>
  <c r="C173" i="28"/>
  <c r="F172" i="28"/>
  <c r="E172" i="28"/>
  <c r="D172" i="28"/>
  <c r="C172" i="28"/>
  <c r="F171" i="28"/>
  <c r="E171" i="28"/>
  <c r="D171" i="28"/>
  <c r="C171" i="28"/>
  <c r="F170" i="28"/>
  <c r="E170" i="28"/>
  <c r="D170" i="28"/>
  <c r="C170" i="28"/>
  <c r="F169" i="28"/>
  <c r="E169" i="28"/>
  <c r="D169" i="28"/>
  <c r="C169" i="28"/>
  <c r="F168" i="28"/>
  <c r="E168" i="28"/>
  <c r="D168" i="28"/>
  <c r="C168" i="28"/>
  <c r="F167" i="28"/>
  <c r="E167" i="28"/>
  <c r="D167" i="28"/>
  <c r="C167" i="28"/>
  <c r="F166" i="28"/>
  <c r="E166" i="28"/>
  <c r="D166" i="28"/>
  <c r="C166" i="28"/>
  <c r="F165" i="28"/>
  <c r="E165" i="28"/>
  <c r="D165" i="28"/>
  <c r="C165" i="28"/>
  <c r="F164" i="28"/>
  <c r="E164" i="28"/>
  <c r="D164" i="28"/>
  <c r="C164" i="28"/>
  <c r="F163" i="28"/>
  <c r="E163" i="28"/>
  <c r="D163" i="28"/>
  <c r="C163" i="28"/>
  <c r="F162" i="28"/>
  <c r="E162" i="28"/>
  <c r="D162" i="28"/>
  <c r="C162" i="28"/>
  <c r="F161" i="28"/>
  <c r="E161" i="28"/>
  <c r="D161" i="28"/>
  <c r="C161" i="28"/>
  <c r="F160" i="28"/>
  <c r="E160" i="28"/>
  <c r="D160" i="28"/>
  <c r="C160" i="28"/>
  <c r="F159" i="28"/>
  <c r="E159" i="28"/>
  <c r="D159" i="28"/>
  <c r="C159" i="28"/>
  <c r="F158" i="28"/>
  <c r="E158" i="28"/>
  <c r="D158" i="28"/>
  <c r="C158" i="28"/>
  <c r="F157" i="28"/>
  <c r="E157" i="28"/>
  <c r="D157" i="28"/>
  <c r="C157" i="28"/>
  <c r="F156" i="28"/>
  <c r="E156" i="28"/>
  <c r="D156" i="28"/>
  <c r="C156" i="28"/>
  <c r="F155" i="28"/>
  <c r="E155" i="28"/>
  <c r="D155" i="28"/>
  <c r="C155" i="28"/>
  <c r="F154" i="28"/>
  <c r="E154" i="28"/>
  <c r="D154" i="28"/>
  <c r="C154" i="28"/>
  <c r="F153" i="28"/>
  <c r="E153" i="28"/>
  <c r="D153" i="28"/>
  <c r="C153" i="28"/>
  <c r="F152" i="28"/>
  <c r="E152" i="28"/>
  <c r="D152" i="28"/>
  <c r="C152" i="28"/>
  <c r="F151" i="28"/>
  <c r="E151" i="28"/>
  <c r="D151" i="28"/>
  <c r="C151" i="28"/>
  <c r="F150" i="28"/>
  <c r="E150" i="28"/>
  <c r="D150" i="28"/>
  <c r="C150" i="28"/>
  <c r="F149" i="28"/>
  <c r="E149" i="28"/>
  <c r="D149" i="28"/>
  <c r="C149" i="28"/>
  <c r="F148" i="28"/>
  <c r="E148" i="28"/>
  <c r="D148" i="28"/>
  <c r="C148" i="28"/>
  <c r="F147" i="28"/>
  <c r="E147" i="28"/>
  <c r="D147" i="28"/>
  <c r="C147" i="28"/>
  <c r="F146" i="28"/>
  <c r="E146" i="28"/>
  <c r="D146" i="28"/>
  <c r="C146" i="28"/>
  <c r="F145" i="28"/>
  <c r="E145" i="28"/>
  <c r="D145" i="28"/>
  <c r="C145" i="28"/>
  <c r="F144" i="28"/>
  <c r="E144" i="28"/>
  <c r="D144" i="28"/>
  <c r="C144" i="28"/>
  <c r="F143" i="28"/>
  <c r="E143" i="28"/>
  <c r="D143" i="28"/>
  <c r="C143" i="28"/>
  <c r="F142" i="28"/>
  <c r="E142" i="28"/>
  <c r="D142" i="28"/>
  <c r="C142" i="28"/>
  <c r="F141" i="28"/>
  <c r="E141" i="28"/>
  <c r="D141" i="28"/>
  <c r="C141" i="28"/>
  <c r="F140" i="28"/>
  <c r="E140" i="28"/>
  <c r="D140" i="28"/>
  <c r="C140" i="28"/>
  <c r="F139" i="28"/>
  <c r="E139" i="28"/>
  <c r="D139" i="28"/>
  <c r="C139" i="28"/>
  <c r="F138" i="28"/>
  <c r="E138" i="28"/>
  <c r="D138" i="28"/>
  <c r="C138" i="28"/>
  <c r="F137" i="28"/>
  <c r="E137" i="28"/>
  <c r="D137" i="28"/>
  <c r="C137" i="28"/>
  <c r="F136" i="28"/>
  <c r="E136" i="28"/>
  <c r="D136" i="28"/>
  <c r="C136" i="28"/>
  <c r="F135" i="28"/>
  <c r="E135" i="28"/>
  <c r="D135" i="28"/>
  <c r="C135" i="28"/>
  <c r="F134" i="28"/>
  <c r="E134" i="28"/>
  <c r="D134" i="28"/>
  <c r="C134" i="28"/>
  <c r="F133" i="28"/>
  <c r="E133" i="28"/>
  <c r="D133" i="28"/>
  <c r="C133" i="28"/>
  <c r="F132" i="28"/>
  <c r="E132" i="28"/>
  <c r="D132" i="28"/>
  <c r="C132" i="28"/>
  <c r="F131" i="28"/>
  <c r="E131" i="28"/>
  <c r="D131" i="28"/>
  <c r="C131" i="28"/>
  <c r="F130" i="28"/>
  <c r="E130" i="28"/>
  <c r="D130" i="28"/>
  <c r="C130" i="28"/>
  <c r="F129" i="28"/>
  <c r="E129" i="28"/>
  <c r="D129" i="28"/>
  <c r="C129" i="28"/>
  <c r="F128" i="28"/>
  <c r="E128" i="28"/>
  <c r="D128" i="28"/>
  <c r="C128" i="28"/>
  <c r="F127" i="28"/>
  <c r="E127" i="28"/>
  <c r="D127" i="28"/>
  <c r="C127" i="28"/>
  <c r="F126" i="28"/>
  <c r="E126" i="28"/>
  <c r="D126" i="28"/>
  <c r="C126" i="28"/>
  <c r="F125" i="28"/>
  <c r="E125" i="28"/>
  <c r="D125" i="28"/>
  <c r="C125" i="28"/>
  <c r="F124" i="28"/>
  <c r="E124" i="28"/>
  <c r="D124" i="28"/>
  <c r="C124" i="28"/>
  <c r="F123" i="28"/>
  <c r="E123" i="28"/>
  <c r="D123" i="28"/>
  <c r="C123" i="28"/>
  <c r="F122" i="28"/>
  <c r="E122" i="28"/>
  <c r="D122" i="28"/>
  <c r="C122" i="28"/>
  <c r="F121" i="28"/>
  <c r="E121" i="28"/>
  <c r="D121" i="28"/>
  <c r="C121" i="28"/>
  <c r="F120" i="28"/>
  <c r="E120" i="28"/>
  <c r="D120" i="28"/>
  <c r="C120" i="28"/>
  <c r="F119" i="28"/>
  <c r="E119" i="28"/>
  <c r="D119" i="28"/>
  <c r="C119" i="28"/>
  <c r="F118" i="28"/>
  <c r="E118" i="28"/>
  <c r="D118" i="28"/>
  <c r="C118" i="28"/>
  <c r="F117" i="28"/>
  <c r="E117" i="28"/>
  <c r="D117" i="28"/>
  <c r="C117" i="28"/>
  <c r="F116" i="28"/>
  <c r="E116" i="28"/>
  <c r="D116" i="28"/>
  <c r="C116" i="28"/>
  <c r="F115" i="28"/>
  <c r="E115" i="28"/>
  <c r="D115" i="28"/>
  <c r="C115" i="28"/>
  <c r="F114" i="28"/>
  <c r="E114" i="28"/>
  <c r="D114" i="28"/>
  <c r="C114" i="28"/>
  <c r="F113" i="28"/>
  <c r="E113" i="28"/>
  <c r="D113" i="28"/>
  <c r="C113" i="28"/>
  <c r="F112" i="28"/>
  <c r="E112" i="28"/>
  <c r="D112" i="28"/>
  <c r="C112" i="28"/>
  <c r="F111" i="28"/>
  <c r="E111" i="28"/>
  <c r="D111" i="28"/>
  <c r="C111" i="28"/>
  <c r="F110" i="28"/>
  <c r="E110" i="28"/>
  <c r="D110" i="28"/>
  <c r="C110" i="28"/>
  <c r="F109" i="28"/>
  <c r="E109" i="28"/>
  <c r="D109" i="28"/>
  <c r="C109" i="28"/>
  <c r="F108" i="28"/>
  <c r="E108" i="28"/>
  <c r="D108" i="28"/>
  <c r="C108" i="28"/>
  <c r="F107" i="28"/>
  <c r="E107" i="28"/>
  <c r="D107" i="28"/>
  <c r="C107" i="28"/>
  <c r="F106" i="28"/>
  <c r="E106" i="28"/>
  <c r="D106" i="28"/>
  <c r="C106" i="28"/>
  <c r="F105" i="28"/>
  <c r="E105" i="28"/>
  <c r="D105" i="28"/>
  <c r="C105" i="28"/>
  <c r="F104" i="28"/>
  <c r="E104" i="28"/>
  <c r="D104" i="28"/>
  <c r="C104" i="28"/>
  <c r="F103" i="28"/>
  <c r="E103" i="28"/>
  <c r="D103" i="28"/>
  <c r="C103" i="28"/>
  <c r="F102" i="28"/>
  <c r="E102" i="28"/>
  <c r="D102" i="28"/>
  <c r="C102" i="28"/>
  <c r="F101" i="28"/>
  <c r="E101" i="28"/>
  <c r="D101" i="28"/>
  <c r="C101" i="28"/>
  <c r="F100" i="28"/>
  <c r="E100" i="28"/>
  <c r="D100" i="28"/>
  <c r="C100" i="28"/>
  <c r="F99" i="28"/>
  <c r="E99" i="28"/>
  <c r="D99" i="28"/>
  <c r="C99" i="28"/>
  <c r="F98" i="28"/>
  <c r="E98" i="28"/>
  <c r="D98" i="28"/>
  <c r="C98" i="28"/>
  <c r="F97" i="28"/>
  <c r="E97" i="28"/>
  <c r="D97" i="28"/>
  <c r="C97" i="28"/>
  <c r="F96" i="28"/>
  <c r="E96" i="28"/>
  <c r="D96" i="28"/>
  <c r="C96" i="28"/>
  <c r="F95" i="28"/>
  <c r="E95" i="28"/>
  <c r="D95" i="28"/>
  <c r="C95" i="28"/>
  <c r="F94" i="28"/>
  <c r="E94" i="28"/>
  <c r="D94" i="28"/>
  <c r="C94" i="28"/>
  <c r="F93" i="28"/>
  <c r="E93" i="28"/>
  <c r="D93" i="28"/>
  <c r="C93" i="28"/>
  <c r="F92" i="28"/>
  <c r="E92" i="28"/>
  <c r="D92" i="28"/>
  <c r="C92" i="28"/>
  <c r="F91" i="28"/>
  <c r="E91" i="28"/>
  <c r="D91" i="28"/>
  <c r="C91" i="28"/>
  <c r="F90" i="28"/>
  <c r="E90" i="28"/>
  <c r="D90" i="28"/>
  <c r="C90" i="28"/>
  <c r="F89" i="28"/>
  <c r="E89" i="28"/>
  <c r="D89" i="28"/>
  <c r="C89" i="28"/>
  <c r="F88" i="28"/>
  <c r="E88" i="28"/>
  <c r="D88" i="28"/>
  <c r="C88" i="28"/>
  <c r="F87" i="28"/>
  <c r="E87" i="28"/>
  <c r="D87" i="28"/>
  <c r="C87" i="28"/>
  <c r="F86" i="28"/>
  <c r="E86" i="28"/>
  <c r="D86" i="28"/>
  <c r="C86" i="28"/>
  <c r="F85" i="28"/>
  <c r="E85" i="28"/>
  <c r="D85" i="28"/>
  <c r="C85" i="28"/>
  <c r="F84" i="28"/>
  <c r="E84" i="28"/>
  <c r="D84" i="28"/>
  <c r="C84" i="28"/>
  <c r="F83" i="28"/>
  <c r="E83" i="28"/>
  <c r="D83" i="28"/>
  <c r="C83" i="28"/>
  <c r="F82" i="28"/>
  <c r="E82" i="28"/>
  <c r="D82" i="28"/>
  <c r="C82" i="28"/>
  <c r="F81" i="28"/>
  <c r="E81" i="28"/>
  <c r="D81" i="28"/>
  <c r="C81" i="28"/>
  <c r="F80" i="28"/>
  <c r="E80" i="28"/>
  <c r="D80" i="28"/>
  <c r="C80" i="28"/>
  <c r="F79" i="28"/>
  <c r="E79" i="28"/>
  <c r="D79" i="28"/>
  <c r="C79" i="28"/>
  <c r="F78" i="28"/>
  <c r="E78" i="28"/>
  <c r="D78" i="28"/>
  <c r="C78" i="28"/>
  <c r="F77" i="28"/>
  <c r="E77" i="28"/>
  <c r="D77" i="28"/>
  <c r="C77" i="28"/>
  <c r="F76" i="28"/>
  <c r="E76" i="28"/>
  <c r="D76" i="28"/>
  <c r="C76" i="28"/>
  <c r="F75" i="28"/>
  <c r="E75" i="28"/>
  <c r="D75" i="28"/>
  <c r="C75" i="28"/>
  <c r="F74" i="28"/>
  <c r="E74" i="28"/>
  <c r="D74" i="28"/>
  <c r="C74" i="28"/>
  <c r="F73" i="28"/>
  <c r="E73" i="28"/>
  <c r="D73" i="28"/>
  <c r="C73" i="28"/>
  <c r="F72" i="28"/>
  <c r="E72" i="28"/>
  <c r="D72" i="28"/>
  <c r="C72" i="28"/>
  <c r="F71" i="28"/>
  <c r="E71" i="28"/>
  <c r="D71" i="28"/>
  <c r="C71" i="28"/>
  <c r="F70" i="28"/>
  <c r="E70" i="28"/>
  <c r="D70" i="28"/>
  <c r="C70" i="28"/>
  <c r="F69" i="28"/>
  <c r="E69" i="28"/>
  <c r="D69" i="28"/>
  <c r="C69" i="28"/>
  <c r="F68" i="28"/>
  <c r="E68" i="28"/>
  <c r="D68" i="28"/>
  <c r="C68" i="28"/>
  <c r="F67" i="28"/>
  <c r="E67" i="28"/>
  <c r="D67" i="28"/>
  <c r="C67" i="28"/>
  <c r="F66" i="28"/>
  <c r="E66" i="28"/>
  <c r="D66" i="28"/>
  <c r="C66" i="28"/>
  <c r="F65" i="28"/>
  <c r="E65" i="28"/>
  <c r="D65" i="28"/>
  <c r="C65" i="28"/>
  <c r="F64" i="28"/>
  <c r="E64" i="28"/>
  <c r="D64" i="28"/>
  <c r="C64" i="28"/>
  <c r="F63" i="28"/>
  <c r="E63" i="28"/>
  <c r="D63" i="28"/>
  <c r="C63" i="28"/>
  <c r="F62" i="28"/>
  <c r="E62" i="28"/>
  <c r="D62" i="28"/>
  <c r="C62" i="28"/>
  <c r="F61" i="28"/>
  <c r="E61" i="28"/>
  <c r="D61" i="28"/>
  <c r="C61" i="28"/>
  <c r="F60" i="28"/>
  <c r="E60" i="28"/>
  <c r="D60" i="28"/>
  <c r="C60" i="28"/>
  <c r="F59" i="28"/>
  <c r="E59" i="28"/>
  <c r="D59" i="28"/>
  <c r="C59" i="28"/>
  <c r="F58" i="28"/>
  <c r="E58" i="28"/>
  <c r="D58" i="28"/>
  <c r="C58" i="28"/>
  <c r="F57" i="28"/>
  <c r="E57" i="28"/>
  <c r="D57" i="28"/>
  <c r="C57" i="28"/>
  <c r="F56" i="28"/>
  <c r="E56" i="28"/>
  <c r="D56" i="28"/>
  <c r="C56" i="28"/>
  <c r="F55" i="28"/>
  <c r="E55" i="28"/>
  <c r="D55" i="28"/>
  <c r="C55" i="28"/>
  <c r="F54" i="28"/>
  <c r="E54" i="28"/>
  <c r="D54" i="28"/>
  <c r="C54" i="28"/>
  <c r="F53" i="28"/>
  <c r="E53" i="28"/>
  <c r="D53" i="28"/>
  <c r="C53" i="28"/>
  <c r="F52" i="28"/>
  <c r="E52" i="28"/>
  <c r="D52" i="28"/>
  <c r="C52" i="28"/>
  <c r="F51" i="28"/>
  <c r="E51" i="28"/>
  <c r="D51" i="28"/>
  <c r="C51" i="28"/>
  <c r="F50" i="28"/>
  <c r="E50" i="28"/>
  <c r="D50" i="28"/>
  <c r="C50" i="28"/>
  <c r="F49" i="28"/>
  <c r="E49" i="28"/>
  <c r="D49" i="28"/>
  <c r="C49" i="28"/>
  <c r="F48" i="28"/>
  <c r="E48" i="28"/>
  <c r="D48" i="28"/>
  <c r="C48" i="28"/>
  <c r="F47" i="28"/>
  <c r="E47" i="28"/>
  <c r="D47" i="28"/>
  <c r="C47" i="28"/>
  <c r="F46" i="28"/>
  <c r="E46" i="28"/>
  <c r="D46" i="28"/>
  <c r="C46" i="28"/>
  <c r="F45" i="28"/>
  <c r="E45" i="28"/>
  <c r="D45" i="28"/>
  <c r="C45" i="28"/>
  <c r="F44" i="28"/>
  <c r="E44" i="28"/>
  <c r="D44" i="28"/>
  <c r="C44" i="28"/>
  <c r="F43" i="28"/>
  <c r="E43" i="28"/>
  <c r="D43" i="28"/>
  <c r="C43" i="28"/>
  <c r="F42" i="28"/>
  <c r="E42" i="28"/>
  <c r="D42" i="28"/>
  <c r="C42" i="28"/>
  <c r="F41" i="28"/>
  <c r="E41" i="28"/>
  <c r="D41" i="28"/>
  <c r="C41" i="28"/>
  <c r="F40" i="28"/>
  <c r="E40" i="28"/>
  <c r="D40" i="28"/>
  <c r="C40" i="28"/>
  <c r="F39" i="28"/>
  <c r="E39" i="28"/>
  <c r="D39" i="28"/>
  <c r="C39" i="28"/>
  <c r="F38" i="28"/>
  <c r="E38" i="28"/>
  <c r="D38" i="28"/>
  <c r="C38" i="28"/>
  <c r="F37" i="28"/>
  <c r="E37" i="28"/>
  <c r="D37" i="28"/>
  <c r="C37" i="28"/>
  <c r="F36" i="28"/>
  <c r="E36" i="28"/>
  <c r="D36" i="28"/>
  <c r="C36" i="28"/>
  <c r="F35" i="28"/>
  <c r="E35" i="28"/>
  <c r="D35" i="28"/>
  <c r="C35" i="28"/>
  <c r="F34" i="28"/>
  <c r="E34" i="28"/>
  <c r="D34" i="28"/>
  <c r="C34" i="28"/>
  <c r="F33" i="28"/>
  <c r="E33" i="28"/>
  <c r="D33" i="28"/>
  <c r="C33" i="28"/>
  <c r="F32" i="28"/>
  <c r="E32" i="28"/>
  <c r="D32" i="28"/>
  <c r="C32" i="28"/>
  <c r="F31" i="28"/>
  <c r="E31" i="28"/>
  <c r="D31" i="28"/>
  <c r="C31" i="28"/>
  <c r="F30" i="28"/>
  <c r="E30" i="28"/>
  <c r="D30" i="28"/>
  <c r="C30" i="28"/>
  <c r="F29" i="28"/>
  <c r="E29" i="28"/>
  <c r="D29" i="28"/>
  <c r="C29" i="28"/>
  <c r="F28" i="28"/>
  <c r="E28" i="28"/>
  <c r="D28" i="28"/>
  <c r="C28" i="28"/>
  <c r="F27" i="28"/>
  <c r="E27" i="28"/>
  <c r="D27" i="28"/>
  <c r="C27" i="28"/>
  <c r="F26" i="28"/>
  <c r="E26" i="28"/>
  <c r="D26" i="28"/>
  <c r="C26" i="28"/>
  <c r="F25" i="28"/>
  <c r="E25" i="28"/>
  <c r="D25" i="28"/>
  <c r="C25" i="28"/>
  <c r="F24" i="28"/>
  <c r="E24" i="28"/>
  <c r="D24" i="28"/>
  <c r="C24" i="28"/>
  <c r="F23" i="28"/>
  <c r="E23" i="28"/>
  <c r="D23" i="28"/>
  <c r="C23" i="28"/>
  <c r="F22" i="28"/>
  <c r="E22" i="28"/>
  <c r="D22" i="28"/>
  <c r="C22" i="28"/>
  <c r="F21" i="28"/>
  <c r="E21" i="28"/>
  <c r="D21" i="28"/>
  <c r="C21" i="28"/>
  <c r="F20" i="28"/>
  <c r="E20" i="28"/>
  <c r="D20" i="28"/>
  <c r="C20" i="28"/>
  <c r="F19" i="28"/>
  <c r="E19" i="28"/>
  <c r="D19" i="28"/>
  <c r="C19" i="28"/>
  <c r="F18" i="28"/>
  <c r="E18" i="28"/>
  <c r="D18" i="28"/>
  <c r="C18" i="28"/>
  <c r="F17" i="28"/>
  <c r="E17" i="28"/>
  <c r="D17" i="28"/>
  <c r="C17" i="28"/>
  <c r="F16" i="28"/>
  <c r="E16" i="28"/>
  <c r="D16" i="28"/>
  <c r="C16" i="28"/>
  <c r="A17" i="24" l="1"/>
  <c r="A18" i="24"/>
  <c r="A19" i="24"/>
  <c r="A20" i="24"/>
  <c r="A21" i="24"/>
  <c r="A22" i="24"/>
  <c r="A23" i="24"/>
  <c r="A24" i="24"/>
  <c r="A25" i="24"/>
  <c r="A26" i="24"/>
  <c r="A27" i="24"/>
  <c r="A28" i="24"/>
  <c r="A29" i="24"/>
  <c r="A30" i="24"/>
  <c r="A31" i="24"/>
  <c r="A32" i="24"/>
  <c r="A33" i="24"/>
  <c r="A34" i="24"/>
  <c r="A35" i="24"/>
  <c r="A36" i="24"/>
  <c r="A37" i="24"/>
  <c r="A38" i="24"/>
  <c r="A39" i="24"/>
  <c r="A40" i="24"/>
  <c r="A41" i="24"/>
  <c r="A42" i="24"/>
  <c r="A43" i="24"/>
  <c r="A44" i="24"/>
  <c r="A45" i="24"/>
  <c r="A46" i="24"/>
  <c r="A47" i="24"/>
  <c r="A48" i="24"/>
  <c r="A49" i="24"/>
  <c r="A50" i="24"/>
  <c r="A51" i="24"/>
  <c r="A52" i="24"/>
  <c r="A53" i="24"/>
  <c r="A54" i="24"/>
  <c r="A55" i="24"/>
  <c r="A56" i="24"/>
  <c r="A57" i="24"/>
  <c r="A58" i="24"/>
  <c r="A59" i="24"/>
  <c r="A60" i="24"/>
  <c r="A61" i="24"/>
  <c r="A62" i="24"/>
  <c r="A63" i="24"/>
  <c r="A64" i="24"/>
  <c r="A65" i="24"/>
  <c r="A66" i="24"/>
  <c r="A67" i="24"/>
  <c r="A68" i="24"/>
  <c r="A69" i="24"/>
  <c r="A70" i="24"/>
  <c r="A16" i="24"/>
  <c r="A17" i="22"/>
  <c r="A18" i="22"/>
  <c r="A19" i="22"/>
  <c r="A20" i="22"/>
  <c r="A21"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16" i="22"/>
  <c r="A17" i="27"/>
  <c r="A18" i="27"/>
  <c r="A19" i="27"/>
  <c r="A20" i="27"/>
  <c r="A21" i="27"/>
  <c r="A22" i="27"/>
  <c r="A23" i="27"/>
  <c r="A24" i="27"/>
  <c r="A25" i="27"/>
  <c r="A26" i="27"/>
  <c r="A27" i="27"/>
  <c r="A28" i="27"/>
  <c r="A29" i="27"/>
  <c r="A30" i="27"/>
  <c r="A31" i="27"/>
  <c r="A32" i="27"/>
  <c r="A33" i="27"/>
  <c r="A34" i="27"/>
  <c r="A35" i="27"/>
  <c r="A36" i="27"/>
  <c r="A37" i="27"/>
  <c r="A38" i="27"/>
  <c r="A39" i="27"/>
  <c r="A40" i="27"/>
  <c r="A41" i="27"/>
  <c r="A42" i="27"/>
  <c r="A43" i="27"/>
  <c r="A44" i="27"/>
  <c r="A45" i="27"/>
  <c r="A46" i="27"/>
  <c r="A47" i="27"/>
  <c r="A48" i="27"/>
  <c r="A49" i="27"/>
  <c r="A50" i="27"/>
  <c r="A51" i="27"/>
  <c r="A52" i="27"/>
  <c r="A53" i="27"/>
  <c r="A54" i="27"/>
  <c r="A55" i="27"/>
  <c r="A56" i="27"/>
  <c r="A57" i="27"/>
  <c r="A58" i="27"/>
  <c r="A59" i="27"/>
  <c r="A60" i="27"/>
  <c r="A61" i="27"/>
  <c r="A62" i="27"/>
  <c r="A63" i="27"/>
  <c r="A64" i="27"/>
  <c r="A65" i="27"/>
  <c r="A66" i="27"/>
  <c r="A67" i="27"/>
  <c r="A68" i="27"/>
  <c r="A69" i="27"/>
  <c r="A70" i="27"/>
  <c r="A16" i="27"/>
  <c r="A17" i="26"/>
  <c r="A18" i="26"/>
  <c r="A19" i="26"/>
  <c r="A20" i="26"/>
  <c r="A21" i="26"/>
  <c r="A22" i="26"/>
  <c r="A23" i="26"/>
  <c r="A24" i="26"/>
  <c r="A25" i="26"/>
  <c r="A26" i="26"/>
  <c r="A27" i="26"/>
  <c r="A28" i="26"/>
  <c r="A29" i="26"/>
  <c r="A30" i="26"/>
  <c r="A31" i="26"/>
  <c r="A32" i="26"/>
  <c r="A33" i="26"/>
  <c r="A34" i="26"/>
  <c r="A35" i="26"/>
  <c r="A36" i="26"/>
  <c r="A37" i="26"/>
  <c r="A38" i="26"/>
  <c r="A39" i="26"/>
  <c r="A40" i="26"/>
  <c r="A41" i="26"/>
  <c r="A42" i="26"/>
  <c r="A43" i="26"/>
  <c r="A44" i="26"/>
  <c r="A45" i="26"/>
  <c r="A46" i="26"/>
  <c r="A47" i="26"/>
  <c r="A48" i="26"/>
  <c r="A49" i="26"/>
  <c r="A50" i="26"/>
  <c r="A51" i="26"/>
  <c r="A52" i="26"/>
  <c r="A53" i="26"/>
  <c r="A54" i="26"/>
  <c r="A55" i="26"/>
  <c r="A56" i="26"/>
  <c r="A57" i="26"/>
  <c r="A58" i="26"/>
  <c r="A59" i="26"/>
  <c r="A60" i="26"/>
  <c r="A61" i="26"/>
  <c r="A62" i="26"/>
  <c r="A63" i="26"/>
  <c r="A64" i="26"/>
  <c r="A65" i="26"/>
  <c r="A66" i="26"/>
  <c r="A67" i="26"/>
  <c r="A68" i="26"/>
  <c r="A69" i="26"/>
  <c r="A70" i="26"/>
  <c r="A16" i="26"/>
  <c r="A17" i="28"/>
  <c r="A18" i="28"/>
  <c r="A19" i="28"/>
  <c r="A20" i="28"/>
  <c r="A21" i="28"/>
  <c r="A22" i="28"/>
  <c r="A23" i="28"/>
  <c r="A24" i="28"/>
  <c r="A25" i="28"/>
  <c r="A26" i="28"/>
  <c r="A27" i="28"/>
  <c r="A28" i="28"/>
  <c r="A29" i="28"/>
  <c r="A30" i="28"/>
  <c r="A31" i="28"/>
  <c r="A32" i="28"/>
  <c r="A33" i="28"/>
  <c r="A34" i="28"/>
  <c r="A35" i="28"/>
  <c r="A36" i="28"/>
  <c r="A37" i="28"/>
  <c r="A38" i="28"/>
  <c r="A39" i="28"/>
  <c r="A40" i="28"/>
  <c r="A41" i="28"/>
  <c r="A42" i="28"/>
  <c r="A43" i="28"/>
  <c r="A44" i="28"/>
  <c r="A45" i="28"/>
  <c r="A46" i="28"/>
  <c r="A47" i="28"/>
  <c r="A48" i="28"/>
  <c r="A49" i="28"/>
  <c r="A50" i="28"/>
  <c r="A51" i="28"/>
  <c r="A52" i="28"/>
  <c r="A53" i="28"/>
  <c r="A54" i="28"/>
  <c r="A55" i="28"/>
  <c r="A56" i="28"/>
  <c r="A57" i="28"/>
  <c r="A58" i="28"/>
  <c r="A59" i="28"/>
  <c r="A60" i="28"/>
  <c r="A61" i="28"/>
  <c r="A62" i="28"/>
  <c r="A63" i="28"/>
  <c r="A64" i="28"/>
  <c r="A65" i="28"/>
  <c r="A66" i="28"/>
  <c r="A67" i="28"/>
  <c r="A68" i="28"/>
  <c r="A69" i="28"/>
  <c r="A70" i="28"/>
  <c r="A16" i="28"/>
  <c r="E2" i="25" l="1"/>
  <c r="B19" i="16" l="1"/>
  <c r="A3" i="26"/>
  <c r="B15" i="16" s="1"/>
  <c r="A3" i="22"/>
  <c r="B17" i="16" s="1"/>
  <c r="A3" i="27"/>
  <c r="B16" i="16" s="1"/>
  <c r="A3" i="24"/>
  <c r="B18" i="16" s="1"/>
  <c r="A3" i="28"/>
  <c r="B14" i="16" s="1"/>
  <c r="A3" i="18"/>
  <c r="B13" i="16" s="1"/>
</calcChain>
</file>

<file path=xl/sharedStrings.xml><?xml version="1.0" encoding="utf-8"?>
<sst xmlns="http://schemas.openxmlformats.org/spreadsheetml/2006/main" count="16310" uniqueCount="699">
  <si>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</si>
  <si>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</si>
  <si>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</si>
  <si>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</si>
  <si>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</si>
  <si>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</si>
  <si>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</si>
  <si>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</si>
  <si>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</si>
  <si>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</si>
  <si>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</si>
  <si>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</si>
  <si>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</si>
  <si>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</si>
  <si>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</si>
  <si>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</si>
  <si>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</si>
  <si>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</si>
  <si>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</si>
  <si>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Insgesamt</t>
  </si>
  <si>
    <t>Männer</t>
  </si>
  <si>
    <t>Frauen</t>
  </si>
  <si>
    <t>unter 25 Jahre</t>
  </si>
  <si>
    <t>25 bis unter 55 Jahre</t>
  </si>
  <si>
    <t>55 Jahre und älter</t>
  </si>
  <si>
    <t>Tabelle</t>
  </si>
  <si>
    <t>Inhaltsverzeichnis</t>
  </si>
  <si>
    <t>Tab 1</t>
  </si>
  <si>
    <t>Tab 2</t>
  </si>
  <si>
    <t>Tab 3</t>
  </si>
  <si>
    <t>Tab 4</t>
  </si>
  <si>
    <t>Tab 5</t>
  </si>
  <si>
    <t>Tab 6</t>
  </si>
  <si>
    <t>dav. (Sp. 1)</t>
  </si>
  <si>
    <t>Zeitreihe</t>
  </si>
  <si>
    <t>Jahresdurchschnitt/
Berichtsmonat</t>
  </si>
  <si>
    <t xml:space="preserve"> </t>
  </si>
  <si>
    <t>bei
Arbeitslosigkeit</t>
  </si>
  <si>
    <t>bei
Arbeits-
losigkeit</t>
  </si>
  <si>
    <t>Schule/
Ausbildung</t>
  </si>
  <si>
    <t>Aufnahme
einer
selb-
ständigen
Tätigkeit</t>
  </si>
  <si>
    <t>dav. (Sp. 3)</t>
  </si>
  <si>
    <t>Renten-versicherung</t>
  </si>
  <si>
    <t>Kranken-
versicherung</t>
  </si>
  <si>
    <t>Pflege-
versicherung</t>
  </si>
  <si>
    <t>Minderung der
Leistungsfähigkeit</t>
  </si>
  <si>
    <t>Ausländer</t>
  </si>
  <si>
    <t>Jahressumme/
Berichtsmonat</t>
  </si>
  <si>
    <t>eigene
Abmeldung</t>
  </si>
  <si>
    <t>Aufnahme
einer
abhängigen
Beschäfti-
gung</t>
  </si>
  <si>
    <t>Ende des
Anspruchs-
zeitraums</t>
  </si>
  <si>
    <t>Bezugs von
Renten-leistungen</t>
  </si>
  <si>
    <r>
      <t>Bezug von
anderen Leistungen</t>
    </r>
    <r>
      <rPr>
        <vertAlign val="superscript"/>
        <sz val="8"/>
        <rFont val="Arial"/>
        <family val="2"/>
      </rPr>
      <t xml:space="preserve"> 1)</t>
    </r>
  </si>
  <si>
    <t>Sozialver-
sicherungs-
beiträge</t>
  </si>
  <si>
    <t>Überschrift</t>
  </si>
  <si>
    <t>Leistungs-
beziehende</t>
  </si>
  <si>
    <t>aus
Anspruchs-
berechtigung</t>
  </si>
  <si>
    <t>aus 
Leistungs-
bezug</t>
  </si>
  <si>
    <t>Anspruch</t>
  </si>
  <si>
    <t>dar. (Sp. 1)</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</si>
  <si>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</si>
  <si>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</si>
  <si>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 xml:space="preserve">Arbeitslosengeld  (Zeitreihe Monats- und Jahreszahlen ab 2005)
</t>
  </si>
  <si>
    <t>monatlich</t>
  </si>
  <si>
    <t>Leistungsfortzahlung
  bei Arbeitsunfähigkeit</t>
  </si>
  <si>
    <t>Arbeitslosengeld  (Zeitreihe Monats- und Jahreszahlen ab 2005)</t>
  </si>
  <si>
    <r>
      <t xml:space="preserve">Anspruchs-
berechtigte </t>
    </r>
    <r>
      <rPr>
        <vertAlign val="superscript"/>
        <sz val="8"/>
        <color theme="1"/>
        <rFont val="Arial"/>
        <family val="2"/>
      </rPr>
      <t>1)</t>
    </r>
  </si>
  <si>
    <r>
      <t xml:space="preserve">in
Sperrzeit </t>
    </r>
    <r>
      <rPr>
        <vertAlign val="superscript"/>
        <sz val="8"/>
        <rFont val="Arial"/>
        <family val="2"/>
      </rPr>
      <t>2)</t>
    </r>
  </si>
  <si>
    <t>Zeichenerklärungen</t>
  </si>
  <si>
    <t xml:space="preserve"> X</t>
  </si>
  <si>
    <t>kein Nachweis vorhanden</t>
  </si>
  <si>
    <t>.X</t>
  </si>
  <si>
    <t>Veränderung größer 250 Prozent</t>
  </si>
  <si>
    <t xml:space="preserve"> …</t>
  </si>
  <si>
    <t xml:space="preserve">Angaben fallen später an </t>
  </si>
  <si>
    <t xml:space="preserve">  - </t>
  </si>
  <si>
    <t xml:space="preserve">nichts vorhanden  </t>
  </si>
  <si>
    <t xml:space="preserve"> .</t>
  </si>
  <si>
    <t>Nachweis nicht sinnvoll</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</si>
  <si>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</si>
  <si>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</si>
  <si>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in
Anspruchs-
berechtigung</t>
  </si>
  <si>
    <t>in 
Leistungs-
bezug</t>
  </si>
  <si>
    <r>
      <t xml:space="preserve">Anspruch
einschl.
Sozialver-
sicherungs-
beiträge </t>
    </r>
    <r>
      <rPr>
        <vertAlign val="superscript"/>
        <sz val="8"/>
        <color theme="1"/>
        <rFont val="Arial"/>
        <family val="2"/>
      </rPr>
      <t>1)</t>
    </r>
  </si>
  <si>
    <t>1) Summe aus Anspruch auf Arbeitslosengeld und Sozialversicherungsbeiträgen</t>
  </si>
  <si>
    <r>
      <t xml:space="preserve">nicht arbeitslose
Leistungs-
beziehende </t>
    </r>
    <r>
      <rPr>
        <vertAlign val="superscript"/>
        <sz val="8"/>
        <color theme="1"/>
        <rFont val="Arial"/>
        <family val="2"/>
      </rPr>
      <t>1)</t>
    </r>
  </si>
  <si>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</si>
  <si>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bei
Weiterbildung</t>
  </si>
  <si>
    <t>Arbeitslosengeld
 bei Weiterbildung</t>
  </si>
  <si>
    <t>dav. (Sp. 2) von Arbeitslosengeld</t>
  </si>
  <si>
    <t>dar. (Sp. 1) von Arbeitslosengeld</t>
  </si>
  <si>
    <t>1) In den Berichtsjahren 2005 und 2006 erfolgt noch keine Berichterstattung über Anspruchsberechtigte in Sperrzeit. Dennoch werden in diesen Jahren Monatswerte zu Anspruchsberechtigten (AB) und zu Leistungsbeziehenden (LB) veröffentlicht. Aus der Differenzgröße von AB und LB kann in den betroffenen Jahren nicht auf die Größe der Anspruchsberechtigten in Sperrzeit geschlossen werden.</t>
  </si>
  <si>
    <t>Daten zu Arbeitslosengeld nach dem SGB III (Alg) nach einer Wartezeit von 2 Monaten.</t>
  </si>
  <si>
    <t>Daten zu Arbeitslosengeld nach dem SGB III (Alg) nach einer Wartezeit von 2 Monaten. Werte für den aktuellen Monat und den Vormonat wurden auf Basis vorläufiger Daten sowie Erfahrungswerten der Vergangenheit hochgerechnet.</t>
  </si>
  <si>
    <t>2) Andere Gründe können sein: Auslandsaufenthalt, mangelnde Mitwirkung, Wegfall der Verfügbarkeit, Abwesenheit, Wehr-/Zivildienst und sonstige Gründe (einschl. Sperrzeiten).</t>
  </si>
  <si>
    <t>Arbeitslosengeld nach dem SGB III</t>
  </si>
  <si>
    <t>2)  Das Merkmal enthält neben den Anspruchsberechtigten in Sperrzeit auch Anspruchsberechtigte mit Ruhenszeiten sowie Versagens- und Entziehenszeiten (VE-Zeiten) mit einer Minderungswirkung auf die Anspruchsdauer.</t>
  </si>
  <si>
    <t>Auf Grund von methodisch-technisch bedingten Anpassungen sind die Bewegungen im Berichtsmonat November 2020 in der Arbeitslosengeldstatistik überzeichnet.</t>
  </si>
  <si>
    <r>
      <t xml:space="preserve">dav. (Sp. 2)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</si>
  <si>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</si>
  <si>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t>Hinweis:</t>
  </si>
  <si>
    <r>
      <t xml:space="preserve">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</si>
  <si>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Tabellen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</si>
  <si>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</si>
  <si>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</si>
  <si>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</si>
  <si>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</si>
  <si>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</si>
  <si>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Ost</t>
  </si>
  <si>
    <t>Statistik-Service-Ost@arbeitsagentur.de</t>
  </si>
  <si>
    <t>10969 Berlin</t>
  </si>
  <si>
    <t>Friedrichstraße 34</t>
  </si>
  <si>
    <t>030/555599-7373</t>
  </si>
  <si>
    <t>BM</t>
  </si>
  <si>
    <t>Tab_1_Insgesamt_LB</t>
  </si>
  <si>
    <t>Tab_1_Insgesamt_LE</t>
  </si>
  <si>
    <t>Tab_1_Insgesamt_LE_beiAlo</t>
  </si>
  <si>
    <t>Tab_1_Insgesamt_LE_beiWeitb</t>
  </si>
  <si>
    <t>Tab_1_Insgesamt_LB_inSperrz</t>
  </si>
  <si>
    <t>Tab_1_Männer_LB</t>
  </si>
  <si>
    <t>Tab_1_Männer_LE</t>
  </si>
  <si>
    <t>Tab_1_Männer_LE_beiAlo</t>
  </si>
  <si>
    <t>Tab_1_Männer_LE_beiWeitb</t>
  </si>
  <si>
    <t>Tab_1_Männer_LB_inSperrz</t>
  </si>
  <si>
    <t>Tab_1_Frauen_LB</t>
  </si>
  <si>
    <t>Tab_1_Frauen_LE</t>
  </si>
  <si>
    <t>Tab_1_Frauen_LE_beiAlo</t>
  </si>
  <si>
    <t>Tab_1_Frauen_LE_beiWeitb</t>
  </si>
  <si>
    <t>Tab_1_Frauen_LB_inSperrz</t>
  </si>
  <si>
    <t>Tab_1_u25_LB</t>
  </si>
  <si>
    <t>Tab_1_u25_LE</t>
  </si>
  <si>
    <t>Tab_1_u25_LE_beiAlo</t>
  </si>
  <si>
    <t>Tab_1_u25_LE_beiWeitb</t>
  </si>
  <si>
    <t>Tab_1_u25_LB_inSperrz</t>
  </si>
  <si>
    <t>Tab_1_25-u55_LB</t>
  </si>
  <si>
    <t>Tab_1_25-u55_LE</t>
  </si>
  <si>
    <t>Tab_1_25-u55_LE_beiAlo</t>
  </si>
  <si>
    <t>Tab_1_25-u55_LE_beiWeitb</t>
  </si>
  <si>
    <t>Tab_1_25-u55_LB_inSperrz</t>
  </si>
  <si>
    <t>Tab_1_55uä_LB</t>
  </si>
  <si>
    <t>Tab_1_55uä_LE</t>
  </si>
  <si>
    <t>Tab_1_55uä_LE_beiAlo</t>
  </si>
  <si>
    <t>Tab_1_55uä_LE_beiWeitb</t>
  </si>
  <si>
    <t>Tab_1_55uä_LB_inSperrz</t>
  </si>
  <si>
    <t>Tab_1_Ausländer_LB</t>
  </si>
  <si>
    <t>Tab_1_Ausländer_LE</t>
  </si>
  <si>
    <t>Tab_1_Ausländer_LE_beiAlo</t>
  </si>
  <si>
    <t>Tab_1_Ausländer_LE_beiWeitb</t>
  </si>
  <si>
    <t>Tab_1_Ausländer_LB_inSperrz</t>
  </si>
  <si>
    <t>2005</t>
  </si>
  <si>
    <t>X</t>
  </si>
  <si>
    <t>2006</t>
  </si>
  <si>
    <t>2007</t>
  </si>
  <si>
    <t>2008</t>
  </si>
  <si>
    <t>2009</t>
  </si>
  <si>
    <t>2010</t>
  </si>
  <si>
    <t>*</t>
  </si>
  <si>
    <t>2011</t>
  </si>
  <si>
    <t>2012</t>
  </si>
  <si>
    <t>2013</t>
  </si>
  <si>
    <t>2014</t>
  </si>
  <si>
    <t>2015</t>
  </si>
  <si>
    <t>2016</t>
  </si>
  <si>
    <t>2017</t>
  </si>
  <si>
    <t>2018</t>
  </si>
  <si>
    <t>2019</t>
  </si>
  <si>
    <t>2020</t>
  </si>
  <si>
    <t>2021</t>
  </si>
  <si>
    <t>2022</t>
  </si>
  <si>
    <t>2023</t>
  </si>
  <si>
    <t>2024</t>
  </si>
  <si>
    <t>2025</t>
  </si>
  <si>
    <t>Januar 2005</t>
  </si>
  <si>
    <t>Februar 2005</t>
  </si>
  <si>
    <t>März 2005</t>
  </si>
  <si>
    <t>April 2005</t>
  </si>
  <si>
    <t>Mai 2005</t>
  </si>
  <si>
    <t>Juni 2005</t>
  </si>
  <si>
    <t>Juli 2005</t>
  </si>
  <si>
    <t>August 2005</t>
  </si>
  <si>
    <t>September 2005</t>
  </si>
  <si>
    <t>Oktober 2005</t>
  </si>
  <si>
    <t>November 2005</t>
  </si>
  <si>
    <t>Dezember 2005</t>
  </si>
  <si>
    <t>Januar 2006</t>
  </si>
  <si>
    <t>Februar 2006</t>
  </si>
  <si>
    <t>März 2006</t>
  </si>
  <si>
    <t>April 2006</t>
  </si>
  <si>
    <t>Mai 2006</t>
  </si>
  <si>
    <t>Juni 2006</t>
  </si>
  <si>
    <t>Juli 2006</t>
  </si>
  <si>
    <t>August 2006</t>
  </si>
  <si>
    <t>September 2006</t>
  </si>
  <si>
    <t>Oktober 2006</t>
  </si>
  <si>
    <t>November 2006</t>
  </si>
  <si>
    <t>Dezember 2006</t>
  </si>
  <si>
    <t>Januar 2007</t>
  </si>
  <si>
    <t>Februar 2007</t>
  </si>
  <si>
    <t>März 2007</t>
  </si>
  <si>
    <t>April 2007</t>
  </si>
  <si>
    <t>Mai 2007</t>
  </si>
  <si>
    <t>Juni 2007</t>
  </si>
  <si>
    <t>Juli 2007</t>
  </si>
  <si>
    <t>August 2007</t>
  </si>
  <si>
    <t>September 2007</t>
  </si>
  <si>
    <t>Oktober 2007</t>
  </si>
  <si>
    <t>November 2007</t>
  </si>
  <si>
    <t>Dezember 2007</t>
  </si>
  <si>
    <t>Januar 2008</t>
  </si>
  <si>
    <t>Februar 2008</t>
  </si>
  <si>
    <t>März 2008</t>
  </si>
  <si>
    <t>April 2008</t>
  </si>
  <si>
    <t>Mai 2008</t>
  </si>
  <si>
    <t>Juni 2008</t>
  </si>
  <si>
    <t>Juli 2008</t>
  </si>
  <si>
    <t>August 2008</t>
  </si>
  <si>
    <t>September 2008</t>
  </si>
  <si>
    <t>Oktober 2008</t>
  </si>
  <si>
    <t>November 2008</t>
  </si>
  <si>
    <t>Dezember 2008</t>
  </si>
  <si>
    <t>Januar 2009</t>
  </si>
  <si>
    <t>Februar 2009</t>
  </si>
  <si>
    <t>März 2009</t>
  </si>
  <si>
    <t>April 2009</t>
  </si>
  <si>
    <t>Mai 2009</t>
  </si>
  <si>
    <t>Juni 2009</t>
  </si>
  <si>
    <t>Juli 2009</t>
  </si>
  <si>
    <t>August 2009</t>
  </si>
  <si>
    <t>September 2009</t>
  </si>
  <si>
    <t>Oktober 2009</t>
  </si>
  <si>
    <t>November 2009</t>
  </si>
  <si>
    <t>Dezember 2009</t>
  </si>
  <si>
    <t>Januar 2010</t>
  </si>
  <si>
    <t>Februar 2010</t>
  </si>
  <si>
    <t>März 2010</t>
  </si>
  <si>
    <t>April 2010</t>
  </si>
  <si>
    <t>Mai 2010</t>
  </si>
  <si>
    <t>Juni 2010</t>
  </si>
  <si>
    <t>Juli 2010</t>
  </si>
  <si>
    <t>August 2010</t>
  </si>
  <si>
    <t>September 2010</t>
  </si>
  <si>
    <t>Oktober 2010</t>
  </si>
  <si>
    <t>November 2010</t>
  </si>
  <si>
    <t>Dezember 2010</t>
  </si>
  <si>
    <t>Januar 2011</t>
  </si>
  <si>
    <t>Februar 2011</t>
  </si>
  <si>
    <t>März 2011</t>
  </si>
  <si>
    <t>April 2011</t>
  </si>
  <si>
    <t>Mai 2011</t>
  </si>
  <si>
    <t>Juni 2011</t>
  </si>
  <si>
    <t>Juli 2011</t>
  </si>
  <si>
    <t>August 2011</t>
  </si>
  <si>
    <t>September 2011</t>
  </si>
  <si>
    <t>Oktober 2011</t>
  </si>
  <si>
    <t>November 2011</t>
  </si>
  <si>
    <t>Dezember 2011</t>
  </si>
  <si>
    <t>Januar 2012</t>
  </si>
  <si>
    <t>Februar 2012</t>
  </si>
  <si>
    <t>März 2012</t>
  </si>
  <si>
    <t>April 2012</t>
  </si>
  <si>
    <t>Mai 2012</t>
  </si>
  <si>
    <t>Juni 2012</t>
  </si>
  <si>
    <t>Juli 2012</t>
  </si>
  <si>
    <t>August 2012</t>
  </si>
  <si>
    <t>September 2012</t>
  </si>
  <si>
    <t>Oktober 2012</t>
  </si>
  <si>
    <t>November 2012</t>
  </si>
  <si>
    <t>Dezember 2012</t>
  </si>
  <si>
    <t>Januar 2013</t>
  </si>
  <si>
    <t>Februar 2013</t>
  </si>
  <si>
    <t>März 2013</t>
  </si>
  <si>
    <t>April 2013</t>
  </si>
  <si>
    <t>Mai 2013</t>
  </si>
  <si>
    <t>Juni 2013</t>
  </si>
  <si>
    <t>Juli 2013</t>
  </si>
  <si>
    <t>August 2013</t>
  </si>
  <si>
    <t>September 2013</t>
  </si>
  <si>
    <t>Oktober 2013</t>
  </si>
  <si>
    <t>November 2013</t>
  </si>
  <si>
    <t>Dezember 2013</t>
  </si>
  <si>
    <t>Januar 2014</t>
  </si>
  <si>
    <t>Februar 2014</t>
  </si>
  <si>
    <t>März 2014</t>
  </si>
  <si>
    <t>April 2014</t>
  </si>
  <si>
    <t>Mai 2014</t>
  </si>
  <si>
    <t>Juni 2014</t>
  </si>
  <si>
    <t>Juli 2014</t>
  </si>
  <si>
    <t>August 2014</t>
  </si>
  <si>
    <t>September 2014</t>
  </si>
  <si>
    <t>Oktober 2014</t>
  </si>
  <si>
    <t>November 2014</t>
  </si>
  <si>
    <t>Dezember 2014</t>
  </si>
  <si>
    <t>Januar 2015</t>
  </si>
  <si>
    <t>Februar 2015</t>
  </si>
  <si>
    <t>März 2015</t>
  </si>
  <si>
    <t>April 2015</t>
  </si>
  <si>
    <t>Mai 2015</t>
  </si>
  <si>
    <t>Juni 2015</t>
  </si>
  <si>
    <t>Juli 2015</t>
  </si>
  <si>
    <t>August 2015</t>
  </si>
  <si>
    <t>September 2015</t>
  </si>
  <si>
    <t>Oktober 2015</t>
  </si>
  <si>
    <t>November 2015</t>
  </si>
  <si>
    <t>Dezember 2015</t>
  </si>
  <si>
    <t>Januar 2016</t>
  </si>
  <si>
    <t>Februar 2016</t>
  </si>
  <si>
    <t>März 2016</t>
  </si>
  <si>
    <t>April 2016</t>
  </si>
  <si>
    <t>Mai 2016</t>
  </si>
  <si>
    <t>Juni 2016</t>
  </si>
  <si>
    <t>Juli 2016</t>
  </si>
  <si>
    <t>August 2016</t>
  </si>
  <si>
    <t>September 2016</t>
  </si>
  <si>
    <t>Oktober 2016</t>
  </si>
  <si>
    <t>November 2016</t>
  </si>
  <si>
    <t>Dezember 2016</t>
  </si>
  <si>
    <t>Januar 2017</t>
  </si>
  <si>
    <t>Februar 2017</t>
  </si>
  <si>
    <t>März 2017</t>
  </si>
  <si>
    <t>April 2017</t>
  </si>
  <si>
    <t>Mai 2017</t>
  </si>
  <si>
    <t>Juni 2017</t>
  </si>
  <si>
    <t>Juli 2017</t>
  </si>
  <si>
    <t>August 2017</t>
  </si>
  <si>
    <t>September 2017</t>
  </si>
  <si>
    <t>Oktober 2017</t>
  </si>
  <si>
    <t>November 2017</t>
  </si>
  <si>
    <t>Dezember 2017</t>
  </si>
  <si>
    <t>Januar 2018</t>
  </si>
  <si>
    <t>Februar 2018</t>
  </si>
  <si>
    <t>März 2018</t>
  </si>
  <si>
    <t>April 2018</t>
  </si>
  <si>
    <t>Mai 2018</t>
  </si>
  <si>
    <t>Juni 2018</t>
  </si>
  <si>
    <t>Juli 2018</t>
  </si>
  <si>
    <t>August 2018</t>
  </si>
  <si>
    <t>September 2018</t>
  </si>
  <si>
    <t>Oktober 2018</t>
  </si>
  <si>
    <t>November 2018</t>
  </si>
  <si>
    <t>Dezember 2018</t>
  </si>
  <si>
    <t>Januar 2019</t>
  </si>
  <si>
    <t>Februar 2019</t>
  </si>
  <si>
    <t>März 2019</t>
  </si>
  <si>
    <t>April 2019</t>
  </si>
  <si>
    <t>Mai 2019</t>
  </si>
  <si>
    <t>Juni 2019</t>
  </si>
  <si>
    <t>Juli 2019</t>
  </si>
  <si>
    <t>August 2019</t>
  </si>
  <si>
    <t>September 2019</t>
  </si>
  <si>
    <t>Oktober 2019</t>
  </si>
  <si>
    <t>November 2019</t>
  </si>
  <si>
    <t>Dezember 2019</t>
  </si>
  <si>
    <t>Januar 2020</t>
  </si>
  <si>
    <t>Februar 2020</t>
  </si>
  <si>
    <t>März 2020</t>
  </si>
  <si>
    <t>April 2020</t>
  </si>
  <si>
    <t>Mai 2020</t>
  </si>
  <si>
    <t>Juni 2020</t>
  </si>
  <si>
    <t>Juli 2020</t>
  </si>
  <si>
    <t>August 2020</t>
  </si>
  <si>
    <t>September 2020</t>
  </si>
  <si>
    <t>Oktober 2020</t>
  </si>
  <si>
    <t>November 2020</t>
  </si>
  <si>
    <t>Dezember 2020</t>
  </si>
  <si>
    <t>Januar 2021</t>
  </si>
  <si>
    <t>Februar 2021</t>
  </si>
  <si>
    <t>März 2021</t>
  </si>
  <si>
    <t>April 2021</t>
  </si>
  <si>
    <t>Mai 2021</t>
  </si>
  <si>
    <t>Juni 2021</t>
  </si>
  <si>
    <t>Juli 2021</t>
  </si>
  <si>
    <t>August 2021</t>
  </si>
  <si>
    <t>September 2021</t>
  </si>
  <si>
    <t>Oktober 2021</t>
  </si>
  <si>
    <t>November 2021</t>
  </si>
  <si>
    <t>Dezember 2021</t>
  </si>
  <si>
    <t>Januar 2022</t>
  </si>
  <si>
    <t>Februar 2022</t>
  </si>
  <si>
    <t>März 2022</t>
  </si>
  <si>
    <t>April 2022</t>
  </si>
  <si>
    <t>Mai 2022</t>
  </si>
  <si>
    <t>Juni 2022</t>
  </si>
  <si>
    <t>Juli 2022</t>
  </si>
  <si>
    <t>August 2022</t>
  </si>
  <si>
    <t>September 2022</t>
  </si>
  <si>
    <t>Oktober 2022</t>
  </si>
  <si>
    <t>November 2022</t>
  </si>
  <si>
    <t>Dezember 2022</t>
  </si>
  <si>
    <t>Januar 2023</t>
  </si>
  <si>
    <t>Februar 2023</t>
  </si>
  <si>
    <t>März 2023</t>
  </si>
  <si>
    <t>April 2023</t>
  </si>
  <si>
    <t>Mai 2023</t>
  </si>
  <si>
    <t>Juni 2023</t>
  </si>
  <si>
    <t>Juli 2023</t>
  </si>
  <si>
    <t>August 2023</t>
  </si>
  <si>
    <t>September 2023</t>
  </si>
  <si>
    <t>Oktober 2023</t>
  </si>
  <si>
    <t>November 2023</t>
  </si>
  <si>
    <t>Dezember 2023</t>
  </si>
  <si>
    <t>Januar 2024</t>
  </si>
  <si>
    <t>Februar 2024</t>
  </si>
  <si>
    <t>März 2024</t>
  </si>
  <si>
    <t>April 2024</t>
  </si>
  <si>
    <t>Mai 2024</t>
  </si>
  <si>
    <t>Juni 2024</t>
  </si>
  <si>
    <t>Juli 2024</t>
  </si>
  <si>
    <t>August 2024</t>
  </si>
  <si>
    <t>September 2024</t>
  </si>
  <si>
    <t>Oktober 2024</t>
  </si>
  <si>
    <t>November 2024</t>
  </si>
  <si>
    <t>Dezember 2024</t>
  </si>
  <si>
    <t>Januar 2025</t>
  </si>
  <si>
    <t>Februar 2025</t>
  </si>
  <si>
    <t>März 2025</t>
  </si>
  <si>
    <t>April 2025</t>
  </si>
  <si>
    <t>Mai 2025</t>
  </si>
  <si>
    <t>Juni 2025</t>
  </si>
  <si>
    <t>Juli 2025</t>
  </si>
  <si>
    <t>August 2025</t>
  </si>
  <si>
    <t>September 2025</t>
  </si>
  <si>
    <t>Oktober 2025</t>
  </si>
  <si>
    <t>November 2025</t>
  </si>
  <si>
    <t>Dezember 2025</t>
  </si>
  <si>
    <t>Januar 2026</t>
  </si>
  <si>
    <t>Februar 2026</t>
  </si>
  <si>
    <t>März 2026</t>
  </si>
  <si>
    <t>April 2026</t>
  </si>
  <si>
    <t>Mai 2026</t>
  </si>
  <si>
    <t>Juni 2026</t>
  </si>
  <si>
    <t>Juli 2026</t>
  </si>
  <si>
    <t>August 2026</t>
  </si>
  <si>
    <t>September 2026</t>
  </si>
  <si>
    <t>...</t>
  </si>
  <si>
    <t>Oktober 2026</t>
  </si>
  <si>
    <t>Tab_2_Insgesamt_LE_nichtAlo</t>
  </si>
  <si>
    <t>Tab_2_Insgesamt_LE_nichtAlo_inWeitb</t>
  </si>
  <si>
    <t>Tab_2_Insgesamt_LE_nichtAlo_LeistfzbeiAU</t>
  </si>
  <si>
    <t>Tab_2_Insgesamt_LE_nichtAlo_MindLeistfä</t>
  </si>
  <si>
    <t>Tab_2_Männer_LE_nichtAlo</t>
  </si>
  <si>
    <t>Tab_2_Männer_LE_nichtAlo_inWeitb</t>
  </si>
  <si>
    <t>Tab_2_Männer_LE_nichtAlo_LeistfzbeiAU</t>
  </si>
  <si>
    <t>Tab_2_Männer_LE_nichtAlo_MindLeistfä</t>
  </si>
  <si>
    <t>Tab_2_Frauen_LE_nichtAlo</t>
  </si>
  <si>
    <t>Tab_2_Frauen_LE_nichtAlo_inWeitb</t>
  </si>
  <si>
    <t>Tab_2_Frauen_LE_nichtAlo_LeistfzbeiAU</t>
  </si>
  <si>
    <t>Tab_2_Frauen_LE_nichtAlo_MindLeistfä</t>
  </si>
  <si>
    <t>Tab_2_u25_LE_nichtAlo</t>
  </si>
  <si>
    <t>Tab_2_u25_LE_nichtAlo_inWeitb</t>
  </si>
  <si>
    <t>Tab_2_u25_LE_nichtAlo_LeistfzbeiAU</t>
  </si>
  <si>
    <t>Tab_2_u25_LE_nichtAlo_MindLeistfä</t>
  </si>
  <si>
    <t>Tab_2_25-u55_LE_nichtAlo</t>
  </si>
  <si>
    <t>Tab_2_25-u55_LE_nichtAlo_inWeitb</t>
  </si>
  <si>
    <t>Tab_2_25-u55_LE_nichtAlo_LeistfzbeiAU</t>
  </si>
  <si>
    <t>Tab_2_25-u55_LE_nichtAlo_MindLeistfä</t>
  </si>
  <si>
    <t>Tab_2_55uä_LE_nichtAlo</t>
  </si>
  <si>
    <t>Tab_2_55uä_LE_nichtAlo_inWeitb</t>
  </si>
  <si>
    <t>Tab_2_55uä_LE_nichtAlo_LeistfzbeiAU</t>
  </si>
  <si>
    <t>Tab_2_55uä_LE_nichtAlo_MindLeistfä</t>
  </si>
  <si>
    <t>Tab_2_Ausländer_LE_nichtAlo</t>
  </si>
  <si>
    <t>Tab_2_Ausländer_LE_nichtAlo_inWeitb</t>
  </si>
  <si>
    <t>Tab_2_Ausländer_LE_nichtAlo_LeistfzbeiAU</t>
  </si>
  <si>
    <t>Tab_2_Ausländer_LE_nichtAlo_MindLeistfä</t>
  </si>
  <si>
    <t>Tab_3_Insgesamt_AB</t>
  </si>
  <si>
    <t>Tab_3_Insgesamt_LB</t>
  </si>
  <si>
    <t>Tab_3_Insgesamt_LB_inAlo</t>
  </si>
  <si>
    <t>Tab_3_Insgesamt_LB_inWeitb</t>
  </si>
  <si>
    <t>Tab_3_Männer_AB</t>
  </si>
  <si>
    <t>Tab_3_Männer_LB</t>
  </si>
  <si>
    <t>Tab_3_Männer_LB_inAlo</t>
  </si>
  <si>
    <t>Tab_3_Männer_LB_inWeitb</t>
  </si>
  <si>
    <t>Tab_3_Frauen_AB</t>
  </si>
  <si>
    <t>Tab_3_Frauen_LB</t>
  </si>
  <si>
    <t>Tab_3_Frauen_LB_inAlo</t>
  </si>
  <si>
    <t>Tab_3_Frauen_LB_inWeitb</t>
  </si>
  <si>
    <t>Tab_3_u25_AB</t>
  </si>
  <si>
    <t>Tab_3_u25_LB</t>
  </si>
  <si>
    <t>Tab_3_u25_LB_inAlo</t>
  </si>
  <si>
    <t>Tab_3_u25_LB_inWeitb</t>
  </si>
  <si>
    <t>Tab_3_25-u55_AB</t>
  </si>
  <si>
    <t>Tab_3_25-u55_LB</t>
  </si>
  <si>
    <t>Tab_3_25-u55_LB_inAlo</t>
  </si>
  <si>
    <t>Tab_3_25-u55_LB_inWeitb</t>
  </si>
  <si>
    <t>Tab_3_55uä_AB</t>
  </si>
  <si>
    <t>Tab_3_55uä_LB</t>
  </si>
  <si>
    <t>Tab_3_55uä_LB_inAlo</t>
  </si>
  <si>
    <t>Tab_3_55uä_LB_inWeitb</t>
  </si>
  <si>
    <t>Tab_3_25-Ausländer_AB</t>
  </si>
  <si>
    <t>Tab_3_25-Ausländer_LB</t>
  </si>
  <si>
    <t>Tab_3_25-Ausländer_LB_inAlo</t>
  </si>
  <si>
    <t>Tab_3_25-Ausländer_LB_inWeitb</t>
  </si>
  <si>
    <t>Tab_4_Insgesamt_ausAB</t>
  </si>
  <si>
    <t>Tab_4_Insgesamt_ausLB</t>
  </si>
  <si>
    <t>Tab_4_Insgesamt_LB_inAlo</t>
  </si>
  <si>
    <t>Tab_4_Insgesamt_LB_inWeitb</t>
  </si>
  <si>
    <t>Tab_4_Männer_ausAB</t>
  </si>
  <si>
    <t>Tab_4_Männer_ausLB</t>
  </si>
  <si>
    <t>Tab_4_Männer_LB_inAlo</t>
  </si>
  <si>
    <t>Tab_4_Männer_LB_inWeitb</t>
  </si>
  <si>
    <t>Tab_4_Frauen_ausAB</t>
  </si>
  <si>
    <t>Tab_4_Frauen_ausLB</t>
  </si>
  <si>
    <t>Tab_4_Frauen_LB_inAlo</t>
  </si>
  <si>
    <t>Tab_4_Frauen_LB_inWeitb</t>
  </si>
  <si>
    <t>Tab_4_u25_ausAB</t>
  </si>
  <si>
    <t>Tab_4_u25_ausLB</t>
  </si>
  <si>
    <t>Tab_4_u25_LB_inAlo</t>
  </si>
  <si>
    <t>Tab_4_u25_LB_inWeitb</t>
  </si>
  <si>
    <t>Tab_4_25-u55_ausAB</t>
  </si>
  <si>
    <t>Tab_4_25-u55_ausLB</t>
  </si>
  <si>
    <t>Tab_4_25-u55_LB_inAlo</t>
  </si>
  <si>
    <t>Tab_4_25-u55_LB_inWeitb</t>
  </si>
  <si>
    <t>Tab_4_55uä_ausAB</t>
  </si>
  <si>
    <t>Tab_4_55uä_ausLB</t>
  </si>
  <si>
    <t>Tab_4_55uä_LB_inAlo</t>
  </si>
  <si>
    <t>Tab_4_55uä_LB_inWeitb</t>
  </si>
  <si>
    <t>Tab_4_Ausländer_ausAB</t>
  </si>
  <si>
    <t>Tab_4_Ausländer_ausLB</t>
  </si>
  <si>
    <t>Tab_4_Ausländer_LB_inAlo</t>
  </si>
  <si>
    <t>Tab_4_Ausländer_LB_inWeitb</t>
  </si>
  <si>
    <t>Tab_5_Insgesamt_LB</t>
  </si>
  <si>
    <t>Tab_5_Insgesamt_LB_beiAlo</t>
  </si>
  <si>
    <t>Tab_5_Insgesamt_LB_beiAlo_AufnabhängBesch</t>
  </si>
  <si>
    <t>Tab_5_Insgesamt_LB_beiAlo_AufnselbstTätig</t>
  </si>
  <si>
    <t>Tab_5_Insgesamt_LB_beiAlo_EndeAnspruchztr</t>
  </si>
  <si>
    <t>Tab_5_Insgesamt_LB_beiAlo_BezuganderLeist</t>
  </si>
  <si>
    <t>Tab_5_Insgesamt_LB_beiAlo_BezugRenteleist</t>
  </si>
  <si>
    <t>Tab_5_Insgesamt_LB_beiAlo_Schule/Ausbildg</t>
  </si>
  <si>
    <t>Tab_5_Insgesamt_LB_beiAlo_eigeneAbmeldung</t>
  </si>
  <si>
    <t>Tab_5_Insgesamt_LB_beiAlo_andereGründe</t>
  </si>
  <si>
    <t>Tab_5_Männer_LB</t>
  </si>
  <si>
    <t>Tab_5_Männer_LB_beiAlo</t>
  </si>
  <si>
    <t>Tab_5_Männer_LB_beiAlo_AufnabhängBesch</t>
  </si>
  <si>
    <t>Tab_5_Männer_LB_beiAlo_AufnselbstTätig</t>
  </si>
  <si>
    <t>Tab_5_Männer_LB_beiAlo_EndeAnspruchztr</t>
  </si>
  <si>
    <t>Tab_5_Männer_LB_beiAlo_BezuganderLeist</t>
  </si>
  <si>
    <t>Tab_5_Männer_LB_beiAlo_BezugRenteleist</t>
  </si>
  <si>
    <t>Tab_5_Männer_LB_beiAlo_Schule/Ausbildg</t>
  </si>
  <si>
    <t>Tab_5_Männer_LB_beiAlo_eigeneAbmeldung</t>
  </si>
  <si>
    <t>Tab_5_Männer_LB_beiAlo_andereGründe</t>
  </si>
  <si>
    <t>Tab_5_Frauen_LB</t>
  </si>
  <si>
    <t>Tab_5_Frauen_LB_beiAlo</t>
  </si>
  <si>
    <t>Tab_5_Frauen_LB_beiAlo_AufnabhängBesch</t>
  </si>
  <si>
    <t>Tab_5_Frauen_LB_beiAlo_AufnselbstTätig</t>
  </si>
  <si>
    <t>Tab_5_Frauen_LB_beiAlo_EndeAnspruchztr</t>
  </si>
  <si>
    <t>Tab_5_Frauen_LB_beiAlo_BezuganderLeist</t>
  </si>
  <si>
    <t>Tab_5_Frauen_LB_beiAlo_BezugRenteleist</t>
  </si>
  <si>
    <t>Tab_5_Frauen_LB_beiAlo_Schule/Ausbildg</t>
  </si>
  <si>
    <t>Tab_5_Frauen_LB_beiAlo_eigeneAbmeldung</t>
  </si>
  <si>
    <t>Tab_5_Frauen_LB_beiAlo_andereGründe</t>
  </si>
  <si>
    <t>Tab_5_u25_LB</t>
  </si>
  <si>
    <t>Tab_5_u25_LB_beiAlo</t>
  </si>
  <si>
    <t>Tab_5_u25_LB_beiAlo_AufnabhängBesch</t>
  </si>
  <si>
    <t>Tab_5_u25_LB_beiAlo_AufnselbstTätig</t>
  </si>
  <si>
    <t>Tab_5_u25_LB_beiAlo_EndeAnspruchztr</t>
  </si>
  <si>
    <t>Tab_5_u25_LB_beiAlo_BezuganderLeist</t>
  </si>
  <si>
    <t>Tab_5_u25_LB_beiAlo_BezugRenteleist</t>
  </si>
  <si>
    <t>Tab_5_u25_LB_beiAlo_Schule/Ausbildg</t>
  </si>
  <si>
    <t>Tab_5_u25_LB_beiAlo_eigeneAbmeldung</t>
  </si>
  <si>
    <t>Tab_5_u25_LB_beiAlo_andereGründe</t>
  </si>
  <si>
    <t>Tab_5_25-u55_LB</t>
  </si>
  <si>
    <t>Tab_5_25-u55_LB_beiAlo</t>
  </si>
  <si>
    <t>Tab_5_25-u55_LB_beiAlo_AufnabhängBesch</t>
  </si>
  <si>
    <t>Tab_5_25-u55_LB_beiAlo_AufnselbstTätig</t>
  </si>
  <si>
    <t>Tab_5_25-u55_LB_beiAlo_EndeAnspruchztr</t>
  </si>
  <si>
    <t>Tab_5_25-u55_LB_beiAlo_BezuganderLeist</t>
  </si>
  <si>
    <t>Tab_5_25-u55_LB_beiAlo_BezugRenteleist</t>
  </si>
  <si>
    <t>Tab_5_25-u55_LB_beiAlo_Schule/Ausbildg</t>
  </si>
  <si>
    <t>Tab_5_25-u55_LB_beiAlo_eigeneAbmeldung</t>
  </si>
  <si>
    <t>Tab_5_25-u55_LB_beiAlo_andereGründe</t>
  </si>
  <si>
    <t>Tab_5_55uä_LB</t>
  </si>
  <si>
    <t>Tab_5_55uä_LB_beiAlo</t>
  </si>
  <si>
    <t>Tab_5_55uä_LB_beiAlo_AufnabhängBesch</t>
  </si>
  <si>
    <t>Tab_5_55uä_LB_beiAlo_AufnselbstTätig</t>
  </si>
  <si>
    <t>Tab_5_55uä_LB_beiAlo_EndeAnspruchztr</t>
  </si>
  <si>
    <t>Tab_5_55uä_LB_beiAlo_BezuganderLeist</t>
  </si>
  <si>
    <t>Tab_5_55uä_LB_beiAlo_BezugRenteleist</t>
  </si>
  <si>
    <t>Tab_5_55uä_LB_beiAlo_Schule/Ausbildg</t>
  </si>
  <si>
    <t>Tab_5_55uä_LB_beiAlo_eigeneAbmeldung</t>
  </si>
  <si>
    <t>Tab_5_55uä_LB_beiAlo_andereGründe</t>
  </si>
  <si>
    <t>Tab_5_Ausländer_LB</t>
  </si>
  <si>
    <t>Tab_5_Ausländer_LB_beiAlo</t>
  </si>
  <si>
    <t>Tab_5_Ausländer_LB_beiAlo_AufnabhängBesch</t>
  </si>
  <si>
    <t>Tab_5_Ausländer_LB_beiAlo_AufnselbstTätig</t>
  </si>
  <si>
    <t>Tab_5_Ausländer_LB_beiAlo_EndeAnspruchztr</t>
  </si>
  <si>
    <t>Tab_5_Ausländer_LB_beiAlo_BezuganderLeist</t>
  </si>
  <si>
    <t>Tab_5_Ausländer_LB_beiAlo_BezugRenteleist</t>
  </si>
  <si>
    <t>Tab_5_Ausländer_LB_beiAlo_Schule/Ausbildg</t>
  </si>
  <si>
    <t>Tab_5_Ausländer_LB_beiAlo_eigeneAbmeldung</t>
  </si>
  <si>
    <t>Tab_5_Ausländer_LB_beiAlo_andereGründe</t>
  </si>
  <si>
    <t>Tab_6_Insgesamt_GB</t>
  </si>
  <si>
    <t>Tab_6_Insgesamt_AH</t>
  </si>
  <si>
    <t>Tab_6_Insgesamt_SV</t>
  </si>
  <si>
    <t>Tab_6_Insgesamt_RV</t>
  </si>
  <si>
    <t>Tab_6_Insgesamt_KV</t>
  </si>
  <si>
    <t>Tab_6_Insgesamt_PV</t>
  </si>
  <si>
    <t>Tab_6_Männer_GB</t>
  </si>
  <si>
    <t>Tab_6_Männer_AH</t>
  </si>
  <si>
    <t>Tab_6_Männer_SV</t>
  </si>
  <si>
    <t>Tab_6_Männer_RV</t>
  </si>
  <si>
    <t>Tab_6_Männer_KV</t>
  </si>
  <si>
    <t>Tab_6_Männer_PV</t>
  </si>
  <si>
    <t>Tab_6_Frauen_GB</t>
  </si>
  <si>
    <t>Tab_6_Frauen_AH</t>
  </si>
  <si>
    <t>Tab_6_Frauen_SV</t>
  </si>
  <si>
    <t>Tab_6_Frauen_RV</t>
  </si>
  <si>
    <t>Tab_6_Frauen_KV</t>
  </si>
  <si>
    <t>Tab_6_Frauen_PV</t>
  </si>
  <si>
    <t>Tab_6_u25_GB</t>
  </si>
  <si>
    <t>Tab_6_u25_AH</t>
  </si>
  <si>
    <t>Tab_6_u25_SV</t>
  </si>
  <si>
    <t>Tab_6_u25_RV</t>
  </si>
  <si>
    <t>Tab_6_u25_KV</t>
  </si>
  <si>
    <t>Tab_6_u25_PV</t>
  </si>
  <si>
    <t>Tab_6_25-u55_GB</t>
  </si>
  <si>
    <t>Tab_6_25-u55_AH</t>
  </si>
  <si>
    <t>Tab_6_25-u55_SV</t>
  </si>
  <si>
    <t>Tab_6_25-u55_RV</t>
  </si>
  <si>
    <t>Tab_6_25-u55_KV</t>
  </si>
  <si>
    <t>Tab_6_25-u55_PV</t>
  </si>
  <si>
    <t>Tab_6_55uä_GB</t>
  </si>
  <si>
    <t>Tab_6_55uä_AH</t>
  </si>
  <si>
    <t>Tab_6_55uä_SV</t>
  </si>
  <si>
    <t>Tab_6_55uä_RV</t>
  </si>
  <si>
    <t>Tab_6_55uä_KV</t>
  </si>
  <si>
    <t>Tab_6_55uä_PV</t>
  </si>
  <si>
    <t>Tab_6_Ausländer_GB</t>
  </si>
  <si>
    <t>Tab_6_Ausländer_AH</t>
  </si>
  <si>
    <t>Tab_6_Ausländer_SV</t>
  </si>
  <si>
    <t>Tab_6_Ausländer_RV</t>
  </si>
  <si>
    <t>Tab_6_Ausländer_KV</t>
  </si>
  <si>
    <t>Tab_6_Ausländer_PV</t>
  </si>
  <si>
    <t>Hildburghausen (Gebietsstand Oktober 2026)</t>
  </si>
  <si>
    <t>Tabellen, Arbeitslosengeld (Zeitreihen), Berlin, Oktober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</si>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</sst>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yyyy"/>
    <numFmt numFmtId="165" formatCode="* #,##0;* \-#,##0;\-"/>
    <numFmt numFmtId="166" formatCode="* #,##0.00;* \-#,##0.00;\-"/>
  </numFmts>
  <fonts count="53" x14ac:knownFonts="1">
    <font>
      <sz val="10"/>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b/>
      <sz val="11"/>
      <name val="Arial"/>
      <family val="2"/>
    </font>
    <font>
      <u/>
      <sz val="10"/>
      <color theme="10"/>
      <name val="Arial"/>
      <family val="2"/>
    </font>
    <font>
      <sz val="6"/>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vertAlign val="superscript"/>
      <sz val="8"/>
      <name val="Arial"/>
      <family val="2"/>
    </font>
    <font>
      <vertAlign val="superscript"/>
      <sz val="8"/>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name val="Arial"/>
      <family val="2"/>
    </font>
    <font>
      <u/>
      <sz val="11"/>
      <color theme="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indexed="22"/>
      </right>
      <top style="hair">
        <color indexed="22"/>
      </top>
      <bottom/>
      <diagonal/>
    </border>
    <border>
      <left/>
      <right style="hair">
        <color indexed="2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24994659260841701"/>
      </bottom>
      <diagonal/>
    </border>
  </borders>
  <cellStyleXfs count="60">
    <xf numFmtId="0" fontId="0" fillId="0" borderId="0"/>
    <xf numFmtId="0" fontId="9" fillId="0" borderId="0" applyNumberFormat="0" applyFill="0" applyBorder="0" applyAlignment="0" applyProtection="0">
      <alignment vertical="top"/>
      <protection locked="0"/>
    </xf>
    <xf numFmtId="43" fontId="4" fillId="0" borderId="0" applyFont="0" applyFill="0" applyBorder="0" applyAlignment="0" applyProtection="0"/>
    <xf numFmtId="41"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0" borderId="17" applyNumberFormat="0" applyFill="0" applyAlignment="0" applyProtection="0"/>
    <xf numFmtId="0" fontId="26" fillId="0" borderId="18" applyNumberFormat="0" applyFill="0" applyAlignment="0" applyProtection="0"/>
    <xf numFmtId="0" fontId="26" fillId="0" borderId="0" applyNumberFormat="0" applyFill="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0" applyNumberFormat="0" applyBorder="0" applyAlignment="0" applyProtection="0"/>
    <xf numFmtId="0" fontId="30" fillId="6" borderId="19" applyNumberFormat="0" applyAlignment="0" applyProtection="0"/>
    <xf numFmtId="0" fontId="31" fillId="7" borderId="20" applyNumberFormat="0" applyAlignment="0" applyProtection="0"/>
    <xf numFmtId="0" fontId="32" fillId="7" borderId="19" applyNumberFormat="0" applyAlignment="0" applyProtection="0"/>
    <xf numFmtId="0" fontId="33" fillId="0" borderId="21" applyNumberFormat="0" applyFill="0" applyAlignment="0" applyProtection="0"/>
    <xf numFmtId="0" fontId="34" fillId="0" borderId="0" applyNumberFormat="0" applyFill="0" applyBorder="0" applyAlignment="0" applyProtection="0"/>
    <xf numFmtId="0" fontId="4" fillId="8" borderId="22" applyNumberFormat="0" applyFont="0" applyAlignment="0" applyProtection="0"/>
    <xf numFmtId="0" fontId="35" fillId="0" borderId="0" applyNumberFormat="0" applyFill="0" applyBorder="0" applyAlignment="0" applyProtection="0"/>
    <xf numFmtId="0" fontId="36" fillId="0" borderId="23" applyNumberFormat="0" applyFill="0" applyAlignment="0" applyProtection="0"/>
    <xf numFmtId="0" fontId="37"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7" fillId="32" borderId="0" applyNumberFormat="0" applyBorder="0" applyAlignment="0" applyProtection="0"/>
    <xf numFmtId="0" fontId="6" fillId="0" borderId="0"/>
    <xf numFmtId="0" fontId="3" fillId="0" borderId="0"/>
    <xf numFmtId="0" fontId="9" fillId="0" borderId="0" applyNumberFormat="0" applyFill="0" applyBorder="0" applyAlignment="0" applyProtection="0">
      <alignment vertical="top"/>
      <protection locked="0"/>
    </xf>
    <xf numFmtId="0" fontId="38" fillId="0" borderId="0"/>
    <xf numFmtId="0" fontId="13"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 fillId="0" borderId="0"/>
    <xf numFmtId="0" fontId="13" fillId="0" borderId="0" applyNumberFormat="0" applyFill="0" applyBorder="0" applyAlignment="0" applyProtection="0"/>
    <xf numFmtId="0" fontId="2" fillId="0" borderId="0"/>
    <xf numFmtId="0" fontId="2" fillId="0" borderId="0"/>
    <xf numFmtId="0" fontId="1" fillId="0" borderId="0"/>
    <xf numFmtId="0" fontId="1" fillId="0" borderId="0"/>
  </cellStyleXfs>
  <cellXfs count="203">
    <xf numFmtId="0" fontId="0" fillId="0" borderId="0" xfId="0"/>
    <xf numFmtId="0" fontId="0" fillId="2" borderId="0" xfId="0" applyFill="1"/>
    <xf numFmtId="0" fontId="6" fillId="0" borderId="0" xfId="0" applyFont="1" applyFill="1" applyBorder="1" applyAlignment="1">
      <alignment horizontal="left"/>
    </xf>
    <xf numFmtId="3" fontId="14" fillId="0" borderId="9" xfId="0" applyNumberFormat="1" applyFont="1" applyFill="1" applyBorder="1" applyAlignment="1">
      <alignment horizontal="center" vertical="center" wrapText="1"/>
    </xf>
    <xf numFmtId="3" fontId="14" fillId="0" borderId="11"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shrinkToFit="1"/>
    </xf>
    <xf numFmtId="0" fontId="0" fillId="0" borderId="1" xfId="0" applyFont="1" applyBorder="1" applyAlignment="1">
      <alignment horizontal="right" vertical="center"/>
    </xf>
    <xf numFmtId="164" fontId="15" fillId="0" borderId="0" xfId="0" applyNumberFormat="1" applyFont="1" applyAlignment="1">
      <alignment horizontal="left" vertical="center"/>
    </xf>
    <xf numFmtId="0" fontId="16" fillId="0" borderId="3" xfId="0" applyNumberFormat="1" applyFont="1" applyBorder="1" applyAlignment="1">
      <alignment horizontal="left" vertical="center"/>
    </xf>
    <xf numFmtId="0" fontId="16" fillId="0" borderId="3" xfId="0" applyFont="1" applyBorder="1" applyAlignment="1">
      <alignment horizontal="right" vertical="center"/>
    </xf>
    <xf numFmtId="3" fontId="14" fillId="0" borderId="9" xfId="0" applyNumberFormat="1" applyFont="1" applyFill="1" applyBorder="1" applyAlignment="1">
      <alignment horizontal="center" vertical="center" wrapText="1"/>
    </xf>
    <xf numFmtId="0" fontId="6" fillId="0" borderId="12" xfId="0" applyFont="1" applyBorder="1" applyAlignment="1">
      <alignment horizontal="right" vertical="center"/>
    </xf>
    <xf numFmtId="0" fontId="11" fillId="0" borderId="12" xfId="0" applyFont="1" applyBorder="1"/>
    <xf numFmtId="0" fontId="11" fillId="0" borderId="0" xfId="0" applyFont="1" applyBorder="1"/>
    <xf numFmtId="0" fontId="11" fillId="0" borderId="0" xfId="0" applyFont="1" applyBorder="1" applyAlignment="1">
      <alignment horizontal="left"/>
    </xf>
    <xf numFmtId="0" fontId="11" fillId="0" borderId="0" xfId="0" applyFont="1" applyAlignment="1">
      <alignment horizontal="left"/>
    </xf>
    <xf numFmtId="0" fontId="8" fillId="0" borderId="0" xfId="0" applyFont="1" applyFill="1" applyAlignment="1"/>
    <xf numFmtId="0" fontId="8" fillId="0" borderId="0" xfId="0" applyFont="1" applyAlignment="1">
      <alignment horizontal="left"/>
    </xf>
    <xf numFmtId="0" fontId="12" fillId="0" borderId="0" xfId="0" applyFont="1" applyAlignment="1">
      <alignment horizontal="left"/>
    </xf>
    <xf numFmtId="0" fontId="6" fillId="0" borderId="0" xfId="0" applyFont="1" applyAlignment="1"/>
    <xf numFmtId="0" fontId="7" fillId="0" borderId="0" xfId="0" applyFont="1" applyAlignment="1">
      <alignment horizontal="left"/>
    </xf>
    <xf numFmtId="0" fontId="7" fillId="0" borderId="0" xfId="0" applyFont="1" applyAlignment="1">
      <alignment horizontal="right"/>
    </xf>
    <xf numFmtId="0" fontId="7" fillId="0" borderId="0" xfId="0" applyFont="1" applyFill="1" applyAlignment="1">
      <alignment horizontal="left"/>
    </xf>
    <xf numFmtId="49" fontId="9" fillId="0" borderId="0" xfId="0" applyNumberFormat="1" applyFont="1" applyFill="1" applyBorder="1" applyAlignment="1">
      <alignment horizontal="left"/>
    </xf>
    <xf numFmtId="0" fontId="9" fillId="0" borderId="0" xfId="0" applyFont="1" applyFill="1" applyBorder="1" applyAlignment="1">
      <alignment horizontal="right"/>
    </xf>
    <xf numFmtId="0" fontId="6" fillId="0" borderId="0" xfId="0" applyFont="1" applyBorder="1" applyAlignment="1">
      <alignment horizontal="left"/>
    </xf>
    <xf numFmtId="0" fontId="6" fillId="0" borderId="0" xfId="0" applyFont="1" applyBorder="1" applyAlignment="1"/>
    <xf numFmtId="0" fontId="18" fillId="0" borderId="0" xfId="0" applyFont="1" applyBorder="1" applyAlignment="1"/>
    <xf numFmtId="0" fontId="6" fillId="0" borderId="0" xfId="0" applyFont="1" applyBorder="1" applyAlignment="1">
      <alignment horizontal="center"/>
    </xf>
    <xf numFmtId="0" fontId="6" fillId="0" borderId="0" xfId="0" applyFont="1" applyBorder="1"/>
    <xf numFmtId="0" fontId="18" fillId="0" borderId="0" xfId="0" applyFont="1" applyBorder="1" applyAlignment="1">
      <alignment horizontal="left"/>
    </xf>
    <xf numFmtId="0" fontId="6" fillId="0" borderId="0" xfId="0" applyFont="1" applyBorder="1" applyAlignment="1">
      <alignment horizontal="center" wrapText="1"/>
    </xf>
    <xf numFmtId="0" fontId="6" fillId="0" borderId="0" xfId="0" applyFont="1" applyBorder="1" applyAlignment="1">
      <alignment horizontal="left" wrapText="1"/>
    </xf>
    <xf numFmtId="0" fontId="18" fillId="0" borderId="0" xfId="0" applyFont="1" applyBorder="1" applyAlignment="1">
      <alignment wrapText="1"/>
    </xf>
    <xf numFmtId="0" fontId="11" fillId="0" borderId="0" xfId="0" applyFont="1" applyBorder="1" applyAlignment="1">
      <alignment horizontal="center" wrapText="1"/>
    </xf>
    <xf numFmtId="0" fontId="11" fillId="0" borderId="0" xfId="0" applyFont="1" applyBorder="1" applyAlignment="1">
      <alignment horizontal="left" wrapText="1"/>
    </xf>
    <xf numFmtId="0" fontId="19" fillId="0" borderId="0" xfId="0" applyFont="1" applyBorder="1" applyAlignment="1">
      <alignment horizontal="left" wrapText="1"/>
    </xf>
    <xf numFmtId="0" fontId="20" fillId="0" borderId="0" xfId="0" applyFont="1" applyBorder="1" applyAlignment="1" applyProtection="1">
      <alignment horizontal="left" indent="10"/>
    </xf>
    <xf numFmtId="0" fontId="20" fillId="0" borderId="0" xfId="0" applyFont="1" applyBorder="1" applyAlignment="1" applyProtection="1">
      <alignment horizontal="left"/>
    </xf>
    <xf numFmtId="0" fontId="20" fillId="0" borderId="0" xfId="0" applyFont="1" applyAlignment="1" applyProtection="1">
      <alignment horizontal="left" indent="10"/>
    </xf>
    <xf numFmtId="0" fontId="11" fillId="0" borderId="0" xfId="0" applyFont="1" applyBorder="1" applyAlignment="1">
      <alignment horizontal="left" indent="10"/>
    </xf>
    <xf numFmtId="49" fontId="9" fillId="0" borderId="0" xfId="1" applyNumberFormat="1" applyFill="1" applyBorder="1" applyAlignment="1" applyProtection="1">
      <alignment horizontal="left"/>
    </xf>
    <xf numFmtId="0" fontId="10" fillId="0" borderId="5" xfId="0" applyFont="1" applyFill="1" applyBorder="1" applyAlignment="1">
      <alignment horizontal="left" wrapText="1"/>
    </xf>
    <xf numFmtId="0" fontId="10" fillId="0" borderId="5" xfId="0" applyFont="1" applyFill="1" applyBorder="1" applyAlignment="1">
      <alignment horizontal="left"/>
    </xf>
    <xf numFmtId="0" fontId="10" fillId="0" borderId="2" xfId="0" applyFont="1" applyFill="1" applyBorder="1" applyAlignment="1">
      <alignment horizontal="left"/>
    </xf>
    <xf numFmtId="0" fontId="10" fillId="0" borderId="7" xfId="0" applyFont="1" applyFill="1" applyBorder="1" applyAlignment="1">
      <alignment vertical="center" wrapText="1"/>
    </xf>
    <xf numFmtId="0" fontId="17" fillId="0" borderId="0" xfId="0"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64" fontId="10" fillId="0" borderId="9" xfId="0" applyNumberFormat="1" applyFont="1" applyFill="1" applyBorder="1" applyAlignment="1" applyProtection="1">
      <alignment horizontal="center" vertical="center" wrapText="1"/>
      <protection hidden="1"/>
    </xf>
    <xf numFmtId="0" fontId="0" fillId="0" borderId="1" xfId="0" applyFont="1" applyBorder="1"/>
    <xf numFmtId="0" fontId="0" fillId="0" borderId="0" xfId="0" applyFont="1"/>
    <xf numFmtId="3" fontId="0" fillId="0" borderId="0" xfId="0" applyNumberFormat="1" applyFont="1"/>
    <xf numFmtId="0" fontId="0" fillId="0" borderId="3" xfId="0" applyFont="1" applyBorder="1"/>
    <xf numFmtId="0" fontId="0" fillId="0" borderId="0" xfId="0" applyFont="1" applyAlignment="1">
      <alignment vertical="top"/>
    </xf>
    <xf numFmtId="0" fontId="0" fillId="0" borderId="1" xfId="0" applyNumberFormat="1" applyFont="1" applyBorder="1"/>
    <xf numFmtId="0" fontId="0" fillId="0" borderId="0" xfId="0" applyNumberFormat="1" applyFont="1"/>
    <xf numFmtId="0" fontId="17" fillId="0" borderId="0" xfId="0" applyNumberFormat="1" applyFont="1" applyAlignment="1">
      <alignment horizontal="left" vertical="center" wrapText="1"/>
    </xf>
    <xf numFmtId="0" fontId="0" fillId="0" borderId="0" xfId="0" applyNumberFormat="1"/>
    <xf numFmtId="0" fontId="10" fillId="0" borderId="3" xfId="0" applyFont="1" applyFill="1" applyBorder="1" applyAlignment="1">
      <alignment horizontal="left"/>
    </xf>
    <xf numFmtId="0" fontId="10" fillId="0" borderId="0" xfId="0" applyFont="1" applyFill="1" applyBorder="1" applyAlignment="1">
      <alignment horizontal="left"/>
    </xf>
    <xf numFmtId="0" fontId="10" fillId="0" borderId="0" xfId="0" applyFont="1" applyFill="1" applyBorder="1" applyAlignment="1">
      <alignment horizontal="left" wrapText="1"/>
    </xf>
    <xf numFmtId="49" fontId="10" fillId="0" borderId="4" xfId="0" applyNumberFormat="1" applyFont="1" applyFill="1" applyBorder="1" applyAlignment="1">
      <alignment horizontal="left"/>
    </xf>
    <xf numFmtId="49" fontId="10" fillId="0" borderId="10" xfId="0" applyNumberFormat="1" applyFont="1" applyFill="1" applyBorder="1" applyAlignment="1">
      <alignment horizontal="left"/>
    </xf>
    <xf numFmtId="49" fontId="0" fillId="0" borderId="0" xfId="0" applyNumberFormat="1"/>
    <xf numFmtId="0" fontId="10" fillId="0" borderId="7" xfId="0" applyNumberFormat="1" applyFont="1" applyFill="1" applyBorder="1" applyAlignment="1">
      <alignment vertical="center" wrapText="1"/>
    </xf>
    <xf numFmtId="0" fontId="16" fillId="0" borderId="3" xfId="0" applyNumberFormat="1" applyFont="1" applyBorder="1" applyAlignment="1">
      <alignment vertical="center"/>
    </xf>
    <xf numFmtId="0" fontId="16" fillId="0" borderId="0" xfId="0" applyNumberFormat="1" applyFont="1" applyAlignment="1">
      <alignment horizontal="left" vertical="center"/>
    </xf>
    <xf numFmtId="165" fontId="10" fillId="0" borderId="2" xfId="0" applyNumberFormat="1" applyFont="1" applyFill="1" applyBorder="1" applyAlignment="1">
      <alignment horizontal="right"/>
    </xf>
    <xf numFmtId="165" fontId="10" fillId="0" borderId="3" xfId="0" applyNumberFormat="1" applyFont="1" applyFill="1" applyBorder="1" applyAlignment="1">
      <alignment horizontal="right"/>
    </xf>
    <xf numFmtId="165" fontId="10" fillId="0" borderId="14" xfId="0" applyNumberFormat="1" applyFont="1" applyFill="1" applyBorder="1" applyAlignment="1">
      <alignment horizontal="right"/>
    </xf>
    <xf numFmtId="165"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15" xfId="0" applyNumberFormat="1" applyFont="1" applyFill="1" applyBorder="1" applyAlignment="1">
      <alignment horizontal="right"/>
    </xf>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center"/>
    </xf>
    <xf numFmtId="0" fontId="0" fillId="0" borderId="0" xfId="0" applyFont="1" applyFill="1" applyBorder="1" applyAlignment="1">
      <alignment horizontal="left"/>
    </xf>
    <xf numFmtId="49" fontId="6" fillId="0" borderId="0" xfId="0" applyNumberFormat="1" applyFont="1" applyBorder="1" applyAlignment="1">
      <alignment horizontal="center"/>
    </xf>
    <xf numFmtId="0" fontId="6" fillId="0" borderId="0" xfId="0" applyFont="1" applyBorder="1" applyAlignment="1">
      <alignment horizontal="center" vertical="top"/>
    </xf>
    <xf numFmtId="166" fontId="10" fillId="0" borderId="5"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15" xfId="0" applyNumberFormat="1" applyFont="1" applyFill="1" applyBorder="1" applyAlignment="1">
      <alignment horizontal="right"/>
    </xf>
    <xf numFmtId="0" fontId="16" fillId="0" borderId="0" xfId="0" applyFont="1"/>
    <xf numFmtId="166" fontId="10" fillId="0" borderId="2" xfId="0" applyNumberFormat="1" applyFont="1" applyFill="1" applyBorder="1" applyAlignment="1">
      <alignment horizontal="right"/>
    </xf>
    <xf numFmtId="166" fontId="10" fillId="0" borderId="3" xfId="0" applyNumberFormat="1" applyFont="1" applyFill="1" applyBorder="1" applyAlignment="1">
      <alignment horizontal="right"/>
    </xf>
    <xf numFmtId="166" fontId="10" fillId="0" borderId="14" xfId="0" applyNumberFormat="1" applyFont="1" applyFill="1" applyBorder="1" applyAlignment="1">
      <alignment horizontal="right"/>
    </xf>
    <xf numFmtId="0" fontId="16" fillId="0" borderId="0" xfId="0" applyFont="1" applyAlignment="1">
      <alignment horizontal="justify" wrapText="1"/>
    </xf>
    <xf numFmtId="0" fontId="16" fillId="0" borderId="0" xfId="0" applyFont="1" applyAlignment="1">
      <alignment vertical="top" wrapText="1"/>
    </xf>
    <xf numFmtId="0" fontId="6" fillId="0" borderId="0" xfId="47" applyFont="1" applyFill="1" applyBorder="1" applyAlignment="1">
      <alignment wrapText="1"/>
    </xf>
    <xf numFmtId="14" fontId="6" fillId="0" borderId="0" xfId="47" applyNumberFormat="1" applyFont="1" applyFill="1" applyBorder="1" applyAlignment="1">
      <alignment horizontal="left" vertical="top" wrapText="1"/>
    </xf>
    <xf numFmtId="0" fontId="41" fillId="2" borderId="1" xfId="47" applyNumberFormat="1" applyFont="1" applyFill="1" applyBorder="1" applyAlignment="1">
      <alignment horizontal="left" vertical="top" wrapText="1"/>
    </xf>
    <xf numFmtId="0" fontId="41" fillId="2" borderId="1" xfId="47" applyNumberFormat="1" applyFont="1" applyFill="1" applyBorder="1" applyAlignment="1">
      <alignment horizontal="right" vertical="center" wrapText="1"/>
    </xf>
    <xf numFmtId="0" fontId="41" fillId="2" borderId="0" xfId="47" applyNumberFormat="1" applyFont="1" applyFill="1" applyAlignment="1">
      <alignment horizontal="left" vertical="top" wrapText="1"/>
    </xf>
    <xf numFmtId="0" fontId="42" fillId="2" borderId="0" xfId="47" applyNumberFormat="1" applyFont="1" applyFill="1" applyAlignment="1">
      <alignment horizontal="left" vertical="top" wrapText="1"/>
    </xf>
    <xf numFmtId="0" fontId="43" fillId="2" borderId="0" xfId="47" applyNumberFormat="1" applyFont="1" applyFill="1" applyAlignment="1">
      <alignment horizontal="left" vertical="top" wrapText="1"/>
    </xf>
    <xf numFmtId="0" fontId="6" fillId="0" borderId="0" xfId="47" applyFont="1" applyFill="1" applyBorder="1" applyAlignment="1">
      <alignment vertical="top" wrapText="1"/>
    </xf>
    <xf numFmtId="14" fontId="41" fillId="2" borderId="0" xfId="47" applyNumberFormat="1" applyFont="1" applyFill="1" applyAlignment="1">
      <alignment horizontal="left" vertical="top" wrapText="1"/>
    </xf>
    <xf numFmtId="0" fontId="9" fillId="2" borderId="0" xfId="1" applyNumberFormat="1" applyFill="1" applyAlignment="1" applyProtection="1">
      <alignment horizontal="left" vertical="top" wrapText="1"/>
    </xf>
    <xf numFmtId="0" fontId="41" fillId="0" borderId="0" xfId="47" applyNumberFormat="1" applyFont="1" applyFill="1" applyAlignment="1">
      <alignment horizontal="left" vertical="top" wrapText="1"/>
    </xf>
    <xf numFmtId="164" fontId="41" fillId="0" borderId="0" xfId="47" applyNumberFormat="1" applyFont="1" applyFill="1" applyAlignment="1">
      <alignment horizontal="left" vertical="top" wrapText="1"/>
    </xf>
    <xf numFmtId="0" fontId="9" fillId="0" borderId="0" xfId="1" applyNumberFormat="1" applyFill="1" applyAlignment="1" applyProtection="1">
      <alignment horizontal="left" vertical="top" wrapText="1"/>
    </xf>
    <xf numFmtId="164" fontId="0" fillId="0" borderId="0" xfId="0" applyNumberFormat="1" applyFont="1" applyAlignment="1">
      <alignment horizontal="left" vertical="center"/>
    </xf>
    <xf numFmtId="0" fontId="0" fillId="0" borderId="0" xfId="0" applyNumberFormat="1" applyFont="1" applyAlignment="1">
      <alignment horizontal="left" vertical="center"/>
    </xf>
    <xf numFmtId="0" fontId="6" fillId="0" borderId="0" xfId="0" applyFont="1" applyBorder="1" applyAlignment="1">
      <alignment horizontal="left" vertical="top" wrapText="1"/>
    </xf>
    <xf numFmtId="0" fontId="16" fillId="0" borderId="0" xfId="0" applyFont="1" applyAlignment="1">
      <alignment horizontal="left" vertical="top" wrapText="1"/>
    </xf>
    <xf numFmtId="0" fontId="5" fillId="0" borderId="0" xfId="0" applyFont="1" applyAlignment="1">
      <alignment horizontal="left" vertical="center" wrapText="1"/>
    </xf>
    <xf numFmtId="0" fontId="0" fillId="0" borderId="0" xfId="0" applyFont="1" applyAlignment="1">
      <alignment horizontal="left" vertical="center" wrapText="1"/>
    </xf>
    <xf numFmtId="0" fontId="17" fillId="0" borderId="0" xfId="0" applyFont="1" applyAlignment="1">
      <alignment horizontal="left" vertical="center" wrapText="1"/>
    </xf>
    <xf numFmtId="0" fontId="10" fillId="0" borderId="4" xfId="0" applyNumberFormat="1" applyFont="1" applyFill="1" applyBorder="1" applyAlignment="1">
      <alignment horizontal="center" vertical="center" wrapText="1"/>
    </xf>
    <xf numFmtId="0" fontId="10" fillId="0" borderId="10" xfId="0" applyNumberFormat="1" applyFont="1" applyFill="1" applyBorder="1" applyAlignment="1">
      <alignment horizontal="center" vertical="center" wrapText="1"/>
    </xf>
    <xf numFmtId="0" fontId="10" fillId="0" borderId="11" xfId="0" applyFont="1" applyFill="1" applyBorder="1" applyAlignment="1">
      <alignment horizontal="left" vertical="center" wrapText="1" shrinkToFit="1"/>
    </xf>
    <xf numFmtId="0" fontId="10" fillId="0" borderId="8" xfId="0" applyFont="1" applyFill="1" applyBorder="1" applyAlignment="1">
      <alignment horizontal="left" vertical="center" wrapText="1" shrinkToFit="1"/>
    </xf>
    <xf numFmtId="0" fontId="10" fillId="0" borderId="6" xfId="0" applyNumberFormat="1" applyFont="1" applyFill="1" applyBorder="1" applyAlignment="1">
      <alignment horizontal="center" vertical="center" wrapText="1"/>
    </xf>
    <xf numFmtId="17" fontId="15" fillId="0" borderId="4" xfId="0" applyNumberFormat="1" applyFont="1" applyFill="1" applyBorder="1" applyAlignment="1">
      <alignment horizontal="center" vertical="center" wrapText="1"/>
    </xf>
    <xf numFmtId="17" fontId="15" fillId="0" borderId="10" xfId="0" applyNumberFormat="1" applyFont="1" applyFill="1" applyBorder="1" applyAlignment="1">
      <alignment horizontal="center" vertical="center" wrapText="1"/>
    </xf>
    <xf numFmtId="17" fontId="15" fillId="0" borderId="6" xfId="0" applyNumberFormat="1" applyFont="1" applyFill="1" applyBorder="1" applyAlignment="1">
      <alignment horizontal="center" vertical="center" wrapText="1"/>
    </xf>
    <xf numFmtId="0" fontId="10" fillId="0" borderId="11" xfId="0" applyNumberFormat="1" applyFont="1" applyFill="1" applyBorder="1" applyAlignment="1">
      <alignment horizontal="left" vertical="center" wrapText="1"/>
    </xf>
    <xf numFmtId="0" fontId="10" fillId="0" borderId="13" xfId="0" applyNumberFormat="1" applyFont="1" applyFill="1" applyBorder="1" applyAlignment="1">
      <alignment horizontal="left" vertical="center" wrapText="1"/>
    </xf>
    <xf numFmtId="0" fontId="10" fillId="0" borderId="8" xfId="0" applyNumberFormat="1" applyFont="1" applyFill="1" applyBorder="1" applyAlignment="1">
      <alignment horizontal="left" vertical="center" wrapText="1"/>
    </xf>
    <xf numFmtId="0" fontId="10" fillId="0" borderId="4" xfId="0" applyFont="1" applyFill="1" applyBorder="1" applyAlignment="1">
      <alignment horizontal="center" vertical="center" wrapText="1" shrinkToFit="1"/>
    </xf>
    <xf numFmtId="0" fontId="10" fillId="0" borderId="6" xfId="0" applyFont="1" applyFill="1" applyBorder="1" applyAlignment="1">
      <alignment horizontal="center" vertical="center" wrapText="1" shrinkToFit="1"/>
    </xf>
    <xf numFmtId="0" fontId="15" fillId="0" borderId="0" xfId="0" applyNumberFormat="1" applyFont="1" applyAlignment="1">
      <alignment horizontal="left" vertical="center"/>
    </xf>
    <xf numFmtId="0" fontId="17" fillId="0" borderId="0" xfId="0" applyNumberFormat="1" applyFont="1" applyAlignment="1">
      <alignment horizontal="left"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wrapText="1"/>
    </xf>
    <xf numFmtId="17" fontId="15" fillId="0" borderId="9" xfId="0" applyNumberFormat="1" applyFont="1" applyFill="1" applyBorder="1" applyAlignment="1">
      <alignment horizontal="center" vertical="center" wrapText="1"/>
    </xf>
    <xf numFmtId="0" fontId="10" fillId="0" borderId="9" xfId="0" applyNumberFormat="1" applyFont="1" applyFill="1" applyBorder="1" applyAlignment="1">
      <alignment horizontal="left" vertical="center" wrapText="1"/>
    </xf>
    <xf numFmtId="0" fontId="15" fillId="0" borderId="0" xfId="0" applyFont="1" applyAlignment="1">
      <alignment horizontal="left" vertical="center"/>
    </xf>
    <xf numFmtId="0" fontId="10" fillId="0" borderId="9" xfId="0" applyNumberFormat="1" applyFont="1" applyFill="1" applyBorder="1" applyAlignment="1">
      <alignment horizontal="left" vertical="center"/>
    </xf>
    <xf numFmtId="0" fontId="10" fillId="0" borderId="9" xfId="0" applyNumberFormat="1" applyFont="1" applyFill="1" applyBorder="1" applyAlignment="1">
      <alignment horizontal="center" vertical="center" wrapText="1"/>
    </xf>
    <xf numFmtId="164" fontId="10" fillId="0" borderId="9" xfId="0" applyNumberFormat="1" applyFont="1" applyFill="1" applyBorder="1" applyAlignment="1" applyProtection="1">
      <alignment horizontal="left" vertical="center" wrapText="1"/>
      <protection hidden="1"/>
    </xf>
    <xf numFmtId="0" fontId="5" fillId="0" borderId="0" xfId="0" applyFont="1" applyAlignment="1">
      <alignment horizontal="left" vertical="top" wrapText="1"/>
    </xf>
    <xf numFmtId="0" fontId="0" fillId="0" borderId="0" xfId="0" applyFont="1" applyAlignment="1">
      <alignment horizontal="left" vertical="top" wrapText="1"/>
    </xf>
    <xf numFmtId="164" fontId="10" fillId="0" borderId="9" xfId="0" applyNumberFormat="1" applyFont="1" applyFill="1" applyBorder="1" applyAlignment="1" applyProtection="1">
      <alignment horizontal="center" vertical="center" wrapText="1"/>
      <protection hidden="1"/>
    </xf>
    <xf numFmtId="0" fontId="6" fillId="0" borderId="1" xfId="47" applyBorder="1" applyAlignment="1">
      <alignment horizontal="right" vertical="center"/>
    </xf>
    <xf numFmtId="0" fontId="6" fillId="0" borderId="0" xfId="47"/>
    <xf numFmtId="0" fontId="6" fillId="0" borderId="0" xfId="47" applyAlignment="1">
      <alignment horizontal="right" vertical="center"/>
    </xf>
    <xf numFmtId="0" fontId="6" fillId="0" borderId="0" xfId="47" applyAlignment="1">
      <alignment horizontal="left" vertical="top"/>
    </xf>
    <xf numFmtId="0" fontId="12" fillId="0" borderId="0" xfId="47" applyFont="1" applyAlignment="1">
      <alignment horizontal="left" vertical="top"/>
    </xf>
    <xf numFmtId="0" fontId="7" fillId="0" borderId="0" xfId="47" applyFont="1" applyAlignment="1">
      <alignment horizontal="left" vertical="top"/>
    </xf>
    <xf numFmtId="0" fontId="6" fillId="0" borderId="0" xfId="47" applyAlignment="1">
      <alignment horizontal="justify" vertical="top"/>
    </xf>
    <xf numFmtId="0" fontId="11" fillId="0" borderId="0" xfId="47" applyFont="1" applyAlignment="1">
      <alignment horizontal="justify" vertical="center" wrapText="1"/>
    </xf>
    <xf numFmtId="0" fontId="6" fillId="0" borderId="0" xfId="47" applyAlignment="1">
      <alignment horizontal="justify"/>
    </xf>
    <xf numFmtId="0" fontId="11" fillId="0" borderId="0" xfId="47" applyFont="1" applyAlignment="1">
      <alignment horizontal="justify" vertical="top" wrapText="1"/>
    </xf>
    <xf numFmtId="0" fontId="45" fillId="0" borderId="0" xfId="51" applyFont="1" applyAlignment="1" applyProtection="1">
      <alignment horizontal="left" vertical="top" wrapText="1"/>
    </xf>
    <xf numFmtId="0" fontId="7" fillId="0" borderId="0" xfId="47" applyFont="1" applyAlignment="1">
      <alignment horizontal="left" vertical="top" wrapText="1"/>
    </xf>
    <xf numFmtId="0" fontId="13" fillId="0" borderId="0" xfId="52" applyFont="1" applyAlignment="1">
      <alignment vertical="top" wrapText="1"/>
    </xf>
    <xf numFmtId="0" fontId="45" fillId="0" borderId="0" xfId="55" applyFont="1" applyAlignment="1" applyProtection="1"/>
    <xf numFmtId="0" fontId="45" fillId="0" borderId="0" xfId="55" applyFont="1" applyAlignment="1" applyProtection="1">
      <alignment horizontal="justify" vertical="top" wrapText="1"/>
    </xf>
    <xf numFmtId="0" fontId="6" fillId="0" borderId="0" xfId="47" applyAlignment="1">
      <alignment horizontal="justify" vertical="top" wrapText="1"/>
    </xf>
    <xf numFmtId="0" fontId="5" fillId="0" borderId="0" xfId="58" applyFont="1" applyAlignment="1">
      <alignment horizontal="left" vertical="top"/>
    </xf>
    <xf numFmtId="0" fontId="4" fillId="0" borderId="0" xfId="58" applyFont="1" applyAlignment="1">
      <alignment horizontal="left" vertical="top"/>
    </xf>
    <xf numFmtId="0" fontId="13" fillId="0" borderId="0" xfId="52" applyFont="1" applyAlignment="1">
      <alignment horizontal="left" vertical="top" wrapText="1"/>
    </xf>
    <xf numFmtId="0" fontId="12" fillId="0" borderId="0" xfId="47" applyFont="1" applyAlignment="1">
      <alignment horizontal="left" vertical="top" wrapText="1"/>
    </xf>
    <xf numFmtId="0" fontId="45" fillId="0" borderId="0" xfId="53" applyFont="1" applyAlignment="1" applyProtection="1"/>
    <xf numFmtId="0" fontId="45" fillId="0" borderId="0" xfId="51" applyFont="1" applyAlignment="1" applyProtection="1"/>
    <xf numFmtId="0" fontId="45" fillId="0" borderId="0" xfId="53" applyFont="1" applyAlignment="1" applyProtection="1">
      <alignment horizontal="justify" vertical="top" wrapText="1"/>
    </xf>
    <xf numFmtId="0" fontId="45" fillId="0" borderId="0" xfId="53" applyFont="1" applyAlignment="1">
      <alignment horizontal="justify" vertical="top" wrapText="1"/>
    </xf>
    <xf numFmtId="0" fontId="11" fillId="33" borderId="24" xfId="47" applyFont="1" applyFill="1" applyBorder="1"/>
    <xf numFmtId="0" fontId="11" fillId="0" borderId="0" xfId="47" applyFont="1"/>
    <xf numFmtId="0" fontId="9" fillId="0" borderId="0" xfId="49" applyBorder="1" applyAlignment="1" applyProtection="1">
      <alignment horizontal="right"/>
    </xf>
    <xf numFmtId="0" fontId="46" fillId="0" borderId="0" xfId="47" applyFont="1" applyAlignment="1">
      <alignment horizontal="left" indent="10"/>
    </xf>
    <xf numFmtId="0" fontId="6" fillId="0" borderId="0" xfId="47" applyAlignment="1">
      <alignment horizontal="left"/>
    </xf>
    <xf numFmtId="0" fontId="10" fillId="33" borderId="0" xfId="47" applyFont="1" applyFill="1" applyAlignment="1">
      <alignment horizontal="right"/>
    </xf>
    <xf numFmtId="0" fontId="6" fillId="0" borderId="0" xfId="47" applyAlignment="1">
      <alignment horizontal="left" vertical="top" wrapText="1"/>
    </xf>
    <xf numFmtId="0" fontId="8" fillId="0" borderId="0" xfId="47" applyFont="1"/>
    <xf numFmtId="0" fontId="47" fillId="0" borderId="0" xfId="47" applyFont="1"/>
    <xf numFmtId="0" fontId="48" fillId="0" borderId="0" xfId="47" applyFont="1" applyAlignment="1">
      <alignment horizontal="left"/>
    </xf>
    <xf numFmtId="0" fontId="6" fillId="33" borderId="0" xfId="47" applyFill="1" applyAlignment="1">
      <alignment horizontal="left" wrapText="1"/>
    </xf>
    <xf numFmtId="0" fontId="7" fillId="33" borderId="0" xfId="47" applyFont="1" applyFill="1" applyAlignment="1">
      <alignment horizontal="left" wrapText="1"/>
    </xf>
    <xf numFmtId="0" fontId="48" fillId="0" borderId="0" xfId="59" applyFont="1"/>
    <xf numFmtId="0" fontId="49" fillId="33" borderId="0" xfId="49" applyFont="1" applyFill="1" applyAlignment="1" applyProtection="1">
      <alignment vertical="top" wrapText="1"/>
    </xf>
    <xf numFmtId="0" fontId="50" fillId="0" borderId="0" xfId="59" applyFont="1" applyAlignment="1">
      <alignment horizontal="center"/>
    </xf>
    <xf numFmtId="0" fontId="50" fillId="0" borderId="0" xfId="47" applyFont="1" applyAlignment="1">
      <alignment horizontal="left"/>
    </xf>
    <xf numFmtId="0" fontId="51" fillId="0" borderId="0" xfId="59" applyFont="1" applyAlignment="1">
      <alignment horizontal="left" indent="10"/>
    </xf>
    <xf numFmtId="0" fontId="9" fillId="0" borderId="0" xfId="49" applyFill="1" applyAlignment="1" applyProtection="1">
      <alignment horizontal="left" vertical="top" wrapText="1" indent="2"/>
    </xf>
    <xf numFmtId="0" fontId="9" fillId="0" borderId="0" xfId="49" applyAlignment="1" applyProtection="1">
      <alignment horizontal="left" vertical="top" wrapText="1"/>
    </xf>
    <xf numFmtId="0" fontId="9" fillId="33" borderId="0" xfId="49" applyFill="1" applyBorder="1" applyAlignment="1" applyProtection="1">
      <alignment horizontal="left" vertical="top" wrapText="1" indent="2"/>
    </xf>
    <xf numFmtId="0" fontId="46" fillId="0" borderId="0" xfId="59" applyFont="1" applyAlignment="1">
      <alignment horizontal="left" vertical="top" wrapText="1" indent="2"/>
    </xf>
    <xf numFmtId="0" fontId="51" fillId="0" borderId="0" xfId="59" applyFont="1" applyAlignment="1">
      <alignment horizontal="center"/>
    </xf>
    <xf numFmtId="0" fontId="6" fillId="0" borderId="0" xfId="47" applyAlignment="1">
      <alignment horizontal="left" indent="3"/>
    </xf>
    <xf numFmtId="0" fontId="9" fillId="0" borderId="0" xfId="49" applyFill="1" applyBorder="1" applyAlignment="1" applyProtection="1">
      <alignment horizontal="left" vertical="top" wrapText="1" indent="2"/>
    </xf>
    <xf numFmtId="0" fontId="9" fillId="0" borderId="0" xfId="49" applyFill="1" applyAlignment="1" applyProtection="1">
      <alignment horizontal="left" wrapText="1" indent="2"/>
    </xf>
    <xf numFmtId="0" fontId="9" fillId="0" borderId="0" xfId="49" applyAlignment="1" applyProtection="1">
      <alignment horizontal="left" wrapText="1" indent="2"/>
    </xf>
    <xf numFmtId="0" fontId="9" fillId="0" borderId="0" xfId="49" applyAlignment="1" applyProtection="1">
      <alignment wrapText="1"/>
    </xf>
    <xf numFmtId="0" fontId="9" fillId="0" borderId="0" xfId="49" applyAlignment="1" applyProtection="1">
      <alignment horizontal="left" vertical="center" indent="2"/>
    </xf>
    <xf numFmtId="0" fontId="9" fillId="0" borderId="0" xfId="49" applyFill="1" applyAlignment="1" applyProtection="1">
      <alignment horizontal="left" indent="2"/>
    </xf>
    <xf numFmtId="0" fontId="9" fillId="0" borderId="0" xfId="49" applyFill="1" applyAlignment="1" applyProtection="1">
      <alignment horizontal="left" wrapText="1" indent="2"/>
    </xf>
    <xf numFmtId="0" fontId="9" fillId="0" borderId="0" xfId="49" applyFill="1" applyAlignment="1" applyProtection="1">
      <alignment horizontal="left" indent="2"/>
    </xf>
    <xf numFmtId="0" fontId="9" fillId="0" borderId="0" xfId="49" applyFill="1" applyAlignment="1" applyProtection="1"/>
    <xf numFmtId="0" fontId="9" fillId="0" borderId="0" xfId="49" applyAlignment="1" applyProtection="1"/>
    <xf numFmtId="0" fontId="9" fillId="0" borderId="0" xfId="49" applyFill="1" applyAlignment="1" applyProtection="1"/>
    <xf numFmtId="0" fontId="9" fillId="0" borderId="0" xfId="49" applyFill="1" applyAlignment="1" applyProtection="1">
      <alignment wrapText="1"/>
    </xf>
    <xf numFmtId="0" fontId="1" fillId="0" borderId="0" xfId="59" applyAlignment="1">
      <alignment wrapText="1"/>
    </xf>
    <xf numFmtId="0" fontId="6" fillId="0" borderId="0" xfId="47" applyAlignment="1">
      <alignment wrapText="1"/>
    </xf>
    <xf numFmtId="0" fontId="9" fillId="0" borderId="0" xfId="49" applyFill="1" applyAlignment="1" applyProtection="1">
      <alignment horizontal="left"/>
    </xf>
    <xf numFmtId="0" fontId="9" fillId="0" borderId="0" xfId="49" applyFill="1" applyBorder="1" applyAlignment="1" applyProtection="1">
      <alignment horizontal="left" wrapText="1" indent="2"/>
    </xf>
    <xf numFmtId="0" fontId="11" fillId="0" borderId="0" xfId="47" applyFont="1" applyAlignment="1">
      <alignment horizontal="left"/>
    </xf>
    <xf numFmtId="0" fontId="9" fillId="0" borderId="0" xfId="49" applyFill="1" applyBorder="1" applyAlignment="1" applyProtection="1">
      <alignment horizontal="left" wrapText="1"/>
    </xf>
    <xf numFmtId="0" fontId="9" fillId="0" borderId="0" xfId="49" applyFill="1" applyAlignment="1" applyProtection="1">
      <alignment horizontal="left" wrapText="1"/>
    </xf>
    <xf numFmtId="0" fontId="6" fillId="0" borderId="0" xfId="59" applyFont="1" applyAlignment="1">
      <alignment horizontal="left"/>
    </xf>
    <xf numFmtId="0" fontId="6" fillId="0" borderId="0" xfId="47" applyAlignment="1">
      <alignment horizontal="left" wrapText="1"/>
    </xf>
    <xf numFmtId="0" fontId="9" fillId="0" borderId="0" xfId="49" applyFill="1" applyAlignment="1" applyProtection="1">
      <alignment horizontal="left"/>
    </xf>
  </cellXfs>
  <cellStyles count="60">
    <cellStyle name="20 % - Akzent1" xfId="24" builtinId="30" hidden="1"/>
    <cellStyle name="20 % - Akzent2" xfId="28" builtinId="34" hidden="1"/>
    <cellStyle name="20 % - Akzent3" xfId="32" builtinId="38" hidden="1"/>
    <cellStyle name="20 % - Akzent4" xfId="36" builtinId="42" hidden="1"/>
    <cellStyle name="20 % - Akzent5" xfId="40" builtinId="46" hidden="1"/>
    <cellStyle name="20 % - Akzent6" xfId="44" builtinId="50" hidden="1"/>
    <cellStyle name="40 % - Akzent1" xfId="25" builtinId="31" hidden="1"/>
    <cellStyle name="40 % - Akzent2" xfId="29" builtinId="35" hidden="1"/>
    <cellStyle name="40 % - Akzent3" xfId="33" builtinId="39" hidden="1"/>
    <cellStyle name="40 % - Akzent4" xfId="37" builtinId="43" hidden="1"/>
    <cellStyle name="40 % - Akzent5" xfId="41" builtinId="47" hidden="1"/>
    <cellStyle name="40 % - Akzent6" xfId="45" builtinId="51" hidden="1"/>
    <cellStyle name="60 % - Akzent1" xfId="26" builtinId="32" hidden="1"/>
    <cellStyle name="60 % - Akzent2" xfId="30" builtinId="36" hidden="1"/>
    <cellStyle name="60 % - Akzent3" xfId="34" builtinId="40" hidden="1"/>
    <cellStyle name="60 % - Akzent4" xfId="38" builtinId="44" hidden="1"/>
    <cellStyle name="60 % - Akzent5" xfId="42" builtinId="48" hidden="1"/>
    <cellStyle name="60 % - Akzent6" xfId="46" builtinId="52" hidden="1"/>
    <cellStyle name="Akzent1" xfId="23" builtinId="29" hidden="1"/>
    <cellStyle name="Akzent2" xfId="27" builtinId="33" hidden="1"/>
    <cellStyle name="Akzent3" xfId="31" builtinId="37" hidden="1"/>
    <cellStyle name="Akzent4" xfId="35" builtinId="41" hidden="1"/>
    <cellStyle name="Akzent5" xfId="39" builtinId="45" hidden="1"/>
    <cellStyle name="Akzent6" xfId="43" builtinId="49" hidden="1"/>
    <cellStyle name="Ausgabe" xfId="16" builtinId="21" hidden="1"/>
    <cellStyle name="Berechnung" xfId="17" builtinId="22" hidden="1"/>
    <cellStyle name="Dezimal [0]" xfId="3" builtinId="6" hidden="1"/>
    <cellStyle name="Eingabe" xfId="15" builtinId="20" hidden="1"/>
    <cellStyle name="Ergebnis" xfId="22" builtinId="25" hidden="1"/>
    <cellStyle name="Erklärender Text" xfId="21" builtinId="53" hidden="1"/>
    <cellStyle name="Gut" xfId="12" builtinId="26" hidden="1"/>
    <cellStyle name="Hyperlink 3 3" xfId="52" xr:uid="{00000000-0005-0000-0000-00001F000000}"/>
    <cellStyle name="Komma" xfId="2" builtinId="3" hidden="1"/>
    <cellStyle name="Link" xfId="1" builtinId="8"/>
    <cellStyle name="Link 2" xfId="49" xr:uid="{00000000-0005-0000-0000-000022000000}"/>
    <cellStyle name="Link 3" xfId="51" xr:uid="{00000000-0005-0000-0000-000023000000}"/>
    <cellStyle name="Link 4" xfId="53" xr:uid="{00000000-0005-0000-0000-000024000000}"/>
    <cellStyle name="Link 4 2" xfId="55" xr:uid="{894E9494-6F85-49B4-A8B7-9710C7B822A1}"/>
    <cellStyle name="Neutral" xfId="14" builtinId="28" hidden="1"/>
    <cellStyle name="Notiz" xfId="20" builtinId="10" hidden="1"/>
    <cellStyle name="Prozent" xfId="6" builtinId="5" hidden="1"/>
    <cellStyle name="Schlecht" xfId="13" builtinId="27" hidden="1"/>
    <cellStyle name="Standard" xfId="0" builtinId="0"/>
    <cellStyle name="Standard 2" xfId="48" xr:uid="{00000000-0005-0000-0000-00002A000000}"/>
    <cellStyle name="Standard 2 2" xfId="47" xr:uid="{00000000-0005-0000-0000-00002B000000}"/>
    <cellStyle name="Standard 2 4 3" xfId="57" xr:uid="{ADA572D1-EC82-4562-9A8D-5A6E60396174}"/>
    <cellStyle name="Standard 2 6" xfId="59" xr:uid="{8F149455-10CB-4152-876E-7D9A2A6A6EBB}"/>
    <cellStyle name="Standard 24 2" xfId="54" xr:uid="{00000000-0005-0000-0000-00002C000000}"/>
    <cellStyle name="Standard 24 2 12" xfId="58" xr:uid="{67C0B633-0359-4107-BF51-1EEF39E97083}"/>
    <cellStyle name="Standard 24 2 3" xfId="56" xr:uid="{59E0D4BD-4886-49D1-A4E5-14EE3348948A}"/>
    <cellStyle name="Standard 3" xfId="50" xr:uid="{00000000-0005-0000-0000-00002D000000}"/>
    <cellStyle name="Überschrift" xfId="7" builtinId="15" hidden="1"/>
    <cellStyle name="Überschrift 1" xfId="8" builtinId="16" hidden="1"/>
    <cellStyle name="Überschrift 2" xfId="9" builtinId="17" hidden="1"/>
    <cellStyle name="Überschrift 3" xfId="10" builtinId="18" hidden="1"/>
    <cellStyle name="Überschrift 4" xfId="11" builtinId="19" hidden="1"/>
    <cellStyle name="Verknüpfte Zelle" xfId="18" builtinId="24" hidden="1"/>
    <cellStyle name="Währung" xfId="4" builtinId="4" hidden="1"/>
    <cellStyle name="Währung [0]" xfId="5" builtinId="7" hidden="1"/>
    <cellStyle name="Warnender Text" xfId="19" builtinId="11" hidden="1"/>
  </cellStyles>
  <dxfs count="0"/>
  <tableStyles count="0" defaultTableStyle="TableStyleMedium2" defaultPivotStyle="PivotStyleLight16"/>
  <colors>
    <mruColors>
      <color rgb="FF98A3BE"/>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Drop" dropStyle="combo" dx="16" fmlaLink="Steuerung!$A$3" fmlaRange="Auswahl" noThreeD="1" sel="1" val="0"/>
</file>

<file path=xl/ctrlProps/ctrlProp2.xml><?xml version="1.0" encoding="utf-8"?>
<formControlPr xmlns="http://schemas.microsoft.com/office/spreadsheetml/2009/9/main" objectType="Drop" dropStyle="combo" dx="16" fmlaLink="Steuerung!$A$3" fmlaRange="Auswahl" noThreeD="1" sel="1" val="0"/>
</file>

<file path=xl/ctrlProps/ctrlProp3.xml><?xml version="1.0" encoding="utf-8"?>
<formControlPr xmlns="http://schemas.microsoft.com/office/spreadsheetml/2009/9/main" objectType="Drop" dropStyle="combo" dx="16" fmlaLink="Steuerung!$A$3" fmlaRange="Auswahl" noThreeD="1" sel="1" val="0"/>
</file>

<file path=xl/ctrlProps/ctrlProp4.xml><?xml version="1.0" encoding="utf-8"?>
<formControlPr xmlns="http://schemas.microsoft.com/office/spreadsheetml/2009/9/main" objectType="Drop" dropStyle="combo" dx="16" fmlaLink="Steuerung!$A$3" fmlaRange="Auswahl" noThreeD="1" sel="1" val="0"/>
</file>

<file path=xl/ctrlProps/ctrlProp5.xml><?xml version="1.0" encoding="utf-8"?>
<formControlPr xmlns="http://schemas.microsoft.com/office/spreadsheetml/2009/9/main" objectType="Drop" dropStyle="combo" dx="16" fmlaLink="Steuerung!$A$3" fmlaRange="Auswahl" noThreeD="1" sel="1" val="0"/>
</file>

<file path=xl/ctrlProps/ctrlProp6.xml><?xml version="1.0" encoding="utf-8"?>
<formControlPr xmlns="http://schemas.microsoft.com/office/spreadsheetml/2009/9/main" objectType="Drop" dropStyle="combo" dx="16" fmlaLink="Steuerung!$A$3" fmlaRange="Auswahl" noThreeD="1" sel="1" val="0"/>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507999</xdr:colOff>
      <xdr:row>5</xdr:row>
      <xdr:rowOff>21112</xdr:rowOff>
    </xdr:from>
    <xdr:to>
      <xdr:col>1</xdr:col>
      <xdr:colOff>3305174</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7999" y="878362"/>
          <a:ext cx="6111875"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150" b="1">
              <a:solidFill>
                <a:schemeClr val="bg1"/>
              </a:solidFill>
              <a:latin typeface="Arial" panose="020B0604020202020204" pitchFamily="34" charset="0"/>
            </a:rPr>
            <a:t>Arbeitslosengeld</a:t>
          </a:r>
        </a:p>
        <a:p>
          <a:r>
            <a:rPr lang="de-DE" sz="2150" b="1">
              <a:solidFill>
                <a:schemeClr val="bg1"/>
              </a:solidFill>
              <a:latin typeface="Arial" panose="020B0604020202020204" pitchFamily="34" charset="0"/>
            </a:rPr>
            <a:t>(Zeitreihe Monats- und Jahreszahlen ab 2005)</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Hildburghausen</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August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3096345</xdr:colOff>
      <xdr:row>52</xdr:row>
      <xdr:rowOff>419063</xdr:rowOff>
    </xdr:from>
    <xdr:to>
      <xdr:col>1</xdr:col>
      <xdr:colOff>2893145</xdr:colOff>
      <xdr:row>52</xdr:row>
      <xdr:rowOff>997123</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096345" y="9334463"/>
          <a:ext cx="3111500" cy="57806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0</xdr:colOff>
      <xdr:row>0</xdr:row>
      <xdr:rowOff>409575</xdr:rowOff>
    </xdr:from>
    <xdr:to>
      <xdr:col>7</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5</xdr:col>
          <xdr:colOff>488950</xdr:colOff>
          <xdr:row>7</xdr:row>
          <xdr:rowOff>298450</xdr:rowOff>
        </xdr:from>
        <xdr:to>
          <xdr:col>6</xdr:col>
          <xdr:colOff>1003300</xdr:colOff>
          <xdr:row>10</xdr:row>
          <xdr:rowOff>38100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813761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0</xdr:colOff>
      <xdr:row>0</xdr:row>
      <xdr:rowOff>409575</xdr:rowOff>
    </xdr:from>
    <xdr:to>
      <xdr:col>6</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5048250" y="409575"/>
          <a:ext cx="10858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1003300</xdr:colOff>
          <xdr:row>9</xdr:row>
          <xdr:rowOff>171450</xdr:rowOff>
        </xdr:from>
        <xdr:to>
          <xdr:col>6</xdr:col>
          <xdr:colOff>12700</xdr:colOff>
          <xdr:row>11</xdr:row>
          <xdr:rowOff>12700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66676</xdr:colOff>
      <xdr:row>0</xdr:row>
      <xdr:rowOff>419099</xdr:rowOff>
    </xdr:from>
    <xdr:to>
      <xdr:col>6</xdr:col>
      <xdr:colOff>76201</xdr:colOff>
      <xdr:row>2</xdr:row>
      <xdr:rowOff>85724</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5057776" y="419099"/>
          <a:ext cx="1257300" cy="23812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9</xdr:row>
          <xdr:rowOff>12700</xdr:rowOff>
        </xdr:from>
        <xdr:to>
          <xdr:col>5</xdr:col>
          <xdr:colOff>1212850</xdr:colOff>
          <xdr:row>10</xdr:row>
          <xdr:rowOff>19050</xdr:rowOff>
        </xdr:to>
        <xdr:sp macro="" textlink="">
          <xdr:nvSpPr>
            <xdr:cNvPr id="21506" name="Drop Down 2" hidden="1">
              <a:extLst>
                <a:ext uri="{63B3BB69-23CF-44E3-9099-C40C66FF867C}">
                  <a14:compatExt spid="_x0000_s21506"/>
                </a:ext>
                <a:ext uri="{FF2B5EF4-FFF2-40B4-BE49-F238E27FC236}">
                  <a16:creationId xmlns:a16="http://schemas.microsoft.com/office/drawing/2014/main" id="{00000000-0008-0000-0500-0000025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575636</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5</xdr:col>
      <xdr:colOff>180975</xdr:colOff>
      <xdr:row>0</xdr:row>
      <xdr:rowOff>419100</xdr:rowOff>
    </xdr:from>
    <xdr:to>
      <xdr:col>6</xdr:col>
      <xdr:colOff>76200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5172075" y="419100"/>
          <a:ext cx="11430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908050</xdr:colOff>
          <xdr:row>8</xdr:row>
          <xdr:rowOff>0</xdr:rowOff>
        </xdr:from>
        <xdr:to>
          <xdr:col>5</xdr:col>
          <xdr:colOff>1212850</xdr:colOff>
          <xdr:row>10</xdr:row>
          <xdr:rowOff>12700</xdr:rowOff>
        </xdr:to>
        <xdr:sp macro="" textlink="">
          <xdr:nvSpPr>
            <xdr:cNvPr id="22530" name="Drop Down 2" hidden="1">
              <a:extLst>
                <a:ext uri="{63B3BB69-23CF-44E3-9099-C40C66FF867C}">
                  <a14:compatExt spid="_x0000_s22530"/>
                </a:ext>
                <a:ext uri="{FF2B5EF4-FFF2-40B4-BE49-F238E27FC236}">
                  <a16:creationId xmlns:a16="http://schemas.microsoft.com/office/drawing/2014/main" id="{00000000-0008-0000-0600-0000025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89861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161926</xdr:colOff>
      <xdr:row>0</xdr:row>
      <xdr:rowOff>419100</xdr:rowOff>
    </xdr:from>
    <xdr:to>
      <xdr:col>12</xdr:col>
      <xdr:colOff>57150</xdr:colOff>
      <xdr:row>2</xdr:row>
      <xdr:rowOff>76200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6429376" y="419100"/>
          <a:ext cx="1190624"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9</xdr:col>
          <xdr:colOff>431800</xdr:colOff>
          <xdr:row>8</xdr:row>
          <xdr:rowOff>0</xdr:rowOff>
        </xdr:from>
        <xdr:to>
          <xdr:col>12</xdr:col>
          <xdr:colOff>12700</xdr:colOff>
          <xdr:row>10</xdr:row>
          <xdr:rowOff>38100</xdr:rowOff>
        </xdr:to>
        <xdr:sp macro="" textlink="">
          <xdr:nvSpPr>
            <xdr:cNvPr id="23561" name="Drop Down 9" hidden="1">
              <a:extLst>
                <a:ext uri="{63B3BB69-23CF-44E3-9099-C40C66FF867C}">
                  <a14:compatExt spid="_x0000_s23561"/>
                </a:ext>
                <a:ext uri="{FF2B5EF4-FFF2-40B4-BE49-F238E27FC236}">
                  <a16:creationId xmlns:a16="http://schemas.microsoft.com/office/drawing/2014/main" id="{00000000-0008-0000-0700-000009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4136</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6</xdr:col>
      <xdr:colOff>561974</xdr:colOff>
      <xdr:row>0</xdr:row>
      <xdr:rowOff>409575</xdr:rowOff>
    </xdr:from>
    <xdr:to>
      <xdr:col>8</xdr:col>
      <xdr:colOff>76199</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895849" y="409575"/>
          <a:ext cx="1190625" cy="2190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mc:AlternateContent xmlns:mc="http://schemas.openxmlformats.org/markup-compatibility/2006">
    <mc:Choice xmlns:a14="http://schemas.microsoft.com/office/drawing/2010/main" Requires="a14">
      <xdr:twoCellAnchor editAs="oneCell">
        <xdr:from>
          <xdr:col>6</xdr:col>
          <xdr:colOff>165100</xdr:colOff>
          <xdr:row>6</xdr:row>
          <xdr:rowOff>152400</xdr:rowOff>
        </xdr:from>
        <xdr:to>
          <xdr:col>8</xdr:col>
          <xdr:colOff>12700</xdr:colOff>
          <xdr:row>10</xdr:row>
          <xdr:rowOff>31750</xdr:rowOff>
        </xdr:to>
        <xdr:sp macro="" textlink="">
          <xdr:nvSpPr>
            <xdr:cNvPr id="19457" name="Drop Down 1" hidden="1">
              <a:extLst>
                <a:ext uri="{63B3BB69-23CF-44E3-9099-C40C66FF867C}">
                  <a14:compatExt spid="_x0000_s19457"/>
                </a:ext>
                <a:ext uri="{FF2B5EF4-FFF2-40B4-BE49-F238E27FC236}">
                  <a16:creationId xmlns:a16="http://schemas.microsoft.com/office/drawing/2014/main" id="{00000000-0008-0000-0800-0000014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B128B5A-5B80-4512-89DF-BB7202E50268}"/>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9C138B99-3626-48E9-A30E-26323CFFE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9ACC37C-BCA2-4EBD-945B-4D22641678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A1319654-8B3D-4AB2-BDA4-DC2F5058D27B}"/>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1746E150-BE0D-4FA8-B512-32B6CDD13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464E72CD-29BC-4A02-8B4D-C978FC2E73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54DFD8CE-DEF7-4376-9301-68E823CA7428}"/>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4A488C35-5561-4736-922F-21DE99A1A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30B1E90C-739B-49B8-90E7-D1E68B7698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9D0A3CB0-6E6D-4626-8D66-CAF84E9CC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4.xml"/><Relationship Id="rId4"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tatistik.arbeitsagentur.de/DE/Navigation/Grundlagen/Methodik-Qualitaet/Methodenberichte/Uebergreifend/Methodenberichte-Uebergreifend-Nav.html"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2.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2.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3.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3.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A53"/>
  <sheetViews>
    <sheetView tabSelected="1" zoomScaleNormal="100" workbookViewId="0"/>
  </sheetViews>
  <sheetFormatPr baseColWidth="10" defaultColWidth="11.453125" defaultRowHeight="12.5" x14ac:dyDescent="0.25"/>
  <cols>
    <col min="1" max="1" width="49.7265625" style="1" customWidth="1"/>
    <col min="2" max="2" width="50.269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3C4B5-FC59-4F97-AEEE-0FC1BB09BF7B}">
  <sheetPr codeName="Tabelle3">
    <pageSetUpPr fitToPage="1"/>
  </sheetPr>
  <dimension ref="A1:B40"/>
  <sheetViews>
    <sheetView showGridLines="0" zoomScaleNormal="100" workbookViewId="0"/>
  </sheetViews>
  <sheetFormatPr baseColWidth="10" defaultColWidth="11.453125" defaultRowHeight="15" customHeight="1" x14ac:dyDescent="0.25"/>
  <cols>
    <col min="1" max="1" width="31.7265625" style="92" customWidth="1"/>
    <col min="2" max="2" width="60.7265625" style="92" customWidth="1"/>
    <col min="3" max="16384" width="11.453125" style="92"/>
  </cols>
  <sheetData>
    <row r="1" spans="1:2" ht="33" customHeight="1" x14ac:dyDescent="0.25">
      <c r="A1" s="90"/>
      <c r="B1" s="91"/>
    </row>
    <row r="4" spans="1:2" ht="15" customHeight="1" x14ac:dyDescent="0.25">
      <c r="A4" s="93" t="s">
        <v>0</v>
      </c>
    </row>
    <row r="6" spans="1:2" ht="15" customHeight="1" x14ac:dyDescent="0.25">
      <c r="A6" s="94" t="s">
        <v>1</v>
      </c>
      <c r="B6" s="92" t="s">
        <v>102</v>
      </c>
    </row>
    <row r="7" spans="1:2" ht="9" customHeight="1" x14ac:dyDescent="0.25"/>
    <row r="8" spans="1:2" ht="15" customHeight="1" x14ac:dyDescent="0.25">
      <c r="A8" s="94" t="s">
        <v>103</v>
      </c>
      <c r="B8" s="92">
        <v>1624</v>
      </c>
    </row>
    <row r="9" spans="1:2" ht="9" customHeight="1" x14ac:dyDescent="0.25"/>
    <row r="10" spans="1:2" ht="15" customHeight="1" x14ac:dyDescent="0.25">
      <c r="A10" s="94" t="s">
        <v>2</v>
      </c>
      <c r="B10" s="95" t="s">
        <v>62</v>
      </c>
    </row>
    <row r="11" spans="1:2" ht="9" customHeight="1" x14ac:dyDescent="0.25">
      <c r="B11" s="88"/>
    </row>
    <row r="12" spans="1:2" ht="15" customHeight="1" x14ac:dyDescent="0.25">
      <c r="A12" s="94" t="s">
        <v>3</v>
      </c>
      <c r="B12" s="95" t="s">
        <v>631</v>
      </c>
    </row>
    <row r="13" spans="1:2" ht="9" customHeight="1" x14ac:dyDescent="0.25">
      <c r="B13" s="95"/>
    </row>
    <row r="14" spans="1:2" ht="15" customHeight="1" x14ac:dyDescent="0.25">
      <c r="A14" s="94" t="s">
        <v>4</v>
      </c>
      <c r="B14" s="99">
        <v>46235</v>
      </c>
    </row>
    <row r="15" spans="1:2" ht="9" customHeight="1" x14ac:dyDescent="0.25"/>
    <row r="16" spans="1:2" ht="15" customHeight="1" x14ac:dyDescent="0.25">
      <c r="A16" s="94" t="s">
        <v>5</v>
      </c>
      <c r="B16" s="96">
        <v>45707</v>
      </c>
    </row>
    <row r="17" spans="1:2" ht="9" customHeight="1" x14ac:dyDescent="0.25"/>
    <row r="18" spans="1:2" ht="15" customHeight="1" x14ac:dyDescent="0.25">
      <c r="A18" s="94" t="s">
        <v>6</v>
      </c>
      <c r="B18" s="92" t="s">
        <v>63</v>
      </c>
    </row>
    <row r="19" spans="1:2" ht="9" customHeight="1" x14ac:dyDescent="0.25"/>
    <row r="20" spans="1:2" ht="15" customHeight="1" x14ac:dyDescent="0.25">
      <c r="A20" s="94" t="s">
        <v>7</v>
      </c>
      <c r="B20" s="89">
        <v>46353</v>
      </c>
    </row>
    <row r="21" spans="1:2" ht="9" customHeight="1" x14ac:dyDescent="0.25"/>
    <row r="22" spans="1:2" ht="15" customHeight="1" x14ac:dyDescent="0.25">
      <c r="A22" s="94" t="s">
        <v>104</v>
      </c>
    </row>
    <row r="23" spans="1:2" ht="9" customHeight="1" x14ac:dyDescent="0.25"/>
    <row r="24" spans="1:2" ht="15" customHeight="1" x14ac:dyDescent="0.25">
      <c r="A24" s="94" t="s">
        <v>8</v>
      </c>
      <c r="B24" s="92" t="s">
        <v>9</v>
      </c>
    </row>
    <row r="25" spans="1:2" ht="15" customHeight="1" x14ac:dyDescent="0.25">
      <c r="B25" s="92" t="s">
        <v>10</v>
      </c>
    </row>
    <row r="26" spans="1:2" ht="15" customHeight="1" x14ac:dyDescent="0.25">
      <c r="A26" s="94" t="s">
        <v>11</v>
      </c>
      <c r="B26" s="98" t="s">
        <v>108</v>
      </c>
    </row>
    <row r="27" spans="1:2" ht="15" customHeight="1" x14ac:dyDescent="0.25">
      <c r="B27" s="98" t="s">
        <v>111</v>
      </c>
    </row>
    <row r="28" spans="1:2" ht="15" customHeight="1" x14ac:dyDescent="0.25">
      <c r="B28" s="98" t="s">
        <v>110</v>
      </c>
    </row>
    <row r="29" spans="1:2" ht="15" customHeight="1" x14ac:dyDescent="0.25">
      <c r="A29" s="92" t="s">
        <v>12</v>
      </c>
      <c r="B29" s="100" t="s">
        <v>109</v>
      </c>
    </row>
    <row r="30" spans="1:2" ht="15" customHeight="1" x14ac:dyDescent="0.25">
      <c r="A30" s="92" t="s">
        <v>13</v>
      </c>
      <c r="B30" s="98" t="s">
        <v>112</v>
      </c>
    </row>
    <row r="31" spans="1:2" ht="15" customHeight="1" x14ac:dyDescent="0.25">
      <c r="B31" s="98"/>
    </row>
    <row r="32" spans="1:2" ht="9" customHeight="1" x14ac:dyDescent="0.25"/>
    <row r="33" spans="1:2" ht="15" customHeight="1" x14ac:dyDescent="0.25">
      <c r="A33" s="94" t="s">
        <v>14</v>
      </c>
      <c r="B33" s="97" t="s">
        <v>105</v>
      </c>
    </row>
    <row r="34" spans="1:2" ht="9" customHeight="1" x14ac:dyDescent="0.25"/>
    <row r="35" spans="1:2" ht="15" customHeight="1" x14ac:dyDescent="0.25">
      <c r="A35" s="94" t="s">
        <v>15</v>
      </c>
      <c r="B35" s="92" t="s">
        <v>16</v>
      </c>
    </row>
    <row r="36" spans="1:2" ht="27" customHeight="1" x14ac:dyDescent="0.25">
      <c r="B36" s="98" t="s">
        <v>632</v>
      </c>
    </row>
    <row r="37" spans="1:2" ht="9" customHeight="1" x14ac:dyDescent="0.25"/>
    <row r="38" spans="1:2" ht="15" customHeight="1" x14ac:dyDescent="0.25">
      <c r="A38" s="94" t="s">
        <v>17</v>
      </c>
      <c r="B38" s="92" t="s">
        <v>18</v>
      </c>
    </row>
    <row r="39" spans="1:2" ht="15" customHeight="1" x14ac:dyDescent="0.25">
      <c r="B39" s="97" t="s">
        <v>106</v>
      </c>
    </row>
    <row r="40" spans="1:2" ht="105" customHeight="1" x14ac:dyDescent="0.25">
      <c r="B40" s="97" t="s">
        <v>107</v>
      </c>
    </row>
  </sheetData>
  <hyperlinks>
    <hyperlink ref="B33" r:id="rId1" xr:uid="{B0F41795-E24A-4C62-8A04-48027F1C667F}"/>
    <hyperlink ref="B39" r:id="rId2" xr:uid="{B34D23D2-E895-44CC-B64E-C530EF06A6F8}"/>
    <hyperlink ref="B40" r:id="rId3" display="https://statistik.arbeitsagentur.de/" xr:uid="{850DBD07-8B21-4F36-B14F-498967F34A52}"/>
    <hyperlink ref="B29" r:id="rId4" xr:uid="{9295828F-B106-49F3-B47A-908D3B83F18B}"/>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0"/>
  <sheetViews>
    <sheetView showGridLines="0" zoomScaleNormal="100" workbookViewId="0"/>
  </sheetViews>
  <sheetFormatPr baseColWidth="10" defaultColWidth="11.1796875" defaultRowHeight="16.5" customHeight="1" x14ac:dyDescent="0.25"/>
  <cols>
    <col min="1" max="1" width="10.1796875" style="14" customWidth="1"/>
    <col min="2" max="4" width="15.1796875" style="14" customWidth="1"/>
    <col min="5" max="5" width="6.453125" style="14" customWidth="1"/>
    <col min="6" max="6" width="20.7265625" style="14" customWidth="1"/>
    <col min="7" max="7" width="7.81640625" style="14" customWidth="1"/>
    <col min="8" max="16384" width="11.1796875" style="14"/>
  </cols>
  <sheetData>
    <row r="1" spans="1:7" s="13" customFormat="1" ht="33.75" customHeight="1" x14ac:dyDescent="0.25">
      <c r="A1" s="11"/>
      <c r="B1" s="12"/>
      <c r="C1" s="12"/>
      <c r="D1" s="12"/>
      <c r="E1" s="12"/>
      <c r="F1" s="12"/>
      <c r="G1" s="6" t="s">
        <v>95</v>
      </c>
    </row>
    <row r="2" spans="1:7" ht="12.75" customHeight="1" x14ac:dyDescent="0.25"/>
    <row r="3" spans="1:7" ht="11.5" x14ac:dyDescent="0.25">
      <c r="B3" s="15"/>
    </row>
    <row r="4" spans="1:7" ht="15.5" x14ac:dyDescent="0.35">
      <c r="A4" s="16" t="s">
        <v>26</v>
      </c>
      <c r="C4" s="16"/>
      <c r="D4" s="16"/>
      <c r="E4" s="16"/>
      <c r="F4" s="16"/>
      <c r="G4" s="16"/>
    </row>
    <row r="5" spans="1:7" ht="11.5" x14ac:dyDescent="0.25"/>
    <row r="6" spans="1:7" ht="11.5" x14ac:dyDescent="0.25"/>
    <row r="7" spans="1:7" ht="15.5" x14ac:dyDescent="0.35">
      <c r="A7" s="17" t="s">
        <v>65</v>
      </c>
      <c r="C7" s="18"/>
      <c r="D7" s="18"/>
      <c r="E7" s="18"/>
      <c r="F7" s="18"/>
      <c r="G7" s="18"/>
    </row>
    <row r="8" spans="1:7" ht="15" customHeight="1" x14ac:dyDescent="0.25">
      <c r="A8" s="102" t="s">
        <v>631</v>
      </c>
      <c r="B8" s="102"/>
      <c r="C8" s="102"/>
      <c r="D8" s="102"/>
      <c r="E8" s="102"/>
      <c r="F8" s="102"/>
      <c r="G8" s="102"/>
    </row>
    <row r="9" spans="1:7" ht="15" customHeight="1" x14ac:dyDescent="0.25">
      <c r="A9" s="101" t="s">
        <v>34</v>
      </c>
      <c r="B9" s="101"/>
      <c r="C9" s="101"/>
      <c r="D9" s="19"/>
      <c r="E9" s="19"/>
      <c r="F9" s="19"/>
      <c r="G9" s="19"/>
    </row>
    <row r="10" spans="1:7" ht="11.5" x14ac:dyDescent="0.25"/>
    <row r="11" spans="1:7" ht="13" x14ac:dyDescent="0.3">
      <c r="A11" s="20" t="s">
        <v>25</v>
      </c>
      <c r="G11" s="21"/>
    </row>
    <row r="12" spans="1:7" s="2" customFormat="1" ht="18" customHeight="1" x14ac:dyDescent="0.3">
      <c r="B12" s="22"/>
      <c r="C12" s="22"/>
      <c r="D12" s="22"/>
      <c r="E12" s="22"/>
      <c r="F12" s="22"/>
    </row>
    <row r="13" spans="1:7" s="2" customFormat="1" ht="18" customHeight="1" x14ac:dyDescent="0.25">
      <c r="A13" s="41" t="s">
        <v>27</v>
      </c>
      <c r="B13" s="2" t="str">
        <f>MID('Tab 1'!A3,4,1000)</f>
        <v>Bestand an Anspruchsberechtigten und Leistungsbeziehenden</v>
      </c>
      <c r="G13" s="24"/>
    </row>
    <row r="14" spans="1:7" s="2" customFormat="1" ht="18" customHeight="1" x14ac:dyDescent="0.25">
      <c r="A14" s="41" t="s">
        <v>28</v>
      </c>
      <c r="B14" s="2" t="str">
        <f>MID('Tab 2'!A3,4,1000)</f>
        <v>Bestand an nicht arbeitslosen Leistungsbeziehenden</v>
      </c>
      <c r="G14" s="24"/>
    </row>
    <row r="15" spans="1:7" s="2" customFormat="1" ht="18" customHeight="1" x14ac:dyDescent="0.25">
      <c r="A15" s="41" t="s">
        <v>29</v>
      </c>
      <c r="B15" s="2" t="str">
        <f>MID('Tab 3'!A3,4,1000)</f>
        <v>Zugang an Anspruchsberechtigten und Leistungsbeziehenden</v>
      </c>
      <c r="G15" s="24"/>
    </row>
    <row r="16" spans="1:7" s="2" customFormat="1" ht="18" customHeight="1" x14ac:dyDescent="0.25">
      <c r="A16" s="41" t="s">
        <v>30</v>
      </c>
      <c r="B16" s="2" t="str">
        <f>MID('Tab 4'!A3,4,1000)</f>
        <v>Abgang von Anspruchsberechtigten und Leistungsbeziehenden</v>
      </c>
      <c r="G16" s="24"/>
    </row>
    <row r="17" spans="1:7" s="2" customFormat="1" ht="18" customHeight="1" x14ac:dyDescent="0.25">
      <c r="A17" s="41" t="s">
        <v>31</v>
      </c>
      <c r="B17" s="2" t="str">
        <f>MID('Tab 5'!A3,4,1000)</f>
        <v>Abgang aus Leistungsbezug nach Abgangsgründen</v>
      </c>
      <c r="G17" s="24"/>
    </row>
    <row r="18" spans="1:7" s="2" customFormat="1" ht="18" customHeight="1" x14ac:dyDescent="0.25">
      <c r="A18" s="41" t="s">
        <v>32</v>
      </c>
      <c r="B18" s="2" t="str">
        <f>MID('Tab 6'!A3,4,SEARCH("Euro",'Tab 6'!A3,1))</f>
        <v>Durchschnittliche Anspruchshöhe von Leistungsbeziehenden bei Arbeitslosigkeit in Euro</v>
      </c>
      <c r="G18" s="24"/>
    </row>
    <row r="19" spans="1:7" s="2" customFormat="1" ht="18" customHeight="1" x14ac:dyDescent="0.25">
      <c r="A19" s="23"/>
      <c r="B19" s="2" t="str">
        <f>MID(Auswahl_Text,4,50)</f>
        <v/>
      </c>
      <c r="G19" s="24"/>
    </row>
    <row r="20" spans="1:7" s="2" customFormat="1" ht="15" customHeight="1" x14ac:dyDescent="0.25">
      <c r="A20" s="23"/>
      <c r="G20" s="24"/>
    </row>
    <row r="21" spans="1:7" s="2" customFormat="1" ht="15" customHeight="1" x14ac:dyDescent="0.25">
      <c r="A21" s="23"/>
      <c r="G21" s="24"/>
    </row>
    <row r="22" spans="1:7" s="25" customFormat="1" ht="12.5" x14ac:dyDescent="0.25">
      <c r="A22" s="74" t="s">
        <v>68</v>
      </c>
      <c r="B22" s="2"/>
      <c r="C22" s="2"/>
      <c r="D22" s="2"/>
      <c r="E22" s="2"/>
      <c r="F22" s="2"/>
      <c r="G22" s="24"/>
    </row>
    <row r="23" spans="1:7" s="25" customFormat="1" ht="12.5" x14ac:dyDescent="0.25">
      <c r="A23" s="23"/>
      <c r="B23" s="2"/>
      <c r="C23" s="2"/>
      <c r="D23" s="2"/>
      <c r="E23" s="2"/>
      <c r="F23" s="2"/>
      <c r="G23" s="24"/>
    </row>
    <row r="24" spans="1:7" s="25" customFormat="1" ht="12.5" x14ac:dyDescent="0.25">
      <c r="A24" s="75" t="s">
        <v>69</v>
      </c>
      <c r="B24" s="76" t="s">
        <v>70</v>
      </c>
      <c r="C24" s="2"/>
      <c r="D24" s="2"/>
      <c r="E24" s="2"/>
      <c r="F24" s="2"/>
      <c r="G24" s="24"/>
    </row>
    <row r="25" spans="1:7" s="25" customFormat="1" ht="12.5" x14ac:dyDescent="0.25">
      <c r="A25" s="77" t="s">
        <v>71</v>
      </c>
      <c r="B25" s="26" t="s">
        <v>72</v>
      </c>
      <c r="C25" s="26"/>
      <c r="D25" s="26"/>
      <c r="E25" s="26"/>
      <c r="F25" s="26"/>
      <c r="G25" s="26"/>
    </row>
    <row r="26" spans="1:7" s="25" customFormat="1" ht="12.5" x14ac:dyDescent="0.25">
      <c r="A26" s="28" t="s">
        <v>73</v>
      </c>
      <c r="B26" s="26" t="s">
        <v>74</v>
      </c>
      <c r="C26" s="26"/>
      <c r="D26" s="26"/>
      <c r="E26" s="26"/>
      <c r="F26" s="26"/>
      <c r="G26" s="26"/>
    </row>
    <row r="27" spans="1:7" s="25" customFormat="1" ht="13" x14ac:dyDescent="0.3">
      <c r="A27" s="28" t="s">
        <v>75</v>
      </c>
      <c r="B27" s="29" t="s">
        <v>76</v>
      </c>
      <c r="D27" s="27"/>
      <c r="E27" s="27"/>
      <c r="F27" s="27"/>
      <c r="G27" s="27"/>
    </row>
    <row r="28" spans="1:7" s="25" customFormat="1" ht="13" x14ac:dyDescent="0.3">
      <c r="A28" s="28" t="s">
        <v>77</v>
      </c>
      <c r="B28" s="29" t="s">
        <v>78</v>
      </c>
      <c r="C28" s="30"/>
      <c r="D28" s="30"/>
      <c r="E28" s="30"/>
      <c r="F28" s="30"/>
      <c r="G28" s="30"/>
    </row>
    <row r="29" spans="1:7" s="25" customFormat="1" ht="70.5" customHeight="1" x14ac:dyDescent="0.25">
      <c r="A29" s="78" t="s">
        <v>79</v>
      </c>
      <c r="B29" s="103" t="s">
        <v>80</v>
      </c>
      <c r="C29" s="103"/>
      <c r="D29" s="103"/>
      <c r="E29" s="103"/>
      <c r="F29" s="103"/>
      <c r="G29" s="103"/>
    </row>
    <row r="30" spans="1:7" s="25" customFormat="1" ht="12.5" x14ac:dyDescent="0.25">
      <c r="A30" s="28"/>
      <c r="B30" s="29"/>
      <c r="C30" s="29"/>
      <c r="D30" s="29"/>
      <c r="E30" s="29"/>
      <c r="F30" s="29"/>
      <c r="G30" s="29"/>
    </row>
    <row r="31" spans="1:7" s="25" customFormat="1" ht="12.5" x14ac:dyDescent="0.25">
      <c r="A31" s="31"/>
      <c r="B31" s="26"/>
      <c r="C31" s="26"/>
      <c r="D31" s="26"/>
      <c r="E31" s="26"/>
      <c r="F31" s="26"/>
      <c r="G31" s="26"/>
    </row>
    <row r="32" spans="1:7" s="25" customFormat="1" ht="13" x14ac:dyDescent="0.3">
      <c r="A32" s="31"/>
      <c r="B32" s="32"/>
      <c r="D32" s="33"/>
      <c r="E32" s="33"/>
      <c r="F32" s="33"/>
      <c r="G32" s="33"/>
    </row>
    <row r="33" spans="1:7" ht="12" x14ac:dyDescent="0.3">
      <c r="A33" s="34"/>
      <c r="B33" s="35"/>
      <c r="C33" s="36"/>
      <c r="D33" s="36"/>
      <c r="E33" s="36"/>
      <c r="F33" s="36"/>
      <c r="G33" s="36"/>
    </row>
    <row r="34" spans="1:7" ht="11.5" x14ac:dyDescent="0.25">
      <c r="B34" s="37"/>
    </row>
    <row r="35" spans="1:7" ht="11.5" x14ac:dyDescent="0.25"/>
    <row r="36" spans="1:7" ht="11.5" x14ac:dyDescent="0.25">
      <c r="C36" s="15"/>
      <c r="D36" s="15"/>
    </row>
    <row r="37" spans="1:7" ht="11.5" x14ac:dyDescent="0.25">
      <c r="E37" s="38"/>
    </row>
    <row r="38" spans="1:7" ht="11.5" x14ac:dyDescent="0.25">
      <c r="B38" s="39"/>
      <c r="C38" s="15"/>
      <c r="D38" s="15"/>
    </row>
    <row r="39" spans="1:7" ht="11.5" x14ac:dyDescent="0.25">
      <c r="B39" s="40"/>
    </row>
    <row r="40" spans="1:7" ht="11.5" x14ac:dyDescent="0.25"/>
  </sheetData>
  <mergeCells count="3">
    <mergeCell ref="A9:C9"/>
    <mergeCell ref="A8:G8"/>
    <mergeCell ref="B29:G29"/>
  </mergeCells>
  <hyperlinks>
    <hyperlink ref="A13" location="'Tab 1'!A1" tooltip="Tab 1" display="Tab 1" xr:uid="{00000000-0004-0000-0200-000000000000}"/>
    <hyperlink ref="A14:A18"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autoPageBreaks="0"/>
  </sheetPr>
  <dimension ref="A1:H304"/>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5.1796875" style="56" customWidth="1"/>
    <col min="2" max="2" width="15.26953125" style="51" hidden="1" customWidth="1"/>
    <col min="3" max="7" width="15.1796875" style="51" customWidth="1"/>
    <col min="8" max="16384" width="11.453125" style="51"/>
  </cols>
  <sheetData>
    <row r="1" spans="1:7" ht="33.75" customHeight="1" x14ac:dyDescent="0.25">
      <c r="A1" s="55"/>
      <c r="B1" s="50"/>
      <c r="C1" s="50"/>
      <c r="D1" s="50"/>
      <c r="E1" s="50"/>
      <c r="F1" s="50"/>
      <c r="G1" s="6" t="s">
        <v>95</v>
      </c>
    </row>
    <row r="2" spans="1:7" ht="11.25" customHeight="1" x14ac:dyDescent="0.25"/>
    <row r="3" spans="1:7" ht="15" customHeight="1" x14ac:dyDescent="0.25">
      <c r="A3" s="105" t="str">
        <f>CONCATENATE("1. Bestand an Anspruchsberechtigten und Leistungsbeziehenden",Auswahl_Text)</f>
        <v>1. Bestand an Anspruchsberechtigten und Leistungsbeziehenden</v>
      </c>
      <c r="B3" s="105"/>
      <c r="C3" s="105"/>
      <c r="D3" s="106"/>
      <c r="E3" s="106"/>
      <c r="F3" s="106"/>
      <c r="G3" s="106"/>
    </row>
    <row r="4" spans="1:7" ht="11.25" customHeight="1" x14ac:dyDescent="0.25">
      <c r="A4" s="121" t="s">
        <v>631</v>
      </c>
      <c r="B4" s="121"/>
      <c r="C4" s="121"/>
      <c r="D4" s="121"/>
      <c r="E4" s="121"/>
      <c r="F4" s="121"/>
      <c r="G4" s="121"/>
    </row>
    <row r="5" spans="1:7" ht="11.25" customHeight="1" x14ac:dyDescent="0.25">
      <c r="A5" s="7" t="s">
        <v>34</v>
      </c>
      <c r="B5" s="7"/>
      <c r="C5" s="7"/>
    </row>
    <row r="6" spans="1:7" ht="11.25" customHeight="1" x14ac:dyDescent="0.25"/>
    <row r="7" spans="1:7" ht="23.25" customHeight="1" x14ac:dyDescent="0.25">
      <c r="A7" s="107" t="s">
        <v>93</v>
      </c>
      <c r="B7" s="107"/>
      <c r="C7" s="107"/>
      <c r="D7" s="107"/>
      <c r="E7" s="107"/>
      <c r="F7" s="107"/>
      <c r="G7" s="107"/>
    </row>
    <row r="8" spans="1:7" ht="26.25" hidden="1" customHeight="1" x14ac:dyDescent="0.25">
      <c r="A8" s="122"/>
      <c r="B8" s="122"/>
      <c r="C8" s="122"/>
      <c r="D8" s="122"/>
      <c r="E8" s="122"/>
      <c r="F8" s="122"/>
      <c r="G8" s="122"/>
    </row>
    <row r="9" spans="1:7" ht="15" hidden="1" customHeight="1" x14ac:dyDescent="0.25">
      <c r="A9" s="57"/>
      <c r="B9" s="46"/>
      <c r="C9" s="46"/>
      <c r="D9" s="46"/>
      <c r="E9" s="46"/>
      <c r="F9" s="46"/>
      <c r="G9" s="46"/>
    </row>
    <row r="10" spans="1:7" x14ac:dyDescent="0.25">
      <c r="A10" s="57"/>
      <c r="B10" s="46"/>
      <c r="C10" s="46"/>
      <c r="D10" s="46"/>
      <c r="E10" s="46"/>
      <c r="F10" s="46"/>
      <c r="G10" s="46"/>
    </row>
    <row r="11" spans="1:7" ht="11.25" customHeight="1" x14ac:dyDescent="0.25"/>
    <row r="12" spans="1:7" ht="12.75" customHeight="1" x14ac:dyDescent="0.25">
      <c r="A12" s="108" t="s">
        <v>35</v>
      </c>
      <c r="B12" s="47"/>
      <c r="C12" s="113" t="s">
        <v>66</v>
      </c>
      <c r="D12" s="116" t="s">
        <v>33</v>
      </c>
      <c r="E12" s="117"/>
      <c r="F12" s="117"/>
      <c r="G12" s="118"/>
    </row>
    <row r="13" spans="1:7" ht="12.75" customHeight="1" x14ac:dyDescent="0.25">
      <c r="A13" s="109"/>
      <c r="B13" s="48"/>
      <c r="C13" s="114"/>
      <c r="D13" s="108" t="s">
        <v>55</v>
      </c>
      <c r="E13" s="110" t="s">
        <v>89</v>
      </c>
      <c r="F13" s="111"/>
      <c r="G13" s="119" t="s">
        <v>67</v>
      </c>
    </row>
    <row r="14" spans="1:7" ht="20" x14ac:dyDescent="0.25">
      <c r="A14" s="109"/>
      <c r="B14" s="48"/>
      <c r="C14" s="115"/>
      <c r="D14" s="112"/>
      <c r="E14" s="5" t="s">
        <v>37</v>
      </c>
      <c r="F14" s="5" t="s">
        <v>87</v>
      </c>
      <c r="G14" s="120"/>
    </row>
    <row r="15" spans="1:7" s="52" customFormat="1" ht="11.25" customHeight="1" x14ac:dyDescent="0.25">
      <c r="A15" s="65"/>
      <c r="B15" s="45"/>
      <c r="C15" s="4">
        <v>1</v>
      </c>
      <c r="D15" s="3">
        <v>2</v>
      </c>
      <c r="E15" s="4">
        <v>3</v>
      </c>
      <c r="F15" s="3">
        <v>4</v>
      </c>
      <c r="G15" s="10">
        <v>5</v>
      </c>
    </row>
    <row r="16" spans="1:7" ht="15" customHeight="1" x14ac:dyDescent="0.25">
      <c r="A16" s="62" t="str">
        <f>IF(INDEX(Rohdaten_tab1!$A:$A,ROW(Rohdaten_tab1!$A2),COLUMN(Rohdaten_tab1!$A:$A))&lt;&gt;"",INDEX(Rohdaten_tab1!$A:$A,ROW(Rohdaten_tab1!$A2),COLUMN(Rohdaten_tab1!$A:$A)),"")</f>
        <v>2005</v>
      </c>
      <c r="B16" s="59"/>
      <c r="C16" s="68">
        <f>INDEX(Rohdaten_tab1!$1:$1048576,ROW(Rohdaten_tab1!B2),COLUMN(Rohdaten_tab1!B2)+(5*(Steuerung!$A$3-1)))</f>
        <v>2684.5</v>
      </c>
      <c r="D16" s="69">
        <f>INDEX(Rohdaten_tab1!$1:$1048576,ROW(Rohdaten_tab1!C2),COLUMN(Rohdaten_tab1!C2)+(5*(Steuerung!$A$3-1)))</f>
        <v>2683.5</v>
      </c>
      <c r="E16" s="69">
        <f>INDEX(Rohdaten_tab1!$1:$1048576,ROW(Rohdaten_tab1!D2),COLUMN(Rohdaten_tab1!D2)+(5*(Steuerung!$A$3-1)))</f>
        <v>2541.5</v>
      </c>
      <c r="F16" s="69">
        <f>INDEX(Rohdaten_tab1!$1:$1048576,ROW(Rohdaten_tab1!E2),COLUMN(Rohdaten_tab1!E2)+(5*(Steuerung!$A$3-1)))</f>
        <v>142</v>
      </c>
      <c r="G16" s="70" t="str">
        <f>INDEX(Rohdaten_tab1!$1:$1048576,ROW(Rohdaten_tab1!F2),COLUMN(Rohdaten_tab1!F2)+(5*(Steuerung!$A$3-1)))</f>
        <v>X</v>
      </c>
    </row>
    <row r="17" spans="1:7" ht="15" customHeight="1" x14ac:dyDescent="0.25">
      <c r="A17" s="63" t="str">
        <f>IF(INDEX(Rohdaten_tab1!$A:$A,ROW(Rohdaten_tab1!$A3),COLUMN(Rohdaten_tab1!$A:$A))&lt;&gt;"",INDEX(Rohdaten_tab1!$A:$A,ROW(Rohdaten_tab1!$A3),COLUMN(Rohdaten_tab1!$A:$A)),"")</f>
        <v>2006</v>
      </c>
      <c r="B17" s="60"/>
      <c r="C17" s="71">
        <f>INDEX(Rohdaten_tab1!$1:$1048576,ROW(Rohdaten_tab1!B3),COLUMN(Rohdaten_tab1!B3)+(5*(Steuerung!$A$3-1)))</f>
        <v>2225</v>
      </c>
      <c r="D17" s="72">
        <f>INDEX(Rohdaten_tab1!$1:$1048576,ROW(Rohdaten_tab1!C3),COLUMN(Rohdaten_tab1!C3)+(5*(Steuerung!$A$3-1)))</f>
        <v>2204.5</v>
      </c>
      <c r="E17" s="72">
        <f>INDEX(Rohdaten_tab1!$1:$1048576,ROW(Rohdaten_tab1!D3),COLUMN(Rohdaten_tab1!D3)+(5*(Steuerung!$A$3-1)))</f>
        <v>2098.25</v>
      </c>
      <c r="F17" s="72">
        <f>INDEX(Rohdaten_tab1!$1:$1048576,ROW(Rohdaten_tab1!E3),COLUMN(Rohdaten_tab1!E3)+(5*(Steuerung!$A$3-1)))</f>
        <v>106.25</v>
      </c>
      <c r="G17" s="73" t="str">
        <f>INDEX(Rohdaten_tab1!$1:$1048576,ROW(Rohdaten_tab1!F3),COLUMN(Rohdaten_tab1!F3)+(5*(Steuerung!$A$3-1)))</f>
        <v>X</v>
      </c>
    </row>
    <row r="18" spans="1:7" ht="15" customHeight="1" x14ac:dyDescent="0.25">
      <c r="A18" s="63" t="str">
        <f>IF(INDEX(Rohdaten_tab1!$A:$A,ROW(Rohdaten_tab1!$A4),COLUMN(Rohdaten_tab1!$A:$A))&lt;&gt;"",INDEX(Rohdaten_tab1!$A:$A,ROW(Rohdaten_tab1!$A4),COLUMN(Rohdaten_tab1!$A:$A)),"")</f>
        <v>2007</v>
      </c>
      <c r="B18" s="61"/>
      <c r="C18" s="71">
        <f>INDEX(Rohdaten_tab1!$1:$1048576,ROW(Rohdaten_tab1!B4),COLUMN(Rohdaten_tab1!B4)+(5*(Steuerung!$A$3-1)))</f>
        <v>1515.4166666666699</v>
      </c>
      <c r="D18" s="72">
        <f>INDEX(Rohdaten_tab1!$1:$1048576,ROW(Rohdaten_tab1!C4),COLUMN(Rohdaten_tab1!C4)+(5*(Steuerung!$A$3-1)))</f>
        <v>1490.25</v>
      </c>
      <c r="E18" s="72">
        <f>INDEX(Rohdaten_tab1!$1:$1048576,ROW(Rohdaten_tab1!D4),COLUMN(Rohdaten_tab1!D4)+(5*(Steuerung!$A$3-1)))</f>
        <v>1395.9166666666699</v>
      </c>
      <c r="F18" s="72">
        <f>INDEX(Rohdaten_tab1!$1:$1048576,ROW(Rohdaten_tab1!E4),COLUMN(Rohdaten_tab1!E4)+(5*(Steuerung!$A$3-1)))</f>
        <v>94.3333333333333</v>
      </c>
      <c r="G18" s="73">
        <f>INDEX(Rohdaten_tab1!$1:$1048576,ROW(Rohdaten_tab1!F4),COLUMN(Rohdaten_tab1!F4)+(5*(Steuerung!$A$3-1)))</f>
        <v>25.1666666666667</v>
      </c>
    </row>
    <row r="19" spans="1:7" ht="15" customHeight="1" x14ac:dyDescent="0.25">
      <c r="A19" s="63" t="str">
        <f>IF(INDEX(Rohdaten_tab1!$A:$A,ROW(Rohdaten_tab1!$A5),COLUMN(Rohdaten_tab1!$A:$A))&lt;&gt;"",INDEX(Rohdaten_tab1!$A:$A,ROW(Rohdaten_tab1!$A5),COLUMN(Rohdaten_tab1!$A:$A)),"")</f>
        <v>2008</v>
      </c>
      <c r="B19" s="60"/>
      <c r="C19" s="71">
        <f>INDEX(Rohdaten_tab1!$1:$1048576,ROW(Rohdaten_tab1!B5),COLUMN(Rohdaten_tab1!B5)+(5*(Steuerung!$A$3-1)))</f>
        <v>1245.4166666666699</v>
      </c>
      <c r="D19" s="72">
        <f>INDEX(Rohdaten_tab1!$1:$1048576,ROW(Rohdaten_tab1!C5),COLUMN(Rohdaten_tab1!C5)+(5*(Steuerung!$A$3-1)))</f>
        <v>1215.75</v>
      </c>
      <c r="E19" s="72">
        <f>INDEX(Rohdaten_tab1!$1:$1048576,ROW(Rohdaten_tab1!D5),COLUMN(Rohdaten_tab1!D5)+(5*(Steuerung!$A$3-1)))</f>
        <v>1154.25</v>
      </c>
      <c r="F19" s="72">
        <f>INDEX(Rohdaten_tab1!$1:$1048576,ROW(Rohdaten_tab1!E5),COLUMN(Rohdaten_tab1!E5)+(5*(Steuerung!$A$3-1)))</f>
        <v>61.5</v>
      </c>
      <c r="G19" s="73">
        <f>INDEX(Rohdaten_tab1!$1:$1048576,ROW(Rohdaten_tab1!F5),COLUMN(Rohdaten_tab1!F5)+(5*(Steuerung!$A$3-1)))</f>
        <v>29.6666666666667</v>
      </c>
    </row>
    <row r="20" spans="1:7" ht="15" customHeight="1" x14ac:dyDescent="0.25">
      <c r="A20" s="63" t="str">
        <f>IF(INDEX(Rohdaten_tab1!$A:$A,ROW(Rohdaten_tab1!$A6),COLUMN(Rohdaten_tab1!$A:$A))&lt;&gt;"",INDEX(Rohdaten_tab1!$A:$A,ROW(Rohdaten_tab1!$A6),COLUMN(Rohdaten_tab1!$A:$A)),"")</f>
        <v>2009</v>
      </c>
      <c r="B20" s="60"/>
      <c r="C20" s="71">
        <f>INDEX(Rohdaten_tab1!$1:$1048576,ROW(Rohdaten_tab1!B6),COLUMN(Rohdaten_tab1!B6)+(5*(Steuerung!$A$3-1)))</f>
        <v>1586.25</v>
      </c>
      <c r="D20" s="72">
        <f>INDEX(Rohdaten_tab1!$1:$1048576,ROW(Rohdaten_tab1!C6),COLUMN(Rohdaten_tab1!C6)+(5*(Steuerung!$A$3-1)))</f>
        <v>1553.9166666666699</v>
      </c>
      <c r="E20" s="72">
        <f>INDEX(Rohdaten_tab1!$1:$1048576,ROW(Rohdaten_tab1!D6),COLUMN(Rohdaten_tab1!D6)+(5*(Steuerung!$A$3-1)))</f>
        <v>1472</v>
      </c>
      <c r="F20" s="72">
        <f>INDEX(Rohdaten_tab1!$1:$1048576,ROW(Rohdaten_tab1!E6),COLUMN(Rohdaten_tab1!E6)+(5*(Steuerung!$A$3-1)))</f>
        <v>81.9166666666667</v>
      </c>
      <c r="G20" s="73">
        <f>INDEX(Rohdaten_tab1!$1:$1048576,ROW(Rohdaten_tab1!F6),COLUMN(Rohdaten_tab1!F6)+(5*(Steuerung!$A$3-1)))</f>
        <v>32.3333333333333</v>
      </c>
    </row>
    <row r="21" spans="1:7" ht="15" customHeight="1" x14ac:dyDescent="0.25">
      <c r="A21" s="63" t="str">
        <f>IF(INDEX(Rohdaten_tab1!$A:$A,ROW(Rohdaten_tab1!$A7),COLUMN(Rohdaten_tab1!$A:$A))&lt;&gt;"",INDEX(Rohdaten_tab1!$A:$A,ROW(Rohdaten_tab1!$A7),COLUMN(Rohdaten_tab1!$A:$A)),"")</f>
        <v>2010</v>
      </c>
      <c r="B21" s="60"/>
      <c r="C21" s="71">
        <f>INDEX(Rohdaten_tab1!$1:$1048576,ROW(Rohdaten_tab1!B7),COLUMN(Rohdaten_tab1!B7)+(5*(Steuerung!$A$3-1)))</f>
        <v>1245.0833333333301</v>
      </c>
      <c r="D21" s="72">
        <f>INDEX(Rohdaten_tab1!$1:$1048576,ROW(Rohdaten_tab1!C7),COLUMN(Rohdaten_tab1!C7)+(5*(Steuerung!$A$3-1)))</f>
        <v>1214.75</v>
      </c>
      <c r="E21" s="72">
        <f>INDEX(Rohdaten_tab1!$1:$1048576,ROW(Rohdaten_tab1!D7),COLUMN(Rohdaten_tab1!D7)+(5*(Steuerung!$A$3-1)))</f>
        <v>1132.0833333333301</v>
      </c>
      <c r="F21" s="72">
        <f>INDEX(Rohdaten_tab1!$1:$1048576,ROW(Rohdaten_tab1!E7),COLUMN(Rohdaten_tab1!E7)+(5*(Steuerung!$A$3-1)))</f>
        <v>82.6666666666667</v>
      </c>
      <c r="G21" s="73">
        <f>INDEX(Rohdaten_tab1!$1:$1048576,ROW(Rohdaten_tab1!F7),COLUMN(Rohdaten_tab1!F7)+(5*(Steuerung!$A$3-1)))</f>
        <v>30.3333333333333</v>
      </c>
    </row>
    <row r="22" spans="1:7" ht="15" customHeight="1" x14ac:dyDescent="0.25">
      <c r="A22" s="63" t="str">
        <f>IF(INDEX(Rohdaten_tab1!$A:$A,ROW(Rohdaten_tab1!$A8),COLUMN(Rohdaten_tab1!$A:$A))&lt;&gt;"",INDEX(Rohdaten_tab1!$A:$A,ROW(Rohdaten_tab1!$A8),COLUMN(Rohdaten_tab1!$A:$A)),"")</f>
        <v>2011</v>
      </c>
      <c r="B22" s="60"/>
      <c r="C22" s="71">
        <f>INDEX(Rohdaten_tab1!$1:$1048576,ROW(Rohdaten_tab1!B8),COLUMN(Rohdaten_tab1!B8)+(5*(Steuerung!$A$3-1)))</f>
        <v>904.41666666666697</v>
      </c>
      <c r="D22" s="72">
        <f>INDEX(Rohdaten_tab1!$1:$1048576,ROW(Rohdaten_tab1!C8),COLUMN(Rohdaten_tab1!C8)+(5*(Steuerung!$A$3-1)))</f>
        <v>878</v>
      </c>
      <c r="E22" s="72">
        <f>INDEX(Rohdaten_tab1!$1:$1048576,ROW(Rohdaten_tab1!D8),COLUMN(Rohdaten_tab1!D8)+(5*(Steuerung!$A$3-1)))</f>
        <v>794.91666666666697</v>
      </c>
      <c r="F22" s="72">
        <f>INDEX(Rohdaten_tab1!$1:$1048576,ROW(Rohdaten_tab1!E8),COLUMN(Rohdaten_tab1!E8)+(5*(Steuerung!$A$3-1)))</f>
        <v>83.0833333333333</v>
      </c>
      <c r="G22" s="73">
        <f>INDEX(Rohdaten_tab1!$1:$1048576,ROW(Rohdaten_tab1!F8),COLUMN(Rohdaten_tab1!F8)+(5*(Steuerung!$A$3-1)))</f>
        <v>26.4166666666667</v>
      </c>
    </row>
    <row r="23" spans="1:7" ht="15" customHeight="1" x14ac:dyDescent="0.25">
      <c r="A23" s="63" t="str">
        <f>IF(INDEX(Rohdaten_tab1!$A:$A,ROW(Rohdaten_tab1!$A9),COLUMN(Rohdaten_tab1!$A:$A))&lt;&gt;"",INDEX(Rohdaten_tab1!$A:$A,ROW(Rohdaten_tab1!$A9),COLUMN(Rohdaten_tab1!$A:$A)),"")</f>
        <v>2012</v>
      </c>
      <c r="B23" s="60"/>
      <c r="C23" s="71">
        <f>INDEX(Rohdaten_tab1!$1:$1048576,ROW(Rohdaten_tab1!B9),COLUMN(Rohdaten_tab1!B9)+(5*(Steuerung!$A$3-1)))</f>
        <v>935.83333333333303</v>
      </c>
      <c r="D23" s="72">
        <f>INDEX(Rohdaten_tab1!$1:$1048576,ROW(Rohdaten_tab1!C9),COLUMN(Rohdaten_tab1!C9)+(5*(Steuerung!$A$3-1)))</f>
        <v>910.75</v>
      </c>
      <c r="E23" s="72">
        <f>INDEX(Rohdaten_tab1!$1:$1048576,ROW(Rohdaten_tab1!D9),COLUMN(Rohdaten_tab1!D9)+(5*(Steuerung!$A$3-1)))</f>
        <v>844.41666666666697</v>
      </c>
      <c r="F23" s="72">
        <f>INDEX(Rohdaten_tab1!$1:$1048576,ROW(Rohdaten_tab1!E9),COLUMN(Rohdaten_tab1!E9)+(5*(Steuerung!$A$3-1)))</f>
        <v>66.3333333333333</v>
      </c>
      <c r="G23" s="73">
        <f>INDEX(Rohdaten_tab1!$1:$1048576,ROW(Rohdaten_tab1!F9),COLUMN(Rohdaten_tab1!F9)+(5*(Steuerung!$A$3-1)))</f>
        <v>25.0833333333333</v>
      </c>
    </row>
    <row r="24" spans="1:7" ht="15" customHeight="1" x14ac:dyDescent="0.25">
      <c r="A24" s="63" t="str">
        <f>IF(INDEX(Rohdaten_tab1!$A:$A,ROW(Rohdaten_tab1!$A10),COLUMN(Rohdaten_tab1!$A:$A))&lt;&gt;"",INDEX(Rohdaten_tab1!$A:$A,ROW(Rohdaten_tab1!$A10),COLUMN(Rohdaten_tab1!$A:$A)),"")</f>
        <v>2013</v>
      </c>
      <c r="B24" s="60"/>
      <c r="C24" s="71">
        <f>INDEX(Rohdaten_tab1!$1:$1048576,ROW(Rohdaten_tab1!B10),COLUMN(Rohdaten_tab1!B10)+(5*(Steuerung!$A$3-1)))</f>
        <v>1001.41666666667</v>
      </c>
      <c r="D24" s="72">
        <f>INDEX(Rohdaten_tab1!$1:$1048576,ROW(Rohdaten_tab1!C10),COLUMN(Rohdaten_tab1!C10)+(5*(Steuerung!$A$3-1)))</f>
        <v>977.66666666666697</v>
      </c>
      <c r="E24" s="72">
        <f>INDEX(Rohdaten_tab1!$1:$1048576,ROW(Rohdaten_tab1!D10),COLUMN(Rohdaten_tab1!D10)+(5*(Steuerung!$A$3-1)))</f>
        <v>909.16666666666697</v>
      </c>
      <c r="F24" s="72">
        <f>INDEX(Rohdaten_tab1!$1:$1048576,ROW(Rohdaten_tab1!E10),COLUMN(Rohdaten_tab1!E10)+(5*(Steuerung!$A$3-1)))</f>
        <v>68.5</v>
      </c>
      <c r="G24" s="73">
        <f>INDEX(Rohdaten_tab1!$1:$1048576,ROW(Rohdaten_tab1!F10),COLUMN(Rohdaten_tab1!F10)+(5*(Steuerung!$A$3-1)))</f>
        <v>23.75</v>
      </c>
    </row>
    <row r="25" spans="1:7" ht="15" customHeight="1" x14ac:dyDescent="0.25">
      <c r="A25" s="63" t="str">
        <f>IF(INDEX(Rohdaten_tab1!$A:$A,ROW(Rohdaten_tab1!$A11),COLUMN(Rohdaten_tab1!$A:$A))&lt;&gt;"",INDEX(Rohdaten_tab1!$A:$A,ROW(Rohdaten_tab1!$A11),COLUMN(Rohdaten_tab1!$A:$A)),"")</f>
        <v>2014</v>
      </c>
      <c r="B25" s="60"/>
      <c r="C25" s="71">
        <f>INDEX(Rohdaten_tab1!$1:$1048576,ROW(Rohdaten_tab1!B11),COLUMN(Rohdaten_tab1!B11)+(5*(Steuerung!$A$3-1)))</f>
        <v>902</v>
      </c>
      <c r="D25" s="72">
        <f>INDEX(Rohdaten_tab1!$1:$1048576,ROW(Rohdaten_tab1!C11),COLUMN(Rohdaten_tab1!C11)+(5*(Steuerung!$A$3-1)))</f>
        <v>881</v>
      </c>
      <c r="E25" s="72">
        <f>INDEX(Rohdaten_tab1!$1:$1048576,ROW(Rohdaten_tab1!D11),COLUMN(Rohdaten_tab1!D11)+(5*(Steuerung!$A$3-1)))</f>
        <v>809</v>
      </c>
      <c r="F25" s="72">
        <f>INDEX(Rohdaten_tab1!$1:$1048576,ROW(Rohdaten_tab1!E11),COLUMN(Rohdaten_tab1!E11)+(5*(Steuerung!$A$3-1)))</f>
        <v>72</v>
      </c>
      <c r="G25" s="73">
        <f>INDEX(Rohdaten_tab1!$1:$1048576,ROW(Rohdaten_tab1!F11),COLUMN(Rohdaten_tab1!F11)+(5*(Steuerung!$A$3-1)))</f>
        <v>21</v>
      </c>
    </row>
    <row r="26" spans="1:7" ht="15" customHeight="1" x14ac:dyDescent="0.25">
      <c r="A26" s="63" t="str">
        <f>IF(INDEX(Rohdaten_tab1!$A:$A,ROW(Rohdaten_tab1!$A12),COLUMN(Rohdaten_tab1!$A:$A))&lt;&gt;"",INDEX(Rohdaten_tab1!$A:$A,ROW(Rohdaten_tab1!$A12),COLUMN(Rohdaten_tab1!$A:$A)),"")</f>
        <v>2015</v>
      </c>
      <c r="B26" s="60"/>
      <c r="C26" s="71">
        <f>INDEX(Rohdaten_tab1!$1:$1048576,ROW(Rohdaten_tab1!B12),COLUMN(Rohdaten_tab1!B12)+(5*(Steuerung!$A$3-1)))</f>
        <v>810.5</v>
      </c>
      <c r="D26" s="72">
        <f>INDEX(Rohdaten_tab1!$1:$1048576,ROW(Rohdaten_tab1!C12),COLUMN(Rohdaten_tab1!C12)+(5*(Steuerung!$A$3-1)))</f>
        <v>792.33333333333303</v>
      </c>
      <c r="E26" s="72">
        <f>INDEX(Rohdaten_tab1!$1:$1048576,ROW(Rohdaten_tab1!D12),COLUMN(Rohdaten_tab1!D12)+(5*(Steuerung!$A$3-1)))</f>
        <v>727.91666666666697</v>
      </c>
      <c r="F26" s="72">
        <f>INDEX(Rohdaten_tab1!$1:$1048576,ROW(Rohdaten_tab1!E12),COLUMN(Rohdaten_tab1!E12)+(5*(Steuerung!$A$3-1)))</f>
        <v>64.4166666666667</v>
      </c>
      <c r="G26" s="73">
        <f>INDEX(Rohdaten_tab1!$1:$1048576,ROW(Rohdaten_tab1!F12),COLUMN(Rohdaten_tab1!F12)+(5*(Steuerung!$A$3-1)))</f>
        <v>18.1666666666667</v>
      </c>
    </row>
    <row r="27" spans="1:7" ht="15" customHeight="1" x14ac:dyDescent="0.25">
      <c r="A27" s="63" t="str">
        <f>IF(INDEX(Rohdaten_tab1!$A:$A,ROW(Rohdaten_tab1!$A13),COLUMN(Rohdaten_tab1!$A:$A))&lt;&gt;"",INDEX(Rohdaten_tab1!$A:$A,ROW(Rohdaten_tab1!$A13),COLUMN(Rohdaten_tab1!$A:$A)),"")</f>
        <v>2016</v>
      </c>
      <c r="B27" s="60"/>
      <c r="C27" s="71">
        <f>INDEX(Rohdaten_tab1!$1:$1048576,ROW(Rohdaten_tab1!B13),COLUMN(Rohdaten_tab1!B13)+(5*(Steuerung!$A$3-1)))</f>
        <v>733.58333333333303</v>
      </c>
      <c r="D27" s="72">
        <f>INDEX(Rohdaten_tab1!$1:$1048576,ROW(Rohdaten_tab1!C13),COLUMN(Rohdaten_tab1!C13)+(5*(Steuerung!$A$3-1)))</f>
        <v>715.33333333333303</v>
      </c>
      <c r="E27" s="72">
        <f>INDEX(Rohdaten_tab1!$1:$1048576,ROW(Rohdaten_tab1!D13),COLUMN(Rohdaten_tab1!D13)+(5*(Steuerung!$A$3-1)))</f>
        <v>636.75</v>
      </c>
      <c r="F27" s="72">
        <f>INDEX(Rohdaten_tab1!$1:$1048576,ROW(Rohdaten_tab1!E13),COLUMN(Rohdaten_tab1!E13)+(5*(Steuerung!$A$3-1)))</f>
        <v>78.5833333333333</v>
      </c>
      <c r="G27" s="73">
        <f>INDEX(Rohdaten_tab1!$1:$1048576,ROW(Rohdaten_tab1!F13),COLUMN(Rohdaten_tab1!F13)+(5*(Steuerung!$A$3-1)))</f>
        <v>18.25</v>
      </c>
    </row>
    <row r="28" spans="1:7" ht="15" customHeight="1" x14ac:dyDescent="0.25">
      <c r="A28" s="63" t="str">
        <f>IF(INDEX(Rohdaten_tab1!$A:$A,ROW(Rohdaten_tab1!$A14),COLUMN(Rohdaten_tab1!$A:$A))&lt;&gt;"",INDEX(Rohdaten_tab1!$A:$A,ROW(Rohdaten_tab1!$A14),COLUMN(Rohdaten_tab1!$A:$A)),"")</f>
        <v>2017</v>
      </c>
      <c r="B28" s="60"/>
      <c r="C28" s="71">
        <f>INDEX(Rohdaten_tab1!$1:$1048576,ROW(Rohdaten_tab1!B14),COLUMN(Rohdaten_tab1!B14)+(5*(Steuerung!$A$3-1)))</f>
        <v>639.5</v>
      </c>
      <c r="D28" s="72">
        <f>INDEX(Rohdaten_tab1!$1:$1048576,ROW(Rohdaten_tab1!C14),COLUMN(Rohdaten_tab1!C14)+(5*(Steuerung!$A$3-1)))</f>
        <v>621.83333333333303</v>
      </c>
      <c r="E28" s="72">
        <f>INDEX(Rohdaten_tab1!$1:$1048576,ROW(Rohdaten_tab1!D14),COLUMN(Rohdaten_tab1!D14)+(5*(Steuerung!$A$3-1)))</f>
        <v>560.25</v>
      </c>
      <c r="F28" s="72">
        <f>INDEX(Rohdaten_tab1!$1:$1048576,ROW(Rohdaten_tab1!E14),COLUMN(Rohdaten_tab1!E14)+(5*(Steuerung!$A$3-1)))</f>
        <v>61.5833333333333</v>
      </c>
      <c r="G28" s="73">
        <f>INDEX(Rohdaten_tab1!$1:$1048576,ROW(Rohdaten_tab1!F14),COLUMN(Rohdaten_tab1!F14)+(5*(Steuerung!$A$3-1)))</f>
        <v>17.6666666666667</v>
      </c>
    </row>
    <row r="29" spans="1:7" ht="15" customHeight="1" x14ac:dyDescent="0.25">
      <c r="A29" s="63" t="str">
        <f>IF(INDEX(Rohdaten_tab1!$A:$A,ROW(Rohdaten_tab1!$A15),COLUMN(Rohdaten_tab1!$A:$A))&lt;&gt;"",INDEX(Rohdaten_tab1!$A:$A,ROW(Rohdaten_tab1!$A15),COLUMN(Rohdaten_tab1!$A:$A)),"")</f>
        <v>2018</v>
      </c>
      <c r="B29" s="60"/>
      <c r="C29" s="71">
        <f>INDEX(Rohdaten_tab1!$1:$1048576,ROW(Rohdaten_tab1!B15),COLUMN(Rohdaten_tab1!B15)+(5*(Steuerung!$A$3-1)))</f>
        <v>600.91666666666697</v>
      </c>
      <c r="D29" s="72">
        <f>INDEX(Rohdaten_tab1!$1:$1048576,ROW(Rohdaten_tab1!C15),COLUMN(Rohdaten_tab1!C15)+(5*(Steuerung!$A$3-1)))</f>
        <v>583.41666666666697</v>
      </c>
      <c r="E29" s="72">
        <f>INDEX(Rohdaten_tab1!$1:$1048576,ROW(Rohdaten_tab1!D15),COLUMN(Rohdaten_tab1!D15)+(5*(Steuerung!$A$3-1)))</f>
        <v>530.41666666666697</v>
      </c>
      <c r="F29" s="72">
        <f>INDEX(Rohdaten_tab1!$1:$1048576,ROW(Rohdaten_tab1!E15),COLUMN(Rohdaten_tab1!E15)+(5*(Steuerung!$A$3-1)))</f>
        <v>53</v>
      </c>
      <c r="G29" s="73">
        <f>INDEX(Rohdaten_tab1!$1:$1048576,ROW(Rohdaten_tab1!F15),COLUMN(Rohdaten_tab1!F15)+(5*(Steuerung!$A$3-1)))</f>
        <v>17.5</v>
      </c>
    </row>
    <row r="30" spans="1:7" ht="15" customHeight="1" x14ac:dyDescent="0.25">
      <c r="A30" s="63" t="str">
        <f>IF(INDEX(Rohdaten_tab1!$A:$A,ROW(Rohdaten_tab1!$A16),COLUMN(Rohdaten_tab1!$A:$A))&lt;&gt;"",INDEX(Rohdaten_tab1!$A:$A,ROW(Rohdaten_tab1!$A16),COLUMN(Rohdaten_tab1!$A:$A)),"")</f>
        <v>2019</v>
      </c>
      <c r="B30" s="60"/>
      <c r="C30" s="71">
        <f>INDEX(Rohdaten_tab1!$1:$1048576,ROW(Rohdaten_tab1!B16),COLUMN(Rohdaten_tab1!B16)+(5*(Steuerung!$A$3-1)))</f>
        <v>596.33333333333303</v>
      </c>
      <c r="D30" s="72">
        <f>INDEX(Rohdaten_tab1!$1:$1048576,ROW(Rohdaten_tab1!C16),COLUMN(Rohdaten_tab1!C16)+(5*(Steuerung!$A$3-1)))</f>
        <v>580.25</v>
      </c>
      <c r="E30" s="72">
        <f>INDEX(Rohdaten_tab1!$1:$1048576,ROW(Rohdaten_tab1!D16),COLUMN(Rohdaten_tab1!D16)+(5*(Steuerung!$A$3-1)))</f>
        <v>540.25</v>
      </c>
      <c r="F30" s="72">
        <f>INDEX(Rohdaten_tab1!$1:$1048576,ROW(Rohdaten_tab1!E16),COLUMN(Rohdaten_tab1!E16)+(5*(Steuerung!$A$3-1)))</f>
        <v>40</v>
      </c>
      <c r="G30" s="73">
        <f>INDEX(Rohdaten_tab1!$1:$1048576,ROW(Rohdaten_tab1!F16),COLUMN(Rohdaten_tab1!F16)+(5*(Steuerung!$A$3-1)))</f>
        <v>16.0833333333333</v>
      </c>
    </row>
    <row r="31" spans="1:7" ht="15" customHeight="1" x14ac:dyDescent="0.25">
      <c r="A31" s="63" t="str">
        <f>IF(INDEX(Rohdaten_tab1!$A:$A,ROW(Rohdaten_tab1!$A17),COLUMN(Rohdaten_tab1!$A:$A))&lt;&gt;"",INDEX(Rohdaten_tab1!$A:$A,ROW(Rohdaten_tab1!$A17),COLUMN(Rohdaten_tab1!$A:$A)),"")</f>
        <v>2020</v>
      </c>
      <c r="B31" s="60"/>
      <c r="C31" s="71">
        <f>INDEX(Rohdaten_tab1!$1:$1048576,ROW(Rohdaten_tab1!B17),COLUMN(Rohdaten_tab1!B17)+(5*(Steuerung!$A$3-1)))</f>
        <v>839</v>
      </c>
      <c r="D31" s="72">
        <f>INDEX(Rohdaten_tab1!$1:$1048576,ROW(Rohdaten_tab1!C17),COLUMN(Rohdaten_tab1!C17)+(5*(Steuerung!$A$3-1)))</f>
        <v>825.08333333333303</v>
      </c>
      <c r="E31" s="72">
        <f>INDEX(Rohdaten_tab1!$1:$1048576,ROW(Rohdaten_tab1!D17),COLUMN(Rohdaten_tab1!D17)+(5*(Steuerung!$A$3-1)))</f>
        <v>795.16666666666697</v>
      </c>
      <c r="F31" s="72">
        <f>INDEX(Rohdaten_tab1!$1:$1048576,ROW(Rohdaten_tab1!E17),COLUMN(Rohdaten_tab1!E17)+(5*(Steuerung!$A$3-1)))</f>
        <v>29.9166666666667</v>
      </c>
      <c r="G31" s="73">
        <f>INDEX(Rohdaten_tab1!$1:$1048576,ROW(Rohdaten_tab1!F17),COLUMN(Rohdaten_tab1!F17)+(5*(Steuerung!$A$3-1)))</f>
        <v>13.9166666666667</v>
      </c>
    </row>
    <row r="32" spans="1:7" ht="15" customHeight="1" x14ac:dyDescent="0.25">
      <c r="A32" s="63" t="str">
        <f>IF(INDEX(Rohdaten_tab1!$A:$A,ROW(Rohdaten_tab1!$A18),COLUMN(Rohdaten_tab1!$A:$A))&lt;&gt;"",INDEX(Rohdaten_tab1!$A:$A,ROW(Rohdaten_tab1!$A18),COLUMN(Rohdaten_tab1!$A:$A)),"")</f>
        <v>2021</v>
      </c>
      <c r="B32" s="60"/>
      <c r="C32" s="71">
        <f>INDEX(Rohdaten_tab1!$1:$1048576,ROW(Rohdaten_tab1!B18),COLUMN(Rohdaten_tab1!B18)+(5*(Steuerung!$A$3-1)))</f>
        <v>722.41666666666697</v>
      </c>
      <c r="D32" s="72">
        <f>INDEX(Rohdaten_tab1!$1:$1048576,ROW(Rohdaten_tab1!C18),COLUMN(Rohdaten_tab1!C18)+(5*(Steuerung!$A$3-1)))</f>
        <v>707.16666666666697</v>
      </c>
      <c r="E32" s="72">
        <f>INDEX(Rohdaten_tab1!$1:$1048576,ROW(Rohdaten_tab1!D18),COLUMN(Rohdaten_tab1!D18)+(5*(Steuerung!$A$3-1)))</f>
        <v>694.91666666666697</v>
      </c>
      <c r="F32" s="72">
        <f>INDEX(Rohdaten_tab1!$1:$1048576,ROW(Rohdaten_tab1!E18),COLUMN(Rohdaten_tab1!E18)+(5*(Steuerung!$A$3-1)))</f>
        <v>12.25</v>
      </c>
      <c r="G32" s="73">
        <f>INDEX(Rohdaten_tab1!$1:$1048576,ROW(Rohdaten_tab1!F18),COLUMN(Rohdaten_tab1!F18)+(5*(Steuerung!$A$3-1)))</f>
        <v>15.25</v>
      </c>
    </row>
    <row r="33" spans="1:7" ht="15" customHeight="1" x14ac:dyDescent="0.25">
      <c r="A33" s="63" t="str">
        <f>IF(INDEX(Rohdaten_tab1!$A:$A,ROW(Rohdaten_tab1!$A19),COLUMN(Rohdaten_tab1!$A:$A))&lt;&gt;"",INDEX(Rohdaten_tab1!$A:$A,ROW(Rohdaten_tab1!$A19),COLUMN(Rohdaten_tab1!$A:$A)),"")</f>
        <v>2022</v>
      </c>
      <c r="B33" s="60"/>
      <c r="C33" s="71">
        <f>INDEX(Rohdaten_tab1!$1:$1048576,ROW(Rohdaten_tab1!B19),COLUMN(Rohdaten_tab1!B19)+(5*(Steuerung!$A$3-1)))</f>
        <v>627.25</v>
      </c>
      <c r="D33" s="72">
        <f>INDEX(Rohdaten_tab1!$1:$1048576,ROW(Rohdaten_tab1!C19),COLUMN(Rohdaten_tab1!C19)+(5*(Steuerung!$A$3-1)))</f>
        <v>611.16666666666697</v>
      </c>
      <c r="E33" s="72">
        <f>INDEX(Rohdaten_tab1!$1:$1048576,ROW(Rohdaten_tab1!D19),COLUMN(Rohdaten_tab1!D19)+(5*(Steuerung!$A$3-1)))</f>
        <v>601.58333333333303</v>
      </c>
      <c r="F33" s="72">
        <f>INDEX(Rohdaten_tab1!$1:$1048576,ROW(Rohdaten_tab1!E19),COLUMN(Rohdaten_tab1!E19)+(5*(Steuerung!$A$3-1)))</f>
        <v>9.5833333333333304</v>
      </c>
      <c r="G33" s="73">
        <f>INDEX(Rohdaten_tab1!$1:$1048576,ROW(Rohdaten_tab1!F19),COLUMN(Rohdaten_tab1!F19)+(5*(Steuerung!$A$3-1)))</f>
        <v>16.0833333333333</v>
      </c>
    </row>
    <row r="34" spans="1:7" ht="15" customHeight="1" x14ac:dyDescent="0.25">
      <c r="A34" s="63" t="str">
        <f>IF(INDEX(Rohdaten_tab1!$A:$A,ROW(Rohdaten_tab1!$A20),COLUMN(Rohdaten_tab1!$A:$A))&lt;&gt;"",INDEX(Rohdaten_tab1!$A:$A,ROW(Rohdaten_tab1!$A20),COLUMN(Rohdaten_tab1!$A:$A)),"")</f>
        <v>2023</v>
      </c>
      <c r="B34" s="60"/>
      <c r="C34" s="71">
        <f>INDEX(Rohdaten_tab1!$1:$1048576,ROW(Rohdaten_tab1!B20),COLUMN(Rohdaten_tab1!B20)+(5*(Steuerung!$A$3-1)))</f>
        <v>636</v>
      </c>
      <c r="D34" s="72">
        <f>INDEX(Rohdaten_tab1!$1:$1048576,ROW(Rohdaten_tab1!C20),COLUMN(Rohdaten_tab1!C20)+(5*(Steuerung!$A$3-1)))</f>
        <v>620.83333333333303</v>
      </c>
      <c r="E34" s="72">
        <f>INDEX(Rohdaten_tab1!$1:$1048576,ROW(Rohdaten_tab1!D20),COLUMN(Rohdaten_tab1!D20)+(5*(Steuerung!$A$3-1)))</f>
        <v>605.25</v>
      </c>
      <c r="F34" s="72">
        <f>INDEX(Rohdaten_tab1!$1:$1048576,ROW(Rohdaten_tab1!E20),COLUMN(Rohdaten_tab1!E20)+(5*(Steuerung!$A$3-1)))</f>
        <v>15.5833333333333</v>
      </c>
      <c r="G34" s="73">
        <f>INDEX(Rohdaten_tab1!$1:$1048576,ROW(Rohdaten_tab1!F20),COLUMN(Rohdaten_tab1!F20)+(5*(Steuerung!$A$3-1)))</f>
        <v>15.1666666666667</v>
      </c>
    </row>
    <row r="35" spans="1:7" ht="15" customHeight="1" x14ac:dyDescent="0.25">
      <c r="A35" s="63" t="str">
        <f>IF(INDEX(Rohdaten_tab1!$A:$A,ROW(Rohdaten_tab1!$A21),COLUMN(Rohdaten_tab1!$A:$A))&lt;&gt;"",INDEX(Rohdaten_tab1!$A:$A,ROW(Rohdaten_tab1!$A21),COLUMN(Rohdaten_tab1!$A:$A)),"")</f>
        <v>2024</v>
      </c>
      <c r="B35" s="60"/>
      <c r="C35" s="71">
        <f>INDEX(Rohdaten_tab1!$1:$1048576,ROW(Rohdaten_tab1!B21),COLUMN(Rohdaten_tab1!B21)+(5*(Steuerung!$A$3-1)))</f>
        <v>772.16666666666697</v>
      </c>
      <c r="D35" s="72">
        <f>INDEX(Rohdaten_tab1!$1:$1048576,ROW(Rohdaten_tab1!C21),COLUMN(Rohdaten_tab1!C21)+(5*(Steuerung!$A$3-1)))</f>
        <v>753.33333333333303</v>
      </c>
      <c r="E35" s="72">
        <f>INDEX(Rohdaten_tab1!$1:$1048576,ROW(Rohdaten_tab1!D21),COLUMN(Rohdaten_tab1!D21)+(5*(Steuerung!$A$3-1)))</f>
        <v>733.25</v>
      </c>
      <c r="F35" s="72">
        <f>INDEX(Rohdaten_tab1!$1:$1048576,ROW(Rohdaten_tab1!E21),COLUMN(Rohdaten_tab1!E21)+(5*(Steuerung!$A$3-1)))</f>
        <v>20.0833333333333</v>
      </c>
      <c r="G35" s="73">
        <f>INDEX(Rohdaten_tab1!$1:$1048576,ROW(Rohdaten_tab1!F21),COLUMN(Rohdaten_tab1!F21)+(5*(Steuerung!$A$3-1)))</f>
        <v>18.8333333333333</v>
      </c>
    </row>
    <row r="36" spans="1:7" ht="15" customHeight="1" x14ac:dyDescent="0.25">
      <c r="A36" s="63" t="str">
        <f>IF(INDEX(Rohdaten_tab1!$A:$A,ROW(Rohdaten_tab1!$A22),COLUMN(Rohdaten_tab1!$A:$A))&lt;&gt;"",INDEX(Rohdaten_tab1!$A:$A,ROW(Rohdaten_tab1!$A22),COLUMN(Rohdaten_tab1!$A:$A)),"")</f>
        <v>2025</v>
      </c>
      <c r="B36" s="60"/>
      <c r="C36" s="71">
        <f>INDEX(Rohdaten_tab1!$1:$1048576,ROW(Rohdaten_tab1!B22),COLUMN(Rohdaten_tab1!B22)+(5*(Steuerung!$A$3-1)))</f>
        <v>781.75</v>
      </c>
      <c r="D36" s="72">
        <f>INDEX(Rohdaten_tab1!$1:$1048576,ROW(Rohdaten_tab1!C22),COLUMN(Rohdaten_tab1!C22)+(5*(Steuerung!$A$3-1)))</f>
        <v>763.25</v>
      </c>
      <c r="E36" s="72">
        <f>INDEX(Rohdaten_tab1!$1:$1048576,ROW(Rohdaten_tab1!D22),COLUMN(Rohdaten_tab1!D22)+(5*(Steuerung!$A$3-1)))</f>
        <v>741.66666666666697</v>
      </c>
      <c r="F36" s="72">
        <f>INDEX(Rohdaten_tab1!$1:$1048576,ROW(Rohdaten_tab1!E22),COLUMN(Rohdaten_tab1!E22)+(5*(Steuerung!$A$3-1)))</f>
        <v>21.5833333333333</v>
      </c>
      <c r="G36" s="73">
        <f>INDEX(Rohdaten_tab1!$1:$1048576,ROW(Rohdaten_tab1!F22),COLUMN(Rohdaten_tab1!F22)+(5*(Steuerung!$A$3-1)))</f>
        <v>18.5</v>
      </c>
    </row>
    <row r="37" spans="1:7" ht="15" customHeight="1" x14ac:dyDescent="0.25">
      <c r="A37" s="63" t="str">
        <f>IF(INDEX(Rohdaten_tab1!$A:$A,ROW(Rohdaten_tab1!$A23),COLUMN(Rohdaten_tab1!$A:$A))&lt;&gt;"",INDEX(Rohdaten_tab1!$A:$A,ROW(Rohdaten_tab1!$A23),COLUMN(Rohdaten_tab1!$A:$A)),"")</f>
        <v>Januar 2005</v>
      </c>
      <c r="B37" s="60"/>
      <c r="C37" s="71">
        <f>INDEX(Rohdaten_tab1!$1:$1048576,ROW(Rohdaten_tab1!B23),COLUMN(Rohdaten_tab1!B23)+(5*(Steuerung!$A$3-1)))</f>
        <v>3530</v>
      </c>
      <c r="D37" s="72">
        <f>INDEX(Rohdaten_tab1!$1:$1048576,ROW(Rohdaten_tab1!C23),COLUMN(Rohdaten_tab1!C23)+(5*(Steuerung!$A$3-1)))</f>
        <v>3530</v>
      </c>
      <c r="E37" s="72">
        <f>INDEX(Rohdaten_tab1!$1:$1048576,ROW(Rohdaten_tab1!D23),COLUMN(Rohdaten_tab1!D23)+(5*(Steuerung!$A$3-1)))</f>
        <v>3345</v>
      </c>
      <c r="F37" s="72">
        <f>INDEX(Rohdaten_tab1!$1:$1048576,ROW(Rohdaten_tab1!E23),COLUMN(Rohdaten_tab1!E23)+(5*(Steuerung!$A$3-1)))</f>
        <v>185</v>
      </c>
      <c r="G37" s="73" t="str">
        <f>INDEX(Rohdaten_tab1!$1:$1048576,ROW(Rohdaten_tab1!F23),COLUMN(Rohdaten_tab1!F23)+(5*(Steuerung!$A$3-1)))</f>
        <v>X</v>
      </c>
    </row>
    <row r="38" spans="1:7" ht="15" customHeight="1" x14ac:dyDescent="0.25">
      <c r="A38" s="63" t="str">
        <f>IF(INDEX(Rohdaten_tab1!$A:$A,ROW(Rohdaten_tab1!$A24),COLUMN(Rohdaten_tab1!$A:$A))&lt;&gt;"",INDEX(Rohdaten_tab1!$A:$A,ROW(Rohdaten_tab1!$A24),COLUMN(Rohdaten_tab1!$A:$A)),"")</f>
        <v>Februar 2005</v>
      </c>
      <c r="B38" s="60"/>
      <c r="C38" s="71">
        <f>INDEX(Rohdaten_tab1!$1:$1048576,ROW(Rohdaten_tab1!B24),COLUMN(Rohdaten_tab1!B24)+(5*(Steuerung!$A$3-1)))</f>
        <v>3652</v>
      </c>
      <c r="D38" s="72">
        <f>INDEX(Rohdaten_tab1!$1:$1048576,ROW(Rohdaten_tab1!C24),COLUMN(Rohdaten_tab1!C24)+(5*(Steuerung!$A$3-1)))</f>
        <v>3652</v>
      </c>
      <c r="E38" s="72">
        <f>INDEX(Rohdaten_tab1!$1:$1048576,ROW(Rohdaten_tab1!D24),COLUMN(Rohdaten_tab1!D24)+(5*(Steuerung!$A$3-1)))</f>
        <v>3481</v>
      </c>
      <c r="F38" s="72">
        <f>INDEX(Rohdaten_tab1!$1:$1048576,ROW(Rohdaten_tab1!E24),COLUMN(Rohdaten_tab1!E24)+(5*(Steuerung!$A$3-1)))</f>
        <v>171</v>
      </c>
      <c r="G38" s="73" t="str">
        <f>INDEX(Rohdaten_tab1!$1:$1048576,ROW(Rohdaten_tab1!F24),COLUMN(Rohdaten_tab1!F24)+(5*(Steuerung!$A$3-1)))</f>
        <v>X</v>
      </c>
    </row>
    <row r="39" spans="1:7" ht="15" customHeight="1" x14ac:dyDescent="0.25">
      <c r="A39" s="63" t="str">
        <f>IF(INDEX(Rohdaten_tab1!$A:$A,ROW(Rohdaten_tab1!$A25),COLUMN(Rohdaten_tab1!$A:$A))&lt;&gt;"",INDEX(Rohdaten_tab1!$A:$A,ROW(Rohdaten_tab1!$A25),COLUMN(Rohdaten_tab1!$A:$A)),"")</f>
        <v>März 2005</v>
      </c>
      <c r="B39" s="60"/>
      <c r="C39" s="71">
        <f>INDEX(Rohdaten_tab1!$1:$1048576,ROW(Rohdaten_tab1!B25),COLUMN(Rohdaten_tab1!B25)+(5*(Steuerung!$A$3-1)))</f>
        <v>3545</v>
      </c>
      <c r="D39" s="72">
        <f>INDEX(Rohdaten_tab1!$1:$1048576,ROW(Rohdaten_tab1!C25),COLUMN(Rohdaten_tab1!C25)+(5*(Steuerung!$A$3-1)))</f>
        <v>3545</v>
      </c>
      <c r="E39" s="72">
        <f>INDEX(Rohdaten_tab1!$1:$1048576,ROW(Rohdaten_tab1!D25),COLUMN(Rohdaten_tab1!D25)+(5*(Steuerung!$A$3-1)))</f>
        <v>3388</v>
      </c>
      <c r="F39" s="72">
        <f>INDEX(Rohdaten_tab1!$1:$1048576,ROW(Rohdaten_tab1!E25),COLUMN(Rohdaten_tab1!E25)+(5*(Steuerung!$A$3-1)))</f>
        <v>157</v>
      </c>
      <c r="G39" s="73" t="str">
        <f>INDEX(Rohdaten_tab1!$1:$1048576,ROW(Rohdaten_tab1!F25),COLUMN(Rohdaten_tab1!F25)+(5*(Steuerung!$A$3-1)))</f>
        <v>X</v>
      </c>
    </row>
    <row r="40" spans="1:7" ht="15" customHeight="1" x14ac:dyDescent="0.25">
      <c r="A40" s="63" t="str">
        <f>IF(INDEX(Rohdaten_tab1!$A:$A,ROW(Rohdaten_tab1!$A26),COLUMN(Rohdaten_tab1!$A:$A))&lt;&gt;"",INDEX(Rohdaten_tab1!$A:$A,ROW(Rohdaten_tab1!$A26),COLUMN(Rohdaten_tab1!$A:$A)),"")</f>
        <v>April 2005</v>
      </c>
      <c r="B40" s="60"/>
      <c r="C40" s="71">
        <f>INDEX(Rohdaten_tab1!$1:$1048576,ROW(Rohdaten_tab1!B26),COLUMN(Rohdaten_tab1!B26)+(5*(Steuerung!$A$3-1)))</f>
        <v>2932</v>
      </c>
      <c r="D40" s="72">
        <f>INDEX(Rohdaten_tab1!$1:$1048576,ROW(Rohdaten_tab1!C26),COLUMN(Rohdaten_tab1!C26)+(5*(Steuerung!$A$3-1)))</f>
        <v>2932</v>
      </c>
      <c r="E40" s="72">
        <f>INDEX(Rohdaten_tab1!$1:$1048576,ROW(Rohdaten_tab1!D26),COLUMN(Rohdaten_tab1!D26)+(5*(Steuerung!$A$3-1)))</f>
        <v>2794</v>
      </c>
      <c r="F40" s="72">
        <f>INDEX(Rohdaten_tab1!$1:$1048576,ROW(Rohdaten_tab1!E26),COLUMN(Rohdaten_tab1!E26)+(5*(Steuerung!$A$3-1)))</f>
        <v>138</v>
      </c>
      <c r="G40" s="73" t="str">
        <f>INDEX(Rohdaten_tab1!$1:$1048576,ROW(Rohdaten_tab1!F26),COLUMN(Rohdaten_tab1!F26)+(5*(Steuerung!$A$3-1)))</f>
        <v>X</v>
      </c>
    </row>
    <row r="41" spans="1:7" ht="15" customHeight="1" x14ac:dyDescent="0.25">
      <c r="A41" s="63" t="str">
        <f>IF(INDEX(Rohdaten_tab1!$A:$A,ROW(Rohdaten_tab1!$A27),COLUMN(Rohdaten_tab1!$A:$A))&lt;&gt;"",INDEX(Rohdaten_tab1!$A:$A,ROW(Rohdaten_tab1!$A27),COLUMN(Rohdaten_tab1!$A:$A)),"")</f>
        <v>Mai 2005</v>
      </c>
      <c r="B41" s="60"/>
      <c r="C41" s="71">
        <f>INDEX(Rohdaten_tab1!$1:$1048576,ROW(Rohdaten_tab1!B27),COLUMN(Rohdaten_tab1!B27)+(5*(Steuerung!$A$3-1)))</f>
        <v>2591</v>
      </c>
      <c r="D41" s="72">
        <f>INDEX(Rohdaten_tab1!$1:$1048576,ROW(Rohdaten_tab1!C27),COLUMN(Rohdaten_tab1!C27)+(5*(Steuerung!$A$3-1)))</f>
        <v>2591</v>
      </c>
      <c r="E41" s="72">
        <f>INDEX(Rohdaten_tab1!$1:$1048576,ROW(Rohdaten_tab1!D27),COLUMN(Rohdaten_tab1!D27)+(5*(Steuerung!$A$3-1)))</f>
        <v>2461</v>
      </c>
      <c r="F41" s="72">
        <f>INDEX(Rohdaten_tab1!$1:$1048576,ROW(Rohdaten_tab1!E27),COLUMN(Rohdaten_tab1!E27)+(5*(Steuerung!$A$3-1)))</f>
        <v>130</v>
      </c>
      <c r="G41" s="73" t="str">
        <f>INDEX(Rohdaten_tab1!$1:$1048576,ROW(Rohdaten_tab1!F27),COLUMN(Rohdaten_tab1!F27)+(5*(Steuerung!$A$3-1)))</f>
        <v>X</v>
      </c>
    </row>
    <row r="42" spans="1:7" ht="15" customHeight="1" x14ac:dyDescent="0.25">
      <c r="A42" s="63" t="str">
        <f>IF(INDEX(Rohdaten_tab1!$A:$A,ROW(Rohdaten_tab1!$A28),COLUMN(Rohdaten_tab1!$A:$A))&lt;&gt;"",INDEX(Rohdaten_tab1!$A:$A,ROW(Rohdaten_tab1!$A28),COLUMN(Rohdaten_tab1!$A:$A)),"")</f>
        <v>Juni 2005</v>
      </c>
      <c r="B42" s="60"/>
      <c r="C42" s="71">
        <f>INDEX(Rohdaten_tab1!$1:$1048576,ROW(Rohdaten_tab1!B28),COLUMN(Rohdaten_tab1!B28)+(5*(Steuerung!$A$3-1)))</f>
        <v>2403</v>
      </c>
      <c r="D42" s="72">
        <f>INDEX(Rohdaten_tab1!$1:$1048576,ROW(Rohdaten_tab1!C28),COLUMN(Rohdaten_tab1!C28)+(5*(Steuerung!$A$3-1)))</f>
        <v>2403</v>
      </c>
      <c r="E42" s="72">
        <f>INDEX(Rohdaten_tab1!$1:$1048576,ROW(Rohdaten_tab1!D28),COLUMN(Rohdaten_tab1!D28)+(5*(Steuerung!$A$3-1)))</f>
        <v>2256</v>
      </c>
      <c r="F42" s="72">
        <f>INDEX(Rohdaten_tab1!$1:$1048576,ROW(Rohdaten_tab1!E28),COLUMN(Rohdaten_tab1!E28)+(5*(Steuerung!$A$3-1)))</f>
        <v>147</v>
      </c>
      <c r="G42" s="73" t="str">
        <f>INDEX(Rohdaten_tab1!$1:$1048576,ROW(Rohdaten_tab1!F28),COLUMN(Rohdaten_tab1!F28)+(5*(Steuerung!$A$3-1)))</f>
        <v>X</v>
      </c>
    </row>
    <row r="43" spans="1:7" ht="15" customHeight="1" x14ac:dyDescent="0.25">
      <c r="A43" s="63" t="str">
        <f>IF(INDEX(Rohdaten_tab1!$A:$A,ROW(Rohdaten_tab1!$A29),COLUMN(Rohdaten_tab1!$A:$A))&lt;&gt;"",INDEX(Rohdaten_tab1!$A:$A,ROW(Rohdaten_tab1!$A29),COLUMN(Rohdaten_tab1!$A:$A)),"")</f>
        <v>Juli 2005</v>
      </c>
      <c r="B43" s="60"/>
      <c r="C43" s="71">
        <f>INDEX(Rohdaten_tab1!$1:$1048576,ROW(Rohdaten_tab1!B29),COLUMN(Rohdaten_tab1!B29)+(5*(Steuerung!$A$3-1)))</f>
        <v>2445</v>
      </c>
      <c r="D43" s="72">
        <f>INDEX(Rohdaten_tab1!$1:$1048576,ROW(Rohdaten_tab1!C29),COLUMN(Rohdaten_tab1!C29)+(5*(Steuerung!$A$3-1)))</f>
        <v>2445</v>
      </c>
      <c r="E43" s="72">
        <f>INDEX(Rohdaten_tab1!$1:$1048576,ROW(Rohdaten_tab1!D29),COLUMN(Rohdaten_tab1!D29)+(5*(Steuerung!$A$3-1)))</f>
        <v>2311</v>
      </c>
      <c r="F43" s="72">
        <f>INDEX(Rohdaten_tab1!$1:$1048576,ROW(Rohdaten_tab1!E29),COLUMN(Rohdaten_tab1!E29)+(5*(Steuerung!$A$3-1)))</f>
        <v>134</v>
      </c>
      <c r="G43" s="73" t="str">
        <f>INDEX(Rohdaten_tab1!$1:$1048576,ROW(Rohdaten_tab1!F29),COLUMN(Rohdaten_tab1!F29)+(5*(Steuerung!$A$3-1)))</f>
        <v>X</v>
      </c>
    </row>
    <row r="44" spans="1:7" ht="15" customHeight="1" x14ac:dyDescent="0.25">
      <c r="A44" s="63" t="str">
        <f>IF(INDEX(Rohdaten_tab1!$A:$A,ROW(Rohdaten_tab1!$A30),COLUMN(Rohdaten_tab1!$A:$A))&lt;&gt;"",INDEX(Rohdaten_tab1!$A:$A,ROW(Rohdaten_tab1!$A30),COLUMN(Rohdaten_tab1!$A:$A)),"")</f>
        <v>August 2005</v>
      </c>
      <c r="B44" s="60"/>
      <c r="C44" s="71">
        <f>INDEX(Rohdaten_tab1!$1:$1048576,ROW(Rohdaten_tab1!B30),COLUMN(Rohdaten_tab1!B30)+(5*(Steuerung!$A$3-1)))</f>
        <v>2385</v>
      </c>
      <c r="D44" s="72">
        <f>INDEX(Rohdaten_tab1!$1:$1048576,ROW(Rohdaten_tab1!C30),COLUMN(Rohdaten_tab1!C30)+(5*(Steuerung!$A$3-1)))</f>
        <v>2385</v>
      </c>
      <c r="E44" s="72">
        <f>INDEX(Rohdaten_tab1!$1:$1048576,ROW(Rohdaten_tab1!D30),COLUMN(Rohdaten_tab1!D30)+(5*(Steuerung!$A$3-1)))</f>
        <v>2255</v>
      </c>
      <c r="F44" s="72">
        <f>INDEX(Rohdaten_tab1!$1:$1048576,ROW(Rohdaten_tab1!E30),COLUMN(Rohdaten_tab1!E30)+(5*(Steuerung!$A$3-1)))</f>
        <v>130</v>
      </c>
      <c r="G44" s="73" t="str">
        <f>INDEX(Rohdaten_tab1!$1:$1048576,ROW(Rohdaten_tab1!F30),COLUMN(Rohdaten_tab1!F30)+(5*(Steuerung!$A$3-1)))</f>
        <v>X</v>
      </c>
    </row>
    <row r="45" spans="1:7" ht="15" customHeight="1" x14ac:dyDescent="0.25">
      <c r="A45" s="63" t="str">
        <f>IF(INDEX(Rohdaten_tab1!$A:$A,ROW(Rohdaten_tab1!$A31),COLUMN(Rohdaten_tab1!$A:$A))&lt;&gt;"",INDEX(Rohdaten_tab1!$A:$A,ROW(Rohdaten_tab1!$A31),COLUMN(Rohdaten_tab1!$A:$A)),"")</f>
        <v>September 2005</v>
      </c>
      <c r="B45" s="60"/>
      <c r="C45" s="71">
        <f>INDEX(Rohdaten_tab1!$1:$1048576,ROW(Rohdaten_tab1!B31),COLUMN(Rohdaten_tab1!B31)+(5*(Steuerung!$A$3-1)))</f>
        <v>2225</v>
      </c>
      <c r="D45" s="72">
        <f>INDEX(Rohdaten_tab1!$1:$1048576,ROW(Rohdaten_tab1!C31),COLUMN(Rohdaten_tab1!C31)+(5*(Steuerung!$A$3-1)))</f>
        <v>2225</v>
      </c>
      <c r="E45" s="72">
        <f>INDEX(Rohdaten_tab1!$1:$1048576,ROW(Rohdaten_tab1!D31),COLUMN(Rohdaten_tab1!D31)+(5*(Steuerung!$A$3-1)))</f>
        <v>2098</v>
      </c>
      <c r="F45" s="72">
        <f>INDEX(Rohdaten_tab1!$1:$1048576,ROW(Rohdaten_tab1!E31),COLUMN(Rohdaten_tab1!E31)+(5*(Steuerung!$A$3-1)))</f>
        <v>127</v>
      </c>
      <c r="G45" s="73" t="str">
        <f>INDEX(Rohdaten_tab1!$1:$1048576,ROW(Rohdaten_tab1!F31),COLUMN(Rohdaten_tab1!F31)+(5*(Steuerung!$A$3-1)))</f>
        <v>X</v>
      </c>
    </row>
    <row r="46" spans="1:7" ht="15" customHeight="1" x14ac:dyDescent="0.25">
      <c r="A46" s="63" t="str">
        <f>IF(INDEX(Rohdaten_tab1!$A:$A,ROW(Rohdaten_tab1!$A32),COLUMN(Rohdaten_tab1!$A:$A))&lt;&gt;"",INDEX(Rohdaten_tab1!$A:$A,ROW(Rohdaten_tab1!$A32),COLUMN(Rohdaten_tab1!$A:$A)),"")</f>
        <v>Oktober 2005</v>
      </c>
      <c r="B46" s="60"/>
      <c r="C46" s="71">
        <f>INDEX(Rohdaten_tab1!$1:$1048576,ROW(Rohdaten_tab1!B32),COLUMN(Rohdaten_tab1!B32)+(5*(Steuerung!$A$3-1)))</f>
        <v>2105</v>
      </c>
      <c r="D46" s="72">
        <f>INDEX(Rohdaten_tab1!$1:$1048576,ROW(Rohdaten_tab1!C32),COLUMN(Rohdaten_tab1!C32)+(5*(Steuerung!$A$3-1)))</f>
        <v>2105</v>
      </c>
      <c r="E46" s="72">
        <f>INDEX(Rohdaten_tab1!$1:$1048576,ROW(Rohdaten_tab1!D32),COLUMN(Rohdaten_tab1!D32)+(5*(Steuerung!$A$3-1)))</f>
        <v>1979</v>
      </c>
      <c r="F46" s="72">
        <f>INDEX(Rohdaten_tab1!$1:$1048576,ROW(Rohdaten_tab1!E32),COLUMN(Rohdaten_tab1!E32)+(5*(Steuerung!$A$3-1)))</f>
        <v>126</v>
      </c>
      <c r="G46" s="73" t="str">
        <f>INDEX(Rohdaten_tab1!$1:$1048576,ROW(Rohdaten_tab1!F32),COLUMN(Rohdaten_tab1!F32)+(5*(Steuerung!$A$3-1)))</f>
        <v>X</v>
      </c>
    </row>
    <row r="47" spans="1:7" ht="15" customHeight="1" x14ac:dyDescent="0.25">
      <c r="A47" s="63" t="str">
        <f>IF(INDEX(Rohdaten_tab1!$A:$A,ROW(Rohdaten_tab1!$A33),COLUMN(Rohdaten_tab1!$A:$A))&lt;&gt;"",INDEX(Rohdaten_tab1!$A:$A,ROW(Rohdaten_tab1!$A33),COLUMN(Rohdaten_tab1!$A:$A)),"")</f>
        <v>November 2005</v>
      </c>
      <c r="B47" s="60"/>
      <c r="C47" s="71">
        <f>INDEX(Rohdaten_tab1!$1:$1048576,ROW(Rohdaten_tab1!B33),COLUMN(Rohdaten_tab1!B33)+(5*(Steuerung!$A$3-1)))</f>
        <v>2089</v>
      </c>
      <c r="D47" s="72">
        <f>INDEX(Rohdaten_tab1!$1:$1048576,ROW(Rohdaten_tab1!C33),COLUMN(Rohdaten_tab1!C33)+(5*(Steuerung!$A$3-1)))</f>
        <v>2083</v>
      </c>
      <c r="E47" s="72">
        <f>INDEX(Rohdaten_tab1!$1:$1048576,ROW(Rohdaten_tab1!D33),COLUMN(Rohdaten_tab1!D33)+(5*(Steuerung!$A$3-1)))</f>
        <v>1958</v>
      </c>
      <c r="F47" s="72">
        <f>INDEX(Rohdaten_tab1!$1:$1048576,ROW(Rohdaten_tab1!E33),COLUMN(Rohdaten_tab1!E33)+(5*(Steuerung!$A$3-1)))</f>
        <v>125</v>
      </c>
      <c r="G47" s="73" t="str">
        <f>INDEX(Rohdaten_tab1!$1:$1048576,ROW(Rohdaten_tab1!F33),COLUMN(Rohdaten_tab1!F33)+(5*(Steuerung!$A$3-1)))</f>
        <v>X</v>
      </c>
    </row>
    <row r="48" spans="1:7" ht="15" customHeight="1" x14ac:dyDescent="0.25">
      <c r="A48" s="63" t="str">
        <f>IF(INDEX(Rohdaten_tab1!$A:$A,ROW(Rohdaten_tab1!$A34),COLUMN(Rohdaten_tab1!$A:$A))&lt;&gt;"",INDEX(Rohdaten_tab1!$A:$A,ROW(Rohdaten_tab1!$A34),COLUMN(Rohdaten_tab1!$A:$A)),"")</f>
        <v>Dezember 2005</v>
      </c>
      <c r="B48" s="60"/>
      <c r="C48" s="71">
        <f>INDEX(Rohdaten_tab1!$1:$1048576,ROW(Rohdaten_tab1!B34),COLUMN(Rohdaten_tab1!B34)+(5*(Steuerung!$A$3-1)))</f>
        <v>2312</v>
      </c>
      <c r="D48" s="72">
        <f>INDEX(Rohdaten_tab1!$1:$1048576,ROW(Rohdaten_tab1!C34),COLUMN(Rohdaten_tab1!C34)+(5*(Steuerung!$A$3-1)))</f>
        <v>2306</v>
      </c>
      <c r="E48" s="72">
        <f>INDEX(Rohdaten_tab1!$1:$1048576,ROW(Rohdaten_tab1!D34),COLUMN(Rohdaten_tab1!D34)+(5*(Steuerung!$A$3-1)))</f>
        <v>2172</v>
      </c>
      <c r="F48" s="72">
        <f>INDEX(Rohdaten_tab1!$1:$1048576,ROW(Rohdaten_tab1!E34),COLUMN(Rohdaten_tab1!E34)+(5*(Steuerung!$A$3-1)))</f>
        <v>134</v>
      </c>
      <c r="G48" s="73" t="str">
        <f>INDEX(Rohdaten_tab1!$1:$1048576,ROW(Rohdaten_tab1!F34),COLUMN(Rohdaten_tab1!F34)+(5*(Steuerung!$A$3-1)))</f>
        <v>X</v>
      </c>
    </row>
    <row r="49" spans="1:7" ht="15" customHeight="1" x14ac:dyDescent="0.25">
      <c r="A49" s="63" t="str">
        <f>IF(INDEX(Rohdaten_tab1!$A:$A,ROW(Rohdaten_tab1!$A35),COLUMN(Rohdaten_tab1!$A:$A))&lt;&gt;"",INDEX(Rohdaten_tab1!$A:$A,ROW(Rohdaten_tab1!$A35),COLUMN(Rohdaten_tab1!$A:$A)),"")</f>
        <v>Januar 2006</v>
      </c>
      <c r="B49" s="60"/>
      <c r="C49" s="71">
        <f>INDEX(Rohdaten_tab1!$1:$1048576,ROW(Rohdaten_tab1!B35),COLUMN(Rohdaten_tab1!B35)+(5*(Steuerung!$A$3-1)))</f>
        <v>3175</v>
      </c>
      <c r="D49" s="72">
        <f>INDEX(Rohdaten_tab1!$1:$1048576,ROW(Rohdaten_tab1!C35),COLUMN(Rohdaten_tab1!C35)+(5*(Steuerung!$A$3-1)))</f>
        <v>3163</v>
      </c>
      <c r="E49" s="72">
        <f>INDEX(Rohdaten_tab1!$1:$1048576,ROW(Rohdaten_tab1!D35),COLUMN(Rohdaten_tab1!D35)+(5*(Steuerung!$A$3-1)))</f>
        <v>3029</v>
      </c>
      <c r="F49" s="72">
        <f>INDEX(Rohdaten_tab1!$1:$1048576,ROW(Rohdaten_tab1!E35),COLUMN(Rohdaten_tab1!E35)+(5*(Steuerung!$A$3-1)))</f>
        <v>134</v>
      </c>
      <c r="G49" s="73" t="str">
        <f>INDEX(Rohdaten_tab1!$1:$1048576,ROW(Rohdaten_tab1!F35),COLUMN(Rohdaten_tab1!F35)+(5*(Steuerung!$A$3-1)))</f>
        <v>X</v>
      </c>
    </row>
    <row r="50" spans="1:7" ht="15" customHeight="1" x14ac:dyDescent="0.25">
      <c r="A50" s="63" t="str">
        <f>IF(INDEX(Rohdaten_tab1!$A:$A,ROW(Rohdaten_tab1!$A36),COLUMN(Rohdaten_tab1!$A:$A))&lt;&gt;"",INDEX(Rohdaten_tab1!$A:$A,ROW(Rohdaten_tab1!$A36),COLUMN(Rohdaten_tab1!$A:$A)),"")</f>
        <v>Februar 2006</v>
      </c>
      <c r="B50" s="60"/>
      <c r="C50" s="71">
        <f>INDEX(Rohdaten_tab1!$1:$1048576,ROW(Rohdaten_tab1!B36),COLUMN(Rohdaten_tab1!B36)+(5*(Steuerung!$A$3-1)))</f>
        <v>3353</v>
      </c>
      <c r="D50" s="72">
        <f>INDEX(Rohdaten_tab1!$1:$1048576,ROW(Rohdaten_tab1!C36),COLUMN(Rohdaten_tab1!C36)+(5*(Steuerung!$A$3-1)))</f>
        <v>3337</v>
      </c>
      <c r="E50" s="72">
        <f>INDEX(Rohdaten_tab1!$1:$1048576,ROW(Rohdaten_tab1!D36),COLUMN(Rohdaten_tab1!D36)+(5*(Steuerung!$A$3-1)))</f>
        <v>3204</v>
      </c>
      <c r="F50" s="72">
        <f>INDEX(Rohdaten_tab1!$1:$1048576,ROW(Rohdaten_tab1!E36),COLUMN(Rohdaten_tab1!E36)+(5*(Steuerung!$A$3-1)))</f>
        <v>133</v>
      </c>
      <c r="G50" s="73" t="str">
        <f>INDEX(Rohdaten_tab1!$1:$1048576,ROW(Rohdaten_tab1!F36),COLUMN(Rohdaten_tab1!F36)+(5*(Steuerung!$A$3-1)))</f>
        <v>X</v>
      </c>
    </row>
    <row r="51" spans="1:7" ht="15" customHeight="1" x14ac:dyDescent="0.25">
      <c r="A51" s="63" t="str">
        <f>IF(INDEX(Rohdaten_tab1!$A:$A,ROW(Rohdaten_tab1!$A37),COLUMN(Rohdaten_tab1!$A:$A))&lt;&gt;"",INDEX(Rohdaten_tab1!$A:$A,ROW(Rohdaten_tab1!$A37),COLUMN(Rohdaten_tab1!$A:$A)),"")</f>
        <v>März 2006</v>
      </c>
      <c r="B51" s="60"/>
      <c r="C51" s="71">
        <f>INDEX(Rohdaten_tab1!$1:$1048576,ROW(Rohdaten_tab1!B37),COLUMN(Rohdaten_tab1!B37)+(5*(Steuerung!$A$3-1)))</f>
        <v>3203</v>
      </c>
      <c r="D51" s="72">
        <f>INDEX(Rohdaten_tab1!$1:$1048576,ROW(Rohdaten_tab1!C37),COLUMN(Rohdaten_tab1!C37)+(5*(Steuerung!$A$3-1)))</f>
        <v>3179</v>
      </c>
      <c r="E51" s="72">
        <f>INDEX(Rohdaten_tab1!$1:$1048576,ROW(Rohdaten_tab1!D37),COLUMN(Rohdaten_tab1!D37)+(5*(Steuerung!$A$3-1)))</f>
        <v>3061</v>
      </c>
      <c r="F51" s="72">
        <f>INDEX(Rohdaten_tab1!$1:$1048576,ROW(Rohdaten_tab1!E37),COLUMN(Rohdaten_tab1!E37)+(5*(Steuerung!$A$3-1)))</f>
        <v>118</v>
      </c>
      <c r="G51" s="73" t="str">
        <f>INDEX(Rohdaten_tab1!$1:$1048576,ROW(Rohdaten_tab1!F37),COLUMN(Rohdaten_tab1!F37)+(5*(Steuerung!$A$3-1)))</f>
        <v>X</v>
      </c>
    </row>
    <row r="52" spans="1:7" ht="15" customHeight="1" x14ac:dyDescent="0.25">
      <c r="A52" s="63" t="str">
        <f>IF(INDEX(Rohdaten_tab1!$A:$A,ROW(Rohdaten_tab1!$A38),COLUMN(Rohdaten_tab1!$A:$A))&lt;&gt;"",INDEX(Rohdaten_tab1!$A:$A,ROW(Rohdaten_tab1!$A38),COLUMN(Rohdaten_tab1!$A:$A)),"")</f>
        <v>April 2006</v>
      </c>
      <c r="B52" s="60"/>
      <c r="C52" s="71">
        <f>INDEX(Rohdaten_tab1!$1:$1048576,ROW(Rohdaten_tab1!B38),COLUMN(Rohdaten_tab1!B38)+(5*(Steuerung!$A$3-1)))</f>
        <v>2665</v>
      </c>
      <c r="D52" s="72">
        <f>INDEX(Rohdaten_tab1!$1:$1048576,ROW(Rohdaten_tab1!C38),COLUMN(Rohdaten_tab1!C38)+(5*(Steuerung!$A$3-1)))</f>
        <v>2644</v>
      </c>
      <c r="E52" s="72">
        <f>INDEX(Rohdaten_tab1!$1:$1048576,ROW(Rohdaten_tab1!D38),COLUMN(Rohdaten_tab1!D38)+(5*(Steuerung!$A$3-1)))</f>
        <v>2538</v>
      </c>
      <c r="F52" s="72">
        <f>INDEX(Rohdaten_tab1!$1:$1048576,ROW(Rohdaten_tab1!E38),COLUMN(Rohdaten_tab1!E38)+(5*(Steuerung!$A$3-1)))</f>
        <v>106</v>
      </c>
      <c r="G52" s="73" t="str">
        <f>INDEX(Rohdaten_tab1!$1:$1048576,ROW(Rohdaten_tab1!F38),COLUMN(Rohdaten_tab1!F38)+(5*(Steuerung!$A$3-1)))</f>
        <v>X</v>
      </c>
    </row>
    <row r="53" spans="1:7" ht="15" customHeight="1" x14ac:dyDescent="0.25">
      <c r="A53" s="63" t="str">
        <f>IF(INDEX(Rohdaten_tab1!$A:$A,ROW(Rohdaten_tab1!$A39),COLUMN(Rohdaten_tab1!$A:$A))&lt;&gt;"",INDEX(Rohdaten_tab1!$A:$A,ROW(Rohdaten_tab1!$A39),COLUMN(Rohdaten_tab1!$A:$A)),"")</f>
        <v>Mai 2006</v>
      </c>
      <c r="B53" s="60"/>
      <c r="C53" s="71">
        <f>INDEX(Rohdaten_tab1!$1:$1048576,ROW(Rohdaten_tab1!B39),COLUMN(Rohdaten_tab1!B39)+(5*(Steuerung!$A$3-1)))</f>
        <v>2132</v>
      </c>
      <c r="D53" s="72">
        <f>INDEX(Rohdaten_tab1!$1:$1048576,ROW(Rohdaten_tab1!C39),COLUMN(Rohdaten_tab1!C39)+(5*(Steuerung!$A$3-1)))</f>
        <v>2108</v>
      </c>
      <c r="E53" s="72">
        <f>INDEX(Rohdaten_tab1!$1:$1048576,ROW(Rohdaten_tab1!D39),COLUMN(Rohdaten_tab1!D39)+(5*(Steuerung!$A$3-1)))</f>
        <v>1994</v>
      </c>
      <c r="F53" s="72">
        <f>INDEX(Rohdaten_tab1!$1:$1048576,ROW(Rohdaten_tab1!E39),COLUMN(Rohdaten_tab1!E39)+(5*(Steuerung!$A$3-1)))</f>
        <v>114</v>
      </c>
      <c r="G53" s="73" t="str">
        <f>INDEX(Rohdaten_tab1!$1:$1048576,ROW(Rohdaten_tab1!F39),COLUMN(Rohdaten_tab1!F39)+(5*(Steuerung!$A$3-1)))</f>
        <v>X</v>
      </c>
    </row>
    <row r="54" spans="1:7" ht="15" customHeight="1" x14ac:dyDescent="0.25">
      <c r="A54" s="63" t="str">
        <f>IF(INDEX(Rohdaten_tab1!$A:$A,ROW(Rohdaten_tab1!$A40),COLUMN(Rohdaten_tab1!$A:$A))&lt;&gt;"",INDEX(Rohdaten_tab1!$A:$A,ROW(Rohdaten_tab1!$A40),COLUMN(Rohdaten_tab1!$A:$A)),"")</f>
        <v>Juni 2006</v>
      </c>
      <c r="B54" s="60"/>
      <c r="C54" s="71">
        <f>INDEX(Rohdaten_tab1!$1:$1048576,ROW(Rohdaten_tab1!B40),COLUMN(Rohdaten_tab1!B40)+(5*(Steuerung!$A$3-1)))</f>
        <v>1930</v>
      </c>
      <c r="D54" s="72">
        <f>INDEX(Rohdaten_tab1!$1:$1048576,ROW(Rohdaten_tab1!C40),COLUMN(Rohdaten_tab1!C40)+(5*(Steuerung!$A$3-1)))</f>
        <v>1909</v>
      </c>
      <c r="E54" s="72">
        <f>INDEX(Rohdaten_tab1!$1:$1048576,ROW(Rohdaten_tab1!D40),COLUMN(Rohdaten_tab1!D40)+(5*(Steuerung!$A$3-1)))</f>
        <v>1807</v>
      </c>
      <c r="F54" s="72">
        <f>INDEX(Rohdaten_tab1!$1:$1048576,ROW(Rohdaten_tab1!E40),COLUMN(Rohdaten_tab1!E40)+(5*(Steuerung!$A$3-1)))</f>
        <v>102</v>
      </c>
      <c r="G54" s="73" t="str">
        <f>INDEX(Rohdaten_tab1!$1:$1048576,ROW(Rohdaten_tab1!F40),COLUMN(Rohdaten_tab1!F40)+(5*(Steuerung!$A$3-1)))</f>
        <v>X</v>
      </c>
    </row>
    <row r="55" spans="1:7" ht="15" customHeight="1" x14ac:dyDescent="0.25">
      <c r="A55" s="63" t="str">
        <f>IF(INDEX(Rohdaten_tab1!$A:$A,ROW(Rohdaten_tab1!$A41),COLUMN(Rohdaten_tab1!$A:$A))&lt;&gt;"",INDEX(Rohdaten_tab1!$A:$A,ROW(Rohdaten_tab1!$A41),COLUMN(Rohdaten_tab1!$A:$A)),"")</f>
        <v>Juli 2006</v>
      </c>
      <c r="B55" s="60"/>
      <c r="C55" s="71">
        <f>INDEX(Rohdaten_tab1!$1:$1048576,ROW(Rohdaten_tab1!B41),COLUMN(Rohdaten_tab1!B41)+(5*(Steuerung!$A$3-1)))</f>
        <v>1881</v>
      </c>
      <c r="D55" s="72">
        <f>INDEX(Rohdaten_tab1!$1:$1048576,ROW(Rohdaten_tab1!C41),COLUMN(Rohdaten_tab1!C41)+(5*(Steuerung!$A$3-1)))</f>
        <v>1861</v>
      </c>
      <c r="E55" s="72">
        <f>INDEX(Rohdaten_tab1!$1:$1048576,ROW(Rohdaten_tab1!D41),COLUMN(Rohdaten_tab1!D41)+(5*(Steuerung!$A$3-1)))</f>
        <v>1763</v>
      </c>
      <c r="F55" s="72">
        <f>INDEX(Rohdaten_tab1!$1:$1048576,ROW(Rohdaten_tab1!E41),COLUMN(Rohdaten_tab1!E41)+(5*(Steuerung!$A$3-1)))</f>
        <v>98</v>
      </c>
      <c r="G55" s="73" t="str">
        <f>INDEX(Rohdaten_tab1!$1:$1048576,ROW(Rohdaten_tab1!F41),COLUMN(Rohdaten_tab1!F41)+(5*(Steuerung!$A$3-1)))</f>
        <v>X</v>
      </c>
    </row>
    <row r="56" spans="1:7" ht="15" customHeight="1" x14ac:dyDescent="0.25">
      <c r="A56" s="63" t="str">
        <f>IF(INDEX(Rohdaten_tab1!$A:$A,ROW(Rohdaten_tab1!$A42),COLUMN(Rohdaten_tab1!$A:$A))&lt;&gt;"",INDEX(Rohdaten_tab1!$A:$A,ROW(Rohdaten_tab1!$A42),COLUMN(Rohdaten_tab1!$A:$A)),"")</f>
        <v>August 2006</v>
      </c>
      <c r="B56" s="60"/>
      <c r="C56" s="71">
        <f>INDEX(Rohdaten_tab1!$1:$1048576,ROW(Rohdaten_tab1!B42),COLUMN(Rohdaten_tab1!B42)+(5*(Steuerung!$A$3-1)))</f>
        <v>1841</v>
      </c>
      <c r="D56" s="72">
        <f>INDEX(Rohdaten_tab1!$1:$1048576,ROW(Rohdaten_tab1!C42),COLUMN(Rohdaten_tab1!C42)+(5*(Steuerung!$A$3-1)))</f>
        <v>1818</v>
      </c>
      <c r="E56" s="72">
        <f>INDEX(Rohdaten_tab1!$1:$1048576,ROW(Rohdaten_tab1!D42),COLUMN(Rohdaten_tab1!D42)+(5*(Steuerung!$A$3-1)))</f>
        <v>1715</v>
      </c>
      <c r="F56" s="72">
        <f>INDEX(Rohdaten_tab1!$1:$1048576,ROW(Rohdaten_tab1!E42),COLUMN(Rohdaten_tab1!E42)+(5*(Steuerung!$A$3-1)))</f>
        <v>103</v>
      </c>
      <c r="G56" s="73" t="str">
        <f>INDEX(Rohdaten_tab1!$1:$1048576,ROW(Rohdaten_tab1!F42),COLUMN(Rohdaten_tab1!F42)+(5*(Steuerung!$A$3-1)))</f>
        <v>X</v>
      </c>
    </row>
    <row r="57" spans="1:7" ht="15" customHeight="1" x14ac:dyDescent="0.25">
      <c r="A57" s="63" t="str">
        <f>IF(INDEX(Rohdaten_tab1!$A:$A,ROW(Rohdaten_tab1!$A43),COLUMN(Rohdaten_tab1!$A:$A))&lt;&gt;"",INDEX(Rohdaten_tab1!$A:$A,ROW(Rohdaten_tab1!$A43),COLUMN(Rohdaten_tab1!$A:$A)),"")</f>
        <v>September 2006</v>
      </c>
      <c r="B57" s="60"/>
      <c r="C57" s="71">
        <f>INDEX(Rohdaten_tab1!$1:$1048576,ROW(Rohdaten_tab1!B43),COLUMN(Rohdaten_tab1!B43)+(5*(Steuerung!$A$3-1)))</f>
        <v>1682</v>
      </c>
      <c r="D57" s="72">
        <f>INDEX(Rohdaten_tab1!$1:$1048576,ROW(Rohdaten_tab1!C43),COLUMN(Rohdaten_tab1!C43)+(5*(Steuerung!$A$3-1)))</f>
        <v>1663</v>
      </c>
      <c r="E57" s="72">
        <f>INDEX(Rohdaten_tab1!$1:$1048576,ROW(Rohdaten_tab1!D43),COLUMN(Rohdaten_tab1!D43)+(5*(Steuerung!$A$3-1)))</f>
        <v>1562</v>
      </c>
      <c r="F57" s="72">
        <f>INDEX(Rohdaten_tab1!$1:$1048576,ROW(Rohdaten_tab1!E43),COLUMN(Rohdaten_tab1!E43)+(5*(Steuerung!$A$3-1)))</f>
        <v>101</v>
      </c>
      <c r="G57" s="73" t="str">
        <f>INDEX(Rohdaten_tab1!$1:$1048576,ROW(Rohdaten_tab1!F43),COLUMN(Rohdaten_tab1!F43)+(5*(Steuerung!$A$3-1)))</f>
        <v>X</v>
      </c>
    </row>
    <row r="58" spans="1:7" ht="15" customHeight="1" x14ac:dyDescent="0.25">
      <c r="A58" s="63" t="str">
        <f>IF(INDEX(Rohdaten_tab1!$A:$A,ROW(Rohdaten_tab1!$A44),COLUMN(Rohdaten_tab1!$A:$A))&lt;&gt;"",INDEX(Rohdaten_tab1!$A:$A,ROW(Rohdaten_tab1!$A44),COLUMN(Rohdaten_tab1!$A:$A)),"")</f>
        <v>Oktober 2006</v>
      </c>
      <c r="B58" s="60"/>
      <c r="C58" s="71">
        <f>INDEX(Rohdaten_tab1!$1:$1048576,ROW(Rohdaten_tab1!B44),COLUMN(Rohdaten_tab1!B44)+(5*(Steuerung!$A$3-1)))</f>
        <v>1589</v>
      </c>
      <c r="D58" s="72">
        <f>INDEX(Rohdaten_tab1!$1:$1048576,ROW(Rohdaten_tab1!C44),COLUMN(Rohdaten_tab1!C44)+(5*(Steuerung!$A$3-1)))</f>
        <v>1569</v>
      </c>
      <c r="E58" s="72">
        <f>INDEX(Rohdaten_tab1!$1:$1048576,ROW(Rohdaten_tab1!D44),COLUMN(Rohdaten_tab1!D44)+(5*(Steuerung!$A$3-1)))</f>
        <v>1480</v>
      </c>
      <c r="F58" s="72">
        <f>INDEX(Rohdaten_tab1!$1:$1048576,ROW(Rohdaten_tab1!E44),COLUMN(Rohdaten_tab1!E44)+(5*(Steuerung!$A$3-1)))</f>
        <v>89</v>
      </c>
      <c r="G58" s="73" t="str">
        <f>INDEX(Rohdaten_tab1!$1:$1048576,ROW(Rohdaten_tab1!F44),COLUMN(Rohdaten_tab1!F44)+(5*(Steuerung!$A$3-1)))</f>
        <v>X</v>
      </c>
    </row>
    <row r="59" spans="1:7" ht="15" customHeight="1" x14ac:dyDescent="0.25">
      <c r="A59" s="63" t="str">
        <f>IF(INDEX(Rohdaten_tab1!$A:$A,ROW(Rohdaten_tab1!$A45),COLUMN(Rohdaten_tab1!$A:$A))&lt;&gt;"",INDEX(Rohdaten_tab1!$A:$A,ROW(Rohdaten_tab1!$A45),COLUMN(Rohdaten_tab1!$A:$A)),"")</f>
        <v>November 2006</v>
      </c>
      <c r="B59" s="60"/>
      <c r="C59" s="71">
        <f>INDEX(Rohdaten_tab1!$1:$1048576,ROW(Rohdaten_tab1!B45),COLUMN(Rohdaten_tab1!B45)+(5*(Steuerung!$A$3-1)))</f>
        <v>1591</v>
      </c>
      <c r="D59" s="72">
        <f>INDEX(Rohdaten_tab1!$1:$1048576,ROW(Rohdaten_tab1!C45),COLUMN(Rohdaten_tab1!C45)+(5*(Steuerung!$A$3-1)))</f>
        <v>1570</v>
      </c>
      <c r="E59" s="72">
        <f>INDEX(Rohdaten_tab1!$1:$1048576,ROW(Rohdaten_tab1!D45),COLUMN(Rohdaten_tab1!D45)+(5*(Steuerung!$A$3-1)))</f>
        <v>1482</v>
      </c>
      <c r="F59" s="72">
        <f>INDEX(Rohdaten_tab1!$1:$1048576,ROW(Rohdaten_tab1!E45),COLUMN(Rohdaten_tab1!E45)+(5*(Steuerung!$A$3-1)))</f>
        <v>88</v>
      </c>
      <c r="G59" s="73" t="str">
        <f>INDEX(Rohdaten_tab1!$1:$1048576,ROW(Rohdaten_tab1!F45),COLUMN(Rohdaten_tab1!F45)+(5*(Steuerung!$A$3-1)))</f>
        <v>X</v>
      </c>
    </row>
    <row r="60" spans="1:7" ht="15" customHeight="1" x14ac:dyDescent="0.25">
      <c r="A60" s="63" t="str">
        <f>IF(INDEX(Rohdaten_tab1!$A:$A,ROW(Rohdaten_tab1!$A46),COLUMN(Rohdaten_tab1!$A:$A))&lt;&gt;"",INDEX(Rohdaten_tab1!$A:$A,ROW(Rohdaten_tab1!$A46),COLUMN(Rohdaten_tab1!$A:$A)),"")</f>
        <v>Dezember 2006</v>
      </c>
      <c r="B60" s="60"/>
      <c r="C60" s="71">
        <f>INDEX(Rohdaten_tab1!$1:$1048576,ROW(Rohdaten_tab1!B46),COLUMN(Rohdaten_tab1!B46)+(5*(Steuerung!$A$3-1)))</f>
        <v>1658</v>
      </c>
      <c r="D60" s="72">
        <f>INDEX(Rohdaten_tab1!$1:$1048576,ROW(Rohdaten_tab1!C46),COLUMN(Rohdaten_tab1!C46)+(5*(Steuerung!$A$3-1)))</f>
        <v>1633</v>
      </c>
      <c r="E60" s="72">
        <f>INDEX(Rohdaten_tab1!$1:$1048576,ROW(Rohdaten_tab1!D46),COLUMN(Rohdaten_tab1!D46)+(5*(Steuerung!$A$3-1)))</f>
        <v>1544</v>
      </c>
      <c r="F60" s="72">
        <f>INDEX(Rohdaten_tab1!$1:$1048576,ROW(Rohdaten_tab1!E46),COLUMN(Rohdaten_tab1!E46)+(5*(Steuerung!$A$3-1)))</f>
        <v>89</v>
      </c>
      <c r="G60" s="73" t="str">
        <f>INDEX(Rohdaten_tab1!$1:$1048576,ROW(Rohdaten_tab1!F46),COLUMN(Rohdaten_tab1!F46)+(5*(Steuerung!$A$3-1)))</f>
        <v>X</v>
      </c>
    </row>
    <row r="61" spans="1:7" ht="15" customHeight="1" x14ac:dyDescent="0.25">
      <c r="A61" s="63" t="str">
        <f>IF(INDEX(Rohdaten_tab1!$A:$A,ROW(Rohdaten_tab1!$A47),COLUMN(Rohdaten_tab1!$A:$A))&lt;&gt;"",INDEX(Rohdaten_tab1!$A:$A,ROW(Rohdaten_tab1!$A47),COLUMN(Rohdaten_tab1!$A:$A)),"")</f>
        <v>Januar 2007</v>
      </c>
      <c r="B61" s="60"/>
      <c r="C61" s="71">
        <f>INDEX(Rohdaten_tab1!$1:$1048576,ROW(Rohdaten_tab1!B47),COLUMN(Rohdaten_tab1!B47)+(5*(Steuerung!$A$3-1)))</f>
        <v>2164</v>
      </c>
      <c r="D61" s="72">
        <f>INDEX(Rohdaten_tab1!$1:$1048576,ROW(Rohdaten_tab1!C47),COLUMN(Rohdaten_tab1!C47)+(5*(Steuerung!$A$3-1)))</f>
        <v>2135</v>
      </c>
      <c r="E61" s="72">
        <f>INDEX(Rohdaten_tab1!$1:$1048576,ROW(Rohdaten_tab1!D47),COLUMN(Rohdaten_tab1!D47)+(5*(Steuerung!$A$3-1)))</f>
        <v>2037</v>
      </c>
      <c r="F61" s="72">
        <f>INDEX(Rohdaten_tab1!$1:$1048576,ROW(Rohdaten_tab1!E47),COLUMN(Rohdaten_tab1!E47)+(5*(Steuerung!$A$3-1)))</f>
        <v>98</v>
      </c>
      <c r="G61" s="73">
        <f>INDEX(Rohdaten_tab1!$1:$1048576,ROW(Rohdaten_tab1!F47),COLUMN(Rohdaten_tab1!F47)+(5*(Steuerung!$A$3-1)))</f>
        <v>29</v>
      </c>
    </row>
    <row r="62" spans="1:7" ht="15" customHeight="1" x14ac:dyDescent="0.25">
      <c r="A62" s="63" t="str">
        <f>IF(INDEX(Rohdaten_tab1!$A:$A,ROW(Rohdaten_tab1!$A48),COLUMN(Rohdaten_tab1!$A:$A))&lt;&gt;"",INDEX(Rohdaten_tab1!$A:$A,ROW(Rohdaten_tab1!$A48),COLUMN(Rohdaten_tab1!$A:$A)),"")</f>
        <v>Februar 2007</v>
      </c>
      <c r="B62" s="60"/>
      <c r="C62" s="71">
        <f>INDEX(Rohdaten_tab1!$1:$1048576,ROW(Rohdaten_tab1!B48),COLUMN(Rohdaten_tab1!B48)+(5*(Steuerung!$A$3-1)))</f>
        <v>2199</v>
      </c>
      <c r="D62" s="72">
        <f>INDEX(Rohdaten_tab1!$1:$1048576,ROW(Rohdaten_tab1!C48),COLUMN(Rohdaten_tab1!C48)+(5*(Steuerung!$A$3-1)))</f>
        <v>2170</v>
      </c>
      <c r="E62" s="72">
        <f>INDEX(Rohdaten_tab1!$1:$1048576,ROW(Rohdaten_tab1!D48),COLUMN(Rohdaten_tab1!D48)+(5*(Steuerung!$A$3-1)))</f>
        <v>2043</v>
      </c>
      <c r="F62" s="72">
        <f>INDEX(Rohdaten_tab1!$1:$1048576,ROW(Rohdaten_tab1!E48),COLUMN(Rohdaten_tab1!E48)+(5*(Steuerung!$A$3-1)))</f>
        <v>127</v>
      </c>
      <c r="G62" s="73">
        <f>INDEX(Rohdaten_tab1!$1:$1048576,ROW(Rohdaten_tab1!F48),COLUMN(Rohdaten_tab1!F48)+(5*(Steuerung!$A$3-1)))</f>
        <v>29</v>
      </c>
    </row>
    <row r="63" spans="1:7" ht="15" customHeight="1" x14ac:dyDescent="0.25">
      <c r="A63" s="63" t="str">
        <f>IF(INDEX(Rohdaten_tab1!$A:$A,ROW(Rohdaten_tab1!$A49),COLUMN(Rohdaten_tab1!$A:$A))&lt;&gt;"",INDEX(Rohdaten_tab1!$A:$A,ROW(Rohdaten_tab1!$A49),COLUMN(Rohdaten_tab1!$A:$A)),"")</f>
        <v>März 2007</v>
      </c>
      <c r="B63" s="60"/>
      <c r="C63" s="71">
        <f>INDEX(Rohdaten_tab1!$1:$1048576,ROW(Rohdaten_tab1!B49),COLUMN(Rohdaten_tab1!B49)+(5*(Steuerung!$A$3-1)))</f>
        <v>2033</v>
      </c>
      <c r="D63" s="72">
        <f>INDEX(Rohdaten_tab1!$1:$1048576,ROW(Rohdaten_tab1!C49),COLUMN(Rohdaten_tab1!C49)+(5*(Steuerung!$A$3-1)))</f>
        <v>2007</v>
      </c>
      <c r="E63" s="72">
        <f>INDEX(Rohdaten_tab1!$1:$1048576,ROW(Rohdaten_tab1!D49),COLUMN(Rohdaten_tab1!D49)+(5*(Steuerung!$A$3-1)))</f>
        <v>1894</v>
      </c>
      <c r="F63" s="72">
        <f>INDEX(Rohdaten_tab1!$1:$1048576,ROW(Rohdaten_tab1!E49),COLUMN(Rohdaten_tab1!E49)+(5*(Steuerung!$A$3-1)))</f>
        <v>113</v>
      </c>
      <c r="G63" s="73">
        <f>INDEX(Rohdaten_tab1!$1:$1048576,ROW(Rohdaten_tab1!F49),COLUMN(Rohdaten_tab1!F49)+(5*(Steuerung!$A$3-1)))</f>
        <v>26</v>
      </c>
    </row>
    <row r="64" spans="1:7" ht="15" customHeight="1" x14ac:dyDescent="0.25">
      <c r="A64" s="63" t="str">
        <f>IF(INDEX(Rohdaten_tab1!$A:$A,ROW(Rohdaten_tab1!$A50),COLUMN(Rohdaten_tab1!$A:$A))&lt;&gt;"",INDEX(Rohdaten_tab1!$A:$A,ROW(Rohdaten_tab1!$A50),COLUMN(Rohdaten_tab1!$A:$A)),"")</f>
        <v>April 2007</v>
      </c>
      <c r="B64" s="60"/>
      <c r="C64" s="71">
        <f>INDEX(Rohdaten_tab1!$1:$1048576,ROW(Rohdaten_tab1!B50),COLUMN(Rohdaten_tab1!B50)+(5*(Steuerung!$A$3-1)))</f>
        <v>1650</v>
      </c>
      <c r="D64" s="72">
        <f>INDEX(Rohdaten_tab1!$1:$1048576,ROW(Rohdaten_tab1!C50),COLUMN(Rohdaten_tab1!C50)+(5*(Steuerung!$A$3-1)))</f>
        <v>1631</v>
      </c>
      <c r="E64" s="72">
        <f>INDEX(Rohdaten_tab1!$1:$1048576,ROW(Rohdaten_tab1!D50),COLUMN(Rohdaten_tab1!D50)+(5*(Steuerung!$A$3-1)))</f>
        <v>1507</v>
      </c>
      <c r="F64" s="72">
        <f>INDEX(Rohdaten_tab1!$1:$1048576,ROW(Rohdaten_tab1!E50),COLUMN(Rohdaten_tab1!E50)+(5*(Steuerung!$A$3-1)))</f>
        <v>124</v>
      </c>
      <c r="G64" s="73">
        <f>INDEX(Rohdaten_tab1!$1:$1048576,ROW(Rohdaten_tab1!F50),COLUMN(Rohdaten_tab1!F50)+(5*(Steuerung!$A$3-1)))</f>
        <v>19</v>
      </c>
    </row>
    <row r="65" spans="1:7" ht="15" customHeight="1" x14ac:dyDescent="0.25">
      <c r="A65" s="63" t="str">
        <f>IF(INDEX(Rohdaten_tab1!$A:$A,ROW(Rohdaten_tab1!$A51),COLUMN(Rohdaten_tab1!$A:$A))&lt;&gt;"",INDEX(Rohdaten_tab1!$A:$A,ROW(Rohdaten_tab1!$A51),COLUMN(Rohdaten_tab1!$A:$A)),"")</f>
        <v>Mai 2007</v>
      </c>
      <c r="B65" s="60"/>
      <c r="C65" s="71">
        <f>INDEX(Rohdaten_tab1!$1:$1048576,ROW(Rohdaten_tab1!B51),COLUMN(Rohdaten_tab1!B51)+(5*(Steuerung!$A$3-1)))</f>
        <v>1485</v>
      </c>
      <c r="D65" s="72">
        <f>INDEX(Rohdaten_tab1!$1:$1048576,ROW(Rohdaten_tab1!C51),COLUMN(Rohdaten_tab1!C51)+(5*(Steuerung!$A$3-1)))</f>
        <v>1471</v>
      </c>
      <c r="E65" s="72">
        <f>INDEX(Rohdaten_tab1!$1:$1048576,ROW(Rohdaten_tab1!D51),COLUMN(Rohdaten_tab1!D51)+(5*(Steuerung!$A$3-1)))</f>
        <v>1358</v>
      </c>
      <c r="F65" s="72">
        <f>INDEX(Rohdaten_tab1!$1:$1048576,ROW(Rohdaten_tab1!E51),COLUMN(Rohdaten_tab1!E51)+(5*(Steuerung!$A$3-1)))</f>
        <v>113</v>
      </c>
      <c r="G65" s="73">
        <f>INDEX(Rohdaten_tab1!$1:$1048576,ROW(Rohdaten_tab1!F51),COLUMN(Rohdaten_tab1!F51)+(5*(Steuerung!$A$3-1)))</f>
        <v>14</v>
      </c>
    </row>
    <row r="66" spans="1:7" ht="15" customHeight="1" x14ac:dyDescent="0.25">
      <c r="A66" s="63" t="str">
        <f>IF(INDEX(Rohdaten_tab1!$A:$A,ROW(Rohdaten_tab1!$A52),COLUMN(Rohdaten_tab1!$A:$A))&lt;&gt;"",INDEX(Rohdaten_tab1!$A:$A,ROW(Rohdaten_tab1!$A52),COLUMN(Rohdaten_tab1!$A:$A)),"")</f>
        <v>Juni 2007</v>
      </c>
      <c r="B66" s="60"/>
      <c r="C66" s="71">
        <f>INDEX(Rohdaten_tab1!$1:$1048576,ROW(Rohdaten_tab1!B52),COLUMN(Rohdaten_tab1!B52)+(5*(Steuerung!$A$3-1)))</f>
        <v>1359</v>
      </c>
      <c r="D66" s="72">
        <f>INDEX(Rohdaten_tab1!$1:$1048576,ROW(Rohdaten_tab1!C52),COLUMN(Rohdaten_tab1!C52)+(5*(Steuerung!$A$3-1)))</f>
        <v>1341</v>
      </c>
      <c r="E66" s="72">
        <f>INDEX(Rohdaten_tab1!$1:$1048576,ROW(Rohdaten_tab1!D52),COLUMN(Rohdaten_tab1!D52)+(5*(Steuerung!$A$3-1)))</f>
        <v>1230</v>
      </c>
      <c r="F66" s="72">
        <f>INDEX(Rohdaten_tab1!$1:$1048576,ROW(Rohdaten_tab1!E52),COLUMN(Rohdaten_tab1!E52)+(5*(Steuerung!$A$3-1)))</f>
        <v>111</v>
      </c>
      <c r="G66" s="73">
        <f>INDEX(Rohdaten_tab1!$1:$1048576,ROW(Rohdaten_tab1!F52),COLUMN(Rohdaten_tab1!F52)+(5*(Steuerung!$A$3-1)))</f>
        <v>18</v>
      </c>
    </row>
    <row r="67" spans="1:7" ht="15" customHeight="1" x14ac:dyDescent="0.25">
      <c r="A67" s="63" t="str">
        <f>IF(INDEX(Rohdaten_tab1!$A:$A,ROW(Rohdaten_tab1!$A53),COLUMN(Rohdaten_tab1!$A:$A))&lt;&gt;"",INDEX(Rohdaten_tab1!$A:$A,ROW(Rohdaten_tab1!$A53),COLUMN(Rohdaten_tab1!$A:$A)),"")</f>
        <v>Juli 2007</v>
      </c>
      <c r="B67" s="60"/>
      <c r="C67" s="71">
        <f>INDEX(Rohdaten_tab1!$1:$1048576,ROW(Rohdaten_tab1!B53),COLUMN(Rohdaten_tab1!B53)+(5*(Steuerung!$A$3-1)))</f>
        <v>1317</v>
      </c>
      <c r="D67" s="72">
        <f>INDEX(Rohdaten_tab1!$1:$1048576,ROW(Rohdaten_tab1!C53),COLUMN(Rohdaten_tab1!C53)+(5*(Steuerung!$A$3-1)))</f>
        <v>1281</v>
      </c>
      <c r="E67" s="72">
        <f>INDEX(Rohdaten_tab1!$1:$1048576,ROW(Rohdaten_tab1!D53),COLUMN(Rohdaten_tab1!D53)+(5*(Steuerung!$A$3-1)))</f>
        <v>1177</v>
      </c>
      <c r="F67" s="72">
        <f>INDEX(Rohdaten_tab1!$1:$1048576,ROW(Rohdaten_tab1!E53),COLUMN(Rohdaten_tab1!E53)+(5*(Steuerung!$A$3-1)))</f>
        <v>104</v>
      </c>
      <c r="G67" s="73">
        <f>INDEX(Rohdaten_tab1!$1:$1048576,ROW(Rohdaten_tab1!F53),COLUMN(Rohdaten_tab1!F53)+(5*(Steuerung!$A$3-1)))</f>
        <v>36</v>
      </c>
    </row>
    <row r="68" spans="1:7" ht="15" customHeight="1" x14ac:dyDescent="0.25">
      <c r="A68" s="63" t="str">
        <f>IF(INDEX(Rohdaten_tab1!$A:$A,ROW(Rohdaten_tab1!$A54),COLUMN(Rohdaten_tab1!$A:$A))&lt;&gt;"",INDEX(Rohdaten_tab1!$A:$A,ROW(Rohdaten_tab1!$A54),COLUMN(Rohdaten_tab1!$A:$A)),"")</f>
        <v>August 2007</v>
      </c>
      <c r="B68" s="60"/>
      <c r="C68" s="71">
        <f>INDEX(Rohdaten_tab1!$1:$1048576,ROW(Rohdaten_tab1!B54),COLUMN(Rohdaten_tab1!B54)+(5*(Steuerung!$A$3-1)))</f>
        <v>1296</v>
      </c>
      <c r="D68" s="72">
        <f>INDEX(Rohdaten_tab1!$1:$1048576,ROW(Rohdaten_tab1!C54),COLUMN(Rohdaten_tab1!C54)+(5*(Steuerung!$A$3-1)))</f>
        <v>1257</v>
      </c>
      <c r="E68" s="72">
        <f>INDEX(Rohdaten_tab1!$1:$1048576,ROW(Rohdaten_tab1!D54),COLUMN(Rohdaten_tab1!D54)+(5*(Steuerung!$A$3-1)))</f>
        <v>1188</v>
      </c>
      <c r="F68" s="72">
        <f>INDEX(Rohdaten_tab1!$1:$1048576,ROW(Rohdaten_tab1!E54),COLUMN(Rohdaten_tab1!E54)+(5*(Steuerung!$A$3-1)))</f>
        <v>69</v>
      </c>
      <c r="G68" s="73">
        <f>INDEX(Rohdaten_tab1!$1:$1048576,ROW(Rohdaten_tab1!F54),COLUMN(Rohdaten_tab1!F54)+(5*(Steuerung!$A$3-1)))</f>
        <v>39</v>
      </c>
    </row>
    <row r="69" spans="1:7" ht="15" customHeight="1" x14ac:dyDescent="0.25">
      <c r="A69" s="63" t="str">
        <f>IF(INDEX(Rohdaten_tab1!$A:$A,ROW(Rohdaten_tab1!$A55),COLUMN(Rohdaten_tab1!$A:$A))&lt;&gt;"",INDEX(Rohdaten_tab1!$A:$A,ROW(Rohdaten_tab1!$A55),COLUMN(Rohdaten_tab1!$A:$A)),"")</f>
        <v>September 2007</v>
      </c>
      <c r="B69" s="60"/>
      <c r="C69" s="71">
        <f>INDEX(Rohdaten_tab1!$1:$1048576,ROW(Rohdaten_tab1!B55),COLUMN(Rohdaten_tab1!B55)+(5*(Steuerung!$A$3-1)))</f>
        <v>1189</v>
      </c>
      <c r="D69" s="72">
        <f>INDEX(Rohdaten_tab1!$1:$1048576,ROW(Rohdaten_tab1!C55),COLUMN(Rohdaten_tab1!C55)+(5*(Steuerung!$A$3-1)))</f>
        <v>1173</v>
      </c>
      <c r="E69" s="72">
        <f>INDEX(Rohdaten_tab1!$1:$1048576,ROW(Rohdaten_tab1!D55),COLUMN(Rohdaten_tab1!D55)+(5*(Steuerung!$A$3-1)))</f>
        <v>1094</v>
      </c>
      <c r="F69" s="72">
        <f>INDEX(Rohdaten_tab1!$1:$1048576,ROW(Rohdaten_tab1!E55),COLUMN(Rohdaten_tab1!E55)+(5*(Steuerung!$A$3-1)))</f>
        <v>79</v>
      </c>
      <c r="G69" s="73">
        <f>INDEX(Rohdaten_tab1!$1:$1048576,ROW(Rohdaten_tab1!F55),COLUMN(Rohdaten_tab1!F55)+(5*(Steuerung!$A$3-1)))</f>
        <v>16</v>
      </c>
    </row>
    <row r="70" spans="1:7" ht="15" customHeight="1" x14ac:dyDescent="0.25">
      <c r="A70" s="63" t="str">
        <f>IF(INDEX(Rohdaten_tab1!$A:$A,ROW(Rohdaten_tab1!$A56),COLUMN(Rohdaten_tab1!$A:$A))&lt;&gt;"",INDEX(Rohdaten_tab1!$A:$A,ROW(Rohdaten_tab1!$A56),COLUMN(Rohdaten_tab1!$A:$A)),"")</f>
        <v>Oktober 2007</v>
      </c>
      <c r="B70" s="60"/>
      <c r="C70" s="71">
        <f>INDEX(Rohdaten_tab1!$1:$1048576,ROW(Rohdaten_tab1!B56),COLUMN(Rohdaten_tab1!B56)+(5*(Steuerung!$A$3-1)))</f>
        <v>1129</v>
      </c>
      <c r="D70" s="72">
        <f>INDEX(Rohdaten_tab1!$1:$1048576,ROW(Rohdaten_tab1!C56),COLUMN(Rohdaten_tab1!C56)+(5*(Steuerung!$A$3-1)))</f>
        <v>1104</v>
      </c>
      <c r="E70" s="72">
        <f>INDEX(Rohdaten_tab1!$1:$1048576,ROW(Rohdaten_tab1!D56),COLUMN(Rohdaten_tab1!D56)+(5*(Steuerung!$A$3-1)))</f>
        <v>1035</v>
      </c>
      <c r="F70" s="72">
        <f>INDEX(Rohdaten_tab1!$1:$1048576,ROW(Rohdaten_tab1!E56),COLUMN(Rohdaten_tab1!E56)+(5*(Steuerung!$A$3-1)))</f>
        <v>69</v>
      </c>
      <c r="G70" s="73">
        <f>INDEX(Rohdaten_tab1!$1:$1048576,ROW(Rohdaten_tab1!F56),COLUMN(Rohdaten_tab1!F56)+(5*(Steuerung!$A$3-1)))</f>
        <v>25</v>
      </c>
    </row>
    <row r="71" spans="1:7" ht="15" customHeight="1" x14ac:dyDescent="0.25">
      <c r="A71" s="63" t="s">
        <v>206</v>
      </c>
      <c r="B71" s="60"/>
      <c r="C71" s="71">
        <f>INDEX(Rohdaten_tab1!$1:$1048576,ROW(Rohdaten_tab1!B57),COLUMN(Rohdaten_tab1!B57)+(5*(Steuerung!$A$3-1)))</f>
        <v>1130</v>
      </c>
      <c r="D71" s="72">
        <f>INDEX(Rohdaten_tab1!$1:$1048576,ROW(Rohdaten_tab1!C57),COLUMN(Rohdaten_tab1!C57)+(5*(Steuerung!$A$3-1)))</f>
        <v>1109</v>
      </c>
      <c r="E71" s="72">
        <f>INDEX(Rohdaten_tab1!$1:$1048576,ROW(Rohdaten_tab1!D57),COLUMN(Rohdaten_tab1!D57)+(5*(Steuerung!$A$3-1)))</f>
        <v>1038</v>
      </c>
      <c r="F71" s="72">
        <f>INDEX(Rohdaten_tab1!$1:$1048576,ROW(Rohdaten_tab1!E57),COLUMN(Rohdaten_tab1!E57)+(5*(Steuerung!$A$3-1)))</f>
        <v>71</v>
      </c>
      <c r="G71" s="73">
        <f>INDEX(Rohdaten_tab1!$1:$1048576,ROW(Rohdaten_tab1!F57),COLUMN(Rohdaten_tab1!F57)+(5*(Steuerung!$A$3-1)))</f>
        <v>21</v>
      </c>
    </row>
    <row r="72" spans="1:7" ht="15" customHeight="1" x14ac:dyDescent="0.25">
      <c r="A72" s="63" t="s">
        <v>207</v>
      </c>
      <c r="B72" s="60"/>
      <c r="C72" s="71">
        <f>INDEX(Rohdaten_tab1!$1:$1048576,ROW(Rohdaten_tab1!B58),COLUMN(Rohdaten_tab1!B58)+(5*(Steuerung!$A$3-1)))</f>
        <v>1234</v>
      </c>
      <c r="D72" s="72">
        <f>INDEX(Rohdaten_tab1!$1:$1048576,ROW(Rohdaten_tab1!C58),COLUMN(Rohdaten_tab1!C58)+(5*(Steuerung!$A$3-1)))</f>
        <v>1204</v>
      </c>
      <c r="E72" s="72">
        <f>INDEX(Rohdaten_tab1!$1:$1048576,ROW(Rohdaten_tab1!D58),COLUMN(Rohdaten_tab1!D58)+(5*(Steuerung!$A$3-1)))</f>
        <v>1150</v>
      </c>
      <c r="F72" s="72">
        <f>INDEX(Rohdaten_tab1!$1:$1048576,ROW(Rohdaten_tab1!E58),COLUMN(Rohdaten_tab1!E58)+(5*(Steuerung!$A$3-1)))</f>
        <v>54</v>
      </c>
      <c r="G72" s="73">
        <f>INDEX(Rohdaten_tab1!$1:$1048576,ROW(Rohdaten_tab1!F58),COLUMN(Rohdaten_tab1!F58)+(5*(Steuerung!$A$3-1)))</f>
        <v>30</v>
      </c>
    </row>
    <row r="73" spans="1:7" ht="15" customHeight="1" x14ac:dyDescent="0.25">
      <c r="A73" s="63" t="s">
        <v>208</v>
      </c>
      <c r="B73" s="60"/>
      <c r="C73" s="71">
        <f>INDEX(Rohdaten_tab1!$1:$1048576,ROW(Rohdaten_tab1!B59),COLUMN(Rohdaten_tab1!B59)+(5*(Steuerung!$A$3-1)))</f>
        <v>1713</v>
      </c>
      <c r="D73" s="72">
        <f>INDEX(Rohdaten_tab1!$1:$1048576,ROW(Rohdaten_tab1!C59),COLUMN(Rohdaten_tab1!C59)+(5*(Steuerung!$A$3-1)))</f>
        <v>1679</v>
      </c>
      <c r="E73" s="72">
        <f>INDEX(Rohdaten_tab1!$1:$1048576,ROW(Rohdaten_tab1!D59),COLUMN(Rohdaten_tab1!D59)+(5*(Steuerung!$A$3-1)))</f>
        <v>1628</v>
      </c>
      <c r="F73" s="72">
        <f>INDEX(Rohdaten_tab1!$1:$1048576,ROW(Rohdaten_tab1!E59),COLUMN(Rohdaten_tab1!E59)+(5*(Steuerung!$A$3-1)))</f>
        <v>51</v>
      </c>
      <c r="G73" s="73">
        <f>INDEX(Rohdaten_tab1!$1:$1048576,ROW(Rohdaten_tab1!F59),COLUMN(Rohdaten_tab1!F59)+(5*(Steuerung!$A$3-1)))</f>
        <v>34</v>
      </c>
    </row>
    <row r="74" spans="1:7" ht="15" customHeight="1" x14ac:dyDescent="0.25">
      <c r="A74" s="63" t="s">
        <v>209</v>
      </c>
      <c r="B74" s="60"/>
      <c r="C74" s="71">
        <f>INDEX(Rohdaten_tab1!$1:$1048576,ROW(Rohdaten_tab1!B60),COLUMN(Rohdaten_tab1!B60)+(5*(Steuerung!$A$3-1)))</f>
        <v>1722</v>
      </c>
      <c r="D74" s="72">
        <f>INDEX(Rohdaten_tab1!$1:$1048576,ROW(Rohdaten_tab1!C60),COLUMN(Rohdaten_tab1!C60)+(5*(Steuerung!$A$3-1)))</f>
        <v>1696</v>
      </c>
      <c r="E74" s="72">
        <f>INDEX(Rohdaten_tab1!$1:$1048576,ROW(Rohdaten_tab1!D60),COLUMN(Rohdaten_tab1!D60)+(5*(Steuerung!$A$3-1)))</f>
        <v>1641</v>
      </c>
      <c r="F74" s="72">
        <f>INDEX(Rohdaten_tab1!$1:$1048576,ROW(Rohdaten_tab1!E60),COLUMN(Rohdaten_tab1!E60)+(5*(Steuerung!$A$3-1)))</f>
        <v>55</v>
      </c>
      <c r="G74" s="73">
        <f>INDEX(Rohdaten_tab1!$1:$1048576,ROW(Rohdaten_tab1!F60),COLUMN(Rohdaten_tab1!F60)+(5*(Steuerung!$A$3-1)))</f>
        <v>26</v>
      </c>
    </row>
    <row r="75" spans="1:7" ht="15" customHeight="1" x14ac:dyDescent="0.25">
      <c r="A75" s="63" t="s">
        <v>210</v>
      </c>
      <c r="B75" s="60"/>
      <c r="C75" s="71">
        <f>INDEX(Rohdaten_tab1!$1:$1048576,ROW(Rohdaten_tab1!B61),COLUMN(Rohdaten_tab1!B61)+(5*(Steuerung!$A$3-1)))</f>
        <v>1570</v>
      </c>
      <c r="D75" s="72">
        <f>INDEX(Rohdaten_tab1!$1:$1048576,ROW(Rohdaten_tab1!C61),COLUMN(Rohdaten_tab1!C61)+(5*(Steuerung!$A$3-1)))</f>
        <v>1528</v>
      </c>
      <c r="E75" s="72">
        <f>INDEX(Rohdaten_tab1!$1:$1048576,ROW(Rohdaten_tab1!D61),COLUMN(Rohdaten_tab1!D61)+(5*(Steuerung!$A$3-1)))</f>
        <v>1457</v>
      </c>
      <c r="F75" s="72">
        <f>INDEX(Rohdaten_tab1!$1:$1048576,ROW(Rohdaten_tab1!E61),COLUMN(Rohdaten_tab1!E61)+(5*(Steuerung!$A$3-1)))</f>
        <v>71</v>
      </c>
      <c r="G75" s="73">
        <f>INDEX(Rohdaten_tab1!$1:$1048576,ROW(Rohdaten_tab1!F61),COLUMN(Rohdaten_tab1!F61)+(5*(Steuerung!$A$3-1)))</f>
        <v>42</v>
      </c>
    </row>
    <row r="76" spans="1:7" ht="15" customHeight="1" x14ac:dyDescent="0.25">
      <c r="A76" s="63" t="s">
        <v>211</v>
      </c>
      <c r="B76" s="60"/>
      <c r="C76" s="71">
        <f>INDEX(Rohdaten_tab1!$1:$1048576,ROW(Rohdaten_tab1!B62),COLUMN(Rohdaten_tab1!B62)+(5*(Steuerung!$A$3-1)))</f>
        <v>1327</v>
      </c>
      <c r="D76" s="72">
        <f>INDEX(Rohdaten_tab1!$1:$1048576,ROW(Rohdaten_tab1!C62),COLUMN(Rohdaten_tab1!C62)+(5*(Steuerung!$A$3-1)))</f>
        <v>1298</v>
      </c>
      <c r="E76" s="72">
        <f>INDEX(Rohdaten_tab1!$1:$1048576,ROW(Rohdaten_tab1!D62),COLUMN(Rohdaten_tab1!D62)+(5*(Steuerung!$A$3-1)))</f>
        <v>1228</v>
      </c>
      <c r="F76" s="72">
        <f>INDEX(Rohdaten_tab1!$1:$1048576,ROW(Rohdaten_tab1!E62),COLUMN(Rohdaten_tab1!E62)+(5*(Steuerung!$A$3-1)))</f>
        <v>70</v>
      </c>
      <c r="G76" s="73">
        <f>INDEX(Rohdaten_tab1!$1:$1048576,ROW(Rohdaten_tab1!F62),COLUMN(Rohdaten_tab1!F62)+(5*(Steuerung!$A$3-1)))</f>
        <v>29</v>
      </c>
    </row>
    <row r="77" spans="1:7" ht="15" customHeight="1" x14ac:dyDescent="0.25">
      <c r="A77" s="63" t="s">
        <v>212</v>
      </c>
      <c r="B77" s="60"/>
      <c r="C77" s="71">
        <f>INDEX(Rohdaten_tab1!$1:$1048576,ROW(Rohdaten_tab1!B63),COLUMN(Rohdaten_tab1!B63)+(5*(Steuerung!$A$3-1)))</f>
        <v>1164</v>
      </c>
      <c r="D77" s="72">
        <f>INDEX(Rohdaten_tab1!$1:$1048576,ROW(Rohdaten_tab1!C63),COLUMN(Rohdaten_tab1!C63)+(5*(Steuerung!$A$3-1)))</f>
        <v>1143</v>
      </c>
      <c r="E77" s="72">
        <f>INDEX(Rohdaten_tab1!$1:$1048576,ROW(Rohdaten_tab1!D63),COLUMN(Rohdaten_tab1!D63)+(5*(Steuerung!$A$3-1)))</f>
        <v>1080</v>
      </c>
      <c r="F77" s="72">
        <f>INDEX(Rohdaten_tab1!$1:$1048576,ROW(Rohdaten_tab1!E63),COLUMN(Rohdaten_tab1!E63)+(5*(Steuerung!$A$3-1)))</f>
        <v>63</v>
      </c>
      <c r="G77" s="73">
        <f>INDEX(Rohdaten_tab1!$1:$1048576,ROW(Rohdaten_tab1!F63),COLUMN(Rohdaten_tab1!F63)+(5*(Steuerung!$A$3-1)))</f>
        <v>21</v>
      </c>
    </row>
    <row r="78" spans="1:7" ht="15" customHeight="1" x14ac:dyDescent="0.25">
      <c r="A78" s="63" t="s">
        <v>213</v>
      </c>
      <c r="B78" s="60"/>
      <c r="C78" s="71">
        <f>INDEX(Rohdaten_tab1!$1:$1048576,ROW(Rohdaten_tab1!B64),COLUMN(Rohdaten_tab1!B64)+(5*(Steuerung!$A$3-1)))</f>
        <v>1128</v>
      </c>
      <c r="D78" s="72">
        <f>INDEX(Rohdaten_tab1!$1:$1048576,ROW(Rohdaten_tab1!C64),COLUMN(Rohdaten_tab1!C64)+(5*(Steuerung!$A$3-1)))</f>
        <v>1101</v>
      </c>
      <c r="E78" s="72">
        <f>INDEX(Rohdaten_tab1!$1:$1048576,ROW(Rohdaten_tab1!D64),COLUMN(Rohdaten_tab1!D64)+(5*(Steuerung!$A$3-1)))</f>
        <v>1040</v>
      </c>
      <c r="F78" s="72">
        <f>INDEX(Rohdaten_tab1!$1:$1048576,ROW(Rohdaten_tab1!E64),COLUMN(Rohdaten_tab1!E64)+(5*(Steuerung!$A$3-1)))</f>
        <v>61</v>
      </c>
      <c r="G78" s="73">
        <f>INDEX(Rohdaten_tab1!$1:$1048576,ROW(Rohdaten_tab1!F64),COLUMN(Rohdaten_tab1!F64)+(5*(Steuerung!$A$3-1)))</f>
        <v>27</v>
      </c>
    </row>
    <row r="79" spans="1:7" ht="15" customHeight="1" x14ac:dyDescent="0.25">
      <c r="A79" s="63" t="s">
        <v>214</v>
      </c>
      <c r="B79" s="60"/>
      <c r="C79" s="71">
        <f>INDEX(Rohdaten_tab1!$1:$1048576,ROW(Rohdaten_tab1!B65),COLUMN(Rohdaten_tab1!B65)+(5*(Steuerung!$A$3-1)))</f>
        <v>1137</v>
      </c>
      <c r="D79" s="72">
        <f>INDEX(Rohdaten_tab1!$1:$1048576,ROW(Rohdaten_tab1!C65),COLUMN(Rohdaten_tab1!C65)+(5*(Steuerung!$A$3-1)))</f>
        <v>1108</v>
      </c>
      <c r="E79" s="72">
        <f>INDEX(Rohdaten_tab1!$1:$1048576,ROW(Rohdaten_tab1!D65),COLUMN(Rohdaten_tab1!D65)+(5*(Steuerung!$A$3-1)))</f>
        <v>1051</v>
      </c>
      <c r="F79" s="72">
        <f>INDEX(Rohdaten_tab1!$1:$1048576,ROW(Rohdaten_tab1!E65),COLUMN(Rohdaten_tab1!E65)+(5*(Steuerung!$A$3-1)))</f>
        <v>57</v>
      </c>
      <c r="G79" s="73">
        <f>INDEX(Rohdaten_tab1!$1:$1048576,ROW(Rohdaten_tab1!F65),COLUMN(Rohdaten_tab1!F65)+(5*(Steuerung!$A$3-1)))</f>
        <v>29</v>
      </c>
    </row>
    <row r="80" spans="1:7" ht="15" customHeight="1" x14ac:dyDescent="0.25">
      <c r="A80" s="63" t="s">
        <v>215</v>
      </c>
      <c r="B80" s="60"/>
      <c r="C80" s="71">
        <f>INDEX(Rohdaten_tab1!$1:$1048576,ROW(Rohdaten_tab1!B66),COLUMN(Rohdaten_tab1!B66)+(5*(Steuerung!$A$3-1)))</f>
        <v>1082</v>
      </c>
      <c r="D80" s="72">
        <f>INDEX(Rohdaten_tab1!$1:$1048576,ROW(Rohdaten_tab1!C66),COLUMN(Rohdaten_tab1!C66)+(5*(Steuerung!$A$3-1)))</f>
        <v>1053</v>
      </c>
      <c r="E80" s="72">
        <f>INDEX(Rohdaten_tab1!$1:$1048576,ROW(Rohdaten_tab1!D66),COLUMN(Rohdaten_tab1!D66)+(5*(Steuerung!$A$3-1)))</f>
        <v>1012</v>
      </c>
      <c r="F80" s="72">
        <f>INDEX(Rohdaten_tab1!$1:$1048576,ROW(Rohdaten_tab1!E66),COLUMN(Rohdaten_tab1!E66)+(5*(Steuerung!$A$3-1)))</f>
        <v>41</v>
      </c>
      <c r="G80" s="73">
        <f>INDEX(Rohdaten_tab1!$1:$1048576,ROW(Rohdaten_tab1!F66),COLUMN(Rohdaten_tab1!F66)+(5*(Steuerung!$A$3-1)))</f>
        <v>29</v>
      </c>
    </row>
    <row r="81" spans="1:7" ht="15" customHeight="1" x14ac:dyDescent="0.25">
      <c r="A81" s="63" t="s">
        <v>216</v>
      </c>
      <c r="B81" s="60"/>
      <c r="C81" s="71">
        <f>INDEX(Rohdaten_tab1!$1:$1048576,ROW(Rohdaten_tab1!B67),COLUMN(Rohdaten_tab1!B67)+(5*(Steuerung!$A$3-1)))</f>
        <v>960</v>
      </c>
      <c r="D81" s="72">
        <f>INDEX(Rohdaten_tab1!$1:$1048576,ROW(Rohdaten_tab1!C67),COLUMN(Rohdaten_tab1!C67)+(5*(Steuerung!$A$3-1)))</f>
        <v>936</v>
      </c>
      <c r="E81" s="72">
        <f>INDEX(Rohdaten_tab1!$1:$1048576,ROW(Rohdaten_tab1!D67),COLUMN(Rohdaten_tab1!D67)+(5*(Steuerung!$A$3-1)))</f>
        <v>869</v>
      </c>
      <c r="F81" s="72">
        <f>INDEX(Rohdaten_tab1!$1:$1048576,ROW(Rohdaten_tab1!E67),COLUMN(Rohdaten_tab1!E67)+(5*(Steuerung!$A$3-1)))</f>
        <v>67</v>
      </c>
      <c r="G81" s="73">
        <f>INDEX(Rohdaten_tab1!$1:$1048576,ROW(Rohdaten_tab1!F67),COLUMN(Rohdaten_tab1!F67)+(5*(Steuerung!$A$3-1)))</f>
        <v>24</v>
      </c>
    </row>
    <row r="82" spans="1:7" ht="15" customHeight="1" x14ac:dyDescent="0.25">
      <c r="A82" s="63" t="s">
        <v>217</v>
      </c>
      <c r="B82" s="60"/>
      <c r="C82" s="71">
        <f>INDEX(Rohdaten_tab1!$1:$1048576,ROW(Rohdaten_tab1!B68),COLUMN(Rohdaten_tab1!B68)+(5*(Steuerung!$A$3-1)))</f>
        <v>933</v>
      </c>
      <c r="D82" s="72">
        <f>INDEX(Rohdaten_tab1!$1:$1048576,ROW(Rohdaten_tab1!C68),COLUMN(Rohdaten_tab1!C68)+(5*(Steuerung!$A$3-1)))</f>
        <v>900</v>
      </c>
      <c r="E82" s="72">
        <f>INDEX(Rohdaten_tab1!$1:$1048576,ROW(Rohdaten_tab1!D68),COLUMN(Rohdaten_tab1!D68)+(5*(Steuerung!$A$3-1)))</f>
        <v>830</v>
      </c>
      <c r="F82" s="72">
        <f>INDEX(Rohdaten_tab1!$1:$1048576,ROW(Rohdaten_tab1!E68),COLUMN(Rohdaten_tab1!E68)+(5*(Steuerung!$A$3-1)))</f>
        <v>70</v>
      </c>
      <c r="G82" s="73">
        <f>INDEX(Rohdaten_tab1!$1:$1048576,ROW(Rohdaten_tab1!F68),COLUMN(Rohdaten_tab1!F68)+(5*(Steuerung!$A$3-1)))</f>
        <v>33</v>
      </c>
    </row>
    <row r="83" spans="1:7" ht="15" customHeight="1" x14ac:dyDescent="0.25">
      <c r="A83" s="63" t="s">
        <v>218</v>
      </c>
      <c r="B83" s="60"/>
      <c r="C83" s="71">
        <f>INDEX(Rohdaten_tab1!$1:$1048576,ROW(Rohdaten_tab1!B69),COLUMN(Rohdaten_tab1!B69)+(5*(Steuerung!$A$3-1)))</f>
        <v>1032</v>
      </c>
      <c r="D83" s="72">
        <f>INDEX(Rohdaten_tab1!$1:$1048576,ROW(Rohdaten_tab1!C69),COLUMN(Rohdaten_tab1!C69)+(5*(Steuerung!$A$3-1)))</f>
        <v>1007</v>
      </c>
      <c r="E83" s="72">
        <f>INDEX(Rohdaten_tab1!$1:$1048576,ROW(Rohdaten_tab1!D69),COLUMN(Rohdaten_tab1!D69)+(5*(Steuerung!$A$3-1)))</f>
        <v>937</v>
      </c>
      <c r="F83" s="72">
        <f>INDEX(Rohdaten_tab1!$1:$1048576,ROW(Rohdaten_tab1!E69),COLUMN(Rohdaten_tab1!E69)+(5*(Steuerung!$A$3-1)))</f>
        <v>70</v>
      </c>
      <c r="G83" s="73">
        <f>INDEX(Rohdaten_tab1!$1:$1048576,ROW(Rohdaten_tab1!F69),COLUMN(Rohdaten_tab1!F69)+(5*(Steuerung!$A$3-1)))</f>
        <v>25</v>
      </c>
    </row>
    <row r="84" spans="1:7" ht="15" customHeight="1" x14ac:dyDescent="0.25">
      <c r="A84" s="63" t="s">
        <v>219</v>
      </c>
      <c r="B84" s="60"/>
      <c r="C84" s="71">
        <f>INDEX(Rohdaten_tab1!$1:$1048576,ROW(Rohdaten_tab1!B70),COLUMN(Rohdaten_tab1!B70)+(5*(Steuerung!$A$3-1)))</f>
        <v>1177</v>
      </c>
      <c r="D84" s="72">
        <f>INDEX(Rohdaten_tab1!$1:$1048576,ROW(Rohdaten_tab1!C70),COLUMN(Rohdaten_tab1!C70)+(5*(Steuerung!$A$3-1)))</f>
        <v>1140</v>
      </c>
      <c r="E84" s="72">
        <f>INDEX(Rohdaten_tab1!$1:$1048576,ROW(Rohdaten_tab1!D70),COLUMN(Rohdaten_tab1!D70)+(5*(Steuerung!$A$3-1)))</f>
        <v>1078</v>
      </c>
      <c r="F84" s="72">
        <f>INDEX(Rohdaten_tab1!$1:$1048576,ROW(Rohdaten_tab1!E70),COLUMN(Rohdaten_tab1!E70)+(5*(Steuerung!$A$3-1)))</f>
        <v>62</v>
      </c>
      <c r="G84" s="73">
        <f>INDEX(Rohdaten_tab1!$1:$1048576,ROW(Rohdaten_tab1!F70),COLUMN(Rohdaten_tab1!F70)+(5*(Steuerung!$A$3-1)))</f>
        <v>37</v>
      </c>
    </row>
    <row r="85" spans="1:7" ht="15" customHeight="1" x14ac:dyDescent="0.25">
      <c r="A85" s="63" t="s">
        <v>220</v>
      </c>
      <c r="B85" s="60"/>
      <c r="C85" s="71">
        <f>INDEX(Rohdaten_tab1!$1:$1048576,ROW(Rohdaten_tab1!B71),COLUMN(Rohdaten_tab1!B71)+(5*(Steuerung!$A$3-1)))</f>
        <v>1748</v>
      </c>
      <c r="D85" s="72">
        <f>INDEX(Rohdaten_tab1!$1:$1048576,ROW(Rohdaten_tab1!C71),COLUMN(Rohdaten_tab1!C71)+(5*(Steuerung!$A$3-1)))</f>
        <v>1712</v>
      </c>
      <c r="E85" s="72">
        <f>INDEX(Rohdaten_tab1!$1:$1048576,ROW(Rohdaten_tab1!D71),COLUMN(Rohdaten_tab1!D71)+(5*(Steuerung!$A$3-1)))</f>
        <v>1660</v>
      </c>
      <c r="F85" s="72">
        <f>INDEX(Rohdaten_tab1!$1:$1048576,ROW(Rohdaten_tab1!E71),COLUMN(Rohdaten_tab1!E71)+(5*(Steuerung!$A$3-1)))</f>
        <v>52</v>
      </c>
      <c r="G85" s="73">
        <f>INDEX(Rohdaten_tab1!$1:$1048576,ROW(Rohdaten_tab1!F71),COLUMN(Rohdaten_tab1!F71)+(5*(Steuerung!$A$3-1)))</f>
        <v>36</v>
      </c>
    </row>
    <row r="86" spans="1:7" ht="15" customHeight="1" x14ac:dyDescent="0.25">
      <c r="A86" s="63" t="s">
        <v>221</v>
      </c>
      <c r="B86" s="60"/>
      <c r="C86" s="71">
        <f>INDEX(Rohdaten_tab1!$1:$1048576,ROW(Rohdaten_tab1!B72),COLUMN(Rohdaten_tab1!B72)+(5*(Steuerung!$A$3-1)))</f>
        <v>1900</v>
      </c>
      <c r="D86" s="72">
        <f>INDEX(Rohdaten_tab1!$1:$1048576,ROW(Rohdaten_tab1!C72),COLUMN(Rohdaten_tab1!C72)+(5*(Steuerung!$A$3-1)))</f>
        <v>1862</v>
      </c>
      <c r="E86" s="72">
        <f>INDEX(Rohdaten_tab1!$1:$1048576,ROW(Rohdaten_tab1!D72),COLUMN(Rohdaten_tab1!D72)+(5*(Steuerung!$A$3-1)))</f>
        <v>1789</v>
      </c>
      <c r="F86" s="72">
        <f>INDEX(Rohdaten_tab1!$1:$1048576,ROW(Rohdaten_tab1!E72),COLUMN(Rohdaten_tab1!E72)+(5*(Steuerung!$A$3-1)))</f>
        <v>73</v>
      </c>
      <c r="G86" s="73">
        <f>INDEX(Rohdaten_tab1!$1:$1048576,ROW(Rohdaten_tab1!F72),COLUMN(Rohdaten_tab1!F72)+(5*(Steuerung!$A$3-1)))</f>
        <v>38</v>
      </c>
    </row>
    <row r="87" spans="1:7" ht="15" customHeight="1" x14ac:dyDescent="0.25">
      <c r="A87" s="63" t="s">
        <v>222</v>
      </c>
      <c r="B87" s="60"/>
      <c r="C87" s="71">
        <f>INDEX(Rohdaten_tab1!$1:$1048576,ROW(Rohdaten_tab1!B73),COLUMN(Rohdaten_tab1!B73)+(5*(Steuerung!$A$3-1)))</f>
        <v>1923</v>
      </c>
      <c r="D87" s="72">
        <f>INDEX(Rohdaten_tab1!$1:$1048576,ROW(Rohdaten_tab1!C73),COLUMN(Rohdaten_tab1!C73)+(5*(Steuerung!$A$3-1)))</f>
        <v>1879</v>
      </c>
      <c r="E87" s="72">
        <f>INDEX(Rohdaten_tab1!$1:$1048576,ROW(Rohdaten_tab1!D73),COLUMN(Rohdaten_tab1!D73)+(5*(Steuerung!$A$3-1)))</f>
        <v>1810</v>
      </c>
      <c r="F87" s="72">
        <f>INDEX(Rohdaten_tab1!$1:$1048576,ROW(Rohdaten_tab1!E73),COLUMN(Rohdaten_tab1!E73)+(5*(Steuerung!$A$3-1)))</f>
        <v>69</v>
      </c>
      <c r="G87" s="73">
        <f>INDEX(Rohdaten_tab1!$1:$1048576,ROW(Rohdaten_tab1!F73),COLUMN(Rohdaten_tab1!F73)+(5*(Steuerung!$A$3-1)))</f>
        <v>44</v>
      </c>
    </row>
    <row r="88" spans="1:7" ht="15" customHeight="1" x14ac:dyDescent="0.25">
      <c r="A88" s="63" t="s">
        <v>223</v>
      </c>
      <c r="B88" s="60"/>
      <c r="C88" s="71">
        <f>INDEX(Rohdaten_tab1!$1:$1048576,ROW(Rohdaten_tab1!B74),COLUMN(Rohdaten_tab1!B74)+(5*(Steuerung!$A$3-1)))</f>
        <v>1692</v>
      </c>
      <c r="D88" s="72">
        <f>INDEX(Rohdaten_tab1!$1:$1048576,ROW(Rohdaten_tab1!C74),COLUMN(Rohdaten_tab1!C74)+(5*(Steuerung!$A$3-1)))</f>
        <v>1659</v>
      </c>
      <c r="E88" s="72">
        <f>INDEX(Rohdaten_tab1!$1:$1048576,ROW(Rohdaten_tab1!D74),COLUMN(Rohdaten_tab1!D74)+(5*(Steuerung!$A$3-1)))</f>
        <v>1572</v>
      </c>
      <c r="F88" s="72">
        <f>INDEX(Rohdaten_tab1!$1:$1048576,ROW(Rohdaten_tab1!E74),COLUMN(Rohdaten_tab1!E74)+(5*(Steuerung!$A$3-1)))</f>
        <v>87</v>
      </c>
      <c r="G88" s="73">
        <f>INDEX(Rohdaten_tab1!$1:$1048576,ROW(Rohdaten_tab1!F74),COLUMN(Rohdaten_tab1!F74)+(5*(Steuerung!$A$3-1)))</f>
        <v>33</v>
      </c>
    </row>
    <row r="89" spans="1:7" ht="15" customHeight="1" x14ac:dyDescent="0.25">
      <c r="A89" s="63" t="s">
        <v>224</v>
      </c>
      <c r="B89" s="60"/>
      <c r="C89" s="71">
        <f>INDEX(Rohdaten_tab1!$1:$1048576,ROW(Rohdaten_tab1!B75),COLUMN(Rohdaten_tab1!B75)+(5*(Steuerung!$A$3-1)))</f>
        <v>1596</v>
      </c>
      <c r="D89" s="72">
        <f>INDEX(Rohdaten_tab1!$1:$1048576,ROW(Rohdaten_tab1!C75),COLUMN(Rohdaten_tab1!C75)+(5*(Steuerung!$A$3-1)))</f>
        <v>1577</v>
      </c>
      <c r="E89" s="72">
        <f>INDEX(Rohdaten_tab1!$1:$1048576,ROW(Rohdaten_tab1!D75),COLUMN(Rohdaten_tab1!D75)+(5*(Steuerung!$A$3-1)))</f>
        <v>1487</v>
      </c>
      <c r="F89" s="72">
        <f>INDEX(Rohdaten_tab1!$1:$1048576,ROW(Rohdaten_tab1!E75),COLUMN(Rohdaten_tab1!E75)+(5*(Steuerung!$A$3-1)))</f>
        <v>90</v>
      </c>
      <c r="G89" s="73">
        <f>INDEX(Rohdaten_tab1!$1:$1048576,ROW(Rohdaten_tab1!F75),COLUMN(Rohdaten_tab1!F75)+(5*(Steuerung!$A$3-1)))</f>
        <v>19</v>
      </c>
    </row>
    <row r="90" spans="1:7" ht="15" customHeight="1" x14ac:dyDescent="0.25">
      <c r="A90" s="63" t="s">
        <v>225</v>
      </c>
      <c r="B90" s="60"/>
      <c r="C90" s="71">
        <f>INDEX(Rohdaten_tab1!$1:$1048576,ROW(Rohdaten_tab1!B76),COLUMN(Rohdaten_tab1!B76)+(5*(Steuerung!$A$3-1)))</f>
        <v>1602</v>
      </c>
      <c r="D90" s="72">
        <f>INDEX(Rohdaten_tab1!$1:$1048576,ROW(Rohdaten_tab1!C76),COLUMN(Rohdaten_tab1!C76)+(5*(Steuerung!$A$3-1)))</f>
        <v>1577</v>
      </c>
      <c r="E90" s="72">
        <f>INDEX(Rohdaten_tab1!$1:$1048576,ROW(Rohdaten_tab1!D76),COLUMN(Rohdaten_tab1!D76)+(5*(Steuerung!$A$3-1)))</f>
        <v>1478</v>
      </c>
      <c r="F90" s="72">
        <f>INDEX(Rohdaten_tab1!$1:$1048576,ROW(Rohdaten_tab1!E76),COLUMN(Rohdaten_tab1!E76)+(5*(Steuerung!$A$3-1)))</f>
        <v>99</v>
      </c>
      <c r="G90" s="73">
        <f>INDEX(Rohdaten_tab1!$1:$1048576,ROW(Rohdaten_tab1!F76),COLUMN(Rohdaten_tab1!F76)+(5*(Steuerung!$A$3-1)))</f>
        <v>25</v>
      </c>
    </row>
    <row r="91" spans="1:7" ht="15" customHeight="1" x14ac:dyDescent="0.25">
      <c r="A91" s="63" t="s">
        <v>226</v>
      </c>
      <c r="B91" s="60"/>
      <c r="C91" s="71">
        <f>INDEX(Rohdaten_tab1!$1:$1048576,ROW(Rohdaten_tab1!B77),COLUMN(Rohdaten_tab1!B77)+(5*(Steuerung!$A$3-1)))</f>
        <v>1636</v>
      </c>
      <c r="D91" s="72">
        <f>INDEX(Rohdaten_tab1!$1:$1048576,ROW(Rohdaten_tab1!C77),COLUMN(Rohdaten_tab1!C77)+(5*(Steuerung!$A$3-1)))</f>
        <v>1603</v>
      </c>
      <c r="E91" s="72">
        <f>INDEX(Rohdaten_tab1!$1:$1048576,ROW(Rohdaten_tab1!D77),COLUMN(Rohdaten_tab1!D77)+(5*(Steuerung!$A$3-1)))</f>
        <v>1526</v>
      </c>
      <c r="F91" s="72">
        <f>INDEX(Rohdaten_tab1!$1:$1048576,ROW(Rohdaten_tab1!E77),COLUMN(Rohdaten_tab1!E77)+(5*(Steuerung!$A$3-1)))</f>
        <v>77</v>
      </c>
      <c r="G91" s="73">
        <f>INDEX(Rohdaten_tab1!$1:$1048576,ROW(Rohdaten_tab1!F77),COLUMN(Rohdaten_tab1!F77)+(5*(Steuerung!$A$3-1)))</f>
        <v>33</v>
      </c>
    </row>
    <row r="92" spans="1:7" ht="15" customHeight="1" x14ac:dyDescent="0.25">
      <c r="A92" s="63" t="s">
        <v>227</v>
      </c>
      <c r="B92" s="60"/>
      <c r="C92" s="71">
        <f>INDEX(Rohdaten_tab1!$1:$1048576,ROW(Rohdaten_tab1!B78),COLUMN(Rohdaten_tab1!B78)+(5*(Steuerung!$A$3-1)))</f>
        <v>1523</v>
      </c>
      <c r="D92" s="72">
        <f>INDEX(Rohdaten_tab1!$1:$1048576,ROW(Rohdaten_tab1!C78),COLUMN(Rohdaten_tab1!C78)+(5*(Steuerung!$A$3-1)))</f>
        <v>1492</v>
      </c>
      <c r="E92" s="72">
        <f>INDEX(Rohdaten_tab1!$1:$1048576,ROW(Rohdaten_tab1!D78),COLUMN(Rohdaten_tab1!D78)+(5*(Steuerung!$A$3-1)))</f>
        <v>1428</v>
      </c>
      <c r="F92" s="72">
        <f>INDEX(Rohdaten_tab1!$1:$1048576,ROW(Rohdaten_tab1!E78),COLUMN(Rohdaten_tab1!E78)+(5*(Steuerung!$A$3-1)))</f>
        <v>64</v>
      </c>
      <c r="G92" s="73">
        <f>INDEX(Rohdaten_tab1!$1:$1048576,ROW(Rohdaten_tab1!F78),COLUMN(Rohdaten_tab1!F78)+(5*(Steuerung!$A$3-1)))</f>
        <v>31</v>
      </c>
    </row>
    <row r="93" spans="1:7" ht="15" customHeight="1" x14ac:dyDescent="0.25">
      <c r="A93" s="63" t="s">
        <v>228</v>
      </c>
      <c r="B93" s="60"/>
      <c r="C93" s="71">
        <f>INDEX(Rohdaten_tab1!$1:$1048576,ROW(Rohdaten_tab1!B79),COLUMN(Rohdaten_tab1!B79)+(5*(Steuerung!$A$3-1)))</f>
        <v>1362</v>
      </c>
      <c r="D93" s="72">
        <f>INDEX(Rohdaten_tab1!$1:$1048576,ROW(Rohdaten_tab1!C79),COLUMN(Rohdaten_tab1!C79)+(5*(Steuerung!$A$3-1)))</f>
        <v>1335</v>
      </c>
      <c r="E93" s="72">
        <f>INDEX(Rohdaten_tab1!$1:$1048576,ROW(Rohdaten_tab1!D79),COLUMN(Rohdaten_tab1!D79)+(5*(Steuerung!$A$3-1)))</f>
        <v>1244</v>
      </c>
      <c r="F93" s="72">
        <f>INDEX(Rohdaten_tab1!$1:$1048576,ROW(Rohdaten_tab1!E79),COLUMN(Rohdaten_tab1!E79)+(5*(Steuerung!$A$3-1)))</f>
        <v>91</v>
      </c>
      <c r="G93" s="73">
        <f>INDEX(Rohdaten_tab1!$1:$1048576,ROW(Rohdaten_tab1!F79),COLUMN(Rohdaten_tab1!F79)+(5*(Steuerung!$A$3-1)))</f>
        <v>27</v>
      </c>
    </row>
    <row r="94" spans="1:7" ht="15" customHeight="1" x14ac:dyDescent="0.25">
      <c r="A94" s="63" t="s">
        <v>229</v>
      </c>
      <c r="B94" s="60"/>
      <c r="C94" s="71">
        <f>INDEX(Rohdaten_tab1!$1:$1048576,ROW(Rohdaten_tab1!B80),COLUMN(Rohdaten_tab1!B80)+(5*(Steuerung!$A$3-1)))</f>
        <v>1320</v>
      </c>
      <c r="D94" s="72">
        <f>INDEX(Rohdaten_tab1!$1:$1048576,ROW(Rohdaten_tab1!C80),COLUMN(Rohdaten_tab1!C80)+(5*(Steuerung!$A$3-1)))</f>
        <v>1281</v>
      </c>
      <c r="E94" s="72">
        <f>INDEX(Rohdaten_tab1!$1:$1048576,ROW(Rohdaten_tab1!D80),COLUMN(Rohdaten_tab1!D80)+(5*(Steuerung!$A$3-1)))</f>
        <v>1196</v>
      </c>
      <c r="F94" s="72">
        <f>INDEX(Rohdaten_tab1!$1:$1048576,ROW(Rohdaten_tab1!E80),COLUMN(Rohdaten_tab1!E80)+(5*(Steuerung!$A$3-1)))</f>
        <v>85</v>
      </c>
      <c r="G94" s="73">
        <f>INDEX(Rohdaten_tab1!$1:$1048576,ROW(Rohdaten_tab1!F80),COLUMN(Rohdaten_tab1!F80)+(5*(Steuerung!$A$3-1)))</f>
        <v>39</v>
      </c>
    </row>
    <row r="95" spans="1:7" ht="15" customHeight="1" x14ac:dyDescent="0.25">
      <c r="A95" s="63" t="s">
        <v>230</v>
      </c>
      <c r="B95" s="60"/>
      <c r="C95" s="71">
        <f>INDEX(Rohdaten_tab1!$1:$1048576,ROW(Rohdaten_tab1!B81),COLUMN(Rohdaten_tab1!B81)+(5*(Steuerung!$A$3-1)))</f>
        <v>1314</v>
      </c>
      <c r="D95" s="72">
        <f>INDEX(Rohdaten_tab1!$1:$1048576,ROW(Rohdaten_tab1!C81),COLUMN(Rohdaten_tab1!C81)+(5*(Steuerung!$A$3-1)))</f>
        <v>1283</v>
      </c>
      <c r="E95" s="72">
        <f>INDEX(Rohdaten_tab1!$1:$1048576,ROW(Rohdaten_tab1!D81),COLUMN(Rohdaten_tab1!D81)+(5*(Steuerung!$A$3-1)))</f>
        <v>1183</v>
      </c>
      <c r="F95" s="72">
        <f>INDEX(Rohdaten_tab1!$1:$1048576,ROW(Rohdaten_tab1!E81),COLUMN(Rohdaten_tab1!E81)+(5*(Steuerung!$A$3-1)))</f>
        <v>100</v>
      </c>
      <c r="G95" s="73">
        <f>INDEX(Rohdaten_tab1!$1:$1048576,ROW(Rohdaten_tab1!F81),COLUMN(Rohdaten_tab1!F81)+(5*(Steuerung!$A$3-1)))</f>
        <v>31</v>
      </c>
    </row>
    <row r="96" spans="1:7" ht="15" customHeight="1" x14ac:dyDescent="0.25">
      <c r="A96" s="63" t="s">
        <v>231</v>
      </c>
      <c r="B96" s="60"/>
      <c r="C96" s="71">
        <f>INDEX(Rohdaten_tab1!$1:$1048576,ROW(Rohdaten_tab1!B82),COLUMN(Rohdaten_tab1!B82)+(5*(Steuerung!$A$3-1)))</f>
        <v>1419</v>
      </c>
      <c r="D96" s="72">
        <f>INDEX(Rohdaten_tab1!$1:$1048576,ROW(Rohdaten_tab1!C82),COLUMN(Rohdaten_tab1!C82)+(5*(Steuerung!$A$3-1)))</f>
        <v>1387</v>
      </c>
      <c r="E96" s="72">
        <f>INDEX(Rohdaten_tab1!$1:$1048576,ROW(Rohdaten_tab1!D82),COLUMN(Rohdaten_tab1!D82)+(5*(Steuerung!$A$3-1)))</f>
        <v>1291</v>
      </c>
      <c r="F96" s="72">
        <f>INDEX(Rohdaten_tab1!$1:$1048576,ROW(Rohdaten_tab1!E82),COLUMN(Rohdaten_tab1!E82)+(5*(Steuerung!$A$3-1)))</f>
        <v>96</v>
      </c>
      <c r="G96" s="73">
        <f>INDEX(Rohdaten_tab1!$1:$1048576,ROW(Rohdaten_tab1!F82),COLUMN(Rohdaten_tab1!F82)+(5*(Steuerung!$A$3-1)))</f>
        <v>32</v>
      </c>
    </row>
    <row r="97" spans="1:7" ht="15" customHeight="1" x14ac:dyDescent="0.25">
      <c r="A97" s="63" t="s">
        <v>232</v>
      </c>
      <c r="B97" s="60"/>
      <c r="C97" s="71">
        <f>INDEX(Rohdaten_tab1!$1:$1048576,ROW(Rohdaten_tab1!B83),COLUMN(Rohdaten_tab1!B83)+(5*(Steuerung!$A$3-1)))</f>
        <v>1824</v>
      </c>
      <c r="D97" s="72">
        <f>INDEX(Rohdaten_tab1!$1:$1048576,ROW(Rohdaten_tab1!C83),COLUMN(Rohdaten_tab1!C83)+(5*(Steuerung!$A$3-1)))</f>
        <v>1797</v>
      </c>
      <c r="E97" s="72">
        <f>INDEX(Rohdaten_tab1!$1:$1048576,ROW(Rohdaten_tab1!D83),COLUMN(Rohdaten_tab1!D83)+(5*(Steuerung!$A$3-1)))</f>
        <v>1694</v>
      </c>
      <c r="F97" s="72">
        <f>INDEX(Rohdaten_tab1!$1:$1048576,ROW(Rohdaten_tab1!E83),COLUMN(Rohdaten_tab1!E83)+(5*(Steuerung!$A$3-1)))</f>
        <v>103</v>
      </c>
      <c r="G97" s="73">
        <f>INDEX(Rohdaten_tab1!$1:$1048576,ROW(Rohdaten_tab1!F83),COLUMN(Rohdaten_tab1!F83)+(5*(Steuerung!$A$3-1)))</f>
        <v>27</v>
      </c>
    </row>
    <row r="98" spans="1:7" ht="15" customHeight="1" x14ac:dyDescent="0.25">
      <c r="A98" s="63" t="s">
        <v>233</v>
      </c>
      <c r="B98" s="60"/>
      <c r="C98" s="71">
        <f>INDEX(Rohdaten_tab1!$1:$1048576,ROW(Rohdaten_tab1!B84),COLUMN(Rohdaten_tab1!B84)+(5*(Steuerung!$A$3-1)))</f>
        <v>1957</v>
      </c>
      <c r="D98" s="72">
        <f>INDEX(Rohdaten_tab1!$1:$1048576,ROW(Rohdaten_tab1!C84),COLUMN(Rohdaten_tab1!C84)+(5*(Steuerung!$A$3-1)))</f>
        <v>1920</v>
      </c>
      <c r="E98" s="72">
        <f>INDEX(Rohdaten_tab1!$1:$1048576,ROW(Rohdaten_tab1!D84),COLUMN(Rohdaten_tab1!D84)+(5*(Steuerung!$A$3-1)))</f>
        <v>1821</v>
      </c>
      <c r="F98" s="72">
        <f>INDEX(Rohdaten_tab1!$1:$1048576,ROW(Rohdaten_tab1!E84),COLUMN(Rohdaten_tab1!E84)+(5*(Steuerung!$A$3-1)))</f>
        <v>99</v>
      </c>
      <c r="G98" s="73">
        <f>INDEX(Rohdaten_tab1!$1:$1048576,ROW(Rohdaten_tab1!F84),COLUMN(Rohdaten_tab1!F84)+(5*(Steuerung!$A$3-1)))</f>
        <v>37</v>
      </c>
    </row>
    <row r="99" spans="1:7" ht="15" customHeight="1" x14ac:dyDescent="0.25">
      <c r="A99" s="63" t="s">
        <v>234</v>
      </c>
      <c r="B99" s="60"/>
      <c r="C99" s="71">
        <f>INDEX(Rohdaten_tab1!$1:$1048576,ROW(Rohdaten_tab1!B85),COLUMN(Rohdaten_tab1!B85)+(5*(Steuerung!$A$3-1)))</f>
        <v>1876</v>
      </c>
      <c r="D99" s="72">
        <f>INDEX(Rohdaten_tab1!$1:$1048576,ROW(Rohdaten_tab1!C85),COLUMN(Rohdaten_tab1!C85)+(5*(Steuerung!$A$3-1)))</f>
        <v>1834</v>
      </c>
      <c r="E99" s="72">
        <f>INDEX(Rohdaten_tab1!$1:$1048576,ROW(Rohdaten_tab1!D85),COLUMN(Rohdaten_tab1!D85)+(5*(Steuerung!$A$3-1)))</f>
        <v>1723</v>
      </c>
      <c r="F99" s="72">
        <f>INDEX(Rohdaten_tab1!$1:$1048576,ROW(Rohdaten_tab1!E85),COLUMN(Rohdaten_tab1!E85)+(5*(Steuerung!$A$3-1)))</f>
        <v>111</v>
      </c>
      <c r="G99" s="73">
        <f>INDEX(Rohdaten_tab1!$1:$1048576,ROW(Rohdaten_tab1!F85),COLUMN(Rohdaten_tab1!F85)+(5*(Steuerung!$A$3-1)))</f>
        <v>42</v>
      </c>
    </row>
    <row r="100" spans="1:7" ht="15" customHeight="1" x14ac:dyDescent="0.25">
      <c r="A100" s="63" t="s">
        <v>235</v>
      </c>
      <c r="B100" s="60"/>
      <c r="C100" s="71">
        <f>INDEX(Rohdaten_tab1!$1:$1048576,ROW(Rohdaten_tab1!B86),COLUMN(Rohdaten_tab1!B86)+(5*(Steuerung!$A$3-1)))</f>
        <v>1418</v>
      </c>
      <c r="D100" s="72">
        <f>INDEX(Rohdaten_tab1!$1:$1048576,ROW(Rohdaten_tab1!C86),COLUMN(Rohdaten_tab1!C86)+(5*(Steuerung!$A$3-1)))</f>
        <v>1393</v>
      </c>
      <c r="E100" s="72">
        <f>INDEX(Rohdaten_tab1!$1:$1048576,ROW(Rohdaten_tab1!D86),COLUMN(Rohdaten_tab1!D86)+(5*(Steuerung!$A$3-1)))</f>
        <v>1287</v>
      </c>
      <c r="F100" s="72">
        <f>INDEX(Rohdaten_tab1!$1:$1048576,ROW(Rohdaten_tab1!E86),COLUMN(Rohdaten_tab1!E86)+(5*(Steuerung!$A$3-1)))</f>
        <v>106</v>
      </c>
      <c r="G100" s="73">
        <f>INDEX(Rohdaten_tab1!$1:$1048576,ROW(Rohdaten_tab1!F86),COLUMN(Rohdaten_tab1!F86)+(5*(Steuerung!$A$3-1)))</f>
        <v>25</v>
      </c>
    </row>
    <row r="101" spans="1:7" ht="15" customHeight="1" x14ac:dyDescent="0.25">
      <c r="A101" s="63" t="s">
        <v>236</v>
      </c>
      <c r="B101" s="60"/>
      <c r="C101" s="71">
        <f>INDEX(Rohdaten_tab1!$1:$1048576,ROW(Rohdaten_tab1!B87),COLUMN(Rohdaten_tab1!B87)+(5*(Steuerung!$A$3-1)))</f>
        <v>1243</v>
      </c>
      <c r="D101" s="72">
        <f>INDEX(Rohdaten_tab1!$1:$1048576,ROW(Rohdaten_tab1!C87),COLUMN(Rohdaten_tab1!C87)+(5*(Steuerung!$A$3-1)))</f>
        <v>1213</v>
      </c>
      <c r="E101" s="72">
        <f>INDEX(Rohdaten_tab1!$1:$1048576,ROW(Rohdaten_tab1!D87),COLUMN(Rohdaten_tab1!D87)+(5*(Steuerung!$A$3-1)))</f>
        <v>1114</v>
      </c>
      <c r="F101" s="72">
        <f>INDEX(Rohdaten_tab1!$1:$1048576,ROW(Rohdaten_tab1!E87),COLUMN(Rohdaten_tab1!E87)+(5*(Steuerung!$A$3-1)))</f>
        <v>99</v>
      </c>
      <c r="G101" s="73">
        <f>INDEX(Rohdaten_tab1!$1:$1048576,ROW(Rohdaten_tab1!F87),COLUMN(Rohdaten_tab1!F87)+(5*(Steuerung!$A$3-1)))</f>
        <v>30</v>
      </c>
    </row>
    <row r="102" spans="1:7" ht="15" customHeight="1" x14ac:dyDescent="0.25">
      <c r="A102" s="63" t="s">
        <v>237</v>
      </c>
      <c r="B102" s="60"/>
      <c r="C102" s="71">
        <f>INDEX(Rohdaten_tab1!$1:$1048576,ROW(Rohdaten_tab1!B88),COLUMN(Rohdaten_tab1!B88)+(5*(Steuerung!$A$3-1)))</f>
        <v>1103</v>
      </c>
      <c r="D102" s="72">
        <f>INDEX(Rohdaten_tab1!$1:$1048576,ROW(Rohdaten_tab1!C88),COLUMN(Rohdaten_tab1!C88)+(5*(Steuerung!$A$3-1)))</f>
        <v>1072</v>
      </c>
      <c r="E102" s="72">
        <f>INDEX(Rohdaten_tab1!$1:$1048576,ROW(Rohdaten_tab1!D88),COLUMN(Rohdaten_tab1!D88)+(5*(Steuerung!$A$3-1)))</f>
        <v>988</v>
      </c>
      <c r="F102" s="72">
        <f>INDEX(Rohdaten_tab1!$1:$1048576,ROW(Rohdaten_tab1!E88),COLUMN(Rohdaten_tab1!E88)+(5*(Steuerung!$A$3-1)))</f>
        <v>84</v>
      </c>
      <c r="G102" s="73">
        <f>INDEX(Rohdaten_tab1!$1:$1048576,ROW(Rohdaten_tab1!F88),COLUMN(Rohdaten_tab1!F88)+(5*(Steuerung!$A$3-1)))</f>
        <v>31</v>
      </c>
    </row>
    <row r="103" spans="1:7" ht="15" customHeight="1" x14ac:dyDescent="0.25">
      <c r="A103" s="63" t="s">
        <v>238</v>
      </c>
      <c r="B103" s="60"/>
      <c r="C103" s="71">
        <f>INDEX(Rohdaten_tab1!$1:$1048576,ROW(Rohdaten_tab1!B89),COLUMN(Rohdaten_tab1!B89)+(5*(Steuerung!$A$3-1)))</f>
        <v>1090</v>
      </c>
      <c r="D103" s="72">
        <f>INDEX(Rohdaten_tab1!$1:$1048576,ROW(Rohdaten_tab1!C89),COLUMN(Rohdaten_tab1!C89)+(5*(Steuerung!$A$3-1)))</f>
        <v>1061</v>
      </c>
      <c r="E103" s="72">
        <f>INDEX(Rohdaten_tab1!$1:$1048576,ROW(Rohdaten_tab1!D89),COLUMN(Rohdaten_tab1!D89)+(5*(Steuerung!$A$3-1)))</f>
        <v>1004</v>
      </c>
      <c r="F103" s="72">
        <f>INDEX(Rohdaten_tab1!$1:$1048576,ROW(Rohdaten_tab1!E89),COLUMN(Rohdaten_tab1!E89)+(5*(Steuerung!$A$3-1)))</f>
        <v>57</v>
      </c>
      <c r="G103" s="73">
        <f>INDEX(Rohdaten_tab1!$1:$1048576,ROW(Rohdaten_tab1!F89),COLUMN(Rohdaten_tab1!F89)+(5*(Steuerung!$A$3-1)))</f>
        <v>29</v>
      </c>
    </row>
    <row r="104" spans="1:7" ht="15" customHeight="1" x14ac:dyDescent="0.25">
      <c r="A104" s="63" t="s">
        <v>239</v>
      </c>
      <c r="B104" s="60"/>
      <c r="C104" s="71">
        <f>INDEX(Rohdaten_tab1!$1:$1048576,ROW(Rohdaten_tab1!B90),COLUMN(Rohdaten_tab1!B90)+(5*(Steuerung!$A$3-1)))</f>
        <v>965</v>
      </c>
      <c r="D104" s="72">
        <f>INDEX(Rohdaten_tab1!$1:$1048576,ROW(Rohdaten_tab1!C90),COLUMN(Rohdaten_tab1!C90)+(5*(Steuerung!$A$3-1)))</f>
        <v>941</v>
      </c>
      <c r="E104" s="72">
        <f>INDEX(Rohdaten_tab1!$1:$1048576,ROW(Rohdaten_tab1!D90),COLUMN(Rohdaten_tab1!D90)+(5*(Steuerung!$A$3-1)))</f>
        <v>890</v>
      </c>
      <c r="F104" s="72">
        <f>INDEX(Rohdaten_tab1!$1:$1048576,ROW(Rohdaten_tab1!E90),COLUMN(Rohdaten_tab1!E90)+(5*(Steuerung!$A$3-1)))</f>
        <v>51</v>
      </c>
      <c r="G104" s="73">
        <f>INDEX(Rohdaten_tab1!$1:$1048576,ROW(Rohdaten_tab1!F90),COLUMN(Rohdaten_tab1!F90)+(5*(Steuerung!$A$3-1)))</f>
        <v>24</v>
      </c>
    </row>
    <row r="105" spans="1:7" ht="15" customHeight="1" x14ac:dyDescent="0.25">
      <c r="A105" s="63" t="s">
        <v>240</v>
      </c>
      <c r="B105" s="60"/>
      <c r="C105" s="71">
        <f>INDEX(Rohdaten_tab1!$1:$1048576,ROW(Rohdaten_tab1!B91),COLUMN(Rohdaten_tab1!B91)+(5*(Steuerung!$A$3-1)))</f>
        <v>909</v>
      </c>
      <c r="D105" s="72">
        <f>INDEX(Rohdaten_tab1!$1:$1048576,ROW(Rohdaten_tab1!C91),COLUMN(Rohdaten_tab1!C91)+(5*(Steuerung!$A$3-1)))</f>
        <v>873</v>
      </c>
      <c r="E105" s="72">
        <f>INDEX(Rohdaten_tab1!$1:$1048576,ROW(Rohdaten_tab1!D91),COLUMN(Rohdaten_tab1!D91)+(5*(Steuerung!$A$3-1)))</f>
        <v>805</v>
      </c>
      <c r="F105" s="72">
        <f>INDEX(Rohdaten_tab1!$1:$1048576,ROW(Rohdaten_tab1!E91),COLUMN(Rohdaten_tab1!E91)+(5*(Steuerung!$A$3-1)))</f>
        <v>68</v>
      </c>
      <c r="G105" s="73">
        <f>INDEX(Rohdaten_tab1!$1:$1048576,ROW(Rohdaten_tab1!F91),COLUMN(Rohdaten_tab1!F91)+(5*(Steuerung!$A$3-1)))</f>
        <v>36</v>
      </c>
    </row>
    <row r="106" spans="1:7" ht="15" customHeight="1" x14ac:dyDescent="0.25">
      <c r="A106" s="63" t="s">
        <v>241</v>
      </c>
      <c r="B106" s="60"/>
      <c r="C106" s="71">
        <f>INDEX(Rohdaten_tab1!$1:$1048576,ROW(Rohdaten_tab1!B92),COLUMN(Rohdaten_tab1!B92)+(5*(Steuerung!$A$3-1)))</f>
        <v>846</v>
      </c>
      <c r="D106" s="72">
        <f>INDEX(Rohdaten_tab1!$1:$1048576,ROW(Rohdaten_tab1!C92),COLUMN(Rohdaten_tab1!C92)+(5*(Steuerung!$A$3-1)))</f>
        <v>822</v>
      </c>
      <c r="E106" s="72">
        <f>INDEX(Rohdaten_tab1!$1:$1048576,ROW(Rohdaten_tab1!D92),COLUMN(Rohdaten_tab1!D92)+(5*(Steuerung!$A$3-1)))</f>
        <v>749</v>
      </c>
      <c r="F106" s="72">
        <f>INDEX(Rohdaten_tab1!$1:$1048576,ROW(Rohdaten_tab1!E92),COLUMN(Rohdaten_tab1!E92)+(5*(Steuerung!$A$3-1)))</f>
        <v>73</v>
      </c>
      <c r="G106" s="73">
        <f>INDEX(Rohdaten_tab1!$1:$1048576,ROW(Rohdaten_tab1!F92),COLUMN(Rohdaten_tab1!F92)+(5*(Steuerung!$A$3-1)))</f>
        <v>24</v>
      </c>
    </row>
    <row r="107" spans="1:7" ht="15" customHeight="1" x14ac:dyDescent="0.25">
      <c r="A107" s="63" t="s">
        <v>242</v>
      </c>
      <c r="B107" s="60"/>
      <c r="C107" s="71">
        <f>INDEX(Rohdaten_tab1!$1:$1048576,ROW(Rohdaten_tab1!B93),COLUMN(Rohdaten_tab1!B93)+(5*(Steuerung!$A$3-1)))</f>
        <v>804</v>
      </c>
      <c r="D107" s="72">
        <f>INDEX(Rohdaten_tab1!$1:$1048576,ROW(Rohdaten_tab1!C93),COLUMN(Rohdaten_tab1!C93)+(5*(Steuerung!$A$3-1)))</f>
        <v>782</v>
      </c>
      <c r="E107" s="72">
        <f>INDEX(Rohdaten_tab1!$1:$1048576,ROW(Rohdaten_tab1!D93),COLUMN(Rohdaten_tab1!D93)+(5*(Steuerung!$A$3-1)))</f>
        <v>713</v>
      </c>
      <c r="F107" s="72">
        <f>INDEX(Rohdaten_tab1!$1:$1048576,ROW(Rohdaten_tab1!E93),COLUMN(Rohdaten_tab1!E93)+(5*(Steuerung!$A$3-1)))</f>
        <v>69</v>
      </c>
      <c r="G107" s="73">
        <f>INDEX(Rohdaten_tab1!$1:$1048576,ROW(Rohdaten_tab1!F93),COLUMN(Rohdaten_tab1!F93)+(5*(Steuerung!$A$3-1)))</f>
        <v>22</v>
      </c>
    </row>
    <row r="108" spans="1:7" ht="15" customHeight="1" x14ac:dyDescent="0.25">
      <c r="A108" s="63" t="s">
        <v>243</v>
      </c>
      <c r="B108" s="60"/>
      <c r="C108" s="71">
        <f>INDEX(Rohdaten_tab1!$1:$1048576,ROW(Rohdaten_tab1!B94),COLUMN(Rohdaten_tab1!B94)+(5*(Steuerung!$A$3-1)))</f>
        <v>906</v>
      </c>
      <c r="D108" s="72">
        <f>INDEX(Rohdaten_tab1!$1:$1048576,ROW(Rohdaten_tab1!C94),COLUMN(Rohdaten_tab1!C94)+(5*(Steuerung!$A$3-1)))</f>
        <v>869</v>
      </c>
      <c r="E108" s="72">
        <f>INDEX(Rohdaten_tab1!$1:$1048576,ROW(Rohdaten_tab1!D94),COLUMN(Rohdaten_tab1!D94)+(5*(Steuerung!$A$3-1)))</f>
        <v>797</v>
      </c>
      <c r="F108" s="72">
        <f>INDEX(Rohdaten_tab1!$1:$1048576,ROW(Rohdaten_tab1!E94),COLUMN(Rohdaten_tab1!E94)+(5*(Steuerung!$A$3-1)))</f>
        <v>72</v>
      </c>
      <c r="G108" s="73">
        <f>INDEX(Rohdaten_tab1!$1:$1048576,ROW(Rohdaten_tab1!F94),COLUMN(Rohdaten_tab1!F94)+(5*(Steuerung!$A$3-1)))</f>
        <v>37</v>
      </c>
    </row>
    <row r="109" spans="1:7" ht="15" customHeight="1" x14ac:dyDescent="0.25">
      <c r="A109" s="63" t="s">
        <v>244</v>
      </c>
      <c r="B109" s="60"/>
      <c r="C109" s="71">
        <f>INDEX(Rohdaten_tab1!$1:$1048576,ROW(Rohdaten_tab1!B95),COLUMN(Rohdaten_tab1!B95)+(5*(Steuerung!$A$3-1)))</f>
        <v>1373</v>
      </c>
      <c r="D109" s="72">
        <f>INDEX(Rohdaten_tab1!$1:$1048576,ROW(Rohdaten_tab1!C95),COLUMN(Rohdaten_tab1!C95)+(5*(Steuerung!$A$3-1)))</f>
        <v>1336</v>
      </c>
      <c r="E109" s="72">
        <f>INDEX(Rohdaten_tab1!$1:$1048576,ROW(Rohdaten_tab1!D95),COLUMN(Rohdaten_tab1!D95)+(5*(Steuerung!$A$3-1)))</f>
        <v>1267</v>
      </c>
      <c r="F109" s="72">
        <f>INDEX(Rohdaten_tab1!$1:$1048576,ROW(Rohdaten_tab1!E95),COLUMN(Rohdaten_tab1!E95)+(5*(Steuerung!$A$3-1)))</f>
        <v>69</v>
      </c>
      <c r="G109" s="73">
        <f>INDEX(Rohdaten_tab1!$1:$1048576,ROW(Rohdaten_tab1!F95),COLUMN(Rohdaten_tab1!F95)+(5*(Steuerung!$A$3-1)))</f>
        <v>37</v>
      </c>
    </row>
    <row r="110" spans="1:7" ht="15" customHeight="1" x14ac:dyDescent="0.25">
      <c r="A110" s="63" t="s">
        <v>245</v>
      </c>
      <c r="B110" s="60"/>
      <c r="C110" s="71">
        <f>INDEX(Rohdaten_tab1!$1:$1048576,ROW(Rohdaten_tab1!B96),COLUMN(Rohdaten_tab1!B96)+(5*(Steuerung!$A$3-1)))</f>
        <v>1318</v>
      </c>
      <c r="D110" s="72">
        <f>INDEX(Rohdaten_tab1!$1:$1048576,ROW(Rohdaten_tab1!C96),COLUMN(Rohdaten_tab1!C96)+(5*(Steuerung!$A$3-1)))</f>
        <v>1289</v>
      </c>
      <c r="E110" s="72">
        <f>INDEX(Rohdaten_tab1!$1:$1048576,ROW(Rohdaten_tab1!D96),COLUMN(Rohdaten_tab1!D96)+(5*(Steuerung!$A$3-1)))</f>
        <v>1223</v>
      </c>
      <c r="F110" s="72">
        <f>INDEX(Rohdaten_tab1!$1:$1048576,ROW(Rohdaten_tab1!E96),COLUMN(Rohdaten_tab1!E96)+(5*(Steuerung!$A$3-1)))</f>
        <v>66</v>
      </c>
      <c r="G110" s="73">
        <f>INDEX(Rohdaten_tab1!$1:$1048576,ROW(Rohdaten_tab1!F96),COLUMN(Rohdaten_tab1!F96)+(5*(Steuerung!$A$3-1)))</f>
        <v>29</v>
      </c>
    </row>
    <row r="111" spans="1:7" ht="15" customHeight="1" x14ac:dyDescent="0.25">
      <c r="A111" s="63" t="s">
        <v>246</v>
      </c>
      <c r="B111" s="60"/>
      <c r="C111" s="71">
        <f>INDEX(Rohdaten_tab1!$1:$1048576,ROW(Rohdaten_tab1!B97),COLUMN(Rohdaten_tab1!B97)+(5*(Steuerung!$A$3-1)))</f>
        <v>1060</v>
      </c>
      <c r="D111" s="72">
        <f>INDEX(Rohdaten_tab1!$1:$1048576,ROW(Rohdaten_tab1!C97),COLUMN(Rohdaten_tab1!C97)+(5*(Steuerung!$A$3-1)))</f>
        <v>1038</v>
      </c>
      <c r="E111" s="72">
        <f>INDEX(Rohdaten_tab1!$1:$1048576,ROW(Rohdaten_tab1!D97),COLUMN(Rohdaten_tab1!D97)+(5*(Steuerung!$A$3-1)))</f>
        <v>946</v>
      </c>
      <c r="F111" s="72">
        <f>INDEX(Rohdaten_tab1!$1:$1048576,ROW(Rohdaten_tab1!E97),COLUMN(Rohdaten_tab1!E97)+(5*(Steuerung!$A$3-1)))</f>
        <v>92</v>
      </c>
      <c r="G111" s="73">
        <f>INDEX(Rohdaten_tab1!$1:$1048576,ROW(Rohdaten_tab1!F97),COLUMN(Rohdaten_tab1!F97)+(5*(Steuerung!$A$3-1)))</f>
        <v>22</v>
      </c>
    </row>
    <row r="112" spans="1:7" ht="15" customHeight="1" x14ac:dyDescent="0.25">
      <c r="A112" s="63" t="s">
        <v>247</v>
      </c>
      <c r="B112" s="60"/>
      <c r="C112" s="71">
        <f>INDEX(Rohdaten_tab1!$1:$1048576,ROW(Rohdaten_tab1!B98),COLUMN(Rohdaten_tab1!B98)+(5*(Steuerung!$A$3-1)))</f>
        <v>843</v>
      </c>
      <c r="D112" s="72">
        <f>INDEX(Rohdaten_tab1!$1:$1048576,ROW(Rohdaten_tab1!C98),COLUMN(Rohdaten_tab1!C98)+(5*(Steuerung!$A$3-1)))</f>
        <v>823</v>
      </c>
      <c r="E112" s="72">
        <f>INDEX(Rohdaten_tab1!$1:$1048576,ROW(Rohdaten_tab1!D98),COLUMN(Rohdaten_tab1!D98)+(5*(Steuerung!$A$3-1)))</f>
        <v>719</v>
      </c>
      <c r="F112" s="72">
        <f>INDEX(Rohdaten_tab1!$1:$1048576,ROW(Rohdaten_tab1!E98),COLUMN(Rohdaten_tab1!E98)+(5*(Steuerung!$A$3-1)))</f>
        <v>104</v>
      </c>
      <c r="G112" s="73">
        <f>INDEX(Rohdaten_tab1!$1:$1048576,ROW(Rohdaten_tab1!F98),COLUMN(Rohdaten_tab1!F98)+(5*(Steuerung!$A$3-1)))</f>
        <v>20</v>
      </c>
    </row>
    <row r="113" spans="1:7" ht="15" customHeight="1" x14ac:dyDescent="0.25">
      <c r="A113" s="63" t="s">
        <v>248</v>
      </c>
      <c r="B113" s="60"/>
      <c r="C113" s="71">
        <f>INDEX(Rohdaten_tab1!$1:$1048576,ROW(Rohdaten_tab1!B99),COLUMN(Rohdaten_tab1!B99)+(5*(Steuerung!$A$3-1)))</f>
        <v>800</v>
      </c>
      <c r="D113" s="72">
        <f>INDEX(Rohdaten_tab1!$1:$1048576,ROW(Rohdaten_tab1!C99),COLUMN(Rohdaten_tab1!C99)+(5*(Steuerung!$A$3-1)))</f>
        <v>775</v>
      </c>
      <c r="E113" s="72">
        <f>INDEX(Rohdaten_tab1!$1:$1048576,ROW(Rohdaten_tab1!D99),COLUMN(Rohdaten_tab1!D99)+(5*(Steuerung!$A$3-1)))</f>
        <v>674</v>
      </c>
      <c r="F113" s="72">
        <f>INDEX(Rohdaten_tab1!$1:$1048576,ROW(Rohdaten_tab1!E99),COLUMN(Rohdaten_tab1!E99)+(5*(Steuerung!$A$3-1)))</f>
        <v>101</v>
      </c>
      <c r="G113" s="73">
        <f>INDEX(Rohdaten_tab1!$1:$1048576,ROW(Rohdaten_tab1!F99),COLUMN(Rohdaten_tab1!F99)+(5*(Steuerung!$A$3-1)))</f>
        <v>25</v>
      </c>
    </row>
    <row r="114" spans="1:7" ht="15" customHeight="1" x14ac:dyDescent="0.25">
      <c r="A114" s="63" t="s">
        <v>249</v>
      </c>
      <c r="B114" s="60"/>
      <c r="C114" s="71">
        <f>INDEX(Rohdaten_tab1!$1:$1048576,ROW(Rohdaten_tab1!B100),COLUMN(Rohdaten_tab1!B100)+(5*(Steuerung!$A$3-1)))</f>
        <v>769</v>
      </c>
      <c r="D114" s="72">
        <f>INDEX(Rohdaten_tab1!$1:$1048576,ROW(Rohdaten_tab1!C100),COLUMN(Rohdaten_tab1!C100)+(5*(Steuerung!$A$3-1)))</f>
        <v>750</v>
      </c>
      <c r="E114" s="72">
        <f>INDEX(Rohdaten_tab1!$1:$1048576,ROW(Rohdaten_tab1!D100),COLUMN(Rohdaten_tab1!D100)+(5*(Steuerung!$A$3-1)))</f>
        <v>655</v>
      </c>
      <c r="F114" s="72">
        <f>INDEX(Rohdaten_tab1!$1:$1048576,ROW(Rohdaten_tab1!E100),COLUMN(Rohdaten_tab1!E100)+(5*(Steuerung!$A$3-1)))</f>
        <v>95</v>
      </c>
      <c r="G114" s="73">
        <f>INDEX(Rohdaten_tab1!$1:$1048576,ROW(Rohdaten_tab1!F100),COLUMN(Rohdaten_tab1!F100)+(5*(Steuerung!$A$3-1)))</f>
        <v>19</v>
      </c>
    </row>
    <row r="115" spans="1:7" ht="15" customHeight="1" x14ac:dyDescent="0.25">
      <c r="A115" s="63" t="s">
        <v>250</v>
      </c>
      <c r="B115" s="60"/>
      <c r="C115" s="71">
        <f>INDEX(Rohdaten_tab1!$1:$1048576,ROW(Rohdaten_tab1!B101),COLUMN(Rohdaten_tab1!B101)+(5*(Steuerung!$A$3-1)))</f>
        <v>812</v>
      </c>
      <c r="D115" s="72">
        <f>INDEX(Rohdaten_tab1!$1:$1048576,ROW(Rohdaten_tab1!C101),COLUMN(Rohdaten_tab1!C101)+(5*(Steuerung!$A$3-1)))</f>
        <v>786</v>
      </c>
      <c r="E115" s="72">
        <f>INDEX(Rohdaten_tab1!$1:$1048576,ROW(Rohdaten_tab1!D101),COLUMN(Rohdaten_tab1!D101)+(5*(Steuerung!$A$3-1)))</f>
        <v>714</v>
      </c>
      <c r="F115" s="72">
        <f>INDEX(Rohdaten_tab1!$1:$1048576,ROW(Rohdaten_tab1!E101),COLUMN(Rohdaten_tab1!E101)+(5*(Steuerung!$A$3-1)))</f>
        <v>72</v>
      </c>
      <c r="G115" s="73">
        <f>INDEX(Rohdaten_tab1!$1:$1048576,ROW(Rohdaten_tab1!F101),COLUMN(Rohdaten_tab1!F101)+(5*(Steuerung!$A$3-1)))</f>
        <v>26</v>
      </c>
    </row>
    <row r="116" spans="1:7" ht="15" customHeight="1" x14ac:dyDescent="0.25">
      <c r="A116" s="63" t="s">
        <v>251</v>
      </c>
      <c r="B116" s="60"/>
      <c r="C116" s="71">
        <f>INDEX(Rohdaten_tab1!$1:$1048576,ROW(Rohdaten_tab1!B102),COLUMN(Rohdaten_tab1!B102)+(5*(Steuerung!$A$3-1)))</f>
        <v>799</v>
      </c>
      <c r="D116" s="72">
        <f>INDEX(Rohdaten_tab1!$1:$1048576,ROW(Rohdaten_tab1!C102),COLUMN(Rohdaten_tab1!C102)+(5*(Steuerung!$A$3-1)))</f>
        <v>771</v>
      </c>
      <c r="E116" s="72">
        <f>INDEX(Rohdaten_tab1!$1:$1048576,ROW(Rohdaten_tab1!D102),COLUMN(Rohdaten_tab1!D102)+(5*(Steuerung!$A$3-1)))</f>
        <v>709</v>
      </c>
      <c r="F116" s="72">
        <f>INDEX(Rohdaten_tab1!$1:$1048576,ROW(Rohdaten_tab1!E102),COLUMN(Rohdaten_tab1!E102)+(5*(Steuerung!$A$3-1)))</f>
        <v>62</v>
      </c>
      <c r="G116" s="73">
        <f>INDEX(Rohdaten_tab1!$1:$1048576,ROW(Rohdaten_tab1!F102),COLUMN(Rohdaten_tab1!F102)+(5*(Steuerung!$A$3-1)))</f>
        <v>28</v>
      </c>
    </row>
    <row r="117" spans="1:7" ht="15" customHeight="1" x14ac:dyDescent="0.25">
      <c r="A117" s="63" t="s">
        <v>252</v>
      </c>
      <c r="B117" s="60"/>
      <c r="C117" s="71">
        <f>INDEX(Rohdaten_tab1!$1:$1048576,ROW(Rohdaten_tab1!B103),COLUMN(Rohdaten_tab1!B103)+(5*(Steuerung!$A$3-1)))</f>
        <v>763</v>
      </c>
      <c r="D117" s="72">
        <f>INDEX(Rohdaten_tab1!$1:$1048576,ROW(Rohdaten_tab1!C103),COLUMN(Rohdaten_tab1!C103)+(5*(Steuerung!$A$3-1)))</f>
        <v>733</v>
      </c>
      <c r="E117" s="72">
        <f>INDEX(Rohdaten_tab1!$1:$1048576,ROW(Rohdaten_tab1!D103),COLUMN(Rohdaten_tab1!D103)+(5*(Steuerung!$A$3-1)))</f>
        <v>642</v>
      </c>
      <c r="F117" s="72">
        <f>INDEX(Rohdaten_tab1!$1:$1048576,ROW(Rohdaten_tab1!E103),COLUMN(Rohdaten_tab1!E103)+(5*(Steuerung!$A$3-1)))</f>
        <v>91</v>
      </c>
      <c r="G117" s="73">
        <f>INDEX(Rohdaten_tab1!$1:$1048576,ROW(Rohdaten_tab1!F103),COLUMN(Rohdaten_tab1!F103)+(5*(Steuerung!$A$3-1)))</f>
        <v>30</v>
      </c>
    </row>
    <row r="118" spans="1:7" ht="15" customHeight="1" x14ac:dyDescent="0.25">
      <c r="A118" s="63" t="s">
        <v>253</v>
      </c>
      <c r="B118" s="60"/>
      <c r="C118" s="71">
        <f>INDEX(Rohdaten_tab1!$1:$1048576,ROW(Rohdaten_tab1!B104),COLUMN(Rohdaten_tab1!B104)+(5*(Steuerung!$A$3-1)))</f>
        <v>734</v>
      </c>
      <c r="D118" s="72">
        <f>INDEX(Rohdaten_tab1!$1:$1048576,ROW(Rohdaten_tab1!C104),COLUMN(Rohdaten_tab1!C104)+(5*(Steuerung!$A$3-1)))</f>
        <v>708</v>
      </c>
      <c r="E118" s="72">
        <f>INDEX(Rohdaten_tab1!$1:$1048576,ROW(Rohdaten_tab1!D104),COLUMN(Rohdaten_tab1!D104)+(5*(Steuerung!$A$3-1)))</f>
        <v>623</v>
      </c>
      <c r="F118" s="72">
        <f>INDEX(Rohdaten_tab1!$1:$1048576,ROW(Rohdaten_tab1!E104),COLUMN(Rohdaten_tab1!E104)+(5*(Steuerung!$A$3-1)))</f>
        <v>85</v>
      </c>
      <c r="G118" s="73">
        <f>INDEX(Rohdaten_tab1!$1:$1048576,ROW(Rohdaten_tab1!F104),COLUMN(Rohdaten_tab1!F104)+(5*(Steuerung!$A$3-1)))</f>
        <v>26</v>
      </c>
    </row>
    <row r="119" spans="1:7" ht="15" customHeight="1" x14ac:dyDescent="0.25">
      <c r="A119" s="63" t="s">
        <v>254</v>
      </c>
      <c r="B119" s="60"/>
      <c r="C119" s="71">
        <f>INDEX(Rohdaten_tab1!$1:$1048576,ROW(Rohdaten_tab1!B105),COLUMN(Rohdaten_tab1!B105)+(5*(Steuerung!$A$3-1)))</f>
        <v>764</v>
      </c>
      <c r="D119" s="72">
        <f>INDEX(Rohdaten_tab1!$1:$1048576,ROW(Rohdaten_tab1!C105),COLUMN(Rohdaten_tab1!C105)+(5*(Steuerung!$A$3-1)))</f>
        <v>735</v>
      </c>
      <c r="E119" s="72">
        <f>INDEX(Rohdaten_tab1!$1:$1048576,ROW(Rohdaten_tab1!D105),COLUMN(Rohdaten_tab1!D105)+(5*(Steuerung!$A$3-1)))</f>
        <v>651</v>
      </c>
      <c r="F119" s="72">
        <f>INDEX(Rohdaten_tab1!$1:$1048576,ROW(Rohdaten_tab1!E105),COLUMN(Rohdaten_tab1!E105)+(5*(Steuerung!$A$3-1)))</f>
        <v>84</v>
      </c>
      <c r="G119" s="73">
        <f>INDEX(Rohdaten_tab1!$1:$1048576,ROW(Rohdaten_tab1!F105),COLUMN(Rohdaten_tab1!F105)+(5*(Steuerung!$A$3-1)))</f>
        <v>29</v>
      </c>
    </row>
    <row r="120" spans="1:7" ht="15" customHeight="1" x14ac:dyDescent="0.25">
      <c r="A120" s="63" t="s">
        <v>255</v>
      </c>
      <c r="B120" s="60"/>
      <c r="C120" s="71">
        <f>INDEX(Rohdaten_tab1!$1:$1048576,ROW(Rohdaten_tab1!B106),COLUMN(Rohdaten_tab1!B106)+(5*(Steuerung!$A$3-1)))</f>
        <v>818</v>
      </c>
      <c r="D120" s="72">
        <f>INDEX(Rohdaten_tab1!$1:$1048576,ROW(Rohdaten_tab1!C106),COLUMN(Rohdaten_tab1!C106)+(5*(Steuerung!$A$3-1)))</f>
        <v>792</v>
      </c>
      <c r="E120" s="72">
        <f>INDEX(Rohdaten_tab1!$1:$1048576,ROW(Rohdaten_tab1!D106),COLUMN(Rohdaten_tab1!D106)+(5*(Steuerung!$A$3-1)))</f>
        <v>716</v>
      </c>
      <c r="F120" s="72">
        <f>INDEX(Rohdaten_tab1!$1:$1048576,ROW(Rohdaten_tab1!E106),COLUMN(Rohdaten_tab1!E106)+(5*(Steuerung!$A$3-1)))</f>
        <v>76</v>
      </c>
      <c r="G120" s="73">
        <f>INDEX(Rohdaten_tab1!$1:$1048576,ROW(Rohdaten_tab1!F106),COLUMN(Rohdaten_tab1!F106)+(5*(Steuerung!$A$3-1)))</f>
        <v>26</v>
      </c>
    </row>
    <row r="121" spans="1:7" ht="15" customHeight="1" x14ac:dyDescent="0.25">
      <c r="A121" s="63" t="s">
        <v>256</v>
      </c>
      <c r="B121" s="60"/>
      <c r="C121" s="71">
        <f>INDEX(Rohdaten_tab1!$1:$1048576,ROW(Rohdaten_tab1!B107),COLUMN(Rohdaten_tab1!B107)+(5*(Steuerung!$A$3-1)))</f>
        <v>1152</v>
      </c>
      <c r="D121" s="72">
        <f>INDEX(Rohdaten_tab1!$1:$1048576,ROW(Rohdaten_tab1!C107),COLUMN(Rohdaten_tab1!C107)+(5*(Steuerung!$A$3-1)))</f>
        <v>1134</v>
      </c>
      <c r="E121" s="72">
        <f>INDEX(Rohdaten_tab1!$1:$1048576,ROW(Rohdaten_tab1!D107),COLUMN(Rohdaten_tab1!D107)+(5*(Steuerung!$A$3-1)))</f>
        <v>1070</v>
      </c>
      <c r="F121" s="72">
        <f>INDEX(Rohdaten_tab1!$1:$1048576,ROW(Rohdaten_tab1!E107),COLUMN(Rohdaten_tab1!E107)+(5*(Steuerung!$A$3-1)))</f>
        <v>64</v>
      </c>
      <c r="G121" s="73">
        <f>INDEX(Rohdaten_tab1!$1:$1048576,ROW(Rohdaten_tab1!F107),COLUMN(Rohdaten_tab1!F107)+(5*(Steuerung!$A$3-1)))</f>
        <v>18</v>
      </c>
    </row>
    <row r="122" spans="1:7" ht="15" customHeight="1" x14ac:dyDescent="0.25">
      <c r="A122" s="63" t="s">
        <v>257</v>
      </c>
      <c r="B122" s="60"/>
      <c r="C122" s="71">
        <f>INDEX(Rohdaten_tab1!$1:$1048576,ROW(Rohdaten_tab1!B108),COLUMN(Rohdaten_tab1!B108)+(5*(Steuerung!$A$3-1)))</f>
        <v>1218</v>
      </c>
      <c r="D122" s="72">
        <f>INDEX(Rohdaten_tab1!$1:$1048576,ROW(Rohdaten_tab1!C108),COLUMN(Rohdaten_tab1!C108)+(5*(Steuerung!$A$3-1)))</f>
        <v>1192</v>
      </c>
      <c r="E122" s="72">
        <f>INDEX(Rohdaten_tab1!$1:$1048576,ROW(Rohdaten_tab1!D108),COLUMN(Rohdaten_tab1!D108)+(5*(Steuerung!$A$3-1)))</f>
        <v>1128</v>
      </c>
      <c r="F122" s="72">
        <f>INDEX(Rohdaten_tab1!$1:$1048576,ROW(Rohdaten_tab1!E108),COLUMN(Rohdaten_tab1!E108)+(5*(Steuerung!$A$3-1)))</f>
        <v>64</v>
      </c>
      <c r="G122" s="73">
        <f>INDEX(Rohdaten_tab1!$1:$1048576,ROW(Rohdaten_tab1!F108),COLUMN(Rohdaten_tab1!F108)+(5*(Steuerung!$A$3-1)))</f>
        <v>26</v>
      </c>
    </row>
    <row r="123" spans="1:7" ht="15" customHeight="1" x14ac:dyDescent="0.25">
      <c r="A123" s="63" t="s">
        <v>258</v>
      </c>
      <c r="B123" s="60"/>
      <c r="C123" s="71">
        <f>INDEX(Rohdaten_tab1!$1:$1048576,ROW(Rohdaten_tab1!B109),COLUMN(Rohdaten_tab1!B109)+(5*(Steuerung!$A$3-1)))</f>
        <v>1045</v>
      </c>
      <c r="D123" s="72">
        <f>INDEX(Rohdaten_tab1!$1:$1048576,ROW(Rohdaten_tab1!C109),COLUMN(Rohdaten_tab1!C109)+(5*(Steuerung!$A$3-1)))</f>
        <v>1019</v>
      </c>
      <c r="E123" s="72">
        <f>INDEX(Rohdaten_tab1!$1:$1048576,ROW(Rohdaten_tab1!D109),COLUMN(Rohdaten_tab1!D109)+(5*(Steuerung!$A$3-1)))</f>
        <v>945</v>
      </c>
      <c r="F123" s="72">
        <f>INDEX(Rohdaten_tab1!$1:$1048576,ROW(Rohdaten_tab1!E109),COLUMN(Rohdaten_tab1!E109)+(5*(Steuerung!$A$3-1)))</f>
        <v>74</v>
      </c>
      <c r="G123" s="73">
        <f>INDEX(Rohdaten_tab1!$1:$1048576,ROW(Rohdaten_tab1!F109),COLUMN(Rohdaten_tab1!F109)+(5*(Steuerung!$A$3-1)))</f>
        <v>26</v>
      </c>
    </row>
    <row r="124" spans="1:7" ht="15" customHeight="1" x14ac:dyDescent="0.25">
      <c r="A124" s="63" t="s">
        <v>259</v>
      </c>
      <c r="B124" s="60"/>
      <c r="C124" s="71">
        <f>INDEX(Rohdaten_tab1!$1:$1048576,ROW(Rohdaten_tab1!B110),COLUMN(Rohdaten_tab1!B110)+(5*(Steuerung!$A$3-1)))</f>
        <v>925</v>
      </c>
      <c r="D124" s="72">
        <f>INDEX(Rohdaten_tab1!$1:$1048576,ROW(Rohdaten_tab1!C110),COLUMN(Rohdaten_tab1!C110)+(5*(Steuerung!$A$3-1)))</f>
        <v>912</v>
      </c>
      <c r="E124" s="72">
        <f>INDEX(Rohdaten_tab1!$1:$1048576,ROW(Rohdaten_tab1!D110),COLUMN(Rohdaten_tab1!D110)+(5*(Steuerung!$A$3-1)))</f>
        <v>849</v>
      </c>
      <c r="F124" s="72">
        <f>INDEX(Rohdaten_tab1!$1:$1048576,ROW(Rohdaten_tab1!E110),COLUMN(Rohdaten_tab1!E110)+(5*(Steuerung!$A$3-1)))</f>
        <v>63</v>
      </c>
      <c r="G124" s="73">
        <f>INDEX(Rohdaten_tab1!$1:$1048576,ROW(Rohdaten_tab1!F110),COLUMN(Rohdaten_tab1!F110)+(5*(Steuerung!$A$3-1)))</f>
        <v>13</v>
      </c>
    </row>
    <row r="125" spans="1:7" ht="15" customHeight="1" x14ac:dyDescent="0.25">
      <c r="A125" s="63" t="s">
        <v>260</v>
      </c>
      <c r="B125" s="60"/>
      <c r="C125" s="71">
        <f>INDEX(Rohdaten_tab1!$1:$1048576,ROW(Rohdaten_tab1!B111),COLUMN(Rohdaten_tab1!B111)+(5*(Steuerung!$A$3-1)))</f>
        <v>849</v>
      </c>
      <c r="D125" s="72">
        <f>INDEX(Rohdaten_tab1!$1:$1048576,ROW(Rohdaten_tab1!C111),COLUMN(Rohdaten_tab1!C111)+(5*(Steuerung!$A$3-1)))</f>
        <v>833</v>
      </c>
      <c r="E125" s="72">
        <f>INDEX(Rohdaten_tab1!$1:$1048576,ROW(Rohdaten_tab1!D111),COLUMN(Rohdaten_tab1!D111)+(5*(Steuerung!$A$3-1)))</f>
        <v>751</v>
      </c>
      <c r="F125" s="72">
        <f>INDEX(Rohdaten_tab1!$1:$1048576,ROW(Rohdaten_tab1!E111),COLUMN(Rohdaten_tab1!E111)+(5*(Steuerung!$A$3-1)))</f>
        <v>82</v>
      </c>
      <c r="G125" s="73">
        <f>INDEX(Rohdaten_tab1!$1:$1048576,ROW(Rohdaten_tab1!F111),COLUMN(Rohdaten_tab1!F111)+(5*(Steuerung!$A$3-1)))</f>
        <v>16</v>
      </c>
    </row>
    <row r="126" spans="1:7" ht="15" customHeight="1" x14ac:dyDescent="0.25">
      <c r="A126" s="63" t="s">
        <v>261</v>
      </c>
      <c r="B126" s="60"/>
      <c r="C126" s="71">
        <f>INDEX(Rohdaten_tab1!$1:$1048576,ROW(Rohdaten_tab1!B112),COLUMN(Rohdaten_tab1!B112)+(5*(Steuerung!$A$3-1)))</f>
        <v>830</v>
      </c>
      <c r="D126" s="72">
        <f>INDEX(Rohdaten_tab1!$1:$1048576,ROW(Rohdaten_tab1!C112),COLUMN(Rohdaten_tab1!C112)+(5*(Steuerung!$A$3-1)))</f>
        <v>808</v>
      </c>
      <c r="E126" s="72">
        <f>INDEX(Rohdaten_tab1!$1:$1048576,ROW(Rohdaten_tab1!D112),COLUMN(Rohdaten_tab1!D112)+(5*(Steuerung!$A$3-1)))</f>
        <v>728</v>
      </c>
      <c r="F126" s="72">
        <f>INDEX(Rohdaten_tab1!$1:$1048576,ROW(Rohdaten_tab1!E112),COLUMN(Rohdaten_tab1!E112)+(5*(Steuerung!$A$3-1)))</f>
        <v>80</v>
      </c>
      <c r="G126" s="73">
        <f>INDEX(Rohdaten_tab1!$1:$1048576,ROW(Rohdaten_tab1!F112),COLUMN(Rohdaten_tab1!F112)+(5*(Steuerung!$A$3-1)))</f>
        <v>22</v>
      </c>
    </row>
    <row r="127" spans="1:7" ht="15" customHeight="1" x14ac:dyDescent="0.25">
      <c r="A127" s="63" t="s">
        <v>262</v>
      </c>
      <c r="B127" s="60"/>
      <c r="C127" s="71">
        <f>INDEX(Rohdaten_tab1!$1:$1048576,ROW(Rohdaten_tab1!B113),COLUMN(Rohdaten_tab1!B113)+(5*(Steuerung!$A$3-1)))</f>
        <v>889</v>
      </c>
      <c r="D127" s="72">
        <f>INDEX(Rohdaten_tab1!$1:$1048576,ROW(Rohdaten_tab1!C113),COLUMN(Rohdaten_tab1!C113)+(5*(Steuerung!$A$3-1)))</f>
        <v>855</v>
      </c>
      <c r="E127" s="72">
        <f>INDEX(Rohdaten_tab1!$1:$1048576,ROW(Rohdaten_tab1!D113),COLUMN(Rohdaten_tab1!D113)+(5*(Steuerung!$A$3-1)))</f>
        <v>780</v>
      </c>
      <c r="F127" s="72">
        <f>INDEX(Rohdaten_tab1!$1:$1048576,ROW(Rohdaten_tab1!E113),COLUMN(Rohdaten_tab1!E113)+(5*(Steuerung!$A$3-1)))</f>
        <v>75</v>
      </c>
      <c r="G127" s="73">
        <f>INDEX(Rohdaten_tab1!$1:$1048576,ROW(Rohdaten_tab1!F113),COLUMN(Rohdaten_tab1!F113)+(5*(Steuerung!$A$3-1)))</f>
        <v>34</v>
      </c>
    </row>
    <row r="128" spans="1:7" ht="15" customHeight="1" x14ac:dyDescent="0.25">
      <c r="A128" s="63" t="s">
        <v>263</v>
      </c>
      <c r="B128" s="60"/>
      <c r="C128" s="71">
        <f>INDEX(Rohdaten_tab1!$1:$1048576,ROW(Rohdaten_tab1!B114),COLUMN(Rohdaten_tab1!B114)+(5*(Steuerung!$A$3-1)))</f>
        <v>925</v>
      </c>
      <c r="D128" s="72">
        <f>INDEX(Rohdaten_tab1!$1:$1048576,ROW(Rohdaten_tab1!C114),COLUMN(Rohdaten_tab1!C114)+(5*(Steuerung!$A$3-1)))</f>
        <v>890</v>
      </c>
      <c r="E128" s="72">
        <f>INDEX(Rohdaten_tab1!$1:$1048576,ROW(Rohdaten_tab1!D114),COLUMN(Rohdaten_tab1!D114)+(5*(Steuerung!$A$3-1)))</f>
        <v>835</v>
      </c>
      <c r="F128" s="72">
        <f>INDEX(Rohdaten_tab1!$1:$1048576,ROW(Rohdaten_tab1!E114),COLUMN(Rohdaten_tab1!E114)+(5*(Steuerung!$A$3-1)))</f>
        <v>55</v>
      </c>
      <c r="G128" s="73">
        <f>INDEX(Rohdaten_tab1!$1:$1048576,ROW(Rohdaten_tab1!F114),COLUMN(Rohdaten_tab1!F114)+(5*(Steuerung!$A$3-1)))</f>
        <v>35</v>
      </c>
    </row>
    <row r="129" spans="1:7" ht="15" customHeight="1" x14ac:dyDescent="0.25">
      <c r="A129" s="63" t="s">
        <v>264</v>
      </c>
      <c r="B129" s="60"/>
      <c r="C129" s="71">
        <f>INDEX(Rohdaten_tab1!$1:$1048576,ROW(Rohdaten_tab1!B115),COLUMN(Rohdaten_tab1!B115)+(5*(Steuerung!$A$3-1)))</f>
        <v>820</v>
      </c>
      <c r="D129" s="72">
        <f>INDEX(Rohdaten_tab1!$1:$1048576,ROW(Rohdaten_tab1!C115),COLUMN(Rohdaten_tab1!C115)+(5*(Steuerung!$A$3-1)))</f>
        <v>792</v>
      </c>
      <c r="E129" s="72">
        <f>INDEX(Rohdaten_tab1!$1:$1048576,ROW(Rohdaten_tab1!D115),COLUMN(Rohdaten_tab1!D115)+(5*(Steuerung!$A$3-1)))</f>
        <v>743</v>
      </c>
      <c r="F129" s="72">
        <f>INDEX(Rohdaten_tab1!$1:$1048576,ROW(Rohdaten_tab1!E115),COLUMN(Rohdaten_tab1!E115)+(5*(Steuerung!$A$3-1)))</f>
        <v>49</v>
      </c>
      <c r="G129" s="73">
        <f>INDEX(Rohdaten_tab1!$1:$1048576,ROW(Rohdaten_tab1!F115),COLUMN(Rohdaten_tab1!F115)+(5*(Steuerung!$A$3-1)))</f>
        <v>28</v>
      </c>
    </row>
    <row r="130" spans="1:7" ht="15" customHeight="1" x14ac:dyDescent="0.25">
      <c r="A130" s="63" t="s">
        <v>265</v>
      </c>
      <c r="B130" s="60"/>
      <c r="C130" s="71">
        <f>INDEX(Rohdaten_tab1!$1:$1048576,ROW(Rohdaten_tab1!B116),COLUMN(Rohdaten_tab1!B116)+(5*(Steuerung!$A$3-1)))</f>
        <v>795</v>
      </c>
      <c r="D130" s="72">
        <f>INDEX(Rohdaten_tab1!$1:$1048576,ROW(Rohdaten_tab1!C116),COLUMN(Rohdaten_tab1!C116)+(5*(Steuerung!$A$3-1)))</f>
        <v>769</v>
      </c>
      <c r="E130" s="72">
        <f>INDEX(Rohdaten_tab1!$1:$1048576,ROW(Rohdaten_tab1!D116),COLUMN(Rohdaten_tab1!D116)+(5*(Steuerung!$A$3-1)))</f>
        <v>720</v>
      </c>
      <c r="F130" s="72">
        <f>INDEX(Rohdaten_tab1!$1:$1048576,ROW(Rohdaten_tab1!E116),COLUMN(Rohdaten_tab1!E116)+(5*(Steuerung!$A$3-1)))</f>
        <v>49</v>
      </c>
      <c r="G130" s="73">
        <f>INDEX(Rohdaten_tab1!$1:$1048576,ROW(Rohdaten_tab1!F116),COLUMN(Rohdaten_tab1!F116)+(5*(Steuerung!$A$3-1)))</f>
        <v>26</v>
      </c>
    </row>
    <row r="131" spans="1:7" ht="15" customHeight="1" x14ac:dyDescent="0.25">
      <c r="A131" s="63" t="s">
        <v>266</v>
      </c>
      <c r="B131" s="60"/>
      <c r="C131" s="71">
        <f>INDEX(Rohdaten_tab1!$1:$1048576,ROW(Rohdaten_tab1!B117),COLUMN(Rohdaten_tab1!B117)+(5*(Steuerung!$A$3-1)))</f>
        <v>840</v>
      </c>
      <c r="D131" s="72">
        <f>INDEX(Rohdaten_tab1!$1:$1048576,ROW(Rohdaten_tab1!C117),COLUMN(Rohdaten_tab1!C117)+(5*(Steuerung!$A$3-1)))</f>
        <v>814</v>
      </c>
      <c r="E131" s="72">
        <f>INDEX(Rohdaten_tab1!$1:$1048576,ROW(Rohdaten_tab1!D117),COLUMN(Rohdaten_tab1!D117)+(5*(Steuerung!$A$3-1)))</f>
        <v>747</v>
      </c>
      <c r="F131" s="72">
        <f>INDEX(Rohdaten_tab1!$1:$1048576,ROW(Rohdaten_tab1!E117),COLUMN(Rohdaten_tab1!E117)+(5*(Steuerung!$A$3-1)))</f>
        <v>67</v>
      </c>
      <c r="G131" s="73">
        <f>INDEX(Rohdaten_tab1!$1:$1048576,ROW(Rohdaten_tab1!F117),COLUMN(Rohdaten_tab1!F117)+(5*(Steuerung!$A$3-1)))</f>
        <v>26</v>
      </c>
    </row>
    <row r="132" spans="1:7" ht="15" customHeight="1" x14ac:dyDescent="0.25">
      <c r="A132" s="63" t="s">
        <v>267</v>
      </c>
      <c r="B132" s="60"/>
      <c r="C132" s="71">
        <f>INDEX(Rohdaten_tab1!$1:$1048576,ROW(Rohdaten_tab1!B118),COLUMN(Rohdaten_tab1!B118)+(5*(Steuerung!$A$3-1)))</f>
        <v>942</v>
      </c>
      <c r="D132" s="72">
        <f>INDEX(Rohdaten_tab1!$1:$1048576,ROW(Rohdaten_tab1!C118),COLUMN(Rohdaten_tab1!C118)+(5*(Steuerung!$A$3-1)))</f>
        <v>911</v>
      </c>
      <c r="E132" s="72">
        <f>INDEX(Rohdaten_tab1!$1:$1048576,ROW(Rohdaten_tab1!D118),COLUMN(Rohdaten_tab1!D118)+(5*(Steuerung!$A$3-1)))</f>
        <v>837</v>
      </c>
      <c r="F132" s="72">
        <f>INDEX(Rohdaten_tab1!$1:$1048576,ROW(Rohdaten_tab1!E118),COLUMN(Rohdaten_tab1!E118)+(5*(Steuerung!$A$3-1)))</f>
        <v>74</v>
      </c>
      <c r="G132" s="73">
        <f>INDEX(Rohdaten_tab1!$1:$1048576,ROW(Rohdaten_tab1!F118),COLUMN(Rohdaten_tab1!F118)+(5*(Steuerung!$A$3-1)))</f>
        <v>31</v>
      </c>
    </row>
    <row r="133" spans="1:7" ht="15" customHeight="1" x14ac:dyDescent="0.25">
      <c r="A133" s="63" t="s">
        <v>268</v>
      </c>
      <c r="B133" s="60"/>
      <c r="C133" s="71">
        <f>INDEX(Rohdaten_tab1!$1:$1048576,ROW(Rohdaten_tab1!B119),COLUMN(Rohdaten_tab1!B119)+(5*(Steuerung!$A$3-1)))</f>
        <v>1270</v>
      </c>
      <c r="D133" s="72">
        <f>INDEX(Rohdaten_tab1!$1:$1048576,ROW(Rohdaten_tab1!C119),COLUMN(Rohdaten_tab1!C119)+(5*(Steuerung!$A$3-1)))</f>
        <v>1236</v>
      </c>
      <c r="E133" s="72">
        <f>INDEX(Rohdaten_tab1!$1:$1048576,ROW(Rohdaten_tab1!D119),COLUMN(Rohdaten_tab1!D119)+(5*(Steuerung!$A$3-1)))</f>
        <v>1167</v>
      </c>
      <c r="F133" s="72">
        <f>INDEX(Rohdaten_tab1!$1:$1048576,ROW(Rohdaten_tab1!E119),COLUMN(Rohdaten_tab1!E119)+(5*(Steuerung!$A$3-1)))</f>
        <v>69</v>
      </c>
      <c r="G133" s="73">
        <f>INDEX(Rohdaten_tab1!$1:$1048576,ROW(Rohdaten_tab1!F119),COLUMN(Rohdaten_tab1!F119)+(5*(Steuerung!$A$3-1)))</f>
        <v>34</v>
      </c>
    </row>
    <row r="134" spans="1:7" ht="15" customHeight="1" x14ac:dyDescent="0.25">
      <c r="A134" s="63" t="s">
        <v>269</v>
      </c>
      <c r="B134" s="60"/>
      <c r="C134" s="71">
        <f>INDEX(Rohdaten_tab1!$1:$1048576,ROW(Rohdaten_tab1!B120),COLUMN(Rohdaten_tab1!B120)+(5*(Steuerung!$A$3-1)))</f>
        <v>1344</v>
      </c>
      <c r="D134" s="72">
        <f>INDEX(Rohdaten_tab1!$1:$1048576,ROW(Rohdaten_tab1!C120),COLUMN(Rohdaten_tab1!C120)+(5*(Steuerung!$A$3-1)))</f>
        <v>1312</v>
      </c>
      <c r="E134" s="72">
        <f>INDEX(Rohdaten_tab1!$1:$1048576,ROW(Rohdaten_tab1!D120),COLUMN(Rohdaten_tab1!D120)+(5*(Steuerung!$A$3-1)))</f>
        <v>1246</v>
      </c>
      <c r="F134" s="72">
        <f>INDEX(Rohdaten_tab1!$1:$1048576,ROW(Rohdaten_tab1!E120),COLUMN(Rohdaten_tab1!E120)+(5*(Steuerung!$A$3-1)))</f>
        <v>66</v>
      </c>
      <c r="G134" s="73">
        <f>INDEX(Rohdaten_tab1!$1:$1048576,ROW(Rohdaten_tab1!F120),COLUMN(Rohdaten_tab1!F120)+(5*(Steuerung!$A$3-1)))</f>
        <v>32</v>
      </c>
    </row>
    <row r="135" spans="1:7" ht="15" customHeight="1" x14ac:dyDescent="0.25">
      <c r="A135" s="63" t="s">
        <v>270</v>
      </c>
      <c r="B135" s="60"/>
      <c r="C135" s="71">
        <f>INDEX(Rohdaten_tab1!$1:$1048576,ROW(Rohdaten_tab1!B121),COLUMN(Rohdaten_tab1!B121)+(5*(Steuerung!$A$3-1)))</f>
        <v>1234</v>
      </c>
      <c r="D135" s="72">
        <f>INDEX(Rohdaten_tab1!$1:$1048576,ROW(Rohdaten_tab1!C121),COLUMN(Rohdaten_tab1!C121)+(5*(Steuerung!$A$3-1)))</f>
        <v>1201</v>
      </c>
      <c r="E135" s="72">
        <f>INDEX(Rohdaten_tab1!$1:$1048576,ROW(Rohdaten_tab1!D121),COLUMN(Rohdaten_tab1!D121)+(5*(Steuerung!$A$3-1)))</f>
        <v>1139</v>
      </c>
      <c r="F135" s="72">
        <f>INDEX(Rohdaten_tab1!$1:$1048576,ROW(Rohdaten_tab1!E121),COLUMN(Rohdaten_tab1!E121)+(5*(Steuerung!$A$3-1)))</f>
        <v>62</v>
      </c>
      <c r="G135" s="73">
        <f>INDEX(Rohdaten_tab1!$1:$1048576,ROW(Rohdaten_tab1!F121),COLUMN(Rohdaten_tab1!F121)+(5*(Steuerung!$A$3-1)))</f>
        <v>33</v>
      </c>
    </row>
    <row r="136" spans="1:7" ht="15" customHeight="1" x14ac:dyDescent="0.25">
      <c r="A136" s="63" t="s">
        <v>271</v>
      </c>
      <c r="B136" s="60"/>
      <c r="C136" s="71">
        <f>INDEX(Rohdaten_tab1!$1:$1048576,ROW(Rohdaten_tab1!B122),COLUMN(Rohdaten_tab1!B122)+(5*(Steuerung!$A$3-1)))</f>
        <v>1071</v>
      </c>
      <c r="D136" s="72">
        <f>INDEX(Rohdaten_tab1!$1:$1048576,ROW(Rohdaten_tab1!C122),COLUMN(Rohdaten_tab1!C122)+(5*(Steuerung!$A$3-1)))</f>
        <v>1038</v>
      </c>
      <c r="E136" s="72">
        <f>INDEX(Rohdaten_tab1!$1:$1048576,ROW(Rohdaten_tab1!D122),COLUMN(Rohdaten_tab1!D122)+(5*(Steuerung!$A$3-1)))</f>
        <v>972</v>
      </c>
      <c r="F136" s="72">
        <f>INDEX(Rohdaten_tab1!$1:$1048576,ROW(Rohdaten_tab1!E122),COLUMN(Rohdaten_tab1!E122)+(5*(Steuerung!$A$3-1)))</f>
        <v>66</v>
      </c>
      <c r="G136" s="73">
        <f>INDEX(Rohdaten_tab1!$1:$1048576,ROW(Rohdaten_tab1!F122),COLUMN(Rohdaten_tab1!F122)+(5*(Steuerung!$A$3-1)))</f>
        <v>33</v>
      </c>
    </row>
    <row r="137" spans="1:7" ht="15" customHeight="1" x14ac:dyDescent="0.25">
      <c r="A137" s="63" t="s">
        <v>272</v>
      </c>
      <c r="B137" s="60"/>
      <c r="C137" s="71">
        <f>INDEX(Rohdaten_tab1!$1:$1048576,ROW(Rohdaten_tab1!B123),COLUMN(Rohdaten_tab1!B123)+(5*(Steuerung!$A$3-1)))</f>
        <v>963</v>
      </c>
      <c r="D137" s="72">
        <f>INDEX(Rohdaten_tab1!$1:$1048576,ROW(Rohdaten_tab1!C123),COLUMN(Rohdaten_tab1!C123)+(5*(Steuerung!$A$3-1)))</f>
        <v>940</v>
      </c>
      <c r="E137" s="72">
        <f>INDEX(Rohdaten_tab1!$1:$1048576,ROW(Rohdaten_tab1!D123),COLUMN(Rohdaten_tab1!D123)+(5*(Steuerung!$A$3-1)))</f>
        <v>875</v>
      </c>
      <c r="F137" s="72">
        <f>INDEX(Rohdaten_tab1!$1:$1048576,ROW(Rohdaten_tab1!E123),COLUMN(Rohdaten_tab1!E123)+(5*(Steuerung!$A$3-1)))</f>
        <v>65</v>
      </c>
      <c r="G137" s="73">
        <f>INDEX(Rohdaten_tab1!$1:$1048576,ROW(Rohdaten_tab1!F123),COLUMN(Rohdaten_tab1!F123)+(5*(Steuerung!$A$3-1)))</f>
        <v>23</v>
      </c>
    </row>
    <row r="138" spans="1:7" ht="15" customHeight="1" x14ac:dyDescent="0.25">
      <c r="A138" s="63" t="s">
        <v>273</v>
      </c>
      <c r="B138" s="60"/>
      <c r="C138" s="71">
        <f>INDEX(Rohdaten_tab1!$1:$1048576,ROW(Rohdaten_tab1!B124),COLUMN(Rohdaten_tab1!B124)+(5*(Steuerung!$A$3-1)))</f>
        <v>910</v>
      </c>
      <c r="D138" s="72">
        <f>INDEX(Rohdaten_tab1!$1:$1048576,ROW(Rohdaten_tab1!C124),COLUMN(Rohdaten_tab1!C124)+(5*(Steuerung!$A$3-1)))</f>
        <v>889</v>
      </c>
      <c r="E138" s="72">
        <f>INDEX(Rohdaten_tab1!$1:$1048576,ROW(Rohdaten_tab1!D124),COLUMN(Rohdaten_tab1!D124)+(5*(Steuerung!$A$3-1)))</f>
        <v>824</v>
      </c>
      <c r="F138" s="72">
        <f>INDEX(Rohdaten_tab1!$1:$1048576,ROW(Rohdaten_tab1!E124),COLUMN(Rohdaten_tab1!E124)+(5*(Steuerung!$A$3-1)))</f>
        <v>65</v>
      </c>
      <c r="G138" s="73">
        <f>INDEX(Rohdaten_tab1!$1:$1048576,ROW(Rohdaten_tab1!F124),COLUMN(Rohdaten_tab1!F124)+(5*(Steuerung!$A$3-1)))</f>
        <v>21</v>
      </c>
    </row>
    <row r="139" spans="1:7" ht="15" customHeight="1" x14ac:dyDescent="0.25">
      <c r="A139" s="63" t="s">
        <v>274</v>
      </c>
      <c r="B139" s="60"/>
      <c r="C139" s="71">
        <f>INDEX(Rohdaten_tab1!$1:$1048576,ROW(Rohdaten_tab1!B125),COLUMN(Rohdaten_tab1!B125)+(5*(Steuerung!$A$3-1)))</f>
        <v>923</v>
      </c>
      <c r="D139" s="72">
        <f>INDEX(Rohdaten_tab1!$1:$1048576,ROW(Rohdaten_tab1!C125),COLUMN(Rohdaten_tab1!C125)+(5*(Steuerung!$A$3-1)))</f>
        <v>904</v>
      </c>
      <c r="E139" s="72">
        <f>INDEX(Rohdaten_tab1!$1:$1048576,ROW(Rohdaten_tab1!D125),COLUMN(Rohdaten_tab1!D125)+(5*(Steuerung!$A$3-1)))</f>
        <v>844</v>
      </c>
      <c r="F139" s="72">
        <f>INDEX(Rohdaten_tab1!$1:$1048576,ROW(Rohdaten_tab1!E125),COLUMN(Rohdaten_tab1!E125)+(5*(Steuerung!$A$3-1)))</f>
        <v>60</v>
      </c>
      <c r="G139" s="73">
        <f>INDEX(Rohdaten_tab1!$1:$1048576,ROW(Rohdaten_tab1!F125),COLUMN(Rohdaten_tab1!F125)+(5*(Steuerung!$A$3-1)))</f>
        <v>19</v>
      </c>
    </row>
    <row r="140" spans="1:7" ht="15" customHeight="1" x14ac:dyDescent="0.25">
      <c r="A140" s="63" t="s">
        <v>275</v>
      </c>
      <c r="B140" s="60"/>
      <c r="C140" s="71">
        <f>INDEX(Rohdaten_tab1!$1:$1048576,ROW(Rohdaten_tab1!B126),COLUMN(Rohdaten_tab1!B126)+(5*(Steuerung!$A$3-1)))</f>
        <v>929</v>
      </c>
      <c r="D140" s="72">
        <f>INDEX(Rohdaten_tab1!$1:$1048576,ROW(Rohdaten_tab1!C126),COLUMN(Rohdaten_tab1!C126)+(5*(Steuerung!$A$3-1)))</f>
        <v>907</v>
      </c>
      <c r="E140" s="72">
        <f>INDEX(Rohdaten_tab1!$1:$1048576,ROW(Rohdaten_tab1!D126),COLUMN(Rohdaten_tab1!D126)+(5*(Steuerung!$A$3-1)))</f>
        <v>851</v>
      </c>
      <c r="F140" s="72">
        <f>INDEX(Rohdaten_tab1!$1:$1048576,ROW(Rohdaten_tab1!E126),COLUMN(Rohdaten_tab1!E126)+(5*(Steuerung!$A$3-1)))</f>
        <v>56</v>
      </c>
      <c r="G140" s="73">
        <f>INDEX(Rohdaten_tab1!$1:$1048576,ROW(Rohdaten_tab1!F126),COLUMN(Rohdaten_tab1!F126)+(5*(Steuerung!$A$3-1)))</f>
        <v>22</v>
      </c>
    </row>
    <row r="141" spans="1:7" ht="15" customHeight="1" x14ac:dyDescent="0.25">
      <c r="A141" s="63" t="s">
        <v>276</v>
      </c>
      <c r="B141" s="60"/>
      <c r="C141" s="71">
        <f>INDEX(Rohdaten_tab1!$1:$1048576,ROW(Rohdaten_tab1!B127),COLUMN(Rohdaten_tab1!B127)+(5*(Steuerung!$A$3-1)))</f>
        <v>865</v>
      </c>
      <c r="D141" s="72">
        <f>INDEX(Rohdaten_tab1!$1:$1048576,ROW(Rohdaten_tab1!C127),COLUMN(Rohdaten_tab1!C127)+(5*(Steuerung!$A$3-1)))</f>
        <v>847</v>
      </c>
      <c r="E141" s="72">
        <f>INDEX(Rohdaten_tab1!$1:$1048576,ROW(Rohdaten_tab1!D127),COLUMN(Rohdaten_tab1!D127)+(5*(Steuerung!$A$3-1)))</f>
        <v>778</v>
      </c>
      <c r="F141" s="72">
        <f>INDEX(Rohdaten_tab1!$1:$1048576,ROW(Rohdaten_tab1!E127),COLUMN(Rohdaten_tab1!E127)+(5*(Steuerung!$A$3-1)))</f>
        <v>69</v>
      </c>
      <c r="G141" s="73">
        <f>INDEX(Rohdaten_tab1!$1:$1048576,ROW(Rohdaten_tab1!F127),COLUMN(Rohdaten_tab1!F127)+(5*(Steuerung!$A$3-1)))</f>
        <v>18</v>
      </c>
    </row>
    <row r="142" spans="1:7" ht="15" customHeight="1" x14ac:dyDescent="0.25">
      <c r="A142" s="63" t="s">
        <v>277</v>
      </c>
      <c r="B142" s="60"/>
      <c r="C142" s="71">
        <f>INDEX(Rohdaten_tab1!$1:$1048576,ROW(Rohdaten_tab1!B128),COLUMN(Rohdaten_tab1!B128)+(5*(Steuerung!$A$3-1)))</f>
        <v>810</v>
      </c>
      <c r="D142" s="72">
        <f>INDEX(Rohdaten_tab1!$1:$1048576,ROW(Rohdaten_tab1!C128),COLUMN(Rohdaten_tab1!C128)+(5*(Steuerung!$A$3-1)))</f>
        <v>796</v>
      </c>
      <c r="E142" s="72">
        <f>INDEX(Rohdaten_tab1!$1:$1048576,ROW(Rohdaten_tab1!D128),COLUMN(Rohdaten_tab1!D128)+(5*(Steuerung!$A$3-1)))</f>
        <v>722</v>
      </c>
      <c r="F142" s="72">
        <f>INDEX(Rohdaten_tab1!$1:$1048576,ROW(Rohdaten_tab1!E128),COLUMN(Rohdaten_tab1!E128)+(5*(Steuerung!$A$3-1)))</f>
        <v>74</v>
      </c>
      <c r="G142" s="73">
        <f>INDEX(Rohdaten_tab1!$1:$1048576,ROW(Rohdaten_tab1!F128),COLUMN(Rohdaten_tab1!F128)+(5*(Steuerung!$A$3-1)))</f>
        <v>14</v>
      </c>
    </row>
    <row r="143" spans="1:7" ht="15" customHeight="1" x14ac:dyDescent="0.25">
      <c r="A143" s="63" t="s">
        <v>278</v>
      </c>
      <c r="B143" s="60"/>
      <c r="C143" s="71">
        <f>INDEX(Rohdaten_tab1!$1:$1048576,ROW(Rohdaten_tab1!B129),COLUMN(Rohdaten_tab1!B129)+(5*(Steuerung!$A$3-1)))</f>
        <v>791</v>
      </c>
      <c r="D143" s="72">
        <f>INDEX(Rohdaten_tab1!$1:$1048576,ROW(Rohdaten_tab1!C129),COLUMN(Rohdaten_tab1!C129)+(5*(Steuerung!$A$3-1)))</f>
        <v>777</v>
      </c>
      <c r="E143" s="72">
        <f>INDEX(Rohdaten_tab1!$1:$1048576,ROW(Rohdaten_tab1!D129),COLUMN(Rohdaten_tab1!D129)+(5*(Steuerung!$A$3-1)))</f>
        <v>690</v>
      </c>
      <c r="F143" s="72">
        <f>INDEX(Rohdaten_tab1!$1:$1048576,ROW(Rohdaten_tab1!E129),COLUMN(Rohdaten_tab1!E129)+(5*(Steuerung!$A$3-1)))</f>
        <v>87</v>
      </c>
      <c r="G143" s="73">
        <f>INDEX(Rohdaten_tab1!$1:$1048576,ROW(Rohdaten_tab1!F129),COLUMN(Rohdaten_tab1!F129)+(5*(Steuerung!$A$3-1)))</f>
        <v>14</v>
      </c>
    </row>
    <row r="144" spans="1:7" ht="15" customHeight="1" x14ac:dyDescent="0.25">
      <c r="A144" s="63" t="s">
        <v>279</v>
      </c>
      <c r="B144" s="60"/>
      <c r="C144" s="71">
        <f>INDEX(Rohdaten_tab1!$1:$1048576,ROW(Rohdaten_tab1!B130),COLUMN(Rohdaten_tab1!B130)+(5*(Steuerung!$A$3-1)))</f>
        <v>907</v>
      </c>
      <c r="D144" s="72">
        <f>INDEX(Rohdaten_tab1!$1:$1048576,ROW(Rohdaten_tab1!C130),COLUMN(Rohdaten_tab1!C130)+(5*(Steuerung!$A$3-1)))</f>
        <v>885</v>
      </c>
      <c r="E144" s="72">
        <f>INDEX(Rohdaten_tab1!$1:$1048576,ROW(Rohdaten_tab1!D130),COLUMN(Rohdaten_tab1!D130)+(5*(Steuerung!$A$3-1)))</f>
        <v>802</v>
      </c>
      <c r="F144" s="72">
        <f>INDEX(Rohdaten_tab1!$1:$1048576,ROW(Rohdaten_tab1!E130),COLUMN(Rohdaten_tab1!E130)+(5*(Steuerung!$A$3-1)))</f>
        <v>83</v>
      </c>
      <c r="G144" s="73">
        <f>INDEX(Rohdaten_tab1!$1:$1048576,ROW(Rohdaten_tab1!F130),COLUMN(Rohdaten_tab1!F130)+(5*(Steuerung!$A$3-1)))</f>
        <v>22</v>
      </c>
    </row>
    <row r="145" spans="1:7" ht="15" customHeight="1" x14ac:dyDescent="0.25">
      <c r="A145" s="63" t="s">
        <v>280</v>
      </c>
      <c r="B145" s="60"/>
      <c r="C145" s="71">
        <f>INDEX(Rohdaten_tab1!$1:$1048576,ROW(Rohdaten_tab1!B131),COLUMN(Rohdaten_tab1!B131)+(5*(Steuerung!$A$3-1)))</f>
        <v>1257</v>
      </c>
      <c r="D145" s="72">
        <f>INDEX(Rohdaten_tab1!$1:$1048576,ROW(Rohdaten_tab1!C131),COLUMN(Rohdaten_tab1!C131)+(5*(Steuerung!$A$3-1)))</f>
        <v>1232</v>
      </c>
      <c r="E145" s="72">
        <f>INDEX(Rohdaten_tab1!$1:$1048576,ROW(Rohdaten_tab1!D131),COLUMN(Rohdaten_tab1!D131)+(5*(Steuerung!$A$3-1)))</f>
        <v>1154</v>
      </c>
      <c r="F145" s="72">
        <f>INDEX(Rohdaten_tab1!$1:$1048576,ROW(Rohdaten_tab1!E131),COLUMN(Rohdaten_tab1!E131)+(5*(Steuerung!$A$3-1)))</f>
        <v>78</v>
      </c>
      <c r="G145" s="73">
        <f>INDEX(Rohdaten_tab1!$1:$1048576,ROW(Rohdaten_tab1!F131),COLUMN(Rohdaten_tab1!F131)+(5*(Steuerung!$A$3-1)))</f>
        <v>25</v>
      </c>
    </row>
    <row r="146" spans="1:7" ht="15" customHeight="1" x14ac:dyDescent="0.25">
      <c r="A146" s="63" t="s">
        <v>281</v>
      </c>
      <c r="B146" s="60"/>
      <c r="C146" s="71">
        <f>INDEX(Rohdaten_tab1!$1:$1048576,ROW(Rohdaten_tab1!B132),COLUMN(Rohdaten_tab1!B132)+(5*(Steuerung!$A$3-1)))</f>
        <v>1304</v>
      </c>
      <c r="D146" s="72">
        <f>INDEX(Rohdaten_tab1!$1:$1048576,ROW(Rohdaten_tab1!C132),COLUMN(Rohdaten_tab1!C132)+(5*(Steuerung!$A$3-1)))</f>
        <v>1275</v>
      </c>
      <c r="E146" s="72">
        <f>INDEX(Rohdaten_tab1!$1:$1048576,ROW(Rohdaten_tab1!D132),COLUMN(Rohdaten_tab1!D132)+(5*(Steuerung!$A$3-1)))</f>
        <v>1191</v>
      </c>
      <c r="F146" s="72">
        <f>INDEX(Rohdaten_tab1!$1:$1048576,ROW(Rohdaten_tab1!E132),COLUMN(Rohdaten_tab1!E132)+(5*(Steuerung!$A$3-1)))</f>
        <v>84</v>
      </c>
      <c r="G146" s="73">
        <f>INDEX(Rohdaten_tab1!$1:$1048576,ROW(Rohdaten_tab1!F132),COLUMN(Rohdaten_tab1!F132)+(5*(Steuerung!$A$3-1)))</f>
        <v>29</v>
      </c>
    </row>
    <row r="147" spans="1:7" ht="15" customHeight="1" x14ac:dyDescent="0.25">
      <c r="A147" s="63" t="s">
        <v>282</v>
      </c>
      <c r="B147" s="60"/>
      <c r="C147" s="71">
        <f>INDEX(Rohdaten_tab1!$1:$1048576,ROW(Rohdaten_tab1!B133),COLUMN(Rohdaten_tab1!B133)+(5*(Steuerung!$A$3-1)))</f>
        <v>1129</v>
      </c>
      <c r="D147" s="72">
        <f>INDEX(Rohdaten_tab1!$1:$1048576,ROW(Rohdaten_tab1!C133),COLUMN(Rohdaten_tab1!C133)+(5*(Steuerung!$A$3-1)))</f>
        <v>1111</v>
      </c>
      <c r="E147" s="72">
        <f>INDEX(Rohdaten_tab1!$1:$1048576,ROW(Rohdaten_tab1!D133),COLUMN(Rohdaten_tab1!D133)+(5*(Steuerung!$A$3-1)))</f>
        <v>1031</v>
      </c>
      <c r="F147" s="72">
        <f>INDEX(Rohdaten_tab1!$1:$1048576,ROW(Rohdaten_tab1!E133),COLUMN(Rohdaten_tab1!E133)+(5*(Steuerung!$A$3-1)))</f>
        <v>80</v>
      </c>
      <c r="G147" s="73">
        <f>INDEX(Rohdaten_tab1!$1:$1048576,ROW(Rohdaten_tab1!F133),COLUMN(Rohdaten_tab1!F133)+(5*(Steuerung!$A$3-1)))</f>
        <v>18</v>
      </c>
    </row>
    <row r="148" spans="1:7" ht="15" customHeight="1" x14ac:dyDescent="0.25">
      <c r="A148" s="63" t="s">
        <v>283</v>
      </c>
      <c r="B148" s="60"/>
      <c r="C148" s="71">
        <f>INDEX(Rohdaten_tab1!$1:$1048576,ROW(Rohdaten_tab1!B134),COLUMN(Rohdaten_tab1!B134)+(5*(Steuerung!$A$3-1)))</f>
        <v>925</v>
      </c>
      <c r="D148" s="72">
        <f>INDEX(Rohdaten_tab1!$1:$1048576,ROW(Rohdaten_tab1!C134),COLUMN(Rohdaten_tab1!C134)+(5*(Steuerung!$A$3-1)))</f>
        <v>911</v>
      </c>
      <c r="E148" s="72">
        <f>INDEX(Rohdaten_tab1!$1:$1048576,ROW(Rohdaten_tab1!D134),COLUMN(Rohdaten_tab1!D134)+(5*(Steuerung!$A$3-1)))</f>
        <v>827</v>
      </c>
      <c r="F148" s="72">
        <f>INDEX(Rohdaten_tab1!$1:$1048576,ROW(Rohdaten_tab1!E134),COLUMN(Rohdaten_tab1!E134)+(5*(Steuerung!$A$3-1)))</f>
        <v>84</v>
      </c>
      <c r="G148" s="73">
        <f>INDEX(Rohdaten_tab1!$1:$1048576,ROW(Rohdaten_tab1!F134),COLUMN(Rohdaten_tab1!F134)+(5*(Steuerung!$A$3-1)))</f>
        <v>14</v>
      </c>
    </row>
    <row r="149" spans="1:7" ht="15" customHeight="1" x14ac:dyDescent="0.25">
      <c r="A149" s="63" t="s">
        <v>284</v>
      </c>
      <c r="B149" s="60"/>
      <c r="C149" s="71">
        <f>INDEX(Rohdaten_tab1!$1:$1048576,ROW(Rohdaten_tab1!B135),COLUMN(Rohdaten_tab1!B135)+(5*(Steuerung!$A$3-1)))</f>
        <v>838</v>
      </c>
      <c r="D149" s="72">
        <f>INDEX(Rohdaten_tab1!$1:$1048576,ROW(Rohdaten_tab1!C135),COLUMN(Rohdaten_tab1!C135)+(5*(Steuerung!$A$3-1)))</f>
        <v>820</v>
      </c>
      <c r="E149" s="72">
        <f>INDEX(Rohdaten_tab1!$1:$1048576,ROW(Rohdaten_tab1!D135),COLUMN(Rohdaten_tab1!D135)+(5*(Steuerung!$A$3-1)))</f>
        <v>740</v>
      </c>
      <c r="F149" s="72">
        <f>INDEX(Rohdaten_tab1!$1:$1048576,ROW(Rohdaten_tab1!E135),COLUMN(Rohdaten_tab1!E135)+(5*(Steuerung!$A$3-1)))</f>
        <v>80</v>
      </c>
      <c r="G149" s="73">
        <f>INDEX(Rohdaten_tab1!$1:$1048576,ROW(Rohdaten_tab1!F135),COLUMN(Rohdaten_tab1!F135)+(5*(Steuerung!$A$3-1)))</f>
        <v>18</v>
      </c>
    </row>
    <row r="150" spans="1:7" ht="15" customHeight="1" x14ac:dyDescent="0.25">
      <c r="A150" s="63" t="s">
        <v>285</v>
      </c>
      <c r="B150" s="60"/>
      <c r="C150" s="71">
        <f>INDEX(Rohdaten_tab1!$1:$1048576,ROW(Rohdaten_tab1!B136),COLUMN(Rohdaten_tab1!B136)+(5*(Steuerung!$A$3-1)))</f>
        <v>817</v>
      </c>
      <c r="D150" s="72">
        <f>INDEX(Rohdaten_tab1!$1:$1048576,ROW(Rohdaten_tab1!C136),COLUMN(Rohdaten_tab1!C136)+(5*(Steuerung!$A$3-1)))</f>
        <v>795</v>
      </c>
      <c r="E150" s="72">
        <f>INDEX(Rohdaten_tab1!$1:$1048576,ROW(Rohdaten_tab1!D136),COLUMN(Rohdaten_tab1!D136)+(5*(Steuerung!$A$3-1)))</f>
        <v>717</v>
      </c>
      <c r="F150" s="72">
        <f>INDEX(Rohdaten_tab1!$1:$1048576,ROW(Rohdaten_tab1!E136),COLUMN(Rohdaten_tab1!E136)+(5*(Steuerung!$A$3-1)))</f>
        <v>78</v>
      </c>
      <c r="G150" s="73">
        <f>INDEX(Rohdaten_tab1!$1:$1048576,ROW(Rohdaten_tab1!F136),COLUMN(Rohdaten_tab1!F136)+(5*(Steuerung!$A$3-1)))</f>
        <v>22</v>
      </c>
    </row>
    <row r="151" spans="1:7" ht="15" customHeight="1" x14ac:dyDescent="0.25">
      <c r="A151" s="63" t="s">
        <v>286</v>
      </c>
      <c r="B151" s="60"/>
      <c r="C151" s="71">
        <f>INDEX(Rohdaten_tab1!$1:$1048576,ROW(Rohdaten_tab1!B137),COLUMN(Rohdaten_tab1!B137)+(5*(Steuerung!$A$3-1)))</f>
        <v>784</v>
      </c>
      <c r="D151" s="72">
        <f>INDEX(Rohdaten_tab1!$1:$1048576,ROW(Rohdaten_tab1!C137),COLUMN(Rohdaten_tab1!C137)+(5*(Steuerung!$A$3-1)))</f>
        <v>764</v>
      </c>
      <c r="E151" s="72">
        <f>INDEX(Rohdaten_tab1!$1:$1048576,ROW(Rohdaten_tab1!D137),COLUMN(Rohdaten_tab1!D137)+(5*(Steuerung!$A$3-1)))</f>
        <v>690</v>
      </c>
      <c r="F151" s="72">
        <f>INDEX(Rohdaten_tab1!$1:$1048576,ROW(Rohdaten_tab1!E137),COLUMN(Rohdaten_tab1!E137)+(5*(Steuerung!$A$3-1)))</f>
        <v>74</v>
      </c>
      <c r="G151" s="73">
        <f>INDEX(Rohdaten_tab1!$1:$1048576,ROW(Rohdaten_tab1!F137),COLUMN(Rohdaten_tab1!F137)+(5*(Steuerung!$A$3-1)))</f>
        <v>20</v>
      </c>
    </row>
    <row r="152" spans="1:7" ht="15" customHeight="1" x14ac:dyDescent="0.25">
      <c r="A152" s="63" t="s">
        <v>287</v>
      </c>
      <c r="B152" s="60"/>
      <c r="C152" s="71">
        <f>INDEX(Rohdaten_tab1!$1:$1048576,ROW(Rohdaten_tab1!B138),COLUMN(Rohdaten_tab1!B138)+(5*(Steuerung!$A$3-1)))</f>
        <v>802</v>
      </c>
      <c r="D152" s="72">
        <f>INDEX(Rohdaten_tab1!$1:$1048576,ROW(Rohdaten_tab1!C138),COLUMN(Rohdaten_tab1!C138)+(5*(Steuerung!$A$3-1)))</f>
        <v>781</v>
      </c>
      <c r="E152" s="72">
        <f>INDEX(Rohdaten_tab1!$1:$1048576,ROW(Rohdaten_tab1!D138),COLUMN(Rohdaten_tab1!D138)+(5*(Steuerung!$A$3-1)))</f>
        <v>730</v>
      </c>
      <c r="F152" s="72">
        <f>INDEX(Rohdaten_tab1!$1:$1048576,ROW(Rohdaten_tab1!E138),COLUMN(Rohdaten_tab1!E138)+(5*(Steuerung!$A$3-1)))</f>
        <v>51</v>
      </c>
      <c r="G152" s="73">
        <f>INDEX(Rohdaten_tab1!$1:$1048576,ROW(Rohdaten_tab1!F138),COLUMN(Rohdaten_tab1!F138)+(5*(Steuerung!$A$3-1)))</f>
        <v>21</v>
      </c>
    </row>
    <row r="153" spans="1:7" ht="15" customHeight="1" x14ac:dyDescent="0.25">
      <c r="A153" s="63" t="s">
        <v>288</v>
      </c>
      <c r="B153" s="60"/>
      <c r="C153" s="71">
        <f>INDEX(Rohdaten_tab1!$1:$1048576,ROW(Rohdaten_tab1!B139),COLUMN(Rohdaten_tab1!B139)+(5*(Steuerung!$A$3-1)))</f>
        <v>737</v>
      </c>
      <c r="D153" s="72">
        <f>INDEX(Rohdaten_tab1!$1:$1048576,ROW(Rohdaten_tab1!C139),COLUMN(Rohdaten_tab1!C139)+(5*(Steuerung!$A$3-1)))</f>
        <v>717</v>
      </c>
      <c r="E153" s="72">
        <f>INDEX(Rohdaten_tab1!$1:$1048576,ROW(Rohdaten_tab1!D139),COLUMN(Rohdaten_tab1!D139)+(5*(Steuerung!$A$3-1)))</f>
        <v>663</v>
      </c>
      <c r="F153" s="72">
        <f>INDEX(Rohdaten_tab1!$1:$1048576,ROW(Rohdaten_tab1!E139),COLUMN(Rohdaten_tab1!E139)+(5*(Steuerung!$A$3-1)))</f>
        <v>54</v>
      </c>
      <c r="G153" s="73">
        <f>INDEX(Rohdaten_tab1!$1:$1048576,ROW(Rohdaten_tab1!F139),COLUMN(Rohdaten_tab1!F139)+(5*(Steuerung!$A$3-1)))</f>
        <v>20</v>
      </c>
    </row>
    <row r="154" spans="1:7" ht="15" customHeight="1" x14ac:dyDescent="0.25">
      <c r="A154" s="63" t="s">
        <v>289</v>
      </c>
      <c r="B154" s="60"/>
      <c r="C154" s="71">
        <f>INDEX(Rohdaten_tab1!$1:$1048576,ROW(Rohdaten_tab1!B140),COLUMN(Rohdaten_tab1!B140)+(5*(Steuerung!$A$3-1)))</f>
        <v>714</v>
      </c>
      <c r="D154" s="72">
        <f>INDEX(Rohdaten_tab1!$1:$1048576,ROW(Rohdaten_tab1!C140),COLUMN(Rohdaten_tab1!C140)+(5*(Steuerung!$A$3-1)))</f>
        <v>701</v>
      </c>
      <c r="E154" s="72">
        <f>INDEX(Rohdaten_tab1!$1:$1048576,ROW(Rohdaten_tab1!D140),COLUMN(Rohdaten_tab1!D140)+(5*(Steuerung!$A$3-1)))</f>
        <v>640</v>
      </c>
      <c r="F154" s="72">
        <f>INDEX(Rohdaten_tab1!$1:$1048576,ROW(Rohdaten_tab1!E140),COLUMN(Rohdaten_tab1!E140)+(5*(Steuerung!$A$3-1)))</f>
        <v>61</v>
      </c>
      <c r="G154" s="73">
        <f>INDEX(Rohdaten_tab1!$1:$1048576,ROW(Rohdaten_tab1!F140),COLUMN(Rohdaten_tab1!F140)+(5*(Steuerung!$A$3-1)))</f>
        <v>13</v>
      </c>
    </row>
    <row r="155" spans="1:7" ht="15" customHeight="1" x14ac:dyDescent="0.25">
      <c r="A155" s="63" t="s">
        <v>290</v>
      </c>
      <c r="B155" s="60"/>
      <c r="C155" s="71">
        <f>INDEX(Rohdaten_tab1!$1:$1048576,ROW(Rohdaten_tab1!B141),COLUMN(Rohdaten_tab1!B141)+(5*(Steuerung!$A$3-1)))</f>
        <v>708</v>
      </c>
      <c r="D155" s="72">
        <f>INDEX(Rohdaten_tab1!$1:$1048576,ROW(Rohdaten_tab1!C141),COLUMN(Rohdaten_tab1!C141)+(5*(Steuerung!$A$3-1)))</f>
        <v>689</v>
      </c>
      <c r="E155" s="72">
        <f>INDEX(Rohdaten_tab1!$1:$1048576,ROW(Rohdaten_tab1!D141),COLUMN(Rohdaten_tab1!D141)+(5*(Steuerung!$A$3-1)))</f>
        <v>617</v>
      </c>
      <c r="F155" s="72">
        <f>INDEX(Rohdaten_tab1!$1:$1048576,ROW(Rohdaten_tab1!E141),COLUMN(Rohdaten_tab1!E141)+(5*(Steuerung!$A$3-1)))</f>
        <v>72</v>
      </c>
      <c r="G155" s="73">
        <f>INDEX(Rohdaten_tab1!$1:$1048576,ROW(Rohdaten_tab1!F141),COLUMN(Rohdaten_tab1!F141)+(5*(Steuerung!$A$3-1)))</f>
        <v>19</v>
      </c>
    </row>
    <row r="156" spans="1:7" ht="15" customHeight="1" x14ac:dyDescent="0.25">
      <c r="A156" s="63" t="s">
        <v>291</v>
      </c>
      <c r="B156" s="60"/>
      <c r="C156" s="71">
        <f>INDEX(Rohdaten_tab1!$1:$1048576,ROW(Rohdaten_tab1!B142),COLUMN(Rohdaten_tab1!B142)+(5*(Steuerung!$A$3-1)))</f>
        <v>809</v>
      </c>
      <c r="D156" s="72">
        <f>INDEX(Rohdaten_tab1!$1:$1048576,ROW(Rohdaten_tab1!C142),COLUMN(Rohdaten_tab1!C142)+(5*(Steuerung!$A$3-1)))</f>
        <v>776</v>
      </c>
      <c r="E156" s="72">
        <f>INDEX(Rohdaten_tab1!$1:$1048576,ROW(Rohdaten_tab1!D142),COLUMN(Rohdaten_tab1!D142)+(5*(Steuerung!$A$3-1)))</f>
        <v>708</v>
      </c>
      <c r="F156" s="72">
        <f>INDEX(Rohdaten_tab1!$1:$1048576,ROW(Rohdaten_tab1!E142),COLUMN(Rohdaten_tab1!E142)+(5*(Steuerung!$A$3-1)))</f>
        <v>68</v>
      </c>
      <c r="G156" s="73">
        <f>INDEX(Rohdaten_tab1!$1:$1048576,ROW(Rohdaten_tab1!F142),COLUMN(Rohdaten_tab1!F142)+(5*(Steuerung!$A$3-1)))</f>
        <v>33</v>
      </c>
    </row>
    <row r="157" spans="1:7" ht="15" customHeight="1" x14ac:dyDescent="0.25">
      <c r="A157" s="63" t="s">
        <v>292</v>
      </c>
      <c r="B157" s="60"/>
      <c r="C157" s="71">
        <f>INDEX(Rohdaten_tab1!$1:$1048576,ROW(Rohdaten_tab1!B143),COLUMN(Rohdaten_tab1!B143)+(5*(Steuerung!$A$3-1)))</f>
        <v>1127</v>
      </c>
      <c r="D157" s="72">
        <f>INDEX(Rohdaten_tab1!$1:$1048576,ROW(Rohdaten_tab1!C143),COLUMN(Rohdaten_tab1!C143)+(5*(Steuerung!$A$3-1)))</f>
        <v>1105</v>
      </c>
      <c r="E157" s="72">
        <f>INDEX(Rohdaten_tab1!$1:$1048576,ROW(Rohdaten_tab1!D143),COLUMN(Rohdaten_tab1!D143)+(5*(Steuerung!$A$3-1)))</f>
        <v>1036</v>
      </c>
      <c r="F157" s="72">
        <f>INDEX(Rohdaten_tab1!$1:$1048576,ROW(Rohdaten_tab1!E143),COLUMN(Rohdaten_tab1!E143)+(5*(Steuerung!$A$3-1)))</f>
        <v>69</v>
      </c>
      <c r="G157" s="73">
        <f>INDEX(Rohdaten_tab1!$1:$1048576,ROW(Rohdaten_tab1!F143),COLUMN(Rohdaten_tab1!F143)+(5*(Steuerung!$A$3-1)))</f>
        <v>22</v>
      </c>
    </row>
    <row r="158" spans="1:7" ht="15" customHeight="1" x14ac:dyDescent="0.25">
      <c r="A158" s="63" t="s">
        <v>293</v>
      </c>
      <c r="B158" s="60"/>
      <c r="C158" s="71">
        <f>INDEX(Rohdaten_tab1!$1:$1048576,ROW(Rohdaten_tab1!B144),COLUMN(Rohdaten_tab1!B144)+(5*(Steuerung!$A$3-1)))</f>
        <v>1163</v>
      </c>
      <c r="D158" s="72">
        <f>INDEX(Rohdaten_tab1!$1:$1048576,ROW(Rohdaten_tab1!C144),COLUMN(Rohdaten_tab1!C144)+(5*(Steuerung!$A$3-1)))</f>
        <v>1144</v>
      </c>
      <c r="E158" s="72">
        <f>INDEX(Rohdaten_tab1!$1:$1048576,ROW(Rohdaten_tab1!D144),COLUMN(Rohdaten_tab1!D144)+(5*(Steuerung!$A$3-1)))</f>
        <v>1080</v>
      </c>
      <c r="F158" s="72">
        <f>INDEX(Rohdaten_tab1!$1:$1048576,ROW(Rohdaten_tab1!E144),COLUMN(Rohdaten_tab1!E144)+(5*(Steuerung!$A$3-1)))</f>
        <v>64</v>
      </c>
      <c r="G158" s="73">
        <f>INDEX(Rohdaten_tab1!$1:$1048576,ROW(Rohdaten_tab1!F144),COLUMN(Rohdaten_tab1!F144)+(5*(Steuerung!$A$3-1)))</f>
        <v>19</v>
      </c>
    </row>
    <row r="159" spans="1:7" ht="15" customHeight="1" x14ac:dyDescent="0.25">
      <c r="A159" s="63" t="s">
        <v>294</v>
      </c>
      <c r="B159" s="60"/>
      <c r="C159" s="71">
        <f>INDEX(Rohdaten_tab1!$1:$1048576,ROW(Rohdaten_tab1!B145),COLUMN(Rohdaten_tab1!B145)+(5*(Steuerung!$A$3-1)))</f>
        <v>983</v>
      </c>
      <c r="D159" s="72">
        <f>INDEX(Rohdaten_tab1!$1:$1048576,ROW(Rohdaten_tab1!C145),COLUMN(Rohdaten_tab1!C145)+(5*(Steuerung!$A$3-1)))</f>
        <v>965</v>
      </c>
      <c r="E159" s="72">
        <f>INDEX(Rohdaten_tab1!$1:$1048576,ROW(Rohdaten_tab1!D145),COLUMN(Rohdaten_tab1!D145)+(5*(Steuerung!$A$3-1)))</f>
        <v>903</v>
      </c>
      <c r="F159" s="72">
        <f>INDEX(Rohdaten_tab1!$1:$1048576,ROW(Rohdaten_tab1!E145),COLUMN(Rohdaten_tab1!E145)+(5*(Steuerung!$A$3-1)))</f>
        <v>62</v>
      </c>
      <c r="G159" s="73">
        <f>INDEX(Rohdaten_tab1!$1:$1048576,ROW(Rohdaten_tab1!F145),COLUMN(Rohdaten_tab1!F145)+(5*(Steuerung!$A$3-1)))</f>
        <v>18</v>
      </c>
    </row>
    <row r="160" spans="1:7" ht="15" customHeight="1" x14ac:dyDescent="0.25">
      <c r="A160" s="63" t="s">
        <v>295</v>
      </c>
      <c r="B160" s="60"/>
      <c r="C160" s="71">
        <f>INDEX(Rohdaten_tab1!$1:$1048576,ROW(Rohdaten_tab1!B146),COLUMN(Rohdaten_tab1!B146)+(5*(Steuerung!$A$3-1)))</f>
        <v>801</v>
      </c>
      <c r="D160" s="72">
        <f>INDEX(Rohdaten_tab1!$1:$1048576,ROW(Rohdaten_tab1!C146),COLUMN(Rohdaten_tab1!C146)+(5*(Steuerung!$A$3-1)))</f>
        <v>785</v>
      </c>
      <c r="E160" s="72">
        <f>INDEX(Rohdaten_tab1!$1:$1048576,ROW(Rohdaten_tab1!D146),COLUMN(Rohdaten_tab1!D146)+(5*(Steuerung!$A$3-1)))</f>
        <v>727</v>
      </c>
      <c r="F160" s="72">
        <f>INDEX(Rohdaten_tab1!$1:$1048576,ROW(Rohdaten_tab1!E146),COLUMN(Rohdaten_tab1!E146)+(5*(Steuerung!$A$3-1)))</f>
        <v>58</v>
      </c>
      <c r="G160" s="73">
        <f>INDEX(Rohdaten_tab1!$1:$1048576,ROW(Rohdaten_tab1!F146),COLUMN(Rohdaten_tab1!F146)+(5*(Steuerung!$A$3-1)))</f>
        <v>16</v>
      </c>
    </row>
    <row r="161" spans="1:7" ht="15" customHeight="1" x14ac:dyDescent="0.25">
      <c r="A161" s="63" t="s">
        <v>296</v>
      </c>
      <c r="B161" s="60"/>
      <c r="C161" s="71">
        <f>INDEX(Rohdaten_tab1!$1:$1048576,ROW(Rohdaten_tab1!B147),COLUMN(Rohdaten_tab1!B147)+(5*(Steuerung!$A$3-1)))</f>
        <v>750</v>
      </c>
      <c r="D161" s="72">
        <f>INDEX(Rohdaten_tab1!$1:$1048576,ROW(Rohdaten_tab1!C147),COLUMN(Rohdaten_tab1!C147)+(5*(Steuerung!$A$3-1)))</f>
        <v>733</v>
      </c>
      <c r="E161" s="72">
        <f>INDEX(Rohdaten_tab1!$1:$1048576,ROW(Rohdaten_tab1!D147),COLUMN(Rohdaten_tab1!D147)+(5*(Steuerung!$A$3-1)))</f>
        <v>683</v>
      </c>
      <c r="F161" s="72">
        <f>INDEX(Rohdaten_tab1!$1:$1048576,ROW(Rohdaten_tab1!E147),COLUMN(Rohdaten_tab1!E147)+(5*(Steuerung!$A$3-1)))</f>
        <v>50</v>
      </c>
      <c r="G161" s="73">
        <f>INDEX(Rohdaten_tab1!$1:$1048576,ROW(Rohdaten_tab1!F147),COLUMN(Rohdaten_tab1!F147)+(5*(Steuerung!$A$3-1)))</f>
        <v>17</v>
      </c>
    </row>
    <row r="162" spans="1:7" ht="15" customHeight="1" x14ac:dyDescent="0.25">
      <c r="A162" s="63" t="s">
        <v>297</v>
      </c>
      <c r="B162" s="60"/>
      <c r="C162" s="71">
        <f>INDEX(Rohdaten_tab1!$1:$1048576,ROW(Rohdaten_tab1!B148),COLUMN(Rohdaten_tab1!B148)+(5*(Steuerung!$A$3-1)))</f>
        <v>696</v>
      </c>
      <c r="D162" s="72">
        <f>INDEX(Rohdaten_tab1!$1:$1048576,ROW(Rohdaten_tab1!C148),COLUMN(Rohdaten_tab1!C148)+(5*(Steuerung!$A$3-1)))</f>
        <v>686</v>
      </c>
      <c r="E162" s="72">
        <f>INDEX(Rohdaten_tab1!$1:$1048576,ROW(Rohdaten_tab1!D148),COLUMN(Rohdaten_tab1!D148)+(5*(Steuerung!$A$3-1)))</f>
        <v>626</v>
      </c>
      <c r="F162" s="72">
        <f>INDEX(Rohdaten_tab1!$1:$1048576,ROW(Rohdaten_tab1!E148),COLUMN(Rohdaten_tab1!E148)+(5*(Steuerung!$A$3-1)))</f>
        <v>60</v>
      </c>
      <c r="G162" s="73">
        <f>INDEX(Rohdaten_tab1!$1:$1048576,ROW(Rohdaten_tab1!F148),COLUMN(Rohdaten_tab1!F148)+(5*(Steuerung!$A$3-1)))</f>
        <v>10</v>
      </c>
    </row>
    <row r="163" spans="1:7" ht="15" customHeight="1" x14ac:dyDescent="0.25">
      <c r="A163" s="63" t="s">
        <v>298</v>
      </c>
      <c r="B163" s="60"/>
      <c r="C163" s="71">
        <f>INDEX(Rohdaten_tab1!$1:$1048576,ROW(Rohdaten_tab1!B149),COLUMN(Rohdaten_tab1!B149)+(5*(Steuerung!$A$3-1)))</f>
        <v>737</v>
      </c>
      <c r="D163" s="72">
        <f>INDEX(Rohdaten_tab1!$1:$1048576,ROW(Rohdaten_tab1!C149),COLUMN(Rohdaten_tab1!C149)+(5*(Steuerung!$A$3-1)))</f>
        <v>720</v>
      </c>
      <c r="E163" s="72">
        <f>INDEX(Rohdaten_tab1!$1:$1048576,ROW(Rohdaten_tab1!D149),COLUMN(Rohdaten_tab1!D149)+(5*(Steuerung!$A$3-1)))</f>
        <v>661</v>
      </c>
      <c r="F163" s="72">
        <f>INDEX(Rohdaten_tab1!$1:$1048576,ROW(Rohdaten_tab1!E149),COLUMN(Rohdaten_tab1!E149)+(5*(Steuerung!$A$3-1)))</f>
        <v>59</v>
      </c>
      <c r="G163" s="73">
        <f>INDEX(Rohdaten_tab1!$1:$1048576,ROW(Rohdaten_tab1!F149),COLUMN(Rohdaten_tab1!F149)+(5*(Steuerung!$A$3-1)))</f>
        <v>17</v>
      </c>
    </row>
    <row r="164" spans="1:7" ht="15" customHeight="1" x14ac:dyDescent="0.25">
      <c r="A164" s="63" t="s">
        <v>299</v>
      </c>
      <c r="B164" s="60"/>
      <c r="C164" s="71">
        <f>INDEX(Rohdaten_tab1!$1:$1048576,ROW(Rohdaten_tab1!B150),COLUMN(Rohdaten_tab1!B150)+(5*(Steuerung!$A$3-1)))</f>
        <v>749</v>
      </c>
      <c r="D164" s="72">
        <f>INDEX(Rohdaten_tab1!$1:$1048576,ROW(Rohdaten_tab1!C150),COLUMN(Rohdaten_tab1!C150)+(5*(Steuerung!$A$3-1)))</f>
        <v>725</v>
      </c>
      <c r="E164" s="72">
        <f>INDEX(Rohdaten_tab1!$1:$1048576,ROW(Rohdaten_tab1!D150),COLUMN(Rohdaten_tab1!D150)+(5*(Steuerung!$A$3-1)))</f>
        <v>671</v>
      </c>
      <c r="F164" s="72">
        <f>INDEX(Rohdaten_tab1!$1:$1048576,ROW(Rohdaten_tab1!E150),COLUMN(Rohdaten_tab1!E150)+(5*(Steuerung!$A$3-1)))</f>
        <v>54</v>
      </c>
      <c r="G164" s="73">
        <f>INDEX(Rohdaten_tab1!$1:$1048576,ROW(Rohdaten_tab1!F150),COLUMN(Rohdaten_tab1!F150)+(5*(Steuerung!$A$3-1)))</f>
        <v>24</v>
      </c>
    </row>
    <row r="165" spans="1:7" ht="15" customHeight="1" x14ac:dyDescent="0.25">
      <c r="A165" s="63" t="s">
        <v>300</v>
      </c>
      <c r="B165" s="60"/>
      <c r="C165" s="71">
        <f>INDEX(Rohdaten_tab1!$1:$1048576,ROW(Rohdaten_tab1!B151),COLUMN(Rohdaten_tab1!B151)+(5*(Steuerung!$A$3-1)))</f>
        <v>688</v>
      </c>
      <c r="D165" s="72">
        <f>INDEX(Rohdaten_tab1!$1:$1048576,ROW(Rohdaten_tab1!C151),COLUMN(Rohdaten_tab1!C151)+(5*(Steuerung!$A$3-1)))</f>
        <v>668</v>
      </c>
      <c r="E165" s="72">
        <f>INDEX(Rohdaten_tab1!$1:$1048576,ROW(Rohdaten_tab1!D151),COLUMN(Rohdaten_tab1!D151)+(5*(Steuerung!$A$3-1)))</f>
        <v>604</v>
      </c>
      <c r="F165" s="72">
        <f>INDEX(Rohdaten_tab1!$1:$1048576,ROW(Rohdaten_tab1!E151),COLUMN(Rohdaten_tab1!E151)+(5*(Steuerung!$A$3-1)))</f>
        <v>64</v>
      </c>
      <c r="G165" s="73">
        <f>INDEX(Rohdaten_tab1!$1:$1048576,ROW(Rohdaten_tab1!F151),COLUMN(Rohdaten_tab1!F151)+(5*(Steuerung!$A$3-1)))</f>
        <v>20</v>
      </c>
    </row>
    <row r="166" spans="1:7" ht="15" customHeight="1" x14ac:dyDescent="0.25">
      <c r="A166" s="63" t="s">
        <v>301</v>
      </c>
      <c r="B166" s="60"/>
      <c r="C166" s="71">
        <f>INDEX(Rohdaten_tab1!$1:$1048576,ROW(Rohdaten_tab1!B152),COLUMN(Rohdaten_tab1!B152)+(5*(Steuerung!$A$3-1)))</f>
        <v>645</v>
      </c>
      <c r="D166" s="72">
        <f>INDEX(Rohdaten_tab1!$1:$1048576,ROW(Rohdaten_tab1!C152),COLUMN(Rohdaten_tab1!C152)+(5*(Steuerung!$A$3-1)))</f>
        <v>628</v>
      </c>
      <c r="E166" s="72">
        <f>INDEX(Rohdaten_tab1!$1:$1048576,ROW(Rohdaten_tab1!D152),COLUMN(Rohdaten_tab1!D152)+(5*(Steuerung!$A$3-1)))</f>
        <v>556</v>
      </c>
      <c r="F166" s="72">
        <f>INDEX(Rohdaten_tab1!$1:$1048576,ROW(Rohdaten_tab1!E152),COLUMN(Rohdaten_tab1!E152)+(5*(Steuerung!$A$3-1)))</f>
        <v>72</v>
      </c>
      <c r="G166" s="73">
        <f>INDEX(Rohdaten_tab1!$1:$1048576,ROW(Rohdaten_tab1!F152),COLUMN(Rohdaten_tab1!F152)+(5*(Steuerung!$A$3-1)))</f>
        <v>17</v>
      </c>
    </row>
    <row r="167" spans="1:7" ht="15" customHeight="1" x14ac:dyDescent="0.25">
      <c r="A167" s="63" t="s">
        <v>302</v>
      </c>
      <c r="B167" s="60"/>
      <c r="C167" s="71">
        <f>INDEX(Rohdaten_tab1!$1:$1048576,ROW(Rohdaten_tab1!B153),COLUMN(Rohdaten_tab1!B153)+(5*(Steuerung!$A$3-1)))</f>
        <v>659</v>
      </c>
      <c r="D167" s="72">
        <f>INDEX(Rohdaten_tab1!$1:$1048576,ROW(Rohdaten_tab1!C153),COLUMN(Rohdaten_tab1!C153)+(5*(Steuerung!$A$3-1)))</f>
        <v>641</v>
      </c>
      <c r="E167" s="72">
        <f>INDEX(Rohdaten_tab1!$1:$1048576,ROW(Rohdaten_tab1!D153),COLUMN(Rohdaten_tab1!D153)+(5*(Steuerung!$A$3-1)))</f>
        <v>560</v>
      </c>
      <c r="F167" s="72">
        <f>INDEX(Rohdaten_tab1!$1:$1048576,ROW(Rohdaten_tab1!E153),COLUMN(Rohdaten_tab1!E153)+(5*(Steuerung!$A$3-1)))</f>
        <v>81</v>
      </c>
      <c r="G167" s="73">
        <f>INDEX(Rohdaten_tab1!$1:$1048576,ROW(Rohdaten_tab1!F153),COLUMN(Rohdaten_tab1!F153)+(5*(Steuerung!$A$3-1)))</f>
        <v>18</v>
      </c>
    </row>
    <row r="168" spans="1:7" ht="15" customHeight="1" x14ac:dyDescent="0.25">
      <c r="A168" s="63" t="s">
        <v>303</v>
      </c>
      <c r="B168" s="60"/>
      <c r="C168" s="71">
        <f>INDEX(Rohdaten_tab1!$1:$1048576,ROW(Rohdaten_tab1!B154),COLUMN(Rohdaten_tab1!B154)+(5*(Steuerung!$A$3-1)))</f>
        <v>728</v>
      </c>
      <c r="D168" s="72">
        <f>INDEX(Rohdaten_tab1!$1:$1048576,ROW(Rohdaten_tab1!C154),COLUMN(Rohdaten_tab1!C154)+(5*(Steuerung!$A$3-1)))</f>
        <v>708</v>
      </c>
      <c r="E168" s="72">
        <f>INDEX(Rohdaten_tab1!$1:$1048576,ROW(Rohdaten_tab1!D154),COLUMN(Rohdaten_tab1!D154)+(5*(Steuerung!$A$3-1)))</f>
        <v>628</v>
      </c>
      <c r="F168" s="72">
        <f>INDEX(Rohdaten_tab1!$1:$1048576,ROW(Rohdaten_tab1!E154),COLUMN(Rohdaten_tab1!E154)+(5*(Steuerung!$A$3-1)))</f>
        <v>80</v>
      </c>
      <c r="G168" s="73">
        <f>INDEX(Rohdaten_tab1!$1:$1048576,ROW(Rohdaten_tab1!F154),COLUMN(Rohdaten_tab1!F154)+(5*(Steuerung!$A$3-1)))</f>
        <v>20</v>
      </c>
    </row>
    <row r="169" spans="1:7" ht="15" customHeight="1" x14ac:dyDescent="0.25">
      <c r="A169" s="63" t="s">
        <v>304</v>
      </c>
      <c r="B169" s="60"/>
      <c r="C169" s="71">
        <f>INDEX(Rohdaten_tab1!$1:$1048576,ROW(Rohdaten_tab1!B155),COLUMN(Rohdaten_tab1!B155)+(5*(Steuerung!$A$3-1)))</f>
        <v>1006</v>
      </c>
      <c r="D169" s="72">
        <f>INDEX(Rohdaten_tab1!$1:$1048576,ROW(Rohdaten_tab1!C155),COLUMN(Rohdaten_tab1!C155)+(5*(Steuerung!$A$3-1)))</f>
        <v>979</v>
      </c>
      <c r="E169" s="72">
        <f>INDEX(Rohdaten_tab1!$1:$1048576,ROW(Rohdaten_tab1!D155),COLUMN(Rohdaten_tab1!D155)+(5*(Steuerung!$A$3-1)))</f>
        <v>895</v>
      </c>
      <c r="F169" s="72">
        <f>INDEX(Rohdaten_tab1!$1:$1048576,ROW(Rohdaten_tab1!E155),COLUMN(Rohdaten_tab1!E155)+(5*(Steuerung!$A$3-1)))</f>
        <v>84</v>
      </c>
      <c r="G169" s="73">
        <f>INDEX(Rohdaten_tab1!$1:$1048576,ROW(Rohdaten_tab1!F155),COLUMN(Rohdaten_tab1!F155)+(5*(Steuerung!$A$3-1)))</f>
        <v>27</v>
      </c>
    </row>
    <row r="170" spans="1:7" ht="15" customHeight="1" x14ac:dyDescent="0.25">
      <c r="A170" s="63" t="s">
        <v>305</v>
      </c>
      <c r="B170" s="60"/>
      <c r="C170" s="71">
        <f>INDEX(Rohdaten_tab1!$1:$1048576,ROW(Rohdaten_tab1!B156),COLUMN(Rohdaten_tab1!B156)+(5*(Steuerung!$A$3-1)))</f>
        <v>1022</v>
      </c>
      <c r="D170" s="72">
        <f>INDEX(Rohdaten_tab1!$1:$1048576,ROW(Rohdaten_tab1!C156),COLUMN(Rohdaten_tab1!C156)+(5*(Steuerung!$A$3-1)))</f>
        <v>997</v>
      </c>
      <c r="E170" s="72">
        <f>INDEX(Rohdaten_tab1!$1:$1048576,ROW(Rohdaten_tab1!D156),COLUMN(Rohdaten_tab1!D156)+(5*(Steuerung!$A$3-1)))</f>
        <v>910</v>
      </c>
      <c r="F170" s="72">
        <f>INDEX(Rohdaten_tab1!$1:$1048576,ROW(Rohdaten_tab1!E156),COLUMN(Rohdaten_tab1!E156)+(5*(Steuerung!$A$3-1)))</f>
        <v>87</v>
      </c>
      <c r="G170" s="73">
        <f>INDEX(Rohdaten_tab1!$1:$1048576,ROW(Rohdaten_tab1!F156),COLUMN(Rohdaten_tab1!F156)+(5*(Steuerung!$A$3-1)))</f>
        <v>25</v>
      </c>
    </row>
    <row r="171" spans="1:7" ht="15" customHeight="1" x14ac:dyDescent="0.25">
      <c r="A171" s="63" t="s">
        <v>306</v>
      </c>
      <c r="B171" s="60"/>
      <c r="C171" s="71">
        <f>INDEX(Rohdaten_tab1!$1:$1048576,ROW(Rohdaten_tab1!B157),COLUMN(Rohdaten_tab1!B157)+(5*(Steuerung!$A$3-1)))</f>
        <v>904</v>
      </c>
      <c r="D171" s="72">
        <f>INDEX(Rohdaten_tab1!$1:$1048576,ROW(Rohdaten_tab1!C157),COLUMN(Rohdaten_tab1!C157)+(5*(Steuerung!$A$3-1)))</f>
        <v>885</v>
      </c>
      <c r="E171" s="72">
        <f>INDEX(Rohdaten_tab1!$1:$1048576,ROW(Rohdaten_tab1!D157),COLUMN(Rohdaten_tab1!D157)+(5*(Steuerung!$A$3-1)))</f>
        <v>798</v>
      </c>
      <c r="F171" s="72">
        <f>INDEX(Rohdaten_tab1!$1:$1048576,ROW(Rohdaten_tab1!E157),COLUMN(Rohdaten_tab1!E157)+(5*(Steuerung!$A$3-1)))</f>
        <v>87</v>
      </c>
      <c r="G171" s="73">
        <f>INDEX(Rohdaten_tab1!$1:$1048576,ROW(Rohdaten_tab1!F157),COLUMN(Rohdaten_tab1!F157)+(5*(Steuerung!$A$3-1)))</f>
        <v>19</v>
      </c>
    </row>
    <row r="172" spans="1:7" ht="15" customHeight="1" x14ac:dyDescent="0.25">
      <c r="A172" s="63" t="s">
        <v>307</v>
      </c>
      <c r="B172" s="60"/>
      <c r="C172" s="71">
        <f>INDEX(Rohdaten_tab1!$1:$1048576,ROW(Rohdaten_tab1!B158),COLUMN(Rohdaten_tab1!B158)+(5*(Steuerung!$A$3-1)))</f>
        <v>759</v>
      </c>
      <c r="D172" s="72">
        <f>INDEX(Rohdaten_tab1!$1:$1048576,ROW(Rohdaten_tab1!C158),COLUMN(Rohdaten_tab1!C158)+(5*(Steuerung!$A$3-1)))</f>
        <v>739</v>
      </c>
      <c r="E172" s="72">
        <f>INDEX(Rohdaten_tab1!$1:$1048576,ROW(Rohdaten_tab1!D158),COLUMN(Rohdaten_tab1!D158)+(5*(Steuerung!$A$3-1)))</f>
        <v>656</v>
      </c>
      <c r="F172" s="72">
        <f>INDEX(Rohdaten_tab1!$1:$1048576,ROW(Rohdaten_tab1!E158),COLUMN(Rohdaten_tab1!E158)+(5*(Steuerung!$A$3-1)))</f>
        <v>83</v>
      </c>
      <c r="G172" s="73">
        <f>INDEX(Rohdaten_tab1!$1:$1048576,ROW(Rohdaten_tab1!F158),COLUMN(Rohdaten_tab1!F158)+(5*(Steuerung!$A$3-1)))</f>
        <v>20</v>
      </c>
    </row>
    <row r="173" spans="1:7" ht="15" customHeight="1" x14ac:dyDescent="0.25">
      <c r="A173" s="63" t="s">
        <v>308</v>
      </c>
      <c r="B173" s="60"/>
      <c r="C173" s="71">
        <f>INDEX(Rohdaten_tab1!$1:$1048576,ROW(Rohdaten_tab1!B159),COLUMN(Rohdaten_tab1!B159)+(5*(Steuerung!$A$3-1)))</f>
        <v>657</v>
      </c>
      <c r="D173" s="72">
        <f>INDEX(Rohdaten_tab1!$1:$1048576,ROW(Rohdaten_tab1!C159),COLUMN(Rohdaten_tab1!C159)+(5*(Steuerung!$A$3-1)))</f>
        <v>645</v>
      </c>
      <c r="E173" s="72">
        <f>INDEX(Rohdaten_tab1!$1:$1048576,ROW(Rohdaten_tab1!D159),COLUMN(Rohdaten_tab1!D159)+(5*(Steuerung!$A$3-1)))</f>
        <v>561</v>
      </c>
      <c r="F173" s="72">
        <f>INDEX(Rohdaten_tab1!$1:$1048576,ROW(Rohdaten_tab1!E159),COLUMN(Rohdaten_tab1!E159)+(5*(Steuerung!$A$3-1)))</f>
        <v>84</v>
      </c>
      <c r="G173" s="73">
        <f>INDEX(Rohdaten_tab1!$1:$1048576,ROW(Rohdaten_tab1!F159),COLUMN(Rohdaten_tab1!F159)+(5*(Steuerung!$A$3-1)))</f>
        <v>12</v>
      </c>
    </row>
    <row r="174" spans="1:7" ht="15" customHeight="1" x14ac:dyDescent="0.25">
      <c r="A174" s="63" t="s">
        <v>309</v>
      </c>
      <c r="B174" s="60"/>
      <c r="C174" s="71">
        <f>INDEX(Rohdaten_tab1!$1:$1048576,ROW(Rohdaten_tab1!B160),COLUMN(Rohdaten_tab1!B160)+(5*(Steuerung!$A$3-1)))</f>
        <v>645</v>
      </c>
      <c r="D174" s="72">
        <f>INDEX(Rohdaten_tab1!$1:$1048576,ROW(Rohdaten_tab1!C160),COLUMN(Rohdaten_tab1!C160)+(5*(Steuerung!$A$3-1)))</f>
        <v>630</v>
      </c>
      <c r="E174" s="72">
        <f>INDEX(Rohdaten_tab1!$1:$1048576,ROW(Rohdaten_tab1!D160),COLUMN(Rohdaten_tab1!D160)+(5*(Steuerung!$A$3-1)))</f>
        <v>539</v>
      </c>
      <c r="F174" s="72">
        <f>INDEX(Rohdaten_tab1!$1:$1048576,ROW(Rohdaten_tab1!E160),COLUMN(Rohdaten_tab1!E160)+(5*(Steuerung!$A$3-1)))</f>
        <v>91</v>
      </c>
      <c r="G174" s="73">
        <f>INDEX(Rohdaten_tab1!$1:$1048576,ROW(Rohdaten_tab1!F160),COLUMN(Rohdaten_tab1!F160)+(5*(Steuerung!$A$3-1)))</f>
        <v>15</v>
      </c>
    </row>
    <row r="175" spans="1:7" ht="15" customHeight="1" x14ac:dyDescent="0.25">
      <c r="A175" s="63" t="s">
        <v>310</v>
      </c>
      <c r="B175" s="60"/>
      <c r="C175" s="71">
        <f>INDEX(Rohdaten_tab1!$1:$1048576,ROW(Rohdaten_tab1!B161),COLUMN(Rohdaten_tab1!B161)+(5*(Steuerung!$A$3-1)))</f>
        <v>685</v>
      </c>
      <c r="D175" s="72">
        <f>INDEX(Rohdaten_tab1!$1:$1048576,ROW(Rohdaten_tab1!C161),COLUMN(Rohdaten_tab1!C161)+(5*(Steuerung!$A$3-1)))</f>
        <v>666</v>
      </c>
      <c r="E175" s="72">
        <f>INDEX(Rohdaten_tab1!$1:$1048576,ROW(Rohdaten_tab1!D161),COLUMN(Rohdaten_tab1!D161)+(5*(Steuerung!$A$3-1)))</f>
        <v>579</v>
      </c>
      <c r="F175" s="72">
        <f>INDEX(Rohdaten_tab1!$1:$1048576,ROW(Rohdaten_tab1!E161),COLUMN(Rohdaten_tab1!E161)+(5*(Steuerung!$A$3-1)))</f>
        <v>87</v>
      </c>
      <c r="G175" s="73">
        <f>INDEX(Rohdaten_tab1!$1:$1048576,ROW(Rohdaten_tab1!F161),COLUMN(Rohdaten_tab1!F161)+(5*(Steuerung!$A$3-1)))</f>
        <v>19</v>
      </c>
    </row>
    <row r="176" spans="1:7" ht="15" customHeight="1" x14ac:dyDescent="0.25">
      <c r="A176" s="63" t="s">
        <v>311</v>
      </c>
      <c r="B176" s="60"/>
      <c r="C176" s="71">
        <f>INDEX(Rohdaten_tab1!$1:$1048576,ROW(Rohdaten_tab1!B162),COLUMN(Rohdaten_tab1!B162)+(5*(Steuerung!$A$3-1)))</f>
        <v>659</v>
      </c>
      <c r="D176" s="72">
        <f>INDEX(Rohdaten_tab1!$1:$1048576,ROW(Rohdaten_tab1!C162),COLUMN(Rohdaten_tab1!C162)+(5*(Steuerung!$A$3-1)))</f>
        <v>643</v>
      </c>
      <c r="E176" s="72">
        <f>INDEX(Rohdaten_tab1!$1:$1048576,ROW(Rohdaten_tab1!D162),COLUMN(Rohdaten_tab1!D162)+(5*(Steuerung!$A$3-1)))</f>
        <v>560</v>
      </c>
      <c r="F176" s="72">
        <f>INDEX(Rohdaten_tab1!$1:$1048576,ROW(Rohdaten_tab1!E162),COLUMN(Rohdaten_tab1!E162)+(5*(Steuerung!$A$3-1)))</f>
        <v>83</v>
      </c>
      <c r="G176" s="73">
        <f>INDEX(Rohdaten_tab1!$1:$1048576,ROW(Rohdaten_tab1!F162),COLUMN(Rohdaten_tab1!F162)+(5*(Steuerung!$A$3-1)))</f>
        <v>16</v>
      </c>
    </row>
    <row r="177" spans="1:7" ht="15" customHeight="1" x14ac:dyDescent="0.25">
      <c r="A177" s="63" t="s">
        <v>312</v>
      </c>
      <c r="B177" s="60"/>
      <c r="C177" s="71">
        <f>INDEX(Rohdaten_tab1!$1:$1048576,ROW(Rohdaten_tab1!B163),COLUMN(Rohdaten_tab1!B163)+(5*(Steuerung!$A$3-1)))</f>
        <v>616</v>
      </c>
      <c r="D177" s="72">
        <f>INDEX(Rohdaten_tab1!$1:$1048576,ROW(Rohdaten_tab1!C163),COLUMN(Rohdaten_tab1!C163)+(5*(Steuerung!$A$3-1)))</f>
        <v>596</v>
      </c>
      <c r="E177" s="72">
        <f>INDEX(Rohdaten_tab1!$1:$1048576,ROW(Rohdaten_tab1!D163),COLUMN(Rohdaten_tab1!D163)+(5*(Steuerung!$A$3-1)))</f>
        <v>523</v>
      </c>
      <c r="F177" s="72">
        <f>INDEX(Rohdaten_tab1!$1:$1048576,ROW(Rohdaten_tab1!E163),COLUMN(Rohdaten_tab1!E163)+(5*(Steuerung!$A$3-1)))</f>
        <v>73</v>
      </c>
      <c r="G177" s="73">
        <f>INDEX(Rohdaten_tab1!$1:$1048576,ROW(Rohdaten_tab1!F163),COLUMN(Rohdaten_tab1!F163)+(5*(Steuerung!$A$3-1)))</f>
        <v>20</v>
      </c>
    </row>
    <row r="178" spans="1:7" ht="15" customHeight="1" x14ac:dyDescent="0.25">
      <c r="A178" s="63" t="s">
        <v>313</v>
      </c>
      <c r="B178" s="60"/>
      <c r="C178" s="71">
        <f>INDEX(Rohdaten_tab1!$1:$1048576,ROW(Rohdaten_tab1!B164),COLUMN(Rohdaten_tab1!B164)+(5*(Steuerung!$A$3-1)))</f>
        <v>595</v>
      </c>
      <c r="D178" s="72">
        <f>INDEX(Rohdaten_tab1!$1:$1048576,ROW(Rohdaten_tab1!C164),COLUMN(Rohdaten_tab1!C164)+(5*(Steuerung!$A$3-1)))</f>
        <v>576</v>
      </c>
      <c r="E178" s="72">
        <f>INDEX(Rohdaten_tab1!$1:$1048576,ROW(Rohdaten_tab1!D164),COLUMN(Rohdaten_tab1!D164)+(5*(Steuerung!$A$3-1)))</f>
        <v>516</v>
      </c>
      <c r="F178" s="72">
        <f>INDEX(Rohdaten_tab1!$1:$1048576,ROW(Rohdaten_tab1!E164),COLUMN(Rohdaten_tab1!E164)+(5*(Steuerung!$A$3-1)))</f>
        <v>60</v>
      </c>
      <c r="G178" s="73">
        <f>INDEX(Rohdaten_tab1!$1:$1048576,ROW(Rohdaten_tab1!F164),COLUMN(Rohdaten_tab1!F164)+(5*(Steuerung!$A$3-1)))</f>
        <v>19</v>
      </c>
    </row>
    <row r="179" spans="1:7" ht="15" customHeight="1" x14ac:dyDescent="0.25">
      <c r="A179" s="63" t="s">
        <v>314</v>
      </c>
      <c r="B179" s="60"/>
      <c r="C179" s="71">
        <f>INDEX(Rohdaten_tab1!$1:$1048576,ROW(Rohdaten_tab1!B165),COLUMN(Rohdaten_tab1!B165)+(5*(Steuerung!$A$3-1)))</f>
        <v>611</v>
      </c>
      <c r="D179" s="72">
        <f>INDEX(Rohdaten_tab1!$1:$1048576,ROW(Rohdaten_tab1!C165),COLUMN(Rohdaten_tab1!C165)+(5*(Steuerung!$A$3-1)))</f>
        <v>598</v>
      </c>
      <c r="E179" s="72">
        <f>INDEX(Rohdaten_tab1!$1:$1048576,ROW(Rohdaten_tab1!D165),COLUMN(Rohdaten_tab1!D165)+(5*(Steuerung!$A$3-1)))</f>
        <v>533</v>
      </c>
      <c r="F179" s="72">
        <f>INDEX(Rohdaten_tab1!$1:$1048576,ROW(Rohdaten_tab1!E165),COLUMN(Rohdaten_tab1!E165)+(5*(Steuerung!$A$3-1)))</f>
        <v>65</v>
      </c>
      <c r="G179" s="73">
        <f>INDEX(Rohdaten_tab1!$1:$1048576,ROW(Rohdaten_tab1!F165),COLUMN(Rohdaten_tab1!F165)+(5*(Steuerung!$A$3-1)))</f>
        <v>13</v>
      </c>
    </row>
    <row r="180" spans="1:7" ht="15" customHeight="1" x14ac:dyDescent="0.25">
      <c r="A180" s="63" t="s">
        <v>315</v>
      </c>
      <c r="B180" s="60"/>
      <c r="C180" s="71">
        <f>INDEX(Rohdaten_tab1!$1:$1048576,ROW(Rohdaten_tab1!B166),COLUMN(Rohdaten_tab1!B166)+(5*(Steuerung!$A$3-1)))</f>
        <v>644</v>
      </c>
      <c r="D180" s="72">
        <f>INDEX(Rohdaten_tab1!$1:$1048576,ROW(Rohdaten_tab1!C166),COLUMN(Rohdaten_tab1!C166)+(5*(Steuerung!$A$3-1)))</f>
        <v>630</v>
      </c>
      <c r="E180" s="72">
        <f>INDEX(Rohdaten_tab1!$1:$1048576,ROW(Rohdaten_tab1!D166),COLUMN(Rohdaten_tab1!D166)+(5*(Steuerung!$A$3-1)))</f>
        <v>571</v>
      </c>
      <c r="F180" s="72">
        <f>INDEX(Rohdaten_tab1!$1:$1048576,ROW(Rohdaten_tab1!E166),COLUMN(Rohdaten_tab1!E166)+(5*(Steuerung!$A$3-1)))</f>
        <v>59</v>
      </c>
      <c r="G180" s="73">
        <f>INDEX(Rohdaten_tab1!$1:$1048576,ROW(Rohdaten_tab1!F166),COLUMN(Rohdaten_tab1!F166)+(5*(Steuerung!$A$3-1)))</f>
        <v>14</v>
      </c>
    </row>
    <row r="181" spans="1:7" ht="15" customHeight="1" x14ac:dyDescent="0.25">
      <c r="A181" s="63" t="s">
        <v>316</v>
      </c>
      <c r="B181" s="60"/>
      <c r="C181" s="71">
        <f>INDEX(Rohdaten_tab1!$1:$1048576,ROW(Rohdaten_tab1!B167),COLUMN(Rohdaten_tab1!B167)+(5*(Steuerung!$A$3-1)))</f>
        <v>880</v>
      </c>
      <c r="D181" s="72">
        <f>INDEX(Rohdaten_tab1!$1:$1048576,ROW(Rohdaten_tab1!C167),COLUMN(Rohdaten_tab1!C167)+(5*(Steuerung!$A$3-1)))</f>
        <v>852</v>
      </c>
      <c r="E181" s="72">
        <f>INDEX(Rohdaten_tab1!$1:$1048576,ROW(Rohdaten_tab1!D167),COLUMN(Rohdaten_tab1!D167)+(5*(Steuerung!$A$3-1)))</f>
        <v>792</v>
      </c>
      <c r="F181" s="72">
        <f>INDEX(Rohdaten_tab1!$1:$1048576,ROW(Rohdaten_tab1!E167),COLUMN(Rohdaten_tab1!E167)+(5*(Steuerung!$A$3-1)))</f>
        <v>60</v>
      </c>
      <c r="G181" s="73">
        <f>INDEX(Rohdaten_tab1!$1:$1048576,ROW(Rohdaten_tab1!F167),COLUMN(Rohdaten_tab1!F167)+(5*(Steuerung!$A$3-1)))</f>
        <v>28</v>
      </c>
    </row>
    <row r="182" spans="1:7" ht="15" customHeight="1" x14ac:dyDescent="0.25">
      <c r="A182" s="63" t="s">
        <v>317</v>
      </c>
      <c r="B182" s="60"/>
      <c r="C182" s="71">
        <f>INDEX(Rohdaten_tab1!$1:$1048576,ROW(Rohdaten_tab1!B168),COLUMN(Rohdaten_tab1!B168)+(5*(Steuerung!$A$3-1)))</f>
        <v>906</v>
      </c>
      <c r="D182" s="72">
        <f>INDEX(Rohdaten_tab1!$1:$1048576,ROW(Rohdaten_tab1!C168),COLUMN(Rohdaten_tab1!C168)+(5*(Steuerung!$A$3-1)))</f>
        <v>883</v>
      </c>
      <c r="E182" s="72">
        <f>INDEX(Rohdaten_tab1!$1:$1048576,ROW(Rohdaten_tab1!D168),COLUMN(Rohdaten_tab1!D168)+(5*(Steuerung!$A$3-1)))</f>
        <v>828</v>
      </c>
      <c r="F182" s="72">
        <f>INDEX(Rohdaten_tab1!$1:$1048576,ROW(Rohdaten_tab1!E168),COLUMN(Rohdaten_tab1!E168)+(5*(Steuerung!$A$3-1)))</f>
        <v>55</v>
      </c>
      <c r="G182" s="73">
        <f>INDEX(Rohdaten_tab1!$1:$1048576,ROW(Rohdaten_tab1!F168),COLUMN(Rohdaten_tab1!F168)+(5*(Steuerung!$A$3-1)))</f>
        <v>23</v>
      </c>
    </row>
    <row r="183" spans="1:7" ht="15" customHeight="1" x14ac:dyDescent="0.25">
      <c r="A183" s="63" t="s">
        <v>318</v>
      </c>
      <c r="B183" s="60"/>
      <c r="C183" s="71">
        <f>INDEX(Rohdaten_tab1!$1:$1048576,ROW(Rohdaten_tab1!B169),COLUMN(Rohdaten_tab1!B169)+(5*(Steuerung!$A$3-1)))</f>
        <v>752</v>
      </c>
      <c r="D183" s="72">
        <f>INDEX(Rohdaten_tab1!$1:$1048576,ROW(Rohdaten_tab1!C169),COLUMN(Rohdaten_tab1!C169)+(5*(Steuerung!$A$3-1)))</f>
        <v>731</v>
      </c>
      <c r="E183" s="72">
        <f>INDEX(Rohdaten_tab1!$1:$1048576,ROW(Rohdaten_tab1!D169),COLUMN(Rohdaten_tab1!D169)+(5*(Steuerung!$A$3-1)))</f>
        <v>671</v>
      </c>
      <c r="F183" s="72">
        <f>INDEX(Rohdaten_tab1!$1:$1048576,ROW(Rohdaten_tab1!E169),COLUMN(Rohdaten_tab1!E169)+(5*(Steuerung!$A$3-1)))</f>
        <v>60</v>
      </c>
      <c r="G183" s="73">
        <f>INDEX(Rohdaten_tab1!$1:$1048576,ROW(Rohdaten_tab1!F169),COLUMN(Rohdaten_tab1!F169)+(5*(Steuerung!$A$3-1)))</f>
        <v>21</v>
      </c>
    </row>
    <row r="184" spans="1:7" ht="15" customHeight="1" x14ac:dyDescent="0.25">
      <c r="A184" s="63" t="s">
        <v>319</v>
      </c>
      <c r="B184" s="60"/>
      <c r="C184" s="71">
        <f>INDEX(Rohdaten_tab1!$1:$1048576,ROW(Rohdaten_tab1!B170),COLUMN(Rohdaten_tab1!B170)+(5*(Steuerung!$A$3-1)))</f>
        <v>627</v>
      </c>
      <c r="D184" s="72">
        <f>INDEX(Rohdaten_tab1!$1:$1048576,ROW(Rohdaten_tab1!C170),COLUMN(Rohdaten_tab1!C170)+(5*(Steuerung!$A$3-1)))</f>
        <v>611</v>
      </c>
      <c r="E184" s="72">
        <f>INDEX(Rohdaten_tab1!$1:$1048576,ROW(Rohdaten_tab1!D170),COLUMN(Rohdaten_tab1!D170)+(5*(Steuerung!$A$3-1)))</f>
        <v>553</v>
      </c>
      <c r="F184" s="72">
        <f>INDEX(Rohdaten_tab1!$1:$1048576,ROW(Rohdaten_tab1!E170),COLUMN(Rohdaten_tab1!E170)+(5*(Steuerung!$A$3-1)))</f>
        <v>58</v>
      </c>
      <c r="G184" s="73">
        <f>INDEX(Rohdaten_tab1!$1:$1048576,ROW(Rohdaten_tab1!F170),COLUMN(Rohdaten_tab1!F170)+(5*(Steuerung!$A$3-1)))</f>
        <v>16</v>
      </c>
    </row>
    <row r="185" spans="1:7" ht="15" customHeight="1" x14ac:dyDescent="0.25">
      <c r="A185" s="63" t="s">
        <v>320</v>
      </c>
      <c r="B185" s="60"/>
      <c r="C185" s="71">
        <f>INDEX(Rohdaten_tab1!$1:$1048576,ROW(Rohdaten_tab1!B171),COLUMN(Rohdaten_tab1!B171)+(5*(Steuerung!$A$3-1)))</f>
        <v>554</v>
      </c>
      <c r="D185" s="72">
        <f>INDEX(Rohdaten_tab1!$1:$1048576,ROW(Rohdaten_tab1!C171),COLUMN(Rohdaten_tab1!C171)+(5*(Steuerung!$A$3-1)))</f>
        <v>541</v>
      </c>
      <c r="E185" s="72">
        <f>INDEX(Rohdaten_tab1!$1:$1048576,ROW(Rohdaten_tab1!D171),COLUMN(Rohdaten_tab1!D171)+(5*(Steuerung!$A$3-1)))</f>
        <v>465</v>
      </c>
      <c r="F185" s="72">
        <f>INDEX(Rohdaten_tab1!$1:$1048576,ROW(Rohdaten_tab1!E171),COLUMN(Rohdaten_tab1!E171)+(5*(Steuerung!$A$3-1)))</f>
        <v>76</v>
      </c>
      <c r="G185" s="73">
        <f>INDEX(Rohdaten_tab1!$1:$1048576,ROW(Rohdaten_tab1!F171),COLUMN(Rohdaten_tab1!F171)+(5*(Steuerung!$A$3-1)))</f>
        <v>13</v>
      </c>
    </row>
    <row r="186" spans="1:7" ht="15" customHeight="1" x14ac:dyDescent="0.25">
      <c r="A186" s="63" t="s">
        <v>321</v>
      </c>
      <c r="B186" s="60"/>
      <c r="C186" s="71">
        <f>INDEX(Rohdaten_tab1!$1:$1048576,ROW(Rohdaten_tab1!B172),COLUMN(Rohdaten_tab1!B172)+(5*(Steuerung!$A$3-1)))</f>
        <v>548</v>
      </c>
      <c r="D186" s="72">
        <f>INDEX(Rohdaten_tab1!$1:$1048576,ROW(Rohdaten_tab1!C172),COLUMN(Rohdaten_tab1!C172)+(5*(Steuerung!$A$3-1)))</f>
        <v>527</v>
      </c>
      <c r="E186" s="72">
        <f>INDEX(Rohdaten_tab1!$1:$1048576,ROW(Rohdaten_tab1!D172),COLUMN(Rohdaten_tab1!D172)+(5*(Steuerung!$A$3-1)))</f>
        <v>459</v>
      </c>
      <c r="F186" s="72">
        <f>INDEX(Rohdaten_tab1!$1:$1048576,ROW(Rohdaten_tab1!E172),COLUMN(Rohdaten_tab1!E172)+(5*(Steuerung!$A$3-1)))</f>
        <v>68</v>
      </c>
      <c r="G186" s="73">
        <f>INDEX(Rohdaten_tab1!$1:$1048576,ROW(Rohdaten_tab1!F172),COLUMN(Rohdaten_tab1!F172)+(5*(Steuerung!$A$3-1)))</f>
        <v>21</v>
      </c>
    </row>
    <row r="187" spans="1:7" ht="15" customHeight="1" x14ac:dyDescent="0.25">
      <c r="A187" s="63" t="s">
        <v>322</v>
      </c>
      <c r="B187" s="60"/>
      <c r="C187" s="71">
        <f>INDEX(Rohdaten_tab1!$1:$1048576,ROW(Rohdaten_tab1!B173),COLUMN(Rohdaten_tab1!B173)+(5*(Steuerung!$A$3-1)))</f>
        <v>591</v>
      </c>
      <c r="D187" s="72">
        <f>INDEX(Rohdaten_tab1!$1:$1048576,ROW(Rohdaten_tab1!C173),COLUMN(Rohdaten_tab1!C173)+(5*(Steuerung!$A$3-1)))</f>
        <v>574</v>
      </c>
      <c r="E187" s="72">
        <f>INDEX(Rohdaten_tab1!$1:$1048576,ROW(Rohdaten_tab1!D173),COLUMN(Rohdaten_tab1!D173)+(5*(Steuerung!$A$3-1)))</f>
        <v>510</v>
      </c>
      <c r="F187" s="72">
        <f>INDEX(Rohdaten_tab1!$1:$1048576,ROW(Rohdaten_tab1!E173),COLUMN(Rohdaten_tab1!E173)+(5*(Steuerung!$A$3-1)))</f>
        <v>64</v>
      </c>
      <c r="G187" s="73">
        <f>INDEX(Rohdaten_tab1!$1:$1048576,ROW(Rohdaten_tab1!F173),COLUMN(Rohdaten_tab1!F173)+(5*(Steuerung!$A$3-1)))</f>
        <v>17</v>
      </c>
    </row>
    <row r="188" spans="1:7" ht="15" customHeight="1" x14ac:dyDescent="0.25">
      <c r="A188" s="63" t="s">
        <v>323</v>
      </c>
      <c r="B188" s="60"/>
      <c r="C188" s="71">
        <f>INDEX(Rohdaten_tab1!$1:$1048576,ROW(Rohdaten_tab1!B174),COLUMN(Rohdaten_tab1!B174)+(5*(Steuerung!$A$3-1)))</f>
        <v>563</v>
      </c>
      <c r="D188" s="72">
        <f>INDEX(Rohdaten_tab1!$1:$1048576,ROW(Rohdaten_tab1!C174),COLUMN(Rohdaten_tab1!C174)+(5*(Steuerung!$A$3-1)))</f>
        <v>554</v>
      </c>
      <c r="E188" s="72">
        <f>INDEX(Rohdaten_tab1!$1:$1048576,ROW(Rohdaten_tab1!D174),COLUMN(Rohdaten_tab1!D174)+(5*(Steuerung!$A$3-1)))</f>
        <v>499</v>
      </c>
      <c r="F188" s="72">
        <f>INDEX(Rohdaten_tab1!$1:$1048576,ROW(Rohdaten_tab1!E174),COLUMN(Rohdaten_tab1!E174)+(5*(Steuerung!$A$3-1)))</f>
        <v>55</v>
      </c>
      <c r="G188" s="73">
        <f>INDEX(Rohdaten_tab1!$1:$1048576,ROW(Rohdaten_tab1!F174),COLUMN(Rohdaten_tab1!F174)+(5*(Steuerung!$A$3-1)))</f>
        <v>9</v>
      </c>
    </row>
    <row r="189" spans="1:7" ht="15" customHeight="1" x14ac:dyDescent="0.25">
      <c r="A189" s="63" t="s">
        <v>324</v>
      </c>
      <c r="B189" s="60"/>
      <c r="C189" s="71">
        <f>INDEX(Rohdaten_tab1!$1:$1048576,ROW(Rohdaten_tab1!B175),COLUMN(Rohdaten_tab1!B175)+(5*(Steuerung!$A$3-1)))</f>
        <v>543</v>
      </c>
      <c r="D189" s="72">
        <f>INDEX(Rohdaten_tab1!$1:$1048576,ROW(Rohdaten_tab1!C175),COLUMN(Rohdaten_tab1!C175)+(5*(Steuerung!$A$3-1)))</f>
        <v>526</v>
      </c>
      <c r="E189" s="72">
        <f>INDEX(Rohdaten_tab1!$1:$1048576,ROW(Rohdaten_tab1!D175),COLUMN(Rohdaten_tab1!D175)+(5*(Steuerung!$A$3-1)))</f>
        <v>471</v>
      </c>
      <c r="F189" s="72">
        <f>INDEX(Rohdaten_tab1!$1:$1048576,ROW(Rohdaten_tab1!E175),COLUMN(Rohdaten_tab1!E175)+(5*(Steuerung!$A$3-1)))</f>
        <v>55</v>
      </c>
      <c r="G189" s="73">
        <f>INDEX(Rohdaten_tab1!$1:$1048576,ROW(Rohdaten_tab1!F175),COLUMN(Rohdaten_tab1!F175)+(5*(Steuerung!$A$3-1)))</f>
        <v>17</v>
      </c>
    </row>
    <row r="190" spans="1:7" ht="15" customHeight="1" x14ac:dyDescent="0.25">
      <c r="A190" s="63" t="s">
        <v>325</v>
      </c>
      <c r="B190" s="60"/>
      <c r="C190" s="71">
        <f>INDEX(Rohdaten_tab1!$1:$1048576,ROW(Rohdaten_tab1!B176),COLUMN(Rohdaten_tab1!B176)+(5*(Steuerung!$A$3-1)))</f>
        <v>551</v>
      </c>
      <c r="D190" s="72">
        <f>INDEX(Rohdaten_tab1!$1:$1048576,ROW(Rohdaten_tab1!C176),COLUMN(Rohdaten_tab1!C176)+(5*(Steuerung!$A$3-1)))</f>
        <v>532</v>
      </c>
      <c r="E190" s="72">
        <f>INDEX(Rohdaten_tab1!$1:$1048576,ROW(Rohdaten_tab1!D176),COLUMN(Rohdaten_tab1!D176)+(5*(Steuerung!$A$3-1)))</f>
        <v>461</v>
      </c>
      <c r="F190" s="72">
        <f>INDEX(Rohdaten_tab1!$1:$1048576,ROW(Rohdaten_tab1!E176),COLUMN(Rohdaten_tab1!E176)+(5*(Steuerung!$A$3-1)))</f>
        <v>71</v>
      </c>
      <c r="G190" s="73">
        <f>INDEX(Rohdaten_tab1!$1:$1048576,ROW(Rohdaten_tab1!F176),COLUMN(Rohdaten_tab1!F176)+(5*(Steuerung!$A$3-1)))</f>
        <v>19</v>
      </c>
    </row>
    <row r="191" spans="1:7" ht="15" customHeight="1" x14ac:dyDescent="0.25">
      <c r="A191" s="63" t="s">
        <v>326</v>
      </c>
      <c r="B191" s="60"/>
      <c r="C191" s="71">
        <f>INDEX(Rohdaten_tab1!$1:$1048576,ROW(Rohdaten_tab1!B177),COLUMN(Rohdaten_tab1!B177)+(5*(Steuerung!$A$3-1)))</f>
        <v>564</v>
      </c>
      <c r="D191" s="72">
        <f>INDEX(Rohdaten_tab1!$1:$1048576,ROW(Rohdaten_tab1!C177),COLUMN(Rohdaten_tab1!C177)+(5*(Steuerung!$A$3-1)))</f>
        <v>546</v>
      </c>
      <c r="E191" s="72">
        <f>INDEX(Rohdaten_tab1!$1:$1048576,ROW(Rohdaten_tab1!D177),COLUMN(Rohdaten_tab1!D177)+(5*(Steuerung!$A$3-1)))</f>
        <v>487</v>
      </c>
      <c r="F191" s="72">
        <f>INDEX(Rohdaten_tab1!$1:$1048576,ROW(Rohdaten_tab1!E177),COLUMN(Rohdaten_tab1!E177)+(5*(Steuerung!$A$3-1)))</f>
        <v>59</v>
      </c>
      <c r="G191" s="73">
        <f>INDEX(Rohdaten_tab1!$1:$1048576,ROW(Rohdaten_tab1!F177),COLUMN(Rohdaten_tab1!F177)+(5*(Steuerung!$A$3-1)))</f>
        <v>18</v>
      </c>
    </row>
    <row r="192" spans="1:7" ht="15" customHeight="1" x14ac:dyDescent="0.25">
      <c r="A192" s="63" t="s">
        <v>327</v>
      </c>
      <c r="B192" s="60"/>
      <c r="C192" s="71">
        <f>INDEX(Rohdaten_tab1!$1:$1048576,ROW(Rohdaten_tab1!B178),COLUMN(Rohdaten_tab1!B178)+(5*(Steuerung!$A$3-1)))</f>
        <v>595</v>
      </c>
      <c r="D192" s="72">
        <f>INDEX(Rohdaten_tab1!$1:$1048576,ROW(Rohdaten_tab1!C178),COLUMN(Rohdaten_tab1!C178)+(5*(Steuerung!$A$3-1)))</f>
        <v>585</v>
      </c>
      <c r="E192" s="72">
        <f>INDEX(Rohdaten_tab1!$1:$1048576,ROW(Rohdaten_tab1!D178),COLUMN(Rohdaten_tab1!D178)+(5*(Steuerung!$A$3-1)))</f>
        <v>527</v>
      </c>
      <c r="F192" s="72">
        <f>INDEX(Rohdaten_tab1!$1:$1048576,ROW(Rohdaten_tab1!E178),COLUMN(Rohdaten_tab1!E178)+(5*(Steuerung!$A$3-1)))</f>
        <v>58</v>
      </c>
      <c r="G192" s="73">
        <f>INDEX(Rohdaten_tab1!$1:$1048576,ROW(Rohdaten_tab1!F178),COLUMN(Rohdaten_tab1!F178)+(5*(Steuerung!$A$3-1)))</f>
        <v>10</v>
      </c>
    </row>
    <row r="193" spans="1:7" ht="15" customHeight="1" x14ac:dyDescent="0.25">
      <c r="A193" s="63" t="s">
        <v>328</v>
      </c>
      <c r="B193" s="60"/>
      <c r="C193" s="71">
        <f>INDEX(Rohdaten_tab1!$1:$1048576,ROW(Rohdaten_tab1!B179),COLUMN(Rohdaten_tab1!B179)+(5*(Steuerung!$A$3-1)))</f>
        <v>818</v>
      </c>
      <c r="D193" s="72">
        <f>INDEX(Rohdaten_tab1!$1:$1048576,ROW(Rohdaten_tab1!C179),COLUMN(Rohdaten_tab1!C179)+(5*(Steuerung!$A$3-1)))</f>
        <v>805</v>
      </c>
      <c r="E193" s="72">
        <f>INDEX(Rohdaten_tab1!$1:$1048576,ROW(Rohdaten_tab1!D179),COLUMN(Rohdaten_tab1!D179)+(5*(Steuerung!$A$3-1)))</f>
        <v>742</v>
      </c>
      <c r="F193" s="72">
        <f>INDEX(Rohdaten_tab1!$1:$1048576,ROW(Rohdaten_tab1!E179),COLUMN(Rohdaten_tab1!E179)+(5*(Steuerung!$A$3-1)))</f>
        <v>63</v>
      </c>
      <c r="G193" s="73">
        <f>INDEX(Rohdaten_tab1!$1:$1048576,ROW(Rohdaten_tab1!F179),COLUMN(Rohdaten_tab1!F179)+(5*(Steuerung!$A$3-1)))</f>
        <v>13</v>
      </c>
    </row>
    <row r="194" spans="1:7" ht="15" customHeight="1" x14ac:dyDescent="0.25">
      <c r="A194" s="63" t="s">
        <v>329</v>
      </c>
      <c r="B194" s="60"/>
      <c r="C194" s="71">
        <f>INDEX(Rohdaten_tab1!$1:$1048576,ROW(Rohdaten_tab1!B180),COLUMN(Rohdaten_tab1!B180)+(5*(Steuerung!$A$3-1)))</f>
        <v>806</v>
      </c>
      <c r="D194" s="72">
        <f>INDEX(Rohdaten_tab1!$1:$1048576,ROW(Rohdaten_tab1!C180),COLUMN(Rohdaten_tab1!C180)+(5*(Steuerung!$A$3-1)))</f>
        <v>790</v>
      </c>
      <c r="E194" s="72">
        <f>INDEX(Rohdaten_tab1!$1:$1048576,ROW(Rohdaten_tab1!D180),COLUMN(Rohdaten_tab1!D180)+(5*(Steuerung!$A$3-1)))</f>
        <v>736</v>
      </c>
      <c r="F194" s="72">
        <f>INDEX(Rohdaten_tab1!$1:$1048576,ROW(Rohdaten_tab1!E180),COLUMN(Rohdaten_tab1!E180)+(5*(Steuerung!$A$3-1)))</f>
        <v>54</v>
      </c>
      <c r="G194" s="73">
        <f>INDEX(Rohdaten_tab1!$1:$1048576,ROW(Rohdaten_tab1!F180),COLUMN(Rohdaten_tab1!F180)+(5*(Steuerung!$A$3-1)))</f>
        <v>16</v>
      </c>
    </row>
    <row r="195" spans="1:7" ht="15" customHeight="1" x14ac:dyDescent="0.25">
      <c r="A195" s="63" t="s">
        <v>330</v>
      </c>
      <c r="B195" s="60"/>
      <c r="C195" s="71">
        <f>INDEX(Rohdaten_tab1!$1:$1048576,ROW(Rohdaten_tab1!B181),COLUMN(Rohdaten_tab1!B181)+(5*(Steuerung!$A$3-1)))</f>
        <v>694</v>
      </c>
      <c r="D195" s="72">
        <f>INDEX(Rohdaten_tab1!$1:$1048576,ROW(Rohdaten_tab1!C181),COLUMN(Rohdaten_tab1!C181)+(5*(Steuerung!$A$3-1)))</f>
        <v>671</v>
      </c>
      <c r="E195" s="72">
        <f>INDEX(Rohdaten_tab1!$1:$1048576,ROW(Rohdaten_tab1!D181),COLUMN(Rohdaten_tab1!D181)+(5*(Steuerung!$A$3-1)))</f>
        <v>623</v>
      </c>
      <c r="F195" s="72">
        <f>INDEX(Rohdaten_tab1!$1:$1048576,ROW(Rohdaten_tab1!E181),COLUMN(Rohdaten_tab1!E181)+(5*(Steuerung!$A$3-1)))</f>
        <v>48</v>
      </c>
      <c r="G195" s="73">
        <f>INDEX(Rohdaten_tab1!$1:$1048576,ROW(Rohdaten_tab1!F181),COLUMN(Rohdaten_tab1!F181)+(5*(Steuerung!$A$3-1)))</f>
        <v>23</v>
      </c>
    </row>
    <row r="196" spans="1:7" ht="15" customHeight="1" x14ac:dyDescent="0.25">
      <c r="A196" s="63" t="s">
        <v>331</v>
      </c>
      <c r="B196" s="60"/>
      <c r="C196" s="71">
        <f>INDEX(Rohdaten_tab1!$1:$1048576,ROW(Rohdaten_tab1!B182),COLUMN(Rohdaten_tab1!B182)+(5*(Steuerung!$A$3-1)))</f>
        <v>589</v>
      </c>
      <c r="D196" s="72">
        <f>INDEX(Rohdaten_tab1!$1:$1048576,ROW(Rohdaten_tab1!C182),COLUMN(Rohdaten_tab1!C182)+(5*(Steuerung!$A$3-1)))</f>
        <v>572</v>
      </c>
      <c r="E196" s="72">
        <f>INDEX(Rohdaten_tab1!$1:$1048576,ROW(Rohdaten_tab1!D182),COLUMN(Rohdaten_tab1!D182)+(5*(Steuerung!$A$3-1)))</f>
        <v>520</v>
      </c>
      <c r="F196" s="72">
        <f>INDEX(Rohdaten_tab1!$1:$1048576,ROW(Rohdaten_tab1!E182),COLUMN(Rohdaten_tab1!E182)+(5*(Steuerung!$A$3-1)))</f>
        <v>52</v>
      </c>
      <c r="G196" s="73">
        <f>INDEX(Rohdaten_tab1!$1:$1048576,ROW(Rohdaten_tab1!F182),COLUMN(Rohdaten_tab1!F182)+(5*(Steuerung!$A$3-1)))</f>
        <v>17</v>
      </c>
    </row>
    <row r="197" spans="1:7" ht="15" customHeight="1" x14ac:dyDescent="0.25">
      <c r="A197" s="63" t="s">
        <v>332</v>
      </c>
      <c r="B197" s="60"/>
      <c r="C197" s="71">
        <f>INDEX(Rohdaten_tab1!$1:$1048576,ROW(Rohdaten_tab1!B183),COLUMN(Rohdaten_tab1!B183)+(5*(Steuerung!$A$3-1)))</f>
        <v>547</v>
      </c>
      <c r="D197" s="72">
        <f>INDEX(Rohdaten_tab1!$1:$1048576,ROW(Rohdaten_tab1!C183),COLUMN(Rohdaten_tab1!C183)+(5*(Steuerung!$A$3-1)))</f>
        <v>532</v>
      </c>
      <c r="E197" s="72">
        <f>INDEX(Rohdaten_tab1!$1:$1048576,ROW(Rohdaten_tab1!D183),COLUMN(Rohdaten_tab1!D183)+(5*(Steuerung!$A$3-1)))</f>
        <v>476</v>
      </c>
      <c r="F197" s="72">
        <f>INDEX(Rohdaten_tab1!$1:$1048576,ROW(Rohdaten_tab1!E183),COLUMN(Rohdaten_tab1!E183)+(5*(Steuerung!$A$3-1)))</f>
        <v>56</v>
      </c>
      <c r="G197" s="73">
        <f>INDEX(Rohdaten_tab1!$1:$1048576,ROW(Rohdaten_tab1!F183),COLUMN(Rohdaten_tab1!F183)+(5*(Steuerung!$A$3-1)))</f>
        <v>15</v>
      </c>
    </row>
    <row r="198" spans="1:7" ht="15" customHeight="1" x14ac:dyDescent="0.25">
      <c r="A198" s="63" t="s">
        <v>333</v>
      </c>
      <c r="B198" s="60"/>
      <c r="C198" s="71">
        <f>INDEX(Rohdaten_tab1!$1:$1048576,ROW(Rohdaten_tab1!B184),COLUMN(Rohdaten_tab1!B184)+(5*(Steuerung!$A$3-1)))</f>
        <v>532</v>
      </c>
      <c r="D198" s="72">
        <f>INDEX(Rohdaten_tab1!$1:$1048576,ROW(Rohdaten_tab1!C184),COLUMN(Rohdaten_tab1!C184)+(5*(Steuerung!$A$3-1)))</f>
        <v>515</v>
      </c>
      <c r="E198" s="72">
        <f>INDEX(Rohdaten_tab1!$1:$1048576,ROW(Rohdaten_tab1!D184),COLUMN(Rohdaten_tab1!D184)+(5*(Steuerung!$A$3-1)))</f>
        <v>463</v>
      </c>
      <c r="F198" s="72">
        <f>INDEX(Rohdaten_tab1!$1:$1048576,ROW(Rohdaten_tab1!E184),COLUMN(Rohdaten_tab1!E184)+(5*(Steuerung!$A$3-1)))</f>
        <v>52</v>
      </c>
      <c r="G198" s="73">
        <f>INDEX(Rohdaten_tab1!$1:$1048576,ROW(Rohdaten_tab1!F184),COLUMN(Rohdaten_tab1!F184)+(5*(Steuerung!$A$3-1)))</f>
        <v>17</v>
      </c>
    </row>
    <row r="199" spans="1:7" ht="15" customHeight="1" x14ac:dyDescent="0.25">
      <c r="A199" s="63" t="s">
        <v>334</v>
      </c>
      <c r="B199" s="60"/>
      <c r="C199" s="71">
        <f>INDEX(Rohdaten_tab1!$1:$1048576,ROW(Rohdaten_tab1!B185),COLUMN(Rohdaten_tab1!B185)+(5*(Steuerung!$A$3-1)))</f>
        <v>550</v>
      </c>
      <c r="D199" s="72">
        <f>INDEX(Rohdaten_tab1!$1:$1048576,ROW(Rohdaten_tab1!C185),COLUMN(Rohdaten_tab1!C185)+(5*(Steuerung!$A$3-1)))</f>
        <v>535</v>
      </c>
      <c r="E199" s="72">
        <f>INDEX(Rohdaten_tab1!$1:$1048576,ROW(Rohdaten_tab1!D185),COLUMN(Rohdaten_tab1!D185)+(5*(Steuerung!$A$3-1)))</f>
        <v>489</v>
      </c>
      <c r="F199" s="72">
        <f>INDEX(Rohdaten_tab1!$1:$1048576,ROW(Rohdaten_tab1!E185),COLUMN(Rohdaten_tab1!E185)+(5*(Steuerung!$A$3-1)))</f>
        <v>46</v>
      </c>
      <c r="G199" s="73">
        <f>INDEX(Rohdaten_tab1!$1:$1048576,ROW(Rohdaten_tab1!F185),COLUMN(Rohdaten_tab1!F185)+(5*(Steuerung!$A$3-1)))</f>
        <v>15</v>
      </c>
    </row>
    <row r="200" spans="1:7" ht="15" customHeight="1" x14ac:dyDescent="0.25">
      <c r="A200" s="63" t="s">
        <v>335</v>
      </c>
      <c r="B200" s="60"/>
      <c r="C200" s="71">
        <f>INDEX(Rohdaten_tab1!$1:$1048576,ROW(Rohdaten_tab1!B186),COLUMN(Rohdaten_tab1!B186)+(5*(Steuerung!$A$3-1)))</f>
        <v>538</v>
      </c>
      <c r="D200" s="72">
        <f>INDEX(Rohdaten_tab1!$1:$1048576,ROW(Rohdaten_tab1!C186),COLUMN(Rohdaten_tab1!C186)+(5*(Steuerung!$A$3-1)))</f>
        <v>525</v>
      </c>
      <c r="E200" s="72">
        <f>INDEX(Rohdaten_tab1!$1:$1048576,ROW(Rohdaten_tab1!D186),COLUMN(Rohdaten_tab1!D186)+(5*(Steuerung!$A$3-1)))</f>
        <v>483</v>
      </c>
      <c r="F200" s="72">
        <f>INDEX(Rohdaten_tab1!$1:$1048576,ROW(Rohdaten_tab1!E186),COLUMN(Rohdaten_tab1!E186)+(5*(Steuerung!$A$3-1)))</f>
        <v>42</v>
      </c>
      <c r="G200" s="73">
        <f>INDEX(Rohdaten_tab1!$1:$1048576,ROW(Rohdaten_tab1!F186),COLUMN(Rohdaten_tab1!F186)+(5*(Steuerung!$A$3-1)))</f>
        <v>13</v>
      </c>
    </row>
    <row r="201" spans="1:7" ht="15" customHeight="1" x14ac:dyDescent="0.25">
      <c r="A201" s="63" t="s">
        <v>336</v>
      </c>
      <c r="B201" s="60"/>
      <c r="C201" s="71">
        <f>INDEX(Rohdaten_tab1!$1:$1048576,ROW(Rohdaten_tab1!B187),COLUMN(Rohdaten_tab1!B187)+(5*(Steuerung!$A$3-1)))</f>
        <v>515</v>
      </c>
      <c r="D201" s="72">
        <f>INDEX(Rohdaten_tab1!$1:$1048576,ROW(Rohdaten_tab1!C187),COLUMN(Rohdaten_tab1!C187)+(5*(Steuerung!$A$3-1)))</f>
        <v>493</v>
      </c>
      <c r="E201" s="72">
        <f>INDEX(Rohdaten_tab1!$1:$1048576,ROW(Rohdaten_tab1!D187),COLUMN(Rohdaten_tab1!D187)+(5*(Steuerung!$A$3-1)))</f>
        <v>455</v>
      </c>
      <c r="F201" s="72">
        <f>INDEX(Rohdaten_tab1!$1:$1048576,ROW(Rohdaten_tab1!E187),COLUMN(Rohdaten_tab1!E187)+(5*(Steuerung!$A$3-1)))</f>
        <v>38</v>
      </c>
      <c r="G201" s="73">
        <f>INDEX(Rohdaten_tab1!$1:$1048576,ROW(Rohdaten_tab1!F187),COLUMN(Rohdaten_tab1!F187)+(5*(Steuerung!$A$3-1)))</f>
        <v>22</v>
      </c>
    </row>
    <row r="202" spans="1:7" ht="15" customHeight="1" x14ac:dyDescent="0.25">
      <c r="A202" s="63" t="s">
        <v>337</v>
      </c>
      <c r="B202" s="60"/>
      <c r="C202" s="71">
        <f>INDEX(Rohdaten_tab1!$1:$1048576,ROW(Rohdaten_tab1!B188),COLUMN(Rohdaten_tab1!B188)+(5*(Steuerung!$A$3-1)))</f>
        <v>529</v>
      </c>
      <c r="D202" s="72">
        <f>INDEX(Rohdaten_tab1!$1:$1048576,ROW(Rohdaten_tab1!C188),COLUMN(Rohdaten_tab1!C188)+(5*(Steuerung!$A$3-1)))</f>
        <v>512</v>
      </c>
      <c r="E202" s="72">
        <f>INDEX(Rohdaten_tab1!$1:$1048576,ROW(Rohdaten_tab1!D188),COLUMN(Rohdaten_tab1!D188)+(5*(Steuerung!$A$3-1)))</f>
        <v>457</v>
      </c>
      <c r="F202" s="72">
        <f>INDEX(Rohdaten_tab1!$1:$1048576,ROW(Rohdaten_tab1!E188),COLUMN(Rohdaten_tab1!E188)+(5*(Steuerung!$A$3-1)))</f>
        <v>55</v>
      </c>
      <c r="G202" s="73">
        <f>INDEX(Rohdaten_tab1!$1:$1048576,ROW(Rohdaten_tab1!F188),COLUMN(Rohdaten_tab1!F188)+(5*(Steuerung!$A$3-1)))</f>
        <v>17</v>
      </c>
    </row>
    <row r="203" spans="1:7" ht="15" customHeight="1" x14ac:dyDescent="0.25">
      <c r="A203" s="63" t="s">
        <v>338</v>
      </c>
      <c r="B203" s="60"/>
      <c r="C203" s="71">
        <f>INDEX(Rohdaten_tab1!$1:$1048576,ROW(Rohdaten_tab1!B189),COLUMN(Rohdaten_tab1!B189)+(5*(Steuerung!$A$3-1)))</f>
        <v>529</v>
      </c>
      <c r="D203" s="72">
        <f>INDEX(Rohdaten_tab1!$1:$1048576,ROW(Rohdaten_tab1!C189),COLUMN(Rohdaten_tab1!C189)+(5*(Steuerung!$A$3-1)))</f>
        <v>506</v>
      </c>
      <c r="E203" s="72">
        <f>INDEX(Rohdaten_tab1!$1:$1048576,ROW(Rohdaten_tab1!D189),COLUMN(Rohdaten_tab1!D189)+(5*(Steuerung!$A$3-1)))</f>
        <v>439</v>
      </c>
      <c r="F203" s="72">
        <f>INDEX(Rohdaten_tab1!$1:$1048576,ROW(Rohdaten_tab1!E189),COLUMN(Rohdaten_tab1!E189)+(5*(Steuerung!$A$3-1)))</f>
        <v>67</v>
      </c>
      <c r="G203" s="73">
        <f>INDEX(Rohdaten_tab1!$1:$1048576,ROW(Rohdaten_tab1!F189),COLUMN(Rohdaten_tab1!F189)+(5*(Steuerung!$A$3-1)))</f>
        <v>23</v>
      </c>
    </row>
    <row r="204" spans="1:7" ht="15" customHeight="1" x14ac:dyDescent="0.25">
      <c r="A204" s="63" t="s">
        <v>339</v>
      </c>
      <c r="B204" s="60"/>
      <c r="C204" s="71">
        <f>INDEX(Rohdaten_tab1!$1:$1048576,ROW(Rohdaten_tab1!B190),COLUMN(Rohdaten_tab1!B190)+(5*(Steuerung!$A$3-1)))</f>
        <v>564</v>
      </c>
      <c r="D204" s="72">
        <f>INDEX(Rohdaten_tab1!$1:$1048576,ROW(Rohdaten_tab1!C190),COLUMN(Rohdaten_tab1!C190)+(5*(Steuerung!$A$3-1)))</f>
        <v>545</v>
      </c>
      <c r="E204" s="72">
        <f>INDEX(Rohdaten_tab1!$1:$1048576,ROW(Rohdaten_tab1!D190),COLUMN(Rohdaten_tab1!D190)+(5*(Steuerung!$A$3-1)))</f>
        <v>482</v>
      </c>
      <c r="F204" s="72">
        <f>INDEX(Rohdaten_tab1!$1:$1048576,ROW(Rohdaten_tab1!E190),COLUMN(Rohdaten_tab1!E190)+(5*(Steuerung!$A$3-1)))</f>
        <v>63</v>
      </c>
      <c r="G204" s="73">
        <f>INDEX(Rohdaten_tab1!$1:$1048576,ROW(Rohdaten_tab1!F190),COLUMN(Rohdaten_tab1!F190)+(5*(Steuerung!$A$3-1)))</f>
        <v>19</v>
      </c>
    </row>
    <row r="205" spans="1:7" ht="15" customHeight="1" x14ac:dyDescent="0.25">
      <c r="A205" s="63" t="s">
        <v>340</v>
      </c>
      <c r="B205" s="60"/>
      <c r="C205" s="71">
        <f>INDEX(Rohdaten_tab1!$1:$1048576,ROW(Rohdaten_tab1!B191),COLUMN(Rohdaten_tab1!B191)+(5*(Steuerung!$A$3-1)))</f>
        <v>728</v>
      </c>
      <c r="D205" s="72">
        <f>INDEX(Rohdaten_tab1!$1:$1048576,ROW(Rohdaten_tab1!C191),COLUMN(Rohdaten_tab1!C191)+(5*(Steuerung!$A$3-1)))</f>
        <v>706</v>
      </c>
      <c r="E205" s="72">
        <f>INDEX(Rohdaten_tab1!$1:$1048576,ROW(Rohdaten_tab1!D191),COLUMN(Rohdaten_tab1!D191)+(5*(Steuerung!$A$3-1)))</f>
        <v>647</v>
      </c>
      <c r="F205" s="72">
        <f>INDEX(Rohdaten_tab1!$1:$1048576,ROW(Rohdaten_tab1!E191),COLUMN(Rohdaten_tab1!E191)+(5*(Steuerung!$A$3-1)))</f>
        <v>59</v>
      </c>
      <c r="G205" s="73">
        <f>INDEX(Rohdaten_tab1!$1:$1048576,ROW(Rohdaten_tab1!F191),COLUMN(Rohdaten_tab1!F191)+(5*(Steuerung!$A$3-1)))</f>
        <v>22</v>
      </c>
    </row>
    <row r="206" spans="1:7" ht="15" customHeight="1" x14ac:dyDescent="0.25">
      <c r="A206" s="63" t="s">
        <v>341</v>
      </c>
      <c r="B206" s="60"/>
      <c r="C206" s="71">
        <f>INDEX(Rohdaten_tab1!$1:$1048576,ROW(Rohdaten_tab1!B192),COLUMN(Rohdaten_tab1!B192)+(5*(Steuerung!$A$3-1)))</f>
        <v>710</v>
      </c>
      <c r="D206" s="72">
        <f>INDEX(Rohdaten_tab1!$1:$1048576,ROW(Rohdaten_tab1!C192),COLUMN(Rohdaten_tab1!C192)+(5*(Steuerung!$A$3-1)))</f>
        <v>695</v>
      </c>
      <c r="E206" s="72">
        <f>INDEX(Rohdaten_tab1!$1:$1048576,ROW(Rohdaten_tab1!D192),COLUMN(Rohdaten_tab1!D192)+(5*(Steuerung!$A$3-1)))</f>
        <v>645</v>
      </c>
      <c r="F206" s="72">
        <f>INDEX(Rohdaten_tab1!$1:$1048576,ROW(Rohdaten_tab1!E192),COLUMN(Rohdaten_tab1!E192)+(5*(Steuerung!$A$3-1)))</f>
        <v>50</v>
      </c>
      <c r="G206" s="73">
        <f>INDEX(Rohdaten_tab1!$1:$1048576,ROW(Rohdaten_tab1!F192),COLUMN(Rohdaten_tab1!F192)+(5*(Steuerung!$A$3-1)))</f>
        <v>15</v>
      </c>
    </row>
    <row r="207" spans="1:7" ht="15" customHeight="1" x14ac:dyDescent="0.25">
      <c r="A207" s="63" t="s">
        <v>342</v>
      </c>
      <c r="B207" s="60"/>
      <c r="C207" s="71">
        <f>INDEX(Rohdaten_tab1!$1:$1048576,ROW(Rohdaten_tab1!B193),COLUMN(Rohdaten_tab1!B193)+(5*(Steuerung!$A$3-1)))</f>
        <v>602</v>
      </c>
      <c r="D207" s="72">
        <f>INDEX(Rohdaten_tab1!$1:$1048576,ROW(Rohdaten_tab1!C193),COLUMN(Rohdaten_tab1!C193)+(5*(Steuerung!$A$3-1)))</f>
        <v>590</v>
      </c>
      <c r="E207" s="72">
        <f>INDEX(Rohdaten_tab1!$1:$1048576,ROW(Rohdaten_tab1!D193),COLUMN(Rohdaten_tab1!D193)+(5*(Steuerung!$A$3-1)))</f>
        <v>549</v>
      </c>
      <c r="F207" s="72">
        <f>INDEX(Rohdaten_tab1!$1:$1048576,ROW(Rohdaten_tab1!E193),COLUMN(Rohdaten_tab1!E193)+(5*(Steuerung!$A$3-1)))</f>
        <v>41</v>
      </c>
      <c r="G207" s="73">
        <f>INDEX(Rohdaten_tab1!$1:$1048576,ROW(Rohdaten_tab1!F193),COLUMN(Rohdaten_tab1!F193)+(5*(Steuerung!$A$3-1)))</f>
        <v>12</v>
      </c>
    </row>
    <row r="208" spans="1:7" ht="15" customHeight="1" x14ac:dyDescent="0.25">
      <c r="A208" s="63" t="s">
        <v>343</v>
      </c>
      <c r="B208" s="60"/>
      <c r="C208" s="71">
        <f>INDEX(Rohdaten_tab1!$1:$1048576,ROW(Rohdaten_tab1!B194),COLUMN(Rohdaten_tab1!B194)+(5*(Steuerung!$A$3-1)))</f>
        <v>551</v>
      </c>
      <c r="D208" s="72">
        <f>INDEX(Rohdaten_tab1!$1:$1048576,ROW(Rohdaten_tab1!C194),COLUMN(Rohdaten_tab1!C194)+(5*(Steuerung!$A$3-1)))</f>
        <v>534</v>
      </c>
      <c r="E208" s="72">
        <f>INDEX(Rohdaten_tab1!$1:$1048576,ROW(Rohdaten_tab1!D194),COLUMN(Rohdaten_tab1!D194)+(5*(Steuerung!$A$3-1)))</f>
        <v>494</v>
      </c>
      <c r="F208" s="72">
        <f>INDEX(Rohdaten_tab1!$1:$1048576,ROW(Rohdaten_tab1!E194),COLUMN(Rohdaten_tab1!E194)+(5*(Steuerung!$A$3-1)))</f>
        <v>40</v>
      </c>
      <c r="G208" s="73">
        <f>INDEX(Rohdaten_tab1!$1:$1048576,ROW(Rohdaten_tab1!F194),COLUMN(Rohdaten_tab1!F194)+(5*(Steuerung!$A$3-1)))</f>
        <v>17</v>
      </c>
    </row>
    <row r="209" spans="1:7" ht="15" customHeight="1" x14ac:dyDescent="0.25">
      <c r="A209" s="63" t="s">
        <v>344</v>
      </c>
      <c r="B209" s="60"/>
      <c r="C209" s="71">
        <f>INDEX(Rohdaten_tab1!$1:$1048576,ROW(Rohdaten_tab1!B195),COLUMN(Rohdaten_tab1!B195)+(5*(Steuerung!$A$3-1)))</f>
        <v>519</v>
      </c>
      <c r="D209" s="72" t="str">
        <f>INDEX(Rohdaten_tab1!$1:$1048576,ROW(Rohdaten_tab1!C195),COLUMN(Rohdaten_tab1!C195)+(5*(Steuerung!$A$3-1)))</f>
        <v>*</v>
      </c>
      <c r="E209" s="72">
        <f>INDEX(Rohdaten_tab1!$1:$1048576,ROW(Rohdaten_tab1!D195),COLUMN(Rohdaten_tab1!D195)+(5*(Steuerung!$A$3-1)))</f>
        <v>461</v>
      </c>
      <c r="F209" s="72" t="str">
        <f>INDEX(Rohdaten_tab1!$1:$1048576,ROW(Rohdaten_tab1!E195),COLUMN(Rohdaten_tab1!E195)+(5*(Steuerung!$A$3-1)))</f>
        <v>*</v>
      </c>
      <c r="G209" s="73" t="str">
        <f>INDEX(Rohdaten_tab1!$1:$1048576,ROW(Rohdaten_tab1!F195),COLUMN(Rohdaten_tab1!F195)+(5*(Steuerung!$A$3-1)))</f>
        <v>*</v>
      </c>
    </row>
    <row r="210" spans="1:7" ht="15" customHeight="1" x14ac:dyDescent="0.25">
      <c r="A210" s="63" t="s">
        <v>345</v>
      </c>
      <c r="B210" s="60"/>
      <c r="C210" s="71">
        <f>INDEX(Rohdaten_tab1!$1:$1048576,ROW(Rohdaten_tab1!B196),COLUMN(Rohdaten_tab1!B196)+(5*(Steuerung!$A$3-1)))</f>
        <v>525</v>
      </c>
      <c r="D210" s="72">
        <f>INDEX(Rohdaten_tab1!$1:$1048576,ROW(Rohdaten_tab1!C196),COLUMN(Rohdaten_tab1!C196)+(5*(Steuerung!$A$3-1)))</f>
        <v>504</v>
      </c>
      <c r="E210" s="72">
        <f>INDEX(Rohdaten_tab1!$1:$1048576,ROW(Rohdaten_tab1!D196),COLUMN(Rohdaten_tab1!D196)+(5*(Steuerung!$A$3-1)))</f>
        <v>464</v>
      </c>
      <c r="F210" s="72">
        <f>INDEX(Rohdaten_tab1!$1:$1048576,ROW(Rohdaten_tab1!E196),COLUMN(Rohdaten_tab1!E196)+(5*(Steuerung!$A$3-1)))</f>
        <v>40</v>
      </c>
      <c r="G210" s="73">
        <f>INDEX(Rohdaten_tab1!$1:$1048576,ROW(Rohdaten_tab1!F196),COLUMN(Rohdaten_tab1!F196)+(5*(Steuerung!$A$3-1)))</f>
        <v>21</v>
      </c>
    </row>
    <row r="211" spans="1:7" ht="15" customHeight="1" x14ac:dyDescent="0.25">
      <c r="A211" s="63" t="s">
        <v>346</v>
      </c>
      <c r="B211" s="60"/>
      <c r="C211" s="71">
        <f>INDEX(Rohdaten_tab1!$1:$1048576,ROW(Rohdaten_tab1!B197),COLUMN(Rohdaten_tab1!B197)+(5*(Steuerung!$A$3-1)))</f>
        <v>552</v>
      </c>
      <c r="D211" s="72">
        <f>INDEX(Rohdaten_tab1!$1:$1048576,ROW(Rohdaten_tab1!C197),COLUMN(Rohdaten_tab1!C197)+(5*(Steuerung!$A$3-1)))</f>
        <v>526</v>
      </c>
      <c r="E211" s="72">
        <f>INDEX(Rohdaten_tab1!$1:$1048576,ROW(Rohdaten_tab1!D197),COLUMN(Rohdaten_tab1!D197)+(5*(Steuerung!$A$3-1)))</f>
        <v>489</v>
      </c>
      <c r="F211" s="72">
        <f>INDEX(Rohdaten_tab1!$1:$1048576,ROW(Rohdaten_tab1!E197),COLUMN(Rohdaten_tab1!E197)+(5*(Steuerung!$A$3-1)))</f>
        <v>37</v>
      </c>
      <c r="G211" s="73">
        <f>INDEX(Rohdaten_tab1!$1:$1048576,ROW(Rohdaten_tab1!F197),COLUMN(Rohdaten_tab1!F197)+(5*(Steuerung!$A$3-1)))</f>
        <v>26</v>
      </c>
    </row>
    <row r="212" spans="1:7" ht="15" customHeight="1" x14ac:dyDescent="0.25">
      <c r="A212" s="63" t="s">
        <v>347</v>
      </c>
      <c r="B212" s="60"/>
      <c r="C212" s="71">
        <f>INDEX(Rohdaten_tab1!$1:$1048576,ROW(Rohdaten_tab1!B198),COLUMN(Rohdaten_tab1!B198)+(5*(Steuerung!$A$3-1)))</f>
        <v>566</v>
      </c>
      <c r="D212" s="72" t="str">
        <f>INDEX(Rohdaten_tab1!$1:$1048576,ROW(Rohdaten_tab1!C198),COLUMN(Rohdaten_tab1!C198)+(5*(Steuerung!$A$3-1)))</f>
        <v>*</v>
      </c>
      <c r="E212" s="72">
        <f>INDEX(Rohdaten_tab1!$1:$1048576,ROW(Rohdaten_tab1!D198),COLUMN(Rohdaten_tab1!D198)+(5*(Steuerung!$A$3-1)))</f>
        <v>525</v>
      </c>
      <c r="F212" s="72" t="str">
        <f>INDEX(Rohdaten_tab1!$1:$1048576,ROW(Rohdaten_tab1!E198),COLUMN(Rohdaten_tab1!E198)+(5*(Steuerung!$A$3-1)))</f>
        <v>*</v>
      </c>
      <c r="G212" s="73" t="str">
        <f>INDEX(Rohdaten_tab1!$1:$1048576,ROW(Rohdaten_tab1!F198),COLUMN(Rohdaten_tab1!F198)+(5*(Steuerung!$A$3-1)))</f>
        <v>*</v>
      </c>
    </row>
    <row r="213" spans="1:7" ht="15" customHeight="1" x14ac:dyDescent="0.25">
      <c r="A213" s="63" t="s">
        <v>348</v>
      </c>
      <c r="B213" s="60"/>
      <c r="C213" s="71">
        <f>INDEX(Rohdaten_tab1!$1:$1048576,ROW(Rohdaten_tab1!B199),COLUMN(Rohdaten_tab1!B199)+(5*(Steuerung!$A$3-1)))</f>
        <v>560</v>
      </c>
      <c r="D213" s="72" t="str">
        <f>INDEX(Rohdaten_tab1!$1:$1048576,ROW(Rohdaten_tab1!C199),COLUMN(Rohdaten_tab1!C199)+(5*(Steuerung!$A$3-1)))</f>
        <v>*</v>
      </c>
      <c r="E213" s="72">
        <f>INDEX(Rohdaten_tab1!$1:$1048576,ROW(Rohdaten_tab1!D199),COLUMN(Rohdaten_tab1!D199)+(5*(Steuerung!$A$3-1)))</f>
        <v>514</v>
      </c>
      <c r="F213" s="72" t="str">
        <f>INDEX(Rohdaten_tab1!$1:$1048576,ROW(Rohdaten_tab1!E199),COLUMN(Rohdaten_tab1!E199)+(5*(Steuerung!$A$3-1)))</f>
        <v>*</v>
      </c>
      <c r="G213" s="73" t="str">
        <f>INDEX(Rohdaten_tab1!$1:$1048576,ROW(Rohdaten_tab1!F199),COLUMN(Rohdaten_tab1!F199)+(5*(Steuerung!$A$3-1)))</f>
        <v>*</v>
      </c>
    </row>
    <row r="214" spans="1:7" ht="15" customHeight="1" x14ac:dyDescent="0.25">
      <c r="A214" s="63" t="s">
        <v>349</v>
      </c>
      <c r="B214" s="60"/>
      <c r="C214" s="71">
        <f>INDEX(Rohdaten_tab1!$1:$1048576,ROW(Rohdaten_tab1!B200),COLUMN(Rohdaten_tab1!B200)+(5*(Steuerung!$A$3-1)))</f>
        <v>580</v>
      </c>
      <c r="D214" s="72">
        <f>INDEX(Rohdaten_tab1!$1:$1048576,ROW(Rohdaten_tab1!C200),COLUMN(Rohdaten_tab1!C200)+(5*(Steuerung!$A$3-1)))</f>
        <v>564</v>
      </c>
      <c r="E214" s="72">
        <f>INDEX(Rohdaten_tab1!$1:$1048576,ROW(Rohdaten_tab1!D200),COLUMN(Rohdaten_tab1!D200)+(5*(Steuerung!$A$3-1)))</f>
        <v>528</v>
      </c>
      <c r="F214" s="72">
        <f>INDEX(Rohdaten_tab1!$1:$1048576,ROW(Rohdaten_tab1!E200),COLUMN(Rohdaten_tab1!E200)+(5*(Steuerung!$A$3-1)))</f>
        <v>36</v>
      </c>
      <c r="G214" s="73">
        <f>INDEX(Rohdaten_tab1!$1:$1048576,ROW(Rohdaten_tab1!F200),COLUMN(Rohdaten_tab1!F200)+(5*(Steuerung!$A$3-1)))</f>
        <v>16</v>
      </c>
    </row>
    <row r="215" spans="1:7" ht="15" customHeight="1" x14ac:dyDescent="0.25">
      <c r="A215" s="63" t="s">
        <v>350</v>
      </c>
      <c r="B215" s="60"/>
      <c r="C215" s="71">
        <f>INDEX(Rohdaten_tab1!$1:$1048576,ROW(Rohdaten_tab1!B201),COLUMN(Rohdaten_tab1!B201)+(5*(Steuerung!$A$3-1)))</f>
        <v>606</v>
      </c>
      <c r="D215" s="72">
        <f>INDEX(Rohdaten_tab1!$1:$1048576,ROW(Rohdaten_tab1!C201),COLUMN(Rohdaten_tab1!C201)+(5*(Steuerung!$A$3-1)))</f>
        <v>595</v>
      </c>
      <c r="E215" s="72">
        <f>INDEX(Rohdaten_tab1!$1:$1048576,ROW(Rohdaten_tab1!D201),COLUMN(Rohdaten_tab1!D201)+(5*(Steuerung!$A$3-1)))</f>
        <v>557</v>
      </c>
      <c r="F215" s="72">
        <f>INDEX(Rohdaten_tab1!$1:$1048576,ROW(Rohdaten_tab1!E201),COLUMN(Rohdaten_tab1!E201)+(5*(Steuerung!$A$3-1)))</f>
        <v>38</v>
      </c>
      <c r="G215" s="73">
        <f>INDEX(Rohdaten_tab1!$1:$1048576,ROW(Rohdaten_tab1!F201),COLUMN(Rohdaten_tab1!F201)+(5*(Steuerung!$A$3-1)))</f>
        <v>11</v>
      </c>
    </row>
    <row r="216" spans="1:7" ht="15" customHeight="1" x14ac:dyDescent="0.25">
      <c r="A216" s="63" t="s">
        <v>351</v>
      </c>
      <c r="B216" s="60"/>
      <c r="C216" s="71">
        <f>INDEX(Rohdaten_tab1!$1:$1048576,ROW(Rohdaten_tab1!B202),COLUMN(Rohdaten_tab1!B202)+(5*(Steuerung!$A$3-1)))</f>
        <v>657</v>
      </c>
      <c r="D216" s="72">
        <f>INDEX(Rohdaten_tab1!$1:$1048576,ROW(Rohdaten_tab1!C202),COLUMN(Rohdaten_tab1!C202)+(5*(Steuerung!$A$3-1)))</f>
        <v>646</v>
      </c>
      <c r="E216" s="72">
        <f>INDEX(Rohdaten_tab1!$1:$1048576,ROW(Rohdaten_tab1!D202),COLUMN(Rohdaten_tab1!D202)+(5*(Steuerung!$A$3-1)))</f>
        <v>610</v>
      </c>
      <c r="F216" s="72">
        <f>INDEX(Rohdaten_tab1!$1:$1048576,ROW(Rohdaten_tab1!E202),COLUMN(Rohdaten_tab1!E202)+(5*(Steuerung!$A$3-1)))</f>
        <v>36</v>
      </c>
      <c r="G216" s="73">
        <f>INDEX(Rohdaten_tab1!$1:$1048576,ROW(Rohdaten_tab1!F202),COLUMN(Rohdaten_tab1!F202)+(5*(Steuerung!$A$3-1)))</f>
        <v>11</v>
      </c>
    </row>
    <row r="217" spans="1:7" ht="15" customHeight="1" x14ac:dyDescent="0.25">
      <c r="A217" s="63" t="s">
        <v>352</v>
      </c>
      <c r="B217" s="60"/>
      <c r="C217" s="71">
        <f>INDEX(Rohdaten_tab1!$1:$1048576,ROW(Rohdaten_tab1!B203),COLUMN(Rohdaten_tab1!B203)+(5*(Steuerung!$A$3-1)))</f>
        <v>816</v>
      </c>
      <c r="D217" s="72">
        <f>INDEX(Rohdaten_tab1!$1:$1048576,ROW(Rohdaten_tab1!C203),COLUMN(Rohdaten_tab1!C203)+(5*(Steuerung!$A$3-1)))</f>
        <v>803</v>
      </c>
      <c r="E217" s="72">
        <f>INDEX(Rohdaten_tab1!$1:$1048576,ROW(Rohdaten_tab1!D203),COLUMN(Rohdaten_tab1!D203)+(5*(Steuerung!$A$3-1)))</f>
        <v>768</v>
      </c>
      <c r="F217" s="72">
        <f>INDEX(Rohdaten_tab1!$1:$1048576,ROW(Rohdaten_tab1!E203),COLUMN(Rohdaten_tab1!E203)+(5*(Steuerung!$A$3-1)))</f>
        <v>35</v>
      </c>
      <c r="G217" s="73">
        <f>INDEX(Rohdaten_tab1!$1:$1048576,ROW(Rohdaten_tab1!F203),COLUMN(Rohdaten_tab1!F203)+(5*(Steuerung!$A$3-1)))</f>
        <v>13</v>
      </c>
    </row>
    <row r="218" spans="1:7" ht="15" customHeight="1" x14ac:dyDescent="0.25">
      <c r="A218" s="63" t="s">
        <v>353</v>
      </c>
      <c r="B218" s="60"/>
      <c r="C218" s="71">
        <f>INDEX(Rohdaten_tab1!$1:$1048576,ROW(Rohdaten_tab1!B204),COLUMN(Rohdaten_tab1!B204)+(5*(Steuerung!$A$3-1)))</f>
        <v>833</v>
      </c>
      <c r="D218" s="72">
        <f>INDEX(Rohdaten_tab1!$1:$1048576,ROW(Rohdaten_tab1!C204),COLUMN(Rohdaten_tab1!C204)+(5*(Steuerung!$A$3-1)))</f>
        <v>813</v>
      </c>
      <c r="E218" s="72">
        <f>INDEX(Rohdaten_tab1!$1:$1048576,ROW(Rohdaten_tab1!D204),COLUMN(Rohdaten_tab1!D204)+(5*(Steuerung!$A$3-1)))</f>
        <v>776</v>
      </c>
      <c r="F218" s="72">
        <f>INDEX(Rohdaten_tab1!$1:$1048576,ROW(Rohdaten_tab1!E204),COLUMN(Rohdaten_tab1!E204)+(5*(Steuerung!$A$3-1)))</f>
        <v>37</v>
      </c>
      <c r="G218" s="73">
        <f>INDEX(Rohdaten_tab1!$1:$1048576,ROW(Rohdaten_tab1!F204),COLUMN(Rohdaten_tab1!F204)+(5*(Steuerung!$A$3-1)))</f>
        <v>20</v>
      </c>
    </row>
    <row r="219" spans="1:7" ht="15" customHeight="1" x14ac:dyDescent="0.25">
      <c r="A219" s="63" t="s">
        <v>354</v>
      </c>
      <c r="B219" s="60"/>
      <c r="C219" s="71">
        <f>INDEX(Rohdaten_tab1!$1:$1048576,ROW(Rohdaten_tab1!B205),COLUMN(Rohdaten_tab1!B205)+(5*(Steuerung!$A$3-1)))</f>
        <v>799</v>
      </c>
      <c r="D219" s="72">
        <f>INDEX(Rohdaten_tab1!$1:$1048576,ROW(Rohdaten_tab1!C205),COLUMN(Rohdaten_tab1!C205)+(5*(Steuerung!$A$3-1)))</f>
        <v>780</v>
      </c>
      <c r="E219" s="72">
        <f>INDEX(Rohdaten_tab1!$1:$1048576,ROW(Rohdaten_tab1!D205),COLUMN(Rohdaten_tab1!D205)+(5*(Steuerung!$A$3-1)))</f>
        <v>738</v>
      </c>
      <c r="F219" s="72">
        <f>INDEX(Rohdaten_tab1!$1:$1048576,ROW(Rohdaten_tab1!E205),COLUMN(Rohdaten_tab1!E205)+(5*(Steuerung!$A$3-1)))</f>
        <v>42</v>
      </c>
      <c r="G219" s="73">
        <f>INDEX(Rohdaten_tab1!$1:$1048576,ROW(Rohdaten_tab1!F205),COLUMN(Rohdaten_tab1!F205)+(5*(Steuerung!$A$3-1)))</f>
        <v>19</v>
      </c>
    </row>
    <row r="220" spans="1:7" ht="15" customHeight="1" x14ac:dyDescent="0.25">
      <c r="A220" s="63" t="s">
        <v>355</v>
      </c>
      <c r="B220" s="60"/>
      <c r="C220" s="71">
        <f>INDEX(Rohdaten_tab1!$1:$1048576,ROW(Rohdaten_tab1!B206),COLUMN(Rohdaten_tab1!B206)+(5*(Steuerung!$A$3-1)))</f>
        <v>834</v>
      </c>
      <c r="D220" s="72">
        <f>INDEX(Rohdaten_tab1!$1:$1048576,ROW(Rohdaten_tab1!C206),COLUMN(Rohdaten_tab1!C206)+(5*(Steuerung!$A$3-1)))</f>
        <v>816</v>
      </c>
      <c r="E220" s="72">
        <f>INDEX(Rohdaten_tab1!$1:$1048576,ROW(Rohdaten_tab1!D206),COLUMN(Rohdaten_tab1!D206)+(5*(Steuerung!$A$3-1)))</f>
        <v>777</v>
      </c>
      <c r="F220" s="72">
        <f>INDEX(Rohdaten_tab1!$1:$1048576,ROW(Rohdaten_tab1!E206),COLUMN(Rohdaten_tab1!E206)+(5*(Steuerung!$A$3-1)))</f>
        <v>39</v>
      </c>
      <c r="G220" s="73">
        <f>INDEX(Rohdaten_tab1!$1:$1048576,ROW(Rohdaten_tab1!F206),COLUMN(Rohdaten_tab1!F206)+(5*(Steuerung!$A$3-1)))</f>
        <v>18</v>
      </c>
    </row>
    <row r="221" spans="1:7" ht="15" customHeight="1" x14ac:dyDescent="0.25">
      <c r="A221" s="63" t="s">
        <v>356</v>
      </c>
      <c r="B221" s="60"/>
      <c r="C221" s="71">
        <f>INDEX(Rohdaten_tab1!$1:$1048576,ROW(Rohdaten_tab1!B207),COLUMN(Rohdaten_tab1!B207)+(5*(Steuerung!$A$3-1)))</f>
        <v>849</v>
      </c>
      <c r="D221" s="72">
        <f>INDEX(Rohdaten_tab1!$1:$1048576,ROW(Rohdaten_tab1!C207),COLUMN(Rohdaten_tab1!C207)+(5*(Steuerung!$A$3-1)))</f>
        <v>838</v>
      </c>
      <c r="E221" s="72">
        <f>INDEX(Rohdaten_tab1!$1:$1048576,ROW(Rohdaten_tab1!D207),COLUMN(Rohdaten_tab1!D207)+(5*(Steuerung!$A$3-1)))</f>
        <v>801</v>
      </c>
      <c r="F221" s="72">
        <f>INDEX(Rohdaten_tab1!$1:$1048576,ROW(Rohdaten_tab1!E207),COLUMN(Rohdaten_tab1!E207)+(5*(Steuerung!$A$3-1)))</f>
        <v>37</v>
      </c>
      <c r="G221" s="73">
        <f>INDEX(Rohdaten_tab1!$1:$1048576,ROW(Rohdaten_tab1!F207),COLUMN(Rohdaten_tab1!F207)+(5*(Steuerung!$A$3-1)))</f>
        <v>11</v>
      </c>
    </row>
    <row r="222" spans="1:7" ht="15" customHeight="1" x14ac:dyDescent="0.25">
      <c r="A222" s="63" t="s">
        <v>357</v>
      </c>
      <c r="B222" s="60"/>
      <c r="C222" s="71">
        <f>INDEX(Rohdaten_tab1!$1:$1048576,ROW(Rohdaten_tab1!B208),COLUMN(Rohdaten_tab1!B208)+(5*(Steuerung!$A$3-1)))</f>
        <v>867</v>
      </c>
      <c r="D222" s="72">
        <f>INDEX(Rohdaten_tab1!$1:$1048576,ROW(Rohdaten_tab1!C208),COLUMN(Rohdaten_tab1!C208)+(5*(Steuerung!$A$3-1)))</f>
        <v>855</v>
      </c>
      <c r="E222" s="72">
        <f>INDEX(Rohdaten_tab1!$1:$1048576,ROW(Rohdaten_tab1!D208),COLUMN(Rohdaten_tab1!D208)+(5*(Steuerung!$A$3-1)))</f>
        <v>820</v>
      </c>
      <c r="F222" s="72">
        <f>INDEX(Rohdaten_tab1!$1:$1048576,ROW(Rohdaten_tab1!E208),COLUMN(Rohdaten_tab1!E208)+(5*(Steuerung!$A$3-1)))</f>
        <v>35</v>
      </c>
      <c r="G222" s="73">
        <f>INDEX(Rohdaten_tab1!$1:$1048576,ROW(Rohdaten_tab1!F208),COLUMN(Rohdaten_tab1!F208)+(5*(Steuerung!$A$3-1)))</f>
        <v>12</v>
      </c>
    </row>
    <row r="223" spans="1:7" ht="15" customHeight="1" x14ac:dyDescent="0.25">
      <c r="A223" s="63" t="s">
        <v>358</v>
      </c>
      <c r="B223" s="60"/>
      <c r="C223" s="71">
        <f>INDEX(Rohdaten_tab1!$1:$1048576,ROW(Rohdaten_tab1!B209),COLUMN(Rohdaten_tab1!B209)+(5*(Steuerung!$A$3-1)))</f>
        <v>856</v>
      </c>
      <c r="D223" s="72">
        <f>INDEX(Rohdaten_tab1!$1:$1048576,ROW(Rohdaten_tab1!C209),COLUMN(Rohdaten_tab1!C209)+(5*(Steuerung!$A$3-1)))</f>
        <v>843</v>
      </c>
      <c r="E223" s="72">
        <f>INDEX(Rohdaten_tab1!$1:$1048576,ROW(Rohdaten_tab1!D209),COLUMN(Rohdaten_tab1!D209)+(5*(Steuerung!$A$3-1)))</f>
        <v>812</v>
      </c>
      <c r="F223" s="72">
        <f>INDEX(Rohdaten_tab1!$1:$1048576,ROW(Rohdaten_tab1!E209),COLUMN(Rohdaten_tab1!E209)+(5*(Steuerung!$A$3-1)))</f>
        <v>31</v>
      </c>
      <c r="G223" s="73">
        <f>INDEX(Rohdaten_tab1!$1:$1048576,ROW(Rohdaten_tab1!F209),COLUMN(Rohdaten_tab1!F209)+(5*(Steuerung!$A$3-1)))</f>
        <v>13</v>
      </c>
    </row>
    <row r="224" spans="1:7" ht="15" customHeight="1" x14ac:dyDescent="0.25">
      <c r="A224" s="63" t="s">
        <v>359</v>
      </c>
      <c r="B224" s="60"/>
      <c r="C224" s="71">
        <f>INDEX(Rohdaten_tab1!$1:$1048576,ROW(Rohdaten_tab1!B210),COLUMN(Rohdaten_tab1!B210)+(5*(Steuerung!$A$3-1)))</f>
        <v>848</v>
      </c>
      <c r="D224" s="72">
        <f>INDEX(Rohdaten_tab1!$1:$1048576,ROW(Rohdaten_tab1!C210),COLUMN(Rohdaten_tab1!C210)+(5*(Steuerung!$A$3-1)))</f>
        <v>839</v>
      </c>
      <c r="E224" s="72">
        <f>INDEX(Rohdaten_tab1!$1:$1048576,ROW(Rohdaten_tab1!D210),COLUMN(Rohdaten_tab1!D210)+(5*(Steuerung!$A$3-1)))</f>
        <v>817</v>
      </c>
      <c r="F224" s="72">
        <f>INDEX(Rohdaten_tab1!$1:$1048576,ROW(Rohdaten_tab1!E210),COLUMN(Rohdaten_tab1!E210)+(5*(Steuerung!$A$3-1)))</f>
        <v>22</v>
      </c>
      <c r="G224" s="73">
        <f>INDEX(Rohdaten_tab1!$1:$1048576,ROW(Rohdaten_tab1!F210),COLUMN(Rohdaten_tab1!F210)+(5*(Steuerung!$A$3-1)))</f>
        <v>9</v>
      </c>
    </row>
    <row r="225" spans="1:7" ht="15" customHeight="1" x14ac:dyDescent="0.25">
      <c r="A225" s="63" t="s">
        <v>360</v>
      </c>
      <c r="B225" s="60"/>
      <c r="C225" s="71">
        <f>INDEX(Rohdaten_tab1!$1:$1048576,ROW(Rohdaten_tab1!B211),COLUMN(Rohdaten_tab1!B211)+(5*(Steuerung!$A$3-1)))</f>
        <v>858</v>
      </c>
      <c r="D225" s="72">
        <f>INDEX(Rohdaten_tab1!$1:$1048576,ROW(Rohdaten_tab1!C211),COLUMN(Rohdaten_tab1!C211)+(5*(Steuerung!$A$3-1)))</f>
        <v>843</v>
      </c>
      <c r="E225" s="72">
        <f>INDEX(Rohdaten_tab1!$1:$1048576,ROW(Rohdaten_tab1!D211),COLUMN(Rohdaten_tab1!D211)+(5*(Steuerung!$A$3-1)))</f>
        <v>823</v>
      </c>
      <c r="F225" s="72">
        <f>INDEX(Rohdaten_tab1!$1:$1048576,ROW(Rohdaten_tab1!E211),COLUMN(Rohdaten_tab1!E211)+(5*(Steuerung!$A$3-1)))</f>
        <v>20</v>
      </c>
      <c r="G225" s="73">
        <f>INDEX(Rohdaten_tab1!$1:$1048576,ROW(Rohdaten_tab1!F211),COLUMN(Rohdaten_tab1!F211)+(5*(Steuerung!$A$3-1)))</f>
        <v>15</v>
      </c>
    </row>
    <row r="226" spans="1:7" ht="15" customHeight="1" x14ac:dyDescent="0.25">
      <c r="A226" s="63" t="s">
        <v>361</v>
      </c>
      <c r="B226" s="60"/>
      <c r="C226" s="71">
        <f>INDEX(Rohdaten_tab1!$1:$1048576,ROW(Rohdaten_tab1!B212),COLUMN(Rohdaten_tab1!B212)+(5*(Steuerung!$A$3-1)))</f>
        <v>801</v>
      </c>
      <c r="D226" s="72">
        <f>INDEX(Rohdaten_tab1!$1:$1048576,ROW(Rohdaten_tab1!C212),COLUMN(Rohdaten_tab1!C212)+(5*(Steuerung!$A$3-1)))</f>
        <v>787</v>
      </c>
      <c r="E226" s="72">
        <f>INDEX(Rohdaten_tab1!$1:$1048576,ROW(Rohdaten_tab1!D212),COLUMN(Rohdaten_tab1!D212)+(5*(Steuerung!$A$3-1)))</f>
        <v>764</v>
      </c>
      <c r="F226" s="72">
        <f>INDEX(Rohdaten_tab1!$1:$1048576,ROW(Rohdaten_tab1!E212),COLUMN(Rohdaten_tab1!E212)+(5*(Steuerung!$A$3-1)))</f>
        <v>23</v>
      </c>
      <c r="G226" s="73">
        <f>INDEX(Rohdaten_tab1!$1:$1048576,ROW(Rohdaten_tab1!F212),COLUMN(Rohdaten_tab1!F212)+(5*(Steuerung!$A$3-1)))</f>
        <v>14</v>
      </c>
    </row>
    <row r="227" spans="1:7" ht="15" customHeight="1" x14ac:dyDescent="0.25">
      <c r="A227" s="63" t="s">
        <v>362</v>
      </c>
      <c r="B227" s="60"/>
      <c r="C227" s="71">
        <f>INDEX(Rohdaten_tab1!$1:$1048576,ROW(Rohdaten_tab1!B213),COLUMN(Rohdaten_tab1!B213)+(5*(Steuerung!$A$3-1)))</f>
        <v>848</v>
      </c>
      <c r="D227" s="72">
        <f>INDEX(Rohdaten_tab1!$1:$1048576,ROW(Rohdaten_tab1!C213),COLUMN(Rohdaten_tab1!C213)+(5*(Steuerung!$A$3-1)))</f>
        <v>834</v>
      </c>
      <c r="E227" s="72">
        <f>INDEX(Rohdaten_tab1!$1:$1048576,ROW(Rohdaten_tab1!D213),COLUMN(Rohdaten_tab1!D213)+(5*(Steuerung!$A$3-1)))</f>
        <v>814</v>
      </c>
      <c r="F227" s="72">
        <f>INDEX(Rohdaten_tab1!$1:$1048576,ROW(Rohdaten_tab1!E213),COLUMN(Rohdaten_tab1!E213)+(5*(Steuerung!$A$3-1)))</f>
        <v>20</v>
      </c>
      <c r="G227" s="73">
        <f>INDEX(Rohdaten_tab1!$1:$1048576,ROW(Rohdaten_tab1!F213),COLUMN(Rohdaten_tab1!F213)+(5*(Steuerung!$A$3-1)))</f>
        <v>14</v>
      </c>
    </row>
    <row r="228" spans="1:7" ht="15" customHeight="1" x14ac:dyDescent="0.25">
      <c r="A228" s="63" t="s">
        <v>363</v>
      </c>
      <c r="B228" s="60"/>
      <c r="C228" s="71">
        <f>INDEX(Rohdaten_tab1!$1:$1048576,ROW(Rohdaten_tab1!B214),COLUMN(Rohdaten_tab1!B214)+(5*(Steuerung!$A$3-1)))</f>
        <v>859</v>
      </c>
      <c r="D228" s="72">
        <f>INDEX(Rohdaten_tab1!$1:$1048576,ROW(Rohdaten_tab1!C214),COLUMN(Rohdaten_tab1!C214)+(5*(Steuerung!$A$3-1)))</f>
        <v>850</v>
      </c>
      <c r="E228" s="72">
        <f>INDEX(Rohdaten_tab1!$1:$1048576,ROW(Rohdaten_tab1!D214),COLUMN(Rohdaten_tab1!D214)+(5*(Steuerung!$A$3-1)))</f>
        <v>832</v>
      </c>
      <c r="F228" s="72">
        <f>INDEX(Rohdaten_tab1!$1:$1048576,ROW(Rohdaten_tab1!E214),COLUMN(Rohdaten_tab1!E214)+(5*(Steuerung!$A$3-1)))</f>
        <v>18</v>
      </c>
      <c r="G228" s="73">
        <f>INDEX(Rohdaten_tab1!$1:$1048576,ROW(Rohdaten_tab1!F214),COLUMN(Rohdaten_tab1!F214)+(5*(Steuerung!$A$3-1)))</f>
        <v>9</v>
      </c>
    </row>
    <row r="229" spans="1:7" ht="15" customHeight="1" x14ac:dyDescent="0.25">
      <c r="A229" s="63" t="s">
        <v>364</v>
      </c>
      <c r="B229" s="60"/>
      <c r="C229" s="71">
        <f>INDEX(Rohdaten_tab1!$1:$1048576,ROW(Rohdaten_tab1!B215),COLUMN(Rohdaten_tab1!B215)+(5*(Steuerung!$A$3-1)))</f>
        <v>1020</v>
      </c>
      <c r="D229" s="72">
        <f>INDEX(Rohdaten_tab1!$1:$1048576,ROW(Rohdaten_tab1!C215),COLUMN(Rohdaten_tab1!C215)+(5*(Steuerung!$A$3-1)))</f>
        <v>1007</v>
      </c>
      <c r="E229" s="72">
        <f>INDEX(Rohdaten_tab1!$1:$1048576,ROW(Rohdaten_tab1!D215),COLUMN(Rohdaten_tab1!D215)+(5*(Steuerung!$A$3-1)))</f>
        <v>985</v>
      </c>
      <c r="F229" s="72">
        <f>INDEX(Rohdaten_tab1!$1:$1048576,ROW(Rohdaten_tab1!E215),COLUMN(Rohdaten_tab1!E215)+(5*(Steuerung!$A$3-1)))</f>
        <v>22</v>
      </c>
      <c r="G229" s="73">
        <f>INDEX(Rohdaten_tab1!$1:$1048576,ROW(Rohdaten_tab1!F215),COLUMN(Rohdaten_tab1!F215)+(5*(Steuerung!$A$3-1)))</f>
        <v>13</v>
      </c>
    </row>
    <row r="230" spans="1:7" ht="15" customHeight="1" x14ac:dyDescent="0.25">
      <c r="A230" s="63" t="s">
        <v>365</v>
      </c>
      <c r="B230" s="60"/>
      <c r="C230" s="71">
        <f>INDEX(Rohdaten_tab1!$1:$1048576,ROW(Rohdaten_tab1!B216),COLUMN(Rohdaten_tab1!B216)+(5*(Steuerung!$A$3-1)))</f>
        <v>986</v>
      </c>
      <c r="D230" s="72">
        <f>INDEX(Rohdaten_tab1!$1:$1048576,ROW(Rohdaten_tab1!C216),COLUMN(Rohdaten_tab1!C216)+(5*(Steuerung!$A$3-1)))</f>
        <v>974</v>
      </c>
      <c r="E230" s="72">
        <f>INDEX(Rohdaten_tab1!$1:$1048576,ROW(Rohdaten_tab1!D216),COLUMN(Rohdaten_tab1!D216)+(5*(Steuerung!$A$3-1)))</f>
        <v>956</v>
      </c>
      <c r="F230" s="72">
        <f>INDEX(Rohdaten_tab1!$1:$1048576,ROW(Rohdaten_tab1!E216),COLUMN(Rohdaten_tab1!E216)+(5*(Steuerung!$A$3-1)))</f>
        <v>18</v>
      </c>
      <c r="G230" s="73">
        <f>INDEX(Rohdaten_tab1!$1:$1048576,ROW(Rohdaten_tab1!F216),COLUMN(Rohdaten_tab1!F216)+(5*(Steuerung!$A$3-1)))</f>
        <v>12</v>
      </c>
    </row>
    <row r="231" spans="1:7" ht="15" customHeight="1" x14ac:dyDescent="0.25">
      <c r="A231" s="63" t="s">
        <v>366</v>
      </c>
      <c r="B231" s="60"/>
      <c r="C231" s="71">
        <f>INDEX(Rohdaten_tab1!$1:$1048576,ROW(Rohdaten_tab1!B217),COLUMN(Rohdaten_tab1!B217)+(5*(Steuerung!$A$3-1)))</f>
        <v>891</v>
      </c>
      <c r="D231" s="72">
        <f>INDEX(Rohdaten_tab1!$1:$1048576,ROW(Rohdaten_tab1!C217),COLUMN(Rohdaten_tab1!C217)+(5*(Steuerung!$A$3-1)))</f>
        <v>878</v>
      </c>
      <c r="E231" s="72">
        <f>INDEX(Rohdaten_tab1!$1:$1048576,ROW(Rohdaten_tab1!D217),COLUMN(Rohdaten_tab1!D217)+(5*(Steuerung!$A$3-1)))</f>
        <v>862</v>
      </c>
      <c r="F231" s="72">
        <f>INDEX(Rohdaten_tab1!$1:$1048576,ROW(Rohdaten_tab1!E217),COLUMN(Rohdaten_tab1!E217)+(5*(Steuerung!$A$3-1)))</f>
        <v>16</v>
      </c>
      <c r="G231" s="73">
        <f>INDEX(Rohdaten_tab1!$1:$1048576,ROW(Rohdaten_tab1!F217),COLUMN(Rohdaten_tab1!F217)+(5*(Steuerung!$A$3-1)))</f>
        <v>13</v>
      </c>
    </row>
    <row r="232" spans="1:7" ht="15" customHeight="1" x14ac:dyDescent="0.25">
      <c r="A232" s="63" t="s">
        <v>367</v>
      </c>
      <c r="B232" s="60"/>
      <c r="C232" s="71">
        <f>INDEX(Rohdaten_tab1!$1:$1048576,ROW(Rohdaten_tab1!B218),COLUMN(Rohdaten_tab1!B218)+(5*(Steuerung!$A$3-1)))</f>
        <v>766</v>
      </c>
      <c r="D232" s="72">
        <f>INDEX(Rohdaten_tab1!$1:$1048576,ROW(Rohdaten_tab1!C218),COLUMN(Rohdaten_tab1!C218)+(5*(Steuerung!$A$3-1)))</f>
        <v>756</v>
      </c>
      <c r="E232" s="72">
        <f>INDEX(Rohdaten_tab1!$1:$1048576,ROW(Rohdaten_tab1!D218),COLUMN(Rohdaten_tab1!D218)+(5*(Steuerung!$A$3-1)))</f>
        <v>743</v>
      </c>
      <c r="F232" s="72">
        <f>INDEX(Rohdaten_tab1!$1:$1048576,ROW(Rohdaten_tab1!E218),COLUMN(Rohdaten_tab1!E218)+(5*(Steuerung!$A$3-1)))</f>
        <v>13</v>
      </c>
      <c r="G232" s="73">
        <f>INDEX(Rohdaten_tab1!$1:$1048576,ROW(Rohdaten_tab1!F218),COLUMN(Rohdaten_tab1!F218)+(5*(Steuerung!$A$3-1)))</f>
        <v>10</v>
      </c>
    </row>
    <row r="233" spans="1:7" ht="15" customHeight="1" x14ac:dyDescent="0.25">
      <c r="A233" s="63" t="s">
        <v>368</v>
      </c>
      <c r="B233" s="60"/>
      <c r="C233" s="71">
        <f>INDEX(Rohdaten_tab1!$1:$1048576,ROW(Rohdaten_tab1!B219),COLUMN(Rohdaten_tab1!B219)+(5*(Steuerung!$A$3-1)))</f>
        <v>704</v>
      </c>
      <c r="D233" s="72">
        <f>INDEX(Rohdaten_tab1!$1:$1048576,ROW(Rohdaten_tab1!C219),COLUMN(Rohdaten_tab1!C219)+(5*(Steuerung!$A$3-1)))</f>
        <v>689</v>
      </c>
      <c r="E233" s="72">
        <f>INDEX(Rohdaten_tab1!$1:$1048576,ROW(Rohdaten_tab1!D219),COLUMN(Rohdaten_tab1!D219)+(5*(Steuerung!$A$3-1)))</f>
        <v>676</v>
      </c>
      <c r="F233" s="72">
        <f>INDEX(Rohdaten_tab1!$1:$1048576,ROW(Rohdaten_tab1!E219),COLUMN(Rohdaten_tab1!E219)+(5*(Steuerung!$A$3-1)))</f>
        <v>13</v>
      </c>
      <c r="G233" s="73">
        <f>INDEX(Rohdaten_tab1!$1:$1048576,ROW(Rohdaten_tab1!F219),COLUMN(Rohdaten_tab1!F219)+(5*(Steuerung!$A$3-1)))</f>
        <v>15</v>
      </c>
    </row>
    <row r="234" spans="1:7" ht="15" customHeight="1" x14ac:dyDescent="0.25">
      <c r="A234" s="63" t="s">
        <v>369</v>
      </c>
      <c r="B234" s="60"/>
      <c r="C234" s="71">
        <f>INDEX(Rohdaten_tab1!$1:$1048576,ROW(Rohdaten_tab1!B220),COLUMN(Rohdaten_tab1!B220)+(5*(Steuerung!$A$3-1)))</f>
        <v>645</v>
      </c>
      <c r="D234" s="72">
        <f>INDEX(Rohdaten_tab1!$1:$1048576,ROW(Rohdaten_tab1!C220),COLUMN(Rohdaten_tab1!C220)+(5*(Steuerung!$A$3-1)))</f>
        <v>628</v>
      </c>
      <c r="E234" s="72">
        <f>INDEX(Rohdaten_tab1!$1:$1048576,ROW(Rohdaten_tab1!D220),COLUMN(Rohdaten_tab1!D220)+(5*(Steuerung!$A$3-1)))</f>
        <v>616</v>
      </c>
      <c r="F234" s="72">
        <f>INDEX(Rohdaten_tab1!$1:$1048576,ROW(Rohdaten_tab1!E220),COLUMN(Rohdaten_tab1!E220)+(5*(Steuerung!$A$3-1)))</f>
        <v>12</v>
      </c>
      <c r="G234" s="73">
        <f>INDEX(Rohdaten_tab1!$1:$1048576,ROW(Rohdaten_tab1!F220),COLUMN(Rohdaten_tab1!F220)+(5*(Steuerung!$A$3-1)))</f>
        <v>17</v>
      </c>
    </row>
    <row r="235" spans="1:7" ht="15" customHeight="1" x14ac:dyDescent="0.25">
      <c r="A235" s="63" t="s">
        <v>370</v>
      </c>
      <c r="B235" s="60"/>
      <c r="C235" s="71">
        <f>INDEX(Rohdaten_tab1!$1:$1048576,ROW(Rohdaten_tab1!B221),COLUMN(Rohdaten_tab1!B221)+(5*(Steuerung!$A$3-1)))</f>
        <v>605</v>
      </c>
      <c r="D235" s="72">
        <f>INDEX(Rohdaten_tab1!$1:$1048576,ROW(Rohdaten_tab1!C221),COLUMN(Rohdaten_tab1!C221)+(5*(Steuerung!$A$3-1)))</f>
        <v>588</v>
      </c>
      <c r="E235" s="72">
        <f>INDEX(Rohdaten_tab1!$1:$1048576,ROW(Rohdaten_tab1!D221),COLUMN(Rohdaten_tab1!D221)+(5*(Steuerung!$A$3-1)))</f>
        <v>577</v>
      </c>
      <c r="F235" s="72">
        <f>INDEX(Rohdaten_tab1!$1:$1048576,ROW(Rohdaten_tab1!E221),COLUMN(Rohdaten_tab1!E221)+(5*(Steuerung!$A$3-1)))</f>
        <v>11</v>
      </c>
      <c r="G235" s="73">
        <f>INDEX(Rohdaten_tab1!$1:$1048576,ROW(Rohdaten_tab1!F221),COLUMN(Rohdaten_tab1!F221)+(5*(Steuerung!$A$3-1)))</f>
        <v>17</v>
      </c>
    </row>
    <row r="236" spans="1:7" ht="15" customHeight="1" x14ac:dyDescent="0.25">
      <c r="A236" s="63" t="s">
        <v>371</v>
      </c>
      <c r="B236" s="60"/>
      <c r="C236" s="71">
        <f>INDEX(Rohdaten_tab1!$1:$1048576,ROW(Rohdaten_tab1!B222),COLUMN(Rohdaten_tab1!B222)+(5*(Steuerung!$A$3-1)))</f>
        <v>630</v>
      </c>
      <c r="D236" s="72">
        <f>INDEX(Rohdaten_tab1!$1:$1048576,ROW(Rohdaten_tab1!C222),COLUMN(Rohdaten_tab1!C222)+(5*(Steuerung!$A$3-1)))</f>
        <v>609</v>
      </c>
      <c r="E236" s="72">
        <f>INDEX(Rohdaten_tab1!$1:$1048576,ROW(Rohdaten_tab1!D222),COLUMN(Rohdaten_tab1!D222)+(5*(Steuerung!$A$3-1)))</f>
        <v>600</v>
      </c>
      <c r="F236" s="72">
        <f>INDEX(Rohdaten_tab1!$1:$1048576,ROW(Rohdaten_tab1!E222),COLUMN(Rohdaten_tab1!E222)+(5*(Steuerung!$A$3-1)))</f>
        <v>9</v>
      </c>
      <c r="G236" s="73">
        <f>INDEX(Rohdaten_tab1!$1:$1048576,ROW(Rohdaten_tab1!F222),COLUMN(Rohdaten_tab1!F222)+(5*(Steuerung!$A$3-1)))</f>
        <v>21</v>
      </c>
    </row>
    <row r="237" spans="1:7" ht="15" customHeight="1" x14ac:dyDescent="0.25">
      <c r="A237" s="63" t="s">
        <v>372</v>
      </c>
      <c r="B237" s="60"/>
      <c r="C237" s="71">
        <f>INDEX(Rohdaten_tab1!$1:$1048576,ROW(Rohdaten_tab1!B223),COLUMN(Rohdaten_tab1!B223)+(5*(Steuerung!$A$3-1)))</f>
        <v>603</v>
      </c>
      <c r="D237" s="72">
        <f>INDEX(Rohdaten_tab1!$1:$1048576,ROW(Rohdaten_tab1!C223),COLUMN(Rohdaten_tab1!C223)+(5*(Steuerung!$A$3-1)))</f>
        <v>587</v>
      </c>
      <c r="E237" s="72">
        <f>INDEX(Rohdaten_tab1!$1:$1048576,ROW(Rohdaten_tab1!D223),COLUMN(Rohdaten_tab1!D223)+(5*(Steuerung!$A$3-1)))</f>
        <v>579</v>
      </c>
      <c r="F237" s="72">
        <f>INDEX(Rohdaten_tab1!$1:$1048576,ROW(Rohdaten_tab1!E223),COLUMN(Rohdaten_tab1!E223)+(5*(Steuerung!$A$3-1)))</f>
        <v>8</v>
      </c>
      <c r="G237" s="73">
        <f>INDEX(Rohdaten_tab1!$1:$1048576,ROW(Rohdaten_tab1!F223),COLUMN(Rohdaten_tab1!F223)+(5*(Steuerung!$A$3-1)))</f>
        <v>16</v>
      </c>
    </row>
    <row r="238" spans="1:7" ht="15" customHeight="1" x14ac:dyDescent="0.25">
      <c r="A238" s="63" t="s">
        <v>373</v>
      </c>
      <c r="B238" s="60"/>
      <c r="C238" s="71">
        <f>INDEX(Rohdaten_tab1!$1:$1048576,ROW(Rohdaten_tab1!B224),COLUMN(Rohdaten_tab1!B224)+(5*(Steuerung!$A$3-1)))</f>
        <v>586</v>
      </c>
      <c r="D238" s="72">
        <f>INDEX(Rohdaten_tab1!$1:$1048576,ROW(Rohdaten_tab1!C224),COLUMN(Rohdaten_tab1!C224)+(5*(Steuerung!$A$3-1)))</f>
        <v>568</v>
      </c>
      <c r="E238" s="72">
        <f>INDEX(Rohdaten_tab1!$1:$1048576,ROW(Rohdaten_tab1!D224),COLUMN(Rohdaten_tab1!D224)+(5*(Steuerung!$A$3-1)))</f>
        <v>560</v>
      </c>
      <c r="F238" s="72">
        <f>INDEX(Rohdaten_tab1!$1:$1048576,ROW(Rohdaten_tab1!E224),COLUMN(Rohdaten_tab1!E224)+(5*(Steuerung!$A$3-1)))</f>
        <v>8</v>
      </c>
      <c r="G238" s="73">
        <f>INDEX(Rohdaten_tab1!$1:$1048576,ROW(Rohdaten_tab1!F224),COLUMN(Rohdaten_tab1!F224)+(5*(Steuerung!$A$3-1)))</f>
        <v>18</v>
      </c>
    </row>
    <row r="239" spans="1:7" ht="15" customHeight="1" x14ac:dyDescent="0.25">
      <c r="A239" s="63" t="s">
        <v>374</v>
      </c>
      <c r="B239" s="60"/>
      <c r="C239" s="71">
        <f>INDEX(Rohdaten_tab1!$1:$1048576,ROW(Rohdaten_tab1!B225),COLUMN(Rohdaten_tab1!B225)+(5*(Steuerung!$A$3-1)))</f>
        <v>593</v>
      </c>
      <c r="D239" s="72">
        <f>INDEX(Rohdaten_tab1!$1:$1048576,ROW(Rohdaten_tab1!C225),COLUMN(Rohdaten_tab1!C225)+(5*(Steuerung!$A$3-1)))</f>
        <v>578</v>
      </c>
      <c r="E239" s="72">
        <f>INDEX(Rohdaten_tab1!$1:$1048576,ROW(Rohdaten_tab1!D225),COLUMN(Rohdaten_tab1!D225)+(5*(Steuerung!$A$3-1)))</f>
        <v>569</v>
      </c>
      <c r="F239" s="72">
        <f>INDEX(Rohdaten_tab1!$1:$1048576,ROW(Rohdaten_tab1!E225),COLUMN(Rohdaten_tab1!E225)+(5*(Steuerung!$A$3-1)))</f>
        <v>9</v>
      </c>
      <c r="G239" s="73">
        <f>INDEX(Rohdaten_tab1!$1:$1048576,ROW(Rohdaten_tab1!F225),COLUMN(Rohdaten_tab1!F225)+(5*(Steuerung!$A$3-1)))</f>
        <v>15</v>
      </c>
    </row>
    <row r="240" spans="1:7" ht="15" customHeight="1" x14ac:dyDescent="0.25">
      <c r="A240" s="63" t="s">
        <v>375</v>
      </c>
      <c r="B240" s="60"/>
      <c r="C240" s="71">
        <f>INDEX(Rohdaten_tab1!$1:$1048576,ROW(Rohdaten_tab1!B226),COLUMN(Rohdaten_tab1!B226)+(5*(Steuerung!$A$3-1)))</f>
        <v>640</v>
      </c>
      <c r="D240" s="72">
        <f>INDEX(Rohdaten_tab1!$1:$1048576,ROW(Rohdaten_tab1!C226),COLUMN(Rohdaten_tab1!C226)+(5*(Steuerung!$A$3-1)))</f>
        <v>624</v>
      </c>
      <c r="E240" s="72">
        <f>INDEX(Rohdaten_tab1!$1:$1048576,ROW(Rohdaten_tab1!D226),COLUMN(Rohdaten_tab1!D226)+(5*(Steuerung!$A$3-1)))</f>
        <v>616</v>
      </c>
      <c r="F240" s="72">
        <f>INDEX(Rohdaten_tab1!$1:$1048576,ROW(Rohdaten_tab1!E226),COLUMN(Rohdaten_tab1!E226)+(5*(Steuerung!$A$3-1)))</f>
        <v>8</v>
      </c>
      <c r="G240" s="73">
        <f>INDEX(Rohdaten_tab1!$1:$1048576,ROW(Rohdaten_tab1!F226),COLUMN(Rohdaten_tab1!F226)+(5*(Steuerung!$A$3-1)))</f>
        <v>16</v>
      </c>
    </row>
    <row r="241" spans="1:7" ht="15" customHeight="1" x14ac:dyDescent="0.25">
      <c r="A241" s="63" t="s">
        <v>376</v>
      </c>
      <c r="B241" s="60"/>
      <c r="C241" s="71">
        <f>INDEX(Rohdaten_tab1!$1:$1048576,ROW(Rohdaten_tab1!B227),COLUMN(Rohdaten_tab1!B227)+(5*(Steuerung!$A$3-1)))</f>
        <v>767</v>
      </c>
      <c r="D241" s="72">
        <f>INDEX(Rohdaten_tab1!$1:$1048576,ROW(Rohdaten_tab1!C227),COLUMN(Rohdaten_tab1!C227)+(5*(Steuerung!$A$3-1)))</f>
        <v>748</v>
      </c>
      <c r="E241" s="72">
        <f>INDEX(Rohdaten_tab1!$1:$1048576,ROW(Rohdaten_tab1!D227),COLUMN(Rohdaten_tab1!D227)+(5*(Steuerung!$A$3-1)))</f>
        <v>740</v>
      </c>
      <c r="F241" s="72">
        <f>INDEX(Rohdaten_tab1!$1:$1048576,ROW(Rohdaten_tab1!E227),COLUMN(Rohdaten_tab1!E227)+(5*(Steuerung!$A$3-1)))</f>
        <v>8</v>
      </c>
      <c r="G241" s="73">
        <f>INDEX(Rohdaten_tab1!$1:$1048576,ROW(Rohdaten_tab1!F227),COLUMN(Rohdaten_tab1!F227)+(5*(Steuerung!$A$3-1)))</f>
        <v>19</v>
      </c>
    </row>
    <row r="242" spans="1:7" ht="15" customHeight="1" x14ac:dyDescent="0.25">
      <c r="A242" s="63" t="s">
        <v>377</v>
      </c>
      <c r="B242" s="60"/>
      <c r="C242" s="71">
        <f>INDEX(Rohdaten_tab1!$1:$1048576,ROW(Rohdaten_tab1!B228),COLUMN(Rohdaten_tab1!B228)+(5*(Steuerung!$A$3-1)))</f>
        <v>775</v>
      </c>
      <c r="D242" s="72">
        <f>INDEX(Rohdaten_tab1!$1:$1048576,ROW(Rohdaten_tab1!C228),COLUMN(Rohdaten_tab1!C228)+(5*(Steuerung!$A$3-1)))</f>
        <v>758</v>
      </c>
      <c r="E242" s="72">
        <f>INDEX(Rohdaten_tab1!$1:$1048576,ROW(Rohdaten_tab1!D228),COLUMN(Rohdaten_tab1!D228)+(5*(Steuerung!$A$3-1)))</f>
        <v>748</v>
      </c>
      <c r="F242" s="72">
        <f>INDEX(Rohdaten_tab1!$1:$1048576,ROW(Rohdaten_tab1!E228),COLUMN(Rohdaten_tab1!E228)+(5*(Steuerung!$A$3-1)))</f>
        <v>10</v>
      </c>
      <c r="G242" s="73">
        <f>INDEX(Rohdaten_tab1!$1:$1048576,ROW(Rohdaten_tab1!F228),COLUMN(Rohdaten_tab1!F228)+(5*(Steuerung!$A$3-1)))</f>
        <v>17</v>
      </c>
    </row>
    <row r="243" spans="1:7" ht="15" customHeight="1" x14ac:dyDescent="0.25">
      <c r="A243" s="63" t="s">
        <v>378</v>
      </c>
      <c r="B243" s="60"/>
      <c r="C243" s="71">
        <f>INDEX(Rohdaten_tab1!$1:$1048576,ROW(Rohdaten_tab1!B229),COLUMN(Rohdaten_tab1!B229)+(5*(Steuerung!$A$3-1)))</f>
        <v>701</v>
      </c>
      <c r="D243" s="72">
        <f>INDEX(Rohdaten_tab1!$1:$1048576,ROW(Rohdaten_tab1!C229),COLUMN(Rohdaten_tab1!C229)+(5*(Steuerung!$A$3-1)))</f>
        <v>687</v>
      </c>
      <c r="E243" s="72">
        <f>INDEX(Rohdaten_tab1!$1:$1048576,ROW(Rohdaten_tab1!D229),COLUMN(Rohdaten_tab1!D229)+(5*(Steuerung!$A$3-1)))</f>
        <v>678</v>
      </c>
      <c r="F243" s="72">
        <f>INDEX(Rohdaten_tab1!$1:$1048576,ROW(Rohdaten_tab1!E229),COLUMN(Rohdaten_tab1!E229)+(5*(Steuerung!$A$3-1)))</f>
        <v>9</v>
      </c>
      <c r="G243" s="73">
        <f>INDEX(Rohdaten_tab1!$1:$1048576,ROW(Rohdaten_tab1!F229),COLUMN(Rohdaten_tab1!F229)+(5*(Steuerung!$A$3-1)))</f>
        <v>14</v>
      </c>
    </row>
    <row r="244" spans="1:7" ht="15" customHeight="1" x14ac:dyDescent="0.25">
      <c r="A244" s="63" t="s">
        <v>379</v>
      </c>
      <c r="B244" s="60"/>
      <c r="C244" s="71">
        <f>INDEX(Rohdaten_tab1!$1:$1048576,ROW(Rohdaten_tab1!B230),COLUMN(Rohdaten_tab1!B230)+(5*(Steuerung!$A$3-1)))</f>
        <v>637</v>
      </c>
      <c r="D244" s="72">
        <f>INDEX(Rohdaten_tab1!$1:$1048576,ROW(Rohdaten_tab1!C230),COLUMN(Rohdaten_tab1!C230)+(5*(Steuerung!$A$3-1)))</f>
        <v>620</v>
      </c>
      <c r="E244" s="72">
        <f>INDEX(Rohdaten_tab1!$1:$1048576,ROW(Rohdaten_tab1!D230),COLUMN(Rohdaten_tab1!D230)+(5*(Steuerung!$A$3-1)))</f>
        <v>610</v>
      </c>
      <c r="F244" s="72">
        <f>INDEX(Rohdaten_tab1!$1:$1048576,ROW(Rohdaten_tab1!E230),COLUMN(Rohdaten_tab1!E230)+(5*(Steuerung!$A$3-1)))</f>
        <v>10</v>
      </c>
      <c r="G244" s="73">
        <f>INDEX(Rohdaten_tab1!$1:$1048576,ROW(Rohdaten_tab1!F230),COLUMN(Rohdaten_tab1!F230)+(5*(Steuerung!$A$3-1)))</f>
        <v>17</v>
      </c>
    </row>
    <row r="245" spans="1:7" ht="15" customHeight="1" x14ac:dyDescent="0.25">
      <c r="A245" s="63" t="s">
        <v>380</v>
      </c>
      <c r="B245" s="60"/>
      <c r="C245" s="71">
        <f>INDEX(Rohdaten_tab1!$1:$1048576,ROW(Rohdaten_tab1!B231),COLUMN(Rohdaten_tab1!B231)+(5*(Steuerung!$A$3-1)))</f>
        <v>596</v>
      </c>
      <c r="D245" s="72">
        <f>INDEX(Rohdaten_tab1!$1:$1048576,ROW(Rohdaten_tab1!C231),COLUMN(Rohdaten_tab1!C231)+(5*(Steuerung!$A$3-1)))</f>
        <v>584</v>
      </c>
      <c r="E245" s="72">
        <f>INDEX(Rohdaten_tab1!$1:$1048576,ROW(Rohdaten_tab1!D231),COLUMN(Rohdaten_tab1!D231)+(5*(Steuerung!$A$3-1)))</f>
        <v>576</v>
      </c>
      <c r="F245" s="72">
        <f>INDEX(Rohdaten_tab1!$1:$1048576,ROW(Rohdaten_tab1!E231),COLUMN(Rohdaten_tab1!E231)+(5*(Steuerung!$A$3-1)))</f>
        <v>8</v>
      </c>
      <c r="G245" s="73">
        <f>INDEX(Rohdaten_tab1!$1:$1048576,ROW(Rohdaten_tab1!F231),COLUMN(Rohdaten_tab1!F231)+(5*(Steuerung!$A$3-1)))</f>
        <v>12</v>
      </c>
    </row>
    <row r="246" spans="1:7" ht="15" customHeight="1" x14ac:dyDescent="0.25">
      <c r="A246" s="63" t="s">
        <v>381</v>
      </c>
      <c r="B246" s="60"/>
      <c r="C246" s="71">
        <f>INDEX(Rohdaten_tab1!$1:$1048576,ROW(Rohdaten_tab1!B232),COLUMN(Rohdaten_tab1!B232)+(5*(Steuerung!$A$3-1)))</f>
        <v>595</v>
      </c>
      <c r="D246" s="72">
        <f>INDEX(Rohdaten_tab1!$1:$1048576,ROW(Rohdaten_tab1!C232),COLUMN(Rohdaten_tab1!C232)+(5*(Steuerung!$A$3-1)))</f>
        <v>579</v>
      </c>
      <c r="E246" s="72">
        <f>INDEX(Rohdaten_tab1!$1:$1048576,ROW(Rohdaten_tab1!D232),COLUMN(Rohdaten_tab1!D232)+(5*(Steuerung!$A$3-1)))</f>
        <v>571</v>
      </c>
      <c r="F246" s="72">
        <f>INDEX(Rohdaten_tab1!$1:$1048576,ROW(Rohdaten_tab1!E232),COLUMN(Rohdaten_tab1!E232)+(5*(Steuerung!$A$3-1)))</f>
        <v>8</v>
      </c>
      <c r="G246" s="73">
        <f>INDEX(Rohdaten_tab1!$1:$1048576,ROW(Rohdaten_tab1!F232),COLUMN(Rohdaten_tab1!F232)+(5*(Steuerung!$A$3-1)))</f>
        <v>16</v>
      </c>
    </row>
    <row r="247" spans="1:7" ht="15" customHeight="1" x14ac:dyDescent="0.25">
      <c r="A247" s="63" t="s">
        <v>382</v>
      </c>
      <c r="B247" s="60"/>
      <c r="C247" s="71">
        <f>INDEX(Rohdaten_tab1!$1:$1048576,ROW(Rohdaten_tab1!B233),COLUMN(Rohdaten_tab1!B233)+(5*(Steuerung!$A$3-1)))</f>
        <v>579</v>
      </c>
      <c r="D247" s="72">
        <f>INDEX(Rohdaten_tab1!$1:$1048576,ROW(Rohdaten_tab1!C233),COLUMN(Rohdaten_tab1!C233)+(5*(Steuerung!$A$3-1)))</f>
        <v>558</v>
      </c>
      <c r="E247" s="72">
        <f>INDEX(Rohdaten_tab1!$1:$1048576,ROW(Rohdaten_tab1!D233),COLUMN(Rohdaten_tab1!D233)+(5*(Steuerung!$A$3-1)))</f>
        <v>549</v>
      </c>
      <c r="F247" s="72">
        <f>INDEX(Rohdaten_tab1!$1:$1048576,ROW(Rohdaten_tab1!E233),COLUMN(Rohdaten_tab1!E233)+(5*(Steuerung!$A$3-1)))</f>
        <v>9</v>
      </c>
      <c r="G247" s="73">
        <f>INDEX(Rohdaten_tab1!$1:$1048576,ROW(Rohdaten_tab1!F233),COLUMN(Rohdaten_tab1!F233)+(5*(Steuerung!$A$3-1)))</f>
        <v>21</v>
      </c>
    </row>
    <row r="248" spans="1:7" ht="15" customHeight="1" x14ac:dyDescent="0.25">
      <c r="A248" s="63" t="s">
        <v>383</v>
      </c>
      <c r="B248" s="60"/>
      <c r="C248" s="71">
        <f>INDEX(Rohdaten_tab1!$1:$1048576,ROW(Rohdaten_tab1!B234),COLUMN(Rohdaten_tab1!B234)+(5*(Steuerung!$A$3-1)))</f>
        <v>601</v>
      </c>
      <c r="D248" s="72">
        <f>INDEX(Rohdaten_tab1!$1:$1048576,ROW(Rohdaten_tab1!C234),COLUMN(Rohdaten_tab1!C234)+(5*(Steuerung!$A$3-1)))</f>
        <v>585</v>
      </c>
      <c r="E248" s="72">
        <f>INDEX(Rohdaten_tab1!$1:$1048576,ROW(Rohdaten_tab1!D234),COLUMN(Rohdaten_tab1!D234)+(5*(Steuerung!$A$3-1)))</f>
        <v>575</v>
      </c>
      <c r="F248" s="72">
        <f>INDEX(Rohdaten_tab1!$1:$1048576,ROW(Rohdaten_tab1!E234),COLUMN(Rohdaten_tab1!E234)+(5*(Steuerung!$A$3-1)))</f>
        <v>10</v>
      </c>
      <c r="G248" s="73">
        <f>INDEX(Rohdaten_tab1!$1:$1048576,ROW(Rohdaten_tab1!F234),COLUMN(Rohdaten_tab1!F234)+(5*(Steuerung!$A$3-1)))</f>
        <v>16</v>
      </c>
    </row>
    <row r="249" spans="1:7" ht="15" customHeight="1" x14ac:dyDescent="0.25">
      <c r="A249" s="63" t="s">
        <v>384</v>
      </c>
      <c r="B249" s="60"/>
      <c r="C249" s="71">
        <f>INDEX(Rohdaten_tab1!$1:$1048576,ROW(Rohdaten_tab1!B235),COLUMN(Rohdaten_tab1!B235)+(5*(Steuerung!$A$3-1)))</f>
        <v>572</v>
      </c>
      <c r="D249" s="72">
        <f>INDEX(Rohdaten_tab1!$1:$1048576,ROW(Rohdaten_tab1!C235),COLUMN(Rohdaten_tab1!C235)+(5*(Steuerung!$A$3-1)))</f>
        <v>562</v>
      </c>
      <c r="E249" s="72">
        <f>INDEX(Rohdaten_tab1!$1:$1048576,ROW(Rohdaten_tab1!D235),COLUMN(Rohdaten_tab1!D235)+(5*(Steuerung!$A$3-1)))</f>
        <v>550</v>
      </c>
      <c r="F249" s="72">
        <f>INDEX(Rohdaten_tab1!$1:$1048576,ROW(Rohdaten_tab1!E235),COLUMN(Rohdaten_tab1!E235)+(5*(Steuerung!$A$3-1)))</f>
        <v>12</v>
      </c>
      <c r="G249" s="73">
        <f>INDEX(Rohdaten_tab1!$1:$1048576,ROW(Rohdaten_tab1!F235),COLUMN(Rohdaten_tab1!F235)+(5*(Steuerung!$A$3-1)))</f>
        <v>10</v>
      </c>
    </row>
    <row r="250" spans="1:7" ht="15" customHeight="1" x14ac:dyDescent="0.25">
      <c r="A250" s="63" t="s">
        <v>385</v>
      </c>
      <c r="B250" s="60"/>
      <c r="C250" s="71">
        <f>INDEX(Rohdaten_tab1!$1:$1048576,ROW(Rohdaten_tab1!B236),COLUMN(Rohdaten_tab1!B236)+(5*(Steuerung!$A$3-1)))</f>
        <v>562</v>
      </c>
      <c r="D250" s="72">
        <f>INDEX(Rohdaten_tab1!$1:$1048576,ROW(Rohdaten_tab1!C236),COLUMN(Rohdaten_tab1!C236)+(5*(Steuerung!$A$3-1)))</f>
        <v>544</v>
      </c>
      <c r="E250" s="72">
        <f>INDEX(Rohdaten_tab1!$1:$1048576,ROW(Rohdaten_tab1!D236),COLUMN(Rohdaten_tab1!D236)+(5*(Steuerung!$A$3-1)))</f>
        <v>535</v>
      </c>
      <c r="F250" s="72">
        <f>INDEX(Rohdaten_tab1!$1:$1048576,ROW(Rohdaten_tab1!E236),COLUMN(Rohdaten_tab1!E236)+(5*(Steuerung!$A$3-1)))</f>
        <v>9</v>
      </c>
      <c r="G250" s="73">
        <f>INDEX(Rohdaten_tab1!$1:$1048576,ROW(Rohdaten_tab1!F236),COLUMN(Rohdaten_tab1!F236)+(5*(Steuerung!$A$3-1)))</f>
        <v>18</v>
      </c>
    </row>
    <row r="251" spans="1:7" ht="15" customHeight="1" x14ac:dyDescent="0.25">
      <c r="A251" s="63" t="s">
        <v>386</v>
      </c>
      <c r="B251" s="60"/>
      <c r="C251" s="71">
        <f>INDEX(Rohdaten_tab1!$1:$1048576,ROW(Rohdaten_tab1!B237),COLUMN(Rohdaten_tab1!B237)+(5*(Steuerung!$A$3-1)))</f>
        <v>550</v>
      </c>
      <c r="D251" s="72">
        <f>INDEX(Rohdaten_tab1!$1:$1048576,ROW(Rohdaten_tab1!C237),COLUMN(Rohdaten_tab1!C237)+(5*(Steuerung!$A$3-1)))</f>
        <v>536</v>
      </c>
      <c r="E251" s="72">
        <f>INDEX(Rohdaten_tab1!$1:$1048576,ROW(Rohdaten_tab1!D237),COLUMN(Rohdaten_tab1!D237)+(5*(Steuerung!$A$3-1)))</f>
        <v>528</v>
      </c>
      <c r="F251" s="72">
        <f>INDEX(Rohdaten_tab1!$1:$1048576,ROW(Rohdaten_tab1!E237),COLUMN(Rohdaten_tab1!E237)+(5*(Steuerung!$A$3-1)))</f>
        <v>8</v>
      </c>
      <c r="G251" s="73">
        <f>INDEX(Rohdaten_tab1!$1:$1048576,ROW(Rohdaten_tab1!F237),COLUMN(Rohdaten_tab1!F237)+(5*(Steuerung!$A$3-1)))</f>
        <v>14</v>
      </c>
    </row>
    <row r="252" spans="1:7" ht="15" customHeight="1" x14ac:dyDescent="0.25">
      <c r="A252" s="63" t="s">
        <v>387</v>
      </c>
      <c r="B252" s="60"/>
      <c r="C252" s="71">
        <f>INDEX(Rohdaten_tab1!$1:$1048576,ROW(Rohdaten_tab1!B238),COLUMN(Rohdaten_tab1!B238)+(5*(Steuerung!$A$3-1)))</f>
        <v>592</v>
      </c>
      <c r="D252" s="72">
        <f>INDEX(Rohdaten_tab1!$1:$1048576,ROW(Rohdaten_tab1!C238),COLUMN(Rohdaten_tab1!C238)+(5*(Steuerung!$A$3-1)))</f>
        <v>573</v>
      </c>
      <c r="E252" s="72">
        <f>INDEX(Rohdaten_tab1!$1:$1048576,ROW(Rohdaten_tab1!D238),COLUMN(Rohdaten_tab1!D238)+(5*(Steuerung!$A$3-1)))</f>
        <v>559</v>
      </c>
      <c r="F252" s="72">
        <f>INDEX(Rohdaten_tab1!$1:$1048576,ROW(Rohdaten_tab1!E238),COLUMN(Rohdaten_tab1!E238)+(5*(Steuerung!$A$3-1)))</f>
        <v>14</v>
      </c>
      <c r="G252" s="73">
        <f>INDEX(Rohdaten_tab1!$1:$1048576,ROW(Rohdaten_tab1!F238),COLUMN(Rohdaten_tab1!F238)+(5*(Steuerung!$A$3-1)))</f>
        <v>19</v>
      </c>
    </row>
    <row r="253" spans="1:7" ht="15" customHeight="1" x14ac:dyDescent="0.25">
      <c r="A253" s="63" t="s">
        <v>388</v>
      </c>
      <c r="B253" s="60"/>
      <c r="C253" s="71">
        <f>INDEX(Rohdaten_tab1!$1:$1048576,ROW(Rohdaten_tab1!B239),COLUMN(Rohdaten_tab1!B239)+(5*(Steuerung!$A$3-1)))</f>
        <v>684</v>
      </c>
      <c r="D253" s="72">
        <f>INDEX(Rohdaten_tab1!$1:$1048576,ROW(Rohdaten_tab1!C239),COLUMN(Rohdaten_tab1!C239)+(5*(Steuerung!$A$3-1)))</f>
        <v>672</v>
      </c>
      <c r="E253" s="72">
        <f>INDEX(Rohdaten_tab1!$1:$1048576,ROW(Rohdaten_tab1!D239),COLUMN(Rohdaten_tab1!D239)+(5*(Steuerung!$A$3-1)))</f>
        <v>656</v>
      </c>
      <c r="F253" s="72">
        <f>INDEX(Rohdaten_tab1!$1:$1048576,ROW(Rohdaten_tab1!E239),COLUMN(Rohdaten_tab1!E239)+(5*(Steuerung!$A$3-1)))</f>
        <v>16</v>
      </c>
      <c r="G253" s="73">
        <f>INDEX(Rohdaten_tab1!$1:$1048576,ROW(Rohdaten_tab1!F239),COLUMN(Rohdaten_tab1!F239)+(5*(Steuerung!$A$3-1)))</f>
        <v>12</v>
      </c>
    </row>
    <row r="254" spans="1:7" ht="15" customHeight="1" x14ac:dyDescent="0.25">
      <c r="A254" s="63" t="s">
        <v>389</v>
      </c>
      <c r="B254" s="60"/>
      <c r="C254" s="71" t="str">
        <f>INDEX(Rohdaten_tab1!$1:$1048576,ROW(Rohdaten_tab1!B240),COLUMN(Rohdaten_tab1!B240)+(5*(Steuerung!$A$3-1)))</f>
        <v>*</v>
      </c>
      <c r="D254" s="72">
        <f>INDEX(Rohdaten_tab1!$1:$1048576,ROW(Rohdaten_tab1!C240),COLUMN(Rohdaten_tab1!C240)+(5*(Steuerung!$A$3-1)))</f>
        <v>722</v>
      </c>
      <c r="E254" s="72">
        <f>INDEX(Rohdaten_tab1!$1:$1048576,ROW(Rohdaten_tab1!D240),COLUMN(Rohdaten_tab1!D240)+(5*(Steuerung!$A$3-1)))</f>
        <v>707</v>
      </c>
      <c r="F254" s="72">
        <f>INDEX(Rohdaten_tab1!$1:$1048576,ROW(Rohdaten_tab1!E240),COLUMN(Rohdaten_tab1!E240)+(5*(Steuerung!$A$3-1)))</f>
        <v>15</v>
      </c>
      <c r="G254" s="73" t="str">
        <f>INDEX(Rohdaten_tab1!$1:$1048576,ROW(Rohdaten_tab1!F240),COLUMN(Rohdaten_tab1!F240)+(5*(Steuerung!$A$3-1)))</f>
        <v>*</v>
      </c>
    </row>
    <row r="255" spans="1:7" ht="15" customHeight="1" x14ac:dyDescent="0.25">
      <c r="A255" s="63" t="s">
        <v>390</v>
      </c>
      <c r="B255" s="60"/>
      <c r="C255" s="71">
        <f>INDEX(Rohdaten_tab1!$1:$1048576,ROW(Rohdaten_tab1!B241),COLUMN(Rohdaten_tab1!B241)+(5*(Steuerung!$A$3-1)))</f>
        <v>689</v>
      </c>
      <c r="D255" s="72">
        <f>INDEX(Rohdaten_tab1!$1:$1048576,ROW(Rohdaten_tab1!C241),COLUMN(Rohdaten_tab1!C241)+(5*(Steuerung!$A$3-1)))</f>
        <v>675</v>
      </c>
      <c r="E255" s="72">
        <f>INDEX(Rohdaten_tab1!$1:$1048576,ROW(Rohdaten_tab1!D241),COLUMN(Rohdaten_tab1!D241)+(5*(Steuerung!$A$3-1)))</f>
        <v>662</v>
      </c>
      <c r="F255" s="72">
        <f>INDEX(Rohdaten_tab1!$1:$1048576,ROW(Rohdaten_tab1!E241),COLUMN(Rohdaten_tab1!E241)+(5*(Steuerung!$A$3-1)))</f>
        <v>13</v>
      </c>
      <c r="G255" s="73">
        <f>INDEX(Rohdaten_tab1!$1:$1048576,ROW(Rohdaten_tab1!F241),COLUMN(Rohdaten_tab1!F241)+(5*(Steuerung!$A$3-1)))</f>
        <v>14</v>
      </c>
    </row>
    <row r="256" spans="1:7" ht="15" customHeight="1" x14ac:dyDescent="0.25">
      <c r="A256" s="63" t="s">
        <v>391</v>
      </c>
      <c r="B256" s="60"/>
      <c r="C256" s="71">
        <f>INDEX(Rohdaten_tab1!$1:$1048576,ROW(Rohdaten_tab1!B242),COLUMN(Rohdaten_tab1!B242)+(5*(Steuerung!$A$3-1)))</f>
        <v>614</v>
      </c>
      <c r="D256" s="72">
        <f>INDEX(Rohdaten_tab1!$1:$1048576,ROW(Rohdaten_tab1!C242),COLUMN(Rohdaten_tab1!C242)+(5*(Steuerung!$A$3-1)))</f>
        <v>602</v>
      </c>
      <c r="E256" s="72">
        <f>INDEX(Rohdaten_tab1!$1:$1048576,ROW(Rohdaten_tab1!D242),COLUMN(Rohdaten_tab1!D242)+(5*(Steuerung!$A$3-1)))</f>
        <v>588</v>
      </c>
      <c r="F256" s="72">
        <f>INDEX(Rohdaten_tab1!$1:$1048576,ROW(Rohdaten_tab1!E242),COLUMN(Rohdaten_tab1!E242)+(5*(Steuerung!$A$3-1)))</f>
        <v>14</v>
      </c>
      <c r="G256" s="73">
        <f>INDEX(Rohdaten_tab1!$1:$1048576,ROW(Rohdaten_tab1!F242),COLUMN(Rohdaten_tab1!F242)+(5*(Steuerung!$A$3-1)))</f>
        <v>12</v>
      </c>
    </row>
    <row r="257" spans="1:7" ht="15" customHeight="1" x14ac:dyDescent="0.25">
      <c r="A257" s="63" t="s">
        <v>392</v>
      </c>
      <c r="B257" s="60"/>
      <c r="C257" s="71">
        <f>INDEX(Rohdaten_tab1!$1:$1048576,ROW(Rohdaten_tab1!B243),COLUMN(Rohdaten_tab1!B243)+(5*(Steuerung!$A$3-1)))</f>
        <v>604</v>
      </c>
      <c r="D257" s="72">
        <f>INDEX(Rohdaten_tab1!$1:$1048576,ROW(Rohdaten_tab1!C243),COLUMN(Rohdaten_tab1!C243)+(5*(Steuerung!$A$3-1)))</f>
        <v>590</v>
      </c>
      <c r="E257" s="72">
        <f>INDEX(Rohdaten_tab1!$1:$1048576,ROW(Rohdaten_tab1!D243),COLUMN(Rohdaten_tab1!D243)+(5*(Steuerung!$A$3-1)))</f>
        <v>574</v>
      </c>
      <c r="F257" s="72">
        <f>INDEX(Rohdaten_tab1!$1:$1048576,ROW(Rohdaten_tab1!E243),COLUMN(Rohdaten_tab1!E243)+(5*(Steuerung!$A$3-1)))</f>
        <v>16</v>
      </c>
      <c r="G257" s="73">
        <f>INDEX(Rohdaten_tab1!$1:$1048576,ROW(Rohdaten_tab1!F243),COLUMN(Rohdaten_tab1!F243)+(5*(Steuerung!$A$3-1)))</f>
        <v>14</v>
      </c>
    </row>
    <row r="258" spans="1:7" ht="15" customHeight="1" x14ac:dyDescent="0.25">
      <c r="A258" s="63" t="s">
        <v>393</v>
      </c>
      <c r="B258" s="60"/>
      <c r="C258" s="71">
        <f>INDEX(Rohdaten_tab1!$1:$1048576,ROW(Rohdaten_tab1!B244),COLUMN(Rohdaten_tab1!B244)+(5*(Steuerung!$A$3-1)))</f>
        <v>599</v>
      </c>
      <c r="D258" s="72">
        <f>INDEX(Rohdaten_tab1!$1:$1048576,ROW(Rohdaten_tab1!C244),COLUMN(Rohdaten_tab1!C244)+(5*(Steuerung!$A$3-1)))</f>
        <v>584</v>
      </c>
      <c r="E258" s="72">
        <f>INDEX(Rohdaten_tab1!$1:$1048576,ROW(Rohdaten_tab1!D244),COLUMN(Rohdaten_tab1!D244)+(5*(Steuerung!$A$3-1)))</f>
        <v>568</v>
      </c>
      <c r="F258" s="72">
        <f>INDEX(Rohdaten_tab1!$1:$1048576,ROW(Rohdaten_tab1!E244),COLUMN(Rohdaten_tab1!E244)+(5*(Steuerung!$A$3-1)))</f>
        <v>16</v>
      </c>
      <c r="G258" s="73">
        <f>INDEX(Rohdaten_tab1!$1:$1048576,ROW(Rohdaten_tab1!F244),COLUMN(Rohdaten_tab1!F244)+(5*(Steuerung!$A$3-1)))</f>
        <v>15</v>
      </c>
    </row>
    <row r="259" spans="1:7" ht="15" customHeight="1" x14ac:dyDescent="0.25">
      <c r="A259" s="63" t="s">
        <v>394</v>
      </c>
      <c r="B259" s="60"/>
      <c r="C259" s="71">
        <f>INDEX(Rohdaten_tab1!$1:$1048576,ROW(Rohdaten_tab1!B245),COLUMN(Rohdaten_tab1!B245)+(5*(Steuerung!$A$3-1)))</f>
        <v>606</v>
      </c>
      <c r="D259" s="72">
        <f>INDEX(Rohdaten_tab1!$1:$1048576,ROW(Rohdaten_tab1!C245),COLUMN(Rohdaten_tab1!C245)+(5*(Steuerung!$A$3-1)))</f>
        <v>585</v>
      </c>
      <c r="E259" s="72">
        <f>INDEX(Rohdaten_tab1!$1:$1048576,ROW(Rohdaten_tab1!D245),COLUMN(Rohdaten_tab1!D245)+(5*(Steuerung!$A$3-1)))</f>
        <v>571</v>
      </c>
      <c r="F259" s="72">
        <f>INDEX(Rohdaten_tab1!$1:$1048576,ROW(Rohdaten_tab1!E245),COLUMN(Rohdaten_tab1!E245)+(5*(Steuerung!$A$3-1)))</f>
        <v>14</v>
      </c>
      <c r="G259" s="73">
        <f>INDEX(Rohdaten_tab1!$1:$1048576,ROW(Rohdaten_tab1!F245),COLUMN(Rohdaten_tab1!F245)+(5*(Steuerung!$A$3-1)))</f>
        <v>21</v>
      </c>
    </row>
    <row r="260" spans="1:7" ht="15" customHeight="1" x14ac:dyDescent="0.25">
      <c r="A260" s="63" t="s">
        <v>395</v>
      </c>
      <c r="B260" s="60"/>
      <c r="C260" s="71">
        <f>INDEX(Rohdaten_tab1!$1:$1048576,ROW(Rohdaten_tab1!B246),COLUMN(Rohdaten_tab1!B246)+(5*(Steuerung!$A$3-1)))</f>
        <v>611</v>
      </c>
      <c r="D260" s="72">
        <f>INDEX(Rohdaten_tab1!$1:$1048576,ROW(Rohdaten_tab1!C246),COLUMN(Rohdaten_tab1!C246)+(5*(Steuerung!$A$3-1)))</f>
        <v>595</v>
      </c>
      <c r="E260" s="72">
        <f>INDEX(Rohdaten_tab1!$1:$1048576,ROW(Rohdaten_tab1!D246),COLUMN(Rohdaten_tab1!D246)+(5*(Steuerung!$A$3-1)))</f>
        <v>580</v>
      </c>
      <c r="F260" s="72">
        <f>INDEX(Rohdaten_tab1!$1:$1048576,ROW(Rohdaten_tab1!E246),COLUMN(Rohdaten_tab1!E246)+(5*(Steuerung!$A$3-1)))</f>
        <v>15</v>
      </c>
      <c r="G260" s="73">
        <f>INDEX(Rohdaten_tab1!$1:$1048576,ROW(Rohdaten_tab1!F246),COLUMN(Rohdaten_tab1!F246)+(5*(Steuerung!$A$3-1)))</f>
        <v>16</v>
      </c>
    </row>
    <row r="261" spans="1:7" ht="15" customHeight="1" x14ac:dyDescent="0.25">
      <c r="A261" s="63" t="s">
        <v>396</v>
      </c>
      <c r="B261" s="60"/>
      <c r="C261" s="71">
        <f>INDEX(Rohdaten_tab1!$1:$1048576,ROW(Rohdaten_tab1!B247),COLUMN(Rohdaten_tab1!B247)+(5*(Steuerung!$A$3-1)))</f>
        <v>615</v>
      </c>
      <c r="D261" s="72">
        <f>INDEX(Rohdaten_tab1!$1:$1048576,ROW(Rohdaten_tab1!C247),COLUMN(Rohdaten_tab1!C247)+(5*(Steuerung!$A$3-1)))</f>
        <v>598</v>
      </c>
      <c r="E261" s="72">
        <f>INDEX(Rohdaten_tab1!$1:$1048576,ROW(Rohdaten_tab1!D247),COLUMN(Rohdaten_tab1!D247)+(5*(Steuerung!$A$3-1)))</f>
        <v>581</v>
      </c>
      <c r="F261" s="72">
        <f>INDEX(Rohdaten_tab1!$1:$1048576,ROW(Rohdaten_tab1!E247),COLUMN(Rohdaten_tab1!E247)+(5*(Steuerung!$A$3-1)))</f>
        <v>17</v>
      </c>
      <c r="G261" s="73">
        <f>INDEX(Rohdaten_tab1!$1:$1048576,ROW(Rohdaten_tab1!F247),COLUMN(Rohdaten_tab1!F247)+(5*(Steuerung!$A$3-1)))</f>
        <v>17</v>
      </c>
    </row>
    <row r="262" spans="1:7" ht="15" customHeight="1" x14ac:dyDescent="0.25">
      <c r="A262" s="63" t="s">
        <v>397</v>
      </c>
      <c r="B262" s="60"/>
      <c r="C262" s="71" t="str">
        <f>INDEX(Rohdaten_tab1!$1:$1048576,ROW(Rohdaten_tab1!B248),COLUMN(Rohdaten_tab1!B248)+(5*(Steuerung!$A$3-1)))</f>
        <v>*</v>
      </c>
      <c r="D262" s="72">
        <f>INDEX(Rohdaten_tab1!$1:$1048576,ROW(Rohdaten_tab1!C248),COLUMN(Rohdaten_tab1!C248)+(5*(Steuerung!$A$3-1)))</f>
        <v>597</v>
      </c>
      <c r="E262" s="72">
        <f>INDEX(Rohdaten_tab1!$1:$1048576,ROW(Rohdaten_tab1!D248),COLUMN(Rohdaten_tab1!D248)+(5*(Steuerung!$A$3-1)))</f>
        <v>580</v>
      </c>
      <c r="F262" s="72">
        <f>INDEX(Rohdaten_tab1!$1:$1048576,ROW(Rohdaten_tab1!E248),COLUMN(Rohdaten_tab1!E248)+(5*(Steuerung!$A$3-1)))</f>
        <v>17</v>
      </c>
      <c r="G262" s="73" t="str">
        <f>INDEX(Rohdaten_tab1!$1:$1048576,ROW(Rohdaten_tab1!F248),COLUMN(Rohdaten_tab1!F248)+(5*(Steuerung!$A$3-1)))</f>
        <v>*</v>
      </c>
    </row>
    <row r="263" spans="1:7" ht="15" customHeight="1" x14ac:dyDescent="0.25">
      <c r="A263" s="63" t="s">
        <v>398</v>
      </c>
      <c r="B263" s="60"/>
      <c r="C263" s="71" t="str">
        <f>INDEX(Rohdaten_tab1!$1:$1048576,ROW(Rohdaten_tab1!B249),COLUMN(Rohdaten_tab1!B249)+(5*(Steuerung!$A$3-1)))</f>
        <v>*</v>
      </c>
      <c r="D263" s="72">
        <f>INDEX(Rohdaten_tab1!$1:$1048576,ROW(Rohdaten_tab1!C249),COLUMN(Rohdaten_tab1!C249)+(5*(Steuerung!$A$3-1)))</f>
        <v>579</v>
      </c>
      <c r="E263" s="72">
        <f>INDEX(Rohdaten_tab1!$1:$1048576,ROW(Rohdaten_tab1!D249),COLUMN(Rohdaten_tab1!D249)+(5*(Steuerung!$A$3-1)))</f>
        <v>562</v>
      </c>
      <c r="F263" s="72">
        <f>INDEX(Rohdaten_tab1!$1:$1048576,ROW(Rohdaten_tab1!E249),COLUMN(Rohdaten_tab1!E249)+(5*(Steuerung!$A$3-1)))</f>
        <v>17</v>
      </c>
      <c r="G263" s="73" t="str">
        <f>INDEX(Rohdaten_tab1!$1:$1048576,ROW(Rohdaten_tab1!F249),COLUMN(Rohdaten_tab1!F249)+(5*(Steuerung!$A$3-1)))</f>
        <v>*</v>
      </c>
    </row>
    <row r="264" spans="1:7" ht="15" customHeight="1" x14ac:dyDescent="0.25">
      <c r="A264" s="63" t="s">
        <v>399</v>
      </c>
      <c r="B264" s="60"/>
      <c r="C264" s="71">
        <f>INDEX(Rohdaten_tab1!$1:$1048576,ROW(Rohdaten_tab1!B250),COLUMN(Rohdaten_tab1!B250)+(5*(Steuerung!$A$3-1)))</f>
        <v>670</v>
      </c>
      <c r="D264" s="72">
        <f>INDEX(Rohdaten_tab1!$1:$1048576,ROW(Rohdaten_tab1!C250),COLUMN(Rohdaten_tab1!C250)+(5*(Steuerung!$A$3-1)))</f>
        <v>651</v>
      </c>
      <c r="E264" s="72">
        <f>INDEX(Rohdaten_tab1!$1:$1048576,ROW(Rohdaten_tab1!D250),COLUMN(Rohdaten_tab1!D250)+(5*(Steuerung!$A$3-1)))</f>
        <v>634</v>
      </c>
      <c r="F264" s="72">
        <f>INDEX(Rohdaten_tab1!$1:$1048576,ROW(Rohdaten_tab1!E250),COLUMN(Rohdaten_tab1!E250)+(5*(Steuerung!$A$3-1)))</f>
        <v>17</v>
      </c>
      <c r="G264" s="73">
        <f>INDEX(Rohdaten_tab1!$1:$1048576,ROW(Rohdaten_tab1!F250),COLUMN(Rohdaten_tab1!F250)+(5*(Steuerung!$A$3-1)))</f>
        <v>19</v>
      </c>
    </row>
    <row r="265" spans="1:7" ht="15" customHeight="1" x14ac:dyDescent="0.25">
      <c r="A265" s="63" t="s">
        <v>400</v>
      </c>
      <c r="B265" s="60"/>
      <c r="C265" s="71" t="str">
        <f>INDEX(Rohdaten_tab1!$1:$1048576,ROW(Rohdaten_tab1!B251),COLUMN(Rohdaten_tab1!B251)+(5*(Steuerung!$A$3-1)))</f>
        <v>*</v>
      </c>
      <c r="D265" s="72">
        <f>INDEX(Rohdaten_tab1!$1:$1048576,ROW(Rohdaten_tab1!C251),COLUMN(Rohdaten_tab1!C251)+(5*(Steuerung!$A$3-1)))</f>
        <v>766</v>
      </c>
      <c r="E265" s="72">
        <f>INDEX(Rohdaten_tab1!$1:$1048576,ROW(Rohdaten_tab1!D251),COLUMN(Rohdaten_tab1!D251)+(5*(Steuerung!$A$3-1)))</f>
        <v>748</v>
      </c>
      <c r="F265" s="72">
        <f>INDEX(Rohdaten_tab1!$1:$1048576,ROW(Rohdaten_tab1!E251),COLUMN(Rohdaten_tab1!E251)+(5*(Steuerung!$A$3-1)))</f>
        <v>18</v>
      </c>
      <c r="G265" s="73" t="str">
        <f>INDEX(Rohdaten_tab1!$1:$1048576,ROW(Rohdaten_tab1!F251),COLUMN(Rohdaten_tab1!F251)+(5*(Steuerung!$A$3-1)))</f>
        <v>*</v>
      </c>
    </row>
    <row r="266" spans="1:7" ht="15" customHeight="1" x14ac:dyDescent="0.25">
      <c r="A266" s="63" t="s">
        <v>401</v>
      </c>
      <c r="B266" s="60"/>
      <c r="C266" s="71">
        <f>INDEX(Rohdaten_tab1!$1:$1048576,ROW(Rohdaten_tab1!B252),COLUMN(Rohdaten_tab1!B252)+(5*(Steuerung!$A$3-1)))</f>
        <v>837</v>
      </c>
      <c r="D266" s="72">
        <f>INDEX(Rohdaten_tab1!$1:$1048576,ROW(Rohdaten_tab1!C252),COLUMN(Rohdaten_tab1!C252)+(5*(Steuerung!$A$3-1)))</f>
        <v>818</v>
      </c>
      <c r="E266" s="72">
        <f>INDEX(Rohdaten_tab1!$1:$1048576,ROW(Rohdaten_tab1!D252),COLUMN(Rohdaten_tab1!D252)+(5*(Steuerung!$A$3-1)))</f>
        <v>800</v>
      </c>
      <c r="F266" s="72">
        <f>INDEX(Rohdaten_tab1!$1:$1048576,ROW(Rohdaten_tab1!E252),COLUMN(Rohdaten_tab1!E252)+(5*(Steuerung!$A$3-1)))</f>
        <v>18</v>
      </c>
      <c r="G266" s="73">
        <f>INDEX(Rohdaten_tab1!$1:$1048576,ROW(Rohdaten_tab1!F252),COLUMN(Rohdaten_tab1!F252)+(5*(Steuerung!$A$3-1)))</f>
        <v>19</v>
      </c>
    </row>
    <row r="267" spans="1:7" ht="15" customHeight="1" x14ac:dyDescent="0.25">
      <c r="A267" s="63" t="s">
        <v>402</v>
      </c>
      <c r="B267" s="60"/>
      <c r="C267" s="71">
        <f>INDEX(Rohdaten_tab1!$1:$1048576,ROW(Rohdaten_tab1!B253),COLUMN(Rohdaten_tab1!B253)+(5*(Steuerung!$A$3-1)))</f>
        <v>797</v>
      </c>
      <c r="D267" s="72">
        <f>INDEX(Rohdaten_tab1!$1:$1048576,ROW(Rohdaten_tab1!C253),COLUMN(Rohdaten_tab1!C253)+(5*(Steuerung!$A$3-1)))</f>
        <v>779</v>
      </c>
      <c r="E267" s="72">
        <f>INDEX(Rohdaten_tab1!$1:$1048576,ROW(Rohdaten_tab1!D253),COLUMN(Rohdaten_tab1!D253)+(5*(Steuerung!$A$3-1)))</f>
        <v>761</v>
      </c>
      <c r="F267" s="72">
        <f>INDEX(Rohdaten_tab1!$1:$1048576,ROW(Rohdaten_tab1!E253),COLUMN(Rohdaten_tab1!E253)+(5*(Steuerung!$A$3-1)))</f>
        <v>18</v>
      </c>
      <c r="G267" s="73">
        <f>INDEX(Rohdaten_tab1!$1:$1048576,ROW(Rohdaten_tab1!F253),COLUMN(Rohdaten_tab1!F253)+(5*(Steuerung!$A$3-1)))</f>
        <v>18</v>
      </c>
    </row>
    <row r="268" spans="1:7" ht="15" customHeight="1" x14ac:dyDescent="0.25">
      <c r="A268" s="63" t="s">
        <v>403</v>
      </c>
      <c r="B268" s="60"/>
      <c r="C268" s="71" t="str">
        <f>INDEX(Rohdaten_tab1!$1:$1048576,ROW(Rohdaten_tab1!B254),COLUMN(Rohdaten_tab1!B254)+(5*(Steuerung!$A$3-1)))</f>
        <v>*</v>
      </c>
      <c r="D268" s="72">
        <f>INDEX(Rohdaten_tab1!$1:$1048576,ROW(Rohdaten_tab1!C254),COLUMN(Rohdaten_tab1!C254)+(5*(Steuerung!$A$3-1)))</f>
        <v>689</v>
      </c>
      <c r="E268" s="72">
        <f>INDEX(Rohdaten_tab1!$1:$1048576,ROW(Rohdaten_tab1!D254),COLUMN(Rohdaten_tab1!D254)+(5*(Steuerung!$A$3-1)))</f>
        <v>671</v>
      </c>
      <c r="F268" s="72">
        <f>INDEX(Rohdaten_tab1!$1:$1048576,ROW(Rohdaten_tab1!E254),COLUMN(Rohdaten_tab1!E254)+(5*(Steuerung!$A$3-1)))</f>
        <v>18</v>
      </c>
      <c r="G268" s="73" t="str">
        <f>INDEX(Rohdaten_tab1!$1:$1048576,ROW(Rohdaten_tab1!F254),COLUMN(Rohdaten_tab1!F254)+(5*(Steuerung!$A$3-1)))</f>
        <v>*</v>
      </c>
    </row>
    <row r="269" spans="1:7" ht="15" customHeight="1" x14ac:dyDescent="0.25">
      <c r="A269" s="63" t="s">
        <v>404</v>
      </c>
      <c r="B269" s="60"/>
      <c r="C269" s="71" t="str">
        <f>INDEX(Rohdaten_tab1!$1:$1048576,ROW(Rohdaten_tab1!B255),COLUMN(Rohdaten_tab1!B255)+(5*(Steuerung!$A$3-1)))</f>
        <v>*</v>
      </c>
      <c r="D269" s="72">
        <f>INDEX(Rohdaten_tab1!$1:$1048576,ROW(Rohdaten_tab1!C255),COLUMN(Rohdaten_tab1!C255)+(5*(Steuerung!$A$3-1)))</f>
        <v>689</v>
      </c>
      <c r="E269" s="72">
        <f>INDEX(Rohdaten_tab1!$1:$1048576,ROW(Rohdaten_tab1!D255),COLUMN(Rohdaten_tab1!D255)+(5*(Steuerung!$A$3-1)))</f>
        <v>670</v>
      </c>
      <c r="F269" s="72">
        <f>INDEX(Rohdaten_tab1!$1:$1048576,ROW(Rohdaten_tab1!E255),COLUMN(Rohdaten_tab1!E255)+(5*(Steuerung!$A$3-1)))</f>
        <v>19</v>
      </c>
      <c r="G269" s="73" t="str">
        <f>INDEX(Rohdaten_tab1!$1:$1048576,ROW(Rohdaten_tab1!F255),COLUMN(Rohdaten_tab1!F255)+(5*(Steuerung!$A$3-1)))</f>
        <v>*</v>
      </c>
    </row>
    <row r="270" spans="1:7" ht="15" customHeight="1" x14ac:dyDescent="0.25">
      <c r="A270" s="63" t="s">
        <v>405</v>
      </c>
      <c r="B270" s="60"/>
      <c r="C270" s="71">
        <f>INDEX(Rohdaten_tab1!$1:$1048576,ROW(Rohdaten_tab1!B256),COLUMN(Rohdaten_tab1!B256)+(5*(Steuerung!$A$3-1)))</f>
        <v>722</v>
      </c>
      <c r="D270" s="72">
        <f>INDEX(Rohdaten_tab1!$1:$1048576,ROW(Rohdaten_tab1!C256),COLUMN(Rohdaten_tab1!C256)+(5*(Steuerung!$A$3-1)))</f>
        <v>700</v>
      </c>
      <c r="E270" s="72">
        <f>INDEX(Rohdaten_tab1!$1:$1048576,ROW(Rohdaten_tab1!D256),COLUMN(Rohdaten_tab1!D256)+(5*(Steuerung!$A$3-1)))</f>
        <v>683</v>
      </c>
      <c r="F270" s="72">
        <f>INDEX(Rohdaten_tab1!$1:$1048576,ROW(Rohdaten_tab1!E256),COLUMN(Rohdaten_tab1!E256)+(5*(Steuerung!$A$3-1)))</f>
        <v>17</v>
      </c>
      <c r="G270" s="73">
        <f>INDEX(Rohdaten_tab1!$1:$1048576,ROW(Rohdaten_tab1!F256),COLUMN(Rohdaten_tab1!F256)+(5*(Steuerung!$A$3-1)))</f>
        <v>22</v>
      </c>
    </row>
    <row r="271" spans="1:7" ht="15" customHeight="1" x14ac:dyDescent="0.25">
      <c r="A271" s="63" t="s">
        <v>406</v>
      </c>
      <c r="B271" s="60"/>
      <c r="C271" s="71">
        <f>INDEX(Rohdaten_tab1!$1:$1048576,ROW(Rohdaten_tab1!B257),COLUMN(Rohdaten_tab1!B257)+(5*(Steuerung!$A$3-1)))</f>
        <v>780</v>
      </c>
      <c r="D271" s="72">
        <f>INDEX(Rohdaten_tab1!$1:$1048576,ROW(Rohdaten_tab1!C257),COLUMN(Rohdaten_tab1!C257)+(5*(Steuerung!$A$3-1)))</f>
        <v>757</v>
      </c>
      <c r="E271" s="72">
        <f>INDEX(Rohdaten_tab1!$1:$1048576,ROW(Rohdaten_tab1!D257),COLUMN(Rohdaten_tab1!D257)+(5*(Steuerung!$A$3-1)))</f>
        <v>742</v>
      </c>
      <c r="F271" s="72">
        <f>INDEX(Rohdaten_tab1!$1:$1048576,ROW(Rohdaten_tab1!E257),COLUMN(Rohdaten_tab1!E257)+(5*(Steuerung!$A$3-1)))</f>
        <v>15</v>
      </c>
      <c r="G271" s="73">
        <f>INDEX(Rohdaten_tab1!$1:$1048576,ROW(Rohdaten_tab1!F257),COLUMN(Rohdaten_tab1!F257)+(5*(Steuerung!$A$3-1)))</f>
        <v>23</v>
      </c>
    </row>
    <row r="272" spans="1:7" ht="15" customHeight="1" x14ac:dyDescent="0.25">
      <c r="A272" s="63" t="s">
        <v>407</v>
      </c>
      <c r="B272" s="60"/>
      <c r="C272" s="71">
        <f>INDEX(Rohdaten_tab1!$1:$1048576,ROW(Rohdaten_tab1!B258),COLUMN(Rohdaten_tab1!B258)+(5*(Steuerung!$A$3-1)))</f>
        <v>780</v>
      </c>
      <c r="D272" s="72">
        <f>INDEX(Rohdaten_tab1!$1:$1048576,ROW(Rohdaten_tab1!C258),COLUMN(Rohdaten_tab1!C258)+(5*(Steuerung!$A$3-1)))</f>
        <v>753</v>
      </c>
      <c r="E272" s="72">
        <f>INDEX(Rohdaten_tab1!$1:$1048576,ROW(Rohdaten_tab1!D258),COLUMN(Rohdaten_tab1!D258)+(5*(Steuerung!$A$3-1)))</f>
        <v>736</v>
      </c>
      <c r="F272" s="72">
        <f>INDEX(Rohdaten_tab1!$1:$1048576,ROW(Rohdaten_tab1!E258),COLUMN(Rohdaten_tab1!E258)+(5*(Steuerung!$A$3-1)))</f>
        <v>17</v>
      </c>
      <c r="G272" s="73">
        <f>INDEX(Rohdaten_tab1!$1:$1048576,ROW(Rohdaten_tab1!F258),COLUMN(Rohdaten_tab1!F258)+(5*(Steuerung!$A$3-1)))</f>
        <v>27</v>
      </c>
    </row>
    <row r="273" spans="1:7" ht="15" customHeight="1" x14ac:dyDescent="0.25">
      <c r="A273" s="63" t="s">
        <v>408</v>
      </c>
      <c r="B273" s="60"/>
      <c r="C273" s="71">
        <f>INDEX(Rohdaten_tab1!$1:$1048576,ROW(Rohdaten_tab1!B259),COLUMN(Rohdaten_tab1!B259)+(5*(Steuerung!$A$3-1)))</f>
        <v>774</v>
      </c>
      <c r="D273" s="72">
        <f>INDEX(Rohdaten_tab1!$1:$1048576,ROW(Rohdaten_tab1!C259),COLUMN(Rohdaten_tab1!C259)+(5*(Steuerung!$A$3-1)))</f>
        <v>757</v>
      </c>
      <c r="E273" s="72">
        <f>INDEX(Rohdaten_tab1!$1:$1048576,ROW(Rohdaten_tab1!D259),COLUMN(Rohdaten_tab1!D259)+(5*(Steuerung!$A$3-1)))</f>
        <v>736</v>
      </c>
      <c r="F273" s="72">
        <f>INDEX(Rohdaten_tab1!$1:$1048576,ROW(Rohdaten_tab1!E259),COLUMN(Rohdaten_tab1!E259)+(5*(Steuerung!$A$3-1)))</f>
        <v>21</v>
      </c>
      <c r="G273" s="73">
        <f>INDEX(Rohdaten_tab1!$1:$1048576,ROW(Rohdaten_tab1!F259),COLUMN(Rohdaten_tab1!F259)+(5*(Steuerung!$A$3-1)))</f>
        <v>17</v>
      </c>
    </row>
    <row r="274" spans="1:7" ht="15" customHeight="1" x14ac:dyDescent="0.25">
      <c r="A274" s="63" t="s">
        <v>409</v>
      </c>
      <c r="B274" s="60"/>
      <c r="C274" s="71">
        <f>INDEX(Rohdaten_tab1!$1:$1048576,ROW(Rohdaten_tab1!B260),COLUMN(Rohdaten_tab1!B260)+(5*(Steuerung!$A$3-1)))</f>
        <v>778</v>
      </c>
      <c r="D274" s="72">
        <f>INDEX(Rohdaten_tab1!$1:$1048576,ROW(Rohdaten_tab1!C260),COLUMN(Rohdaten_tab1!C260)+(5*(Steuerung!$A$3-1)))</f>
        <v>756</v>
      </c>
      <c r="E274" s="72">
        <f>INDEX(Rohdaten_tab1!$1:$1048576,ROW(Rohdaten_tab1!D260),COLUMN(Rohdaten_tab1!D260)+(5*(Steuerung!$A$3-1)))</f>
        <v>732</v>
      </c>
      <c r="F274" s="72">
        <f>INDEX(Rohdaten_tab1!$1:$1048576,ROW(Rohdaten_tab1!E260),COLUMN(Rohdaten_tab1!E260)+(5*(Steuerung!$A$3-1)))</f>
        <v>24</v>
      </c>
      <c r="G274" s="73">
        <f>INDEX(Rohdaten_tab1!$1:$1048576,ROW(Rohdaten_tab1!F260),COLUMN(Rohdaten_tab1!F260)+(5*(Steuerung!$A$3-1)))</f>
        <v>22</v>
      </c>
    </row>
    <row r="275" spans="1:7" ht="15" customHeight="1" x14ac:dyDescent="0.25">
      <c r="A275" s="63" t="s">
        <v>410</v>
      </c>
      <c r="B275" s="60"/>
      <c r="C275" s="71">
        <f>INDEX(Rohdaten_tab1!$1:$1048576,ROW(Rohdaten_tab1!B261),COLUMN(Rohdaten_tab1!B261)+(5*(Steuerung!$A$3-1)))</f>
        <v>787</v>
      </c>
      <c r="D275" s="72">
        <f>INDEX(Rohdaten_tab1!$1:$1048576,ROW(Rohdaten_tab1!C261),COLUMN(Rohdaten_tab1!C261)+(5*(Steuerung!$A$3-1)))</f>
        <v>770</v>
      </c>
      <c r="E275" s="72">
        <f>INDEX(Rohdaten_tab1!$1:$1048576,ROW(Rohdaten_tab1!D261),COLUMN(Rohdaten_tab1!D261)+(5*(Steuerung!$A$3-1)))</f>
        <v>742</v>
      </c>
      <c r="F275" s="72">
        <f>INDEX(Rohdaten_tab1!$1:$1048576,ROW(Rohdaten_tab1!E261),COLUMN(Rohdaten_tab1!E261)+(5*(Steuerung!$A$3-1)))</f>
        <v>28</v>
      </c>
      <c r="G275" s="73">
        <f>INDEX(Rohdaten_tab1!$1:$1048576,ROW(Rohdaten_tab1!F261),COLUMN(Rohdaten_tab1!F261)+(5*(Steuerung!$A$3-1)))</f>
        <v>17</v>
      </c>
    </row>
    <row r="276" spans="1:7" ht="15" customHeight="1" x14ac:dyDescent="0.25">
      <c r="A276" s="63" t="s">
        <v>411</v>
      </c>
      <c r="B276" s="60"/>
      <c r="C276" s="71">
        <f>INDEX(Rohdaten_tab1!$1:$1048576,ROW(Rohdaten_tab1!B262),COLUMN(Rohdaten_tab1!B262)+(5*(Steuerung!$A$3-1)))</f>
        <v>824</v>
      </c>
      <c r="D276" s="72">
        <f>INDEX(Rohdaten_tab1!$1:$1048576,ROW(Rohdaten_tab1!C262),COLUMN(Rohdaten_tab1!C262)+(5*(Steuerung!$A$3-1)))</f>
        <v>806</v>
      </c>
      <c r="E276" s="72">
        <f>INDEX(Rohdaten_tab1!$1:$1048576,ROW(Rohdaten_tab1!D262),COLUMN(Rohdaten_tab1!D262)+(5*(Steuerung!$A$3-1)))</f>
        <v>778</v>
      </c>
      <c r="F276" s="72">
        <f>INDEX(Rohdaten_tab1!$1:$1048576,ROW(Rohdaten_tab1!E262),COLUMN(Rohdaten_tab1!E262)+(5*(Steuerung!$A$3-1)))</f>
        <v>28</v>
      </c>
      <c r="G276" s="73">
        <f>INDEX(Rohdaten_tab1!$1:$1048576,ROW(Rohdaten_tab1!F262),COLUMN(Rohdaten_tab1!F262)+(5*(Steuerung!$A$3-1)))</f>
        <v>18</v>
      </c>
    </row>
    <row r="277" spans="1:7" ht="15" customHeight="1" x14ac:dyDescent="0.25">
      <c r="A277" s="63" t="s">
        <v>412</v>
      </c>
      <c r="B277" s="60"/>
      <c r="C277" s="71">
        <f>INDEX(Rohdaten_tab1!$1:$1048576,ROW(Rohdaten_tab1!B263),COLUMN(Rohdaten_tab1!B263)+(5*(Steuerung!$A$3-1)))</f>
        <v>938</v>
      </c>
      <c r="D277" s="72">
        <f>INDEX(Rohdaten_tab1!$1:$1048576,ROW(Rohdaten_tab1!C263),COLUMN(Rohdaten_tab1!C263)+(5*(Steuerung!$A$3-1)))</f>
        <v>914</v>
      </c>
      <c r="E277" s="72">
        <f>INDEX(Rohdaten_tab1!$1:$1048576,ROW(Rohdaten_tab1!D263),COLUMN(Rohdaten_tab1!D263)+(5*(Steuerung!$A$3-1)))</f>
        <v>887</v>
      </c>
      <c r="F277" s="72">
        <f>INDEX(Rohdaten_tab1!$1:$1048576,ROW(Rohdaten_tab1!E263),COLUMN(Rohdaten_tab1!E263)+(5*(Steuerung!$A$3-1)))</f>
        <v>27</v>
      </c>
      <c r="G277" s="73">
        <f>INDEX(Rohdaten_tab1!$1:$1048576,ROW(Rohdaten_tab1!F263),COLUMN(Rohdaten_tab1!F263)+(5*(Steuerung!$A$3-1)))</f>
        <v>24</v>
      </c>
    </row>
    <row r="278" spans="1:7" ht="15" customHeight="1" x14ac:dyDescent="0.25">
      <c r="A278" s="63" t="s">
        <v>413</v>
      </c>
      <c r="B278" s="60"/>
      <c r="C278" s="71">
        <f>INDEX(Rohdaten_tab1!$1:$1048576,ROW(Rohdaten_tab1!B264),COLUMN(Rohdaten_tab1!B264)+(5*(Steuerung!$A$3-1)))</f>
        <v>929</v>
      </c>
      <c r="D278" s="72">
        <f>INDEX(Rohdaten_tab1!$1:$1048576,ROW(Rohdaten_tab1!C264),COLUMN(Rohdaten_tab1!C264)+(5*(Steuerung!$A$3-1)))</f>
        <v>911</v>
      </c>
      <c r="E278" s="72">
        <f>INDEX(Rohdaten_tab1!$1:$1048576,ROW(Rohdaten_tab1!D264),COLUMN(Rohdaten_tab1!D264)+(5*(Steuerung!$A$3-1)))</f>
        <v>889</v>
      </c>
      <c r="F278" s="72">
        <f>INDEX(Rohdaten_tab1!$1:$1048576,ROW(Rohdaten_tab1!E264),COLUMN(Rohdaten_tab1!E264)+(5*(Steuerung!$A$3-1)))</f>
        <v>22</v>
      </c>
      <c r="G278" s="73">
        <f>INDEX(Rohdaten_tab1!$1:$1048576,ROW(Rohdaten_tab1!F264),COLUMN(Rohdaten_tab1!F264)+(5*(Steuerung!$A$3-1)))</f>
        <v>18</v>
      </c>
    </row>
    <row r="279" spans="1:7" ht="15" customHeight="1" x14ac:dyDescent="0.25">
      <c r="A279" s="63" t="s">
        <v>414</v>
      </c>
      <c r="B279" s="60"/>
      <c r="C279" s="71">
        <f>INDEX(Rohdaten_tab1!$1:$1048576,ROW(Rohdaten_tab1!B265),COLUMN(Rohdaten_tab1!B265)+(5*(Steuerung!$A$3-1)))</f>
        <v>870</v>
      </c>
      <c r="D279" s="72">
        <f>INDEX(Rohdaten_tab1!$1:$1048576,ROW(Rohdaten_tab1!C265),COLUMN(Rohdaten_tab1!C265)+(5*(Steuerung!$A$3-1)))</f>
        <v>854</v>
      </c>
      <c r="E279" s="72">
        <f>INDEX(Rohdaten_tab1!$1:$1048576,ROW(Rohdaten_tab1!D265),COLUMN(Rohdaten_tab1!D265)+(5*(Steuerung!$A$3-1)))</f>
        <v>833</v>
      </c>
      <c r="F279" s="72">
        <f>INDEX(Rohdaten_tab1!$1:$1048576,ROW(Rohdaten_tab1!E265),COLUMN(Rohdaten_tab1!E265)+(5*(Steuerung!$A$3-1)))</f>
        <v>21</v>
      </c>
      <c r="G279" s="73">
        <f>INDEX(Rohdaten_tab1!$1:$1048576,ROW(Rohdaten_tab1!F265),COLUMN(Rohdaten_tab1!F265)+(5*(Steuerung!$A$3-1)))</f>
        <v>16</v>
      </c>
    </row>
    <row r="280" spans="1:7" ht="15" customHeight="1" x14ac:dyDescent="0.25">
      <c r="A280" s="63" t="s">
        <v>415</v>
      </c>
      <c r="B280" s="60"/>
      <c r="C280" s="71">
        <f>INDEX(Rohdaten_tab1!$1:$1048576,ROW(Rohdaten_tab1!B266),COLUMN(Rohdaten_tab1!B266)+(5*(Steuerung!$A$3-1)))</f>
        <v>793</v>
      </c>
      <c r="D280" s="72">
        <f>INDEX(Rohdaten_tab1!$1:$1048576,ROW(Rohdaten_tab1!C266),COLUMN(Rohdaten_tab1!C266)+(5*(Steuerung!$A$3-1)))</f>
        <v>777</v>
      </c>
      <c r="E280" s="72">
        <f>INDEX(Rohdaten_tab1!$1:$1048576,ROW(Rohdaten_tab1!D266),COLUMN(Rohdaten_tab1!D266)+(5*(Steuerung!$A$3-1)))</f>
        <v>757</v>
      </c>
      <c r="F280" s="72">
        <f>INDEX(Rohdaten_tab1!$1:$1048576,ROW(Rohdaten_tab1!E266),COLUMN(Rohdaten_tab1!E266)+(5*(Steuerung!$A$3-1)))</f>
        <v>20</v>
      </c>
      <c r="G280" s="73">
        <f>INDEX(Rohdaten_tab1!$1:$1048576,ROW(Rohdaten_tab1!F266),COLUMN(Rohdaten_tab1!F266)+(5*(Steuerung!$A$3-1)))</f>
        <v>16</v>
      </c>
    </row>
    <row r="281" spans="1:7" ht="15" customHeight="1" x14ac:dyDescent="0.25">
      <c r="A281" s="63" t="s">
        <v>416</v>
      </c>
      <c r="B281" s="60"/>
      <c r="C281" s="71">
        <f>INDEX(Rohdaten_tab1!$1:$1048576,ROW(Rohdaten_tab1!B267),COLUMN(Rohdaten_tab1!B267)+(5*(Steuerung!$A$3-1)))</f>
        <v>749</v>
      </c>
      <c r="D281" s="72">
        <f>INDEX(Rohdaten_tab1!$1:$1048576,ROW(Rohdaten_tab1!C267),COLUMN(Rohdaten_tab1!C267)+(5*(Steuerung!$A$3-1)))</f>
        <v>729</v>
      </c>
      <c r="E281" s="72">
        <f>INDEX(Rohdaten_tab1!$1:$1048576,ROW(Rohdaten_tab1!D267),COLUMN(Rohdaten_tab1!D267)+(5*(Steuerung!$A$3-1)))</f>
        <v>708</v>
      </c>
      <c r="F281" s="72">
        <f>INDEX(Rohdaten_tab1!$1:$1048576,ROW(Rohdaten_tab1!E267),COLUMN(Rohdaten_tab1!E267)+(5*(Steuerung!$A$3-1)))</f>
        <v>21</v>
      </c>
      <c r="G281" s="73">
        <f>INDEX(Rohdaten_tab1!$1:$1048576,ROW(Rohdaten_tab1!F267),COLUMN(Rohdaten_tab1!F267)+(5*(Steuerung!$A$3-1)))</f>
        <v>20</v>
      </c>
    </row>
    <row r="282" spans="1:7" ht="15" customHeight="1" x14ac:dyDescent="0.25">
      <c r="A282" s="63" t="s">
        <v>417</v>
      </c>
      <c r="B282" s="60"/>
      <c r="C282" s="71">
        <f>INDEX(Rohdaten_tab1!$1:$1048576,ROW(Rohdaten_tab1!B268),COLUMN(Rohdaten_tab1!B268)+(5*(Steuerung!$A$3-1)))</f>
        <v>728</v>
      </c>
      <c r="D282" s="72">
        <f>INDEX(Rohdaten_tab1!$1:$1048576,ROW(Rohdaten_tab1!C268),COLUMN(Rohdaten_tab1!C268)+(5*(Steuerung!$A$3-1)))</f>
        <v>715</v>
      </c>
      <c r="E282" s="72">
        <f>INDEX(Rohdaten_tab1!$1:$1048576,ROW(Rohdaten_tab1!D268),COLUMN(Rohdaten_tab1!D268)+(5*(Steuerung!$A$3-1)))</f>
        <v>694</v>
      </c>
      <c r="F282" s="72">
        <f>INDEX(Rohdaten_tab1!$1:$1048576,ROW(Rohdaten_tab1!E268),COLUMN(Rohdaten_tab1!E268)+(5*(Steuerung!$A$3-1)))</f>
        <v>21</v>
      </c>
      <c r="G282" s="73">
        <f>INDEX(Rohdaten_tab1!$1:$1048576,ROW(Rohdaten_tab1!F268),COLUMN(Rohdaten_tab1!F268)+(5*(Steuerung!$A$3-1)))</f>
        <v>13</v>
      </c>
    </row>
    <row r="283" spans="1:7" ht="15" customHeight="1" x14ac:dyDescent="0.25">
      <c r="A283" s="63" t="s">
        <v>418</v>
      </c>
      <c r="B283" s="60"/>
      <c r="C283" s="71">
        <f>INDEX(Rohdaten_tab1!$1:$1048576,ROW(Rohdaten_tab1!B269),COLUMN(Rohdaten_tab1!B269)+(5*(Steuerung!$A$3-1)))</f>
        <v>742</v>
      </c>
      <c r="D283" s="72">
        <f>INDEX(Rohdaten_tab1!$1:$1048576,ROW(Rohdaten_tab1!C269),COLUMN(Rohdaten_tab1!C269)+(5*(Steuerung!$A$3-1)))</f>
        <v>723</v>
      </c>
      <c r="E283" s="72">
        <f>INDEX(Rohdaten_tab1!$1:$1048576,ROW(Rohdaten_tab1!D269),COLUMN(Rohdaten_tab1!D269)+(5*(Steuerung!$A$3-1)))</f>
        <v>704</v>
      </c>
      <c r="F283" s="72">
        <f>INDEX(Rohdaten_tab1!$1:$1048576,ROW(Rohdaten_tab1!E269),COLUMN(Rohdaten_tab1!E269)+(5*(Steuerung!$A$3-1)))</f>
        <v>19</v>
      </c>
      <c r="G283" s="73">
        <f>INDEX(Rohdaten_tab1!$1:$1048576,ROW(Rohdaten_tab1!F269),COLUMN(Rohdaten_tab1!F269)+(5*(Steuerung!$A$3-1)))</f>
        <v>19</v>
      </c>
    </row>
    <row r="284" spans="1:7" ht="15" customHeight="1" x14ac:dyDescent="0.25">
      <c r="A284" s="63" t="s">
        <v>419</v>
      </c>
      <c r="B284" s="60"/>
      <c r="C284" s="71">
        <f>INDEX(Rohdaten_tab1!$1:$1048576,ROW(Rohdaten_tab1!B270),COLUMN(Rohdaten_tab1!B270)+(5*(Steuerung!$A$3-1)))</f>
        <v>734</v>
      </c>
      <c r="D284" s="72">
        <f>INDEX(Rohdaten_tab1!$1:$1048576,ROW(Rohdaten_tab1!C270),COLUMN(Rohdaten_tab1!C270)+(5*(Steuerung!$A$3-1)))</f>
        <v>714</v>
      </c>
      <c r="E284" s="72">
        <f>INDEX(Rohdaten_tab1!$1:$1048576,ROW(Rohdaten_tab1!D270),COLUMN(Rohdaten_tab1!D270)+(5*(Steuerung!$A$3-1)))</f>
        <v>693</v>
      </c>
      <c r="F284" s="72">
        <f>INDEX(Rohdaten_tab1!$1:$1048576,ROW(Rohdaten_tab1!E270),COLUMN(Rohdaten_tab1!E270)+(5*(Steuerung!$A$3-1)))</f>
        <v>21</v>
      </c>
      <c r="G284" s="73">
        <f>INDEX(Rohdaten_tab1!$1:$1048576,ROW(Rohdaten_tab1!F270),COLUMN(Rohdaten_tab1!F270)+(5*(Steuerung!$A$3-1)))</f>
        <v>20</v>
      </c>
    </row>
    <row r="285" spans="1:7" ht="15" customHeight="1" x14ac:dyDescent="0.25">
      <c r="A285" s="63" t="s">
        <v>420</v>
      </c>
      <c r="B285" s="60"/>
      <c r="C285" s="71">
        <f>INDEX(Rohdaten_tab1!$1:$1048576,ROW(Rohdaten_tab1!B271),COLUMN(Rohdaten_tab1!B271)+(5*(Steuerung!$A$3-1)))</f>
        <v>717</v>
      </c>
      <c r="D285" s="72">
        <f>INDEX(Rohdaten_tab1!$1:$1048576,ROW(Rohdaten_tab1!C271),COLUMN(Rohdaten_tab1!C271)+(5*(Steuerung!$A$3-1)))</f>
        <v>701</v>
      </c>
      <c r="E285" s="72">
        <f>INDEX(Rohdaten_tab1!$1:$1048576,ROW(Rohdaten_tab1!D271),COLUMN(Rohdaten_tab1!D271)+(5*(Steuerung!$A$3-1)))</f>
        <v>679</v>
      </c>
      <c r="F285" s="72">
        <f>INDEX(Rohdaten_tab1!$1:$1048576,ROW(Rohdaten_tab1!E271),COLUMN(Rohdaten_tab1!E271)+(5*(Steuerung!$A$3-1)))</f>
        <v>22</v>
      </c>
      <c r="G285" s="73">
        <f>INDEX(Rohdaten_tab1!$1:$1048576,ROW(Rohdaten_tab1!F271),COLUMN(Rohdaten_tab1!F271)+(5*(Steuerung!$A$3-1)))</f>
        <v>16</v>
      </c>
    </row>
    <row r="286" spans="1:7" ht="15" customHeight="1" x14ac:dyDescent="0.25">
      <c r="A286" s="63" t="s">
        <v>421</v>
      </c>
      <c r="B286" s="60"/>
      <c r="C286" s="71">
        <f>INDEX(Rohdaten_tab1!$1:$1048576,ROW(Rohdaten_tab1!B272),COLUMN(Rohdaten_tab1!B272)+(5*(Steuerung!$A$3-1)))</f>
        <v>704</v>
      </c>
      <c r="D286" s="72">
        <f>INDEX(Rohdaten_tab1!$1:$1048576,ROW(Rohdaten_tab1!C272),COLUMN(Rohdaten_tab1!C272)+(5*(Steuerung!$A$3-1)))</f>
        <v>688</v>
      </c>
      <c r="E286" s="72">
        <f>INDEX(Rohdaten_tab1!$1:$1048576,ROW(Rohdaten_tab1!D272),COLUMN(Rohdaten_tab1!D272)+(5*(Steuerung!$A$3-1)))</f>
        <v>666</v>
      </c>
      <c r="F286" s="72">
        <f>INDEX(Rohdaten_tab1!$1:$1048576,ROW(Rohdaten_tab1!E272),COLUMN(Rohdaten_tab1!E272)+(5*(Steuerung!$A$3-1)))</f>
        <v>22</v>
      </c>
      <c r="G286" s="73">
        <f>INDEX(Rohdaten_tab1!$1:$1048576,ROW(Rohdaten_tab1!F272),COLUMN(Rohdaten_tab1!F272)+(5*(Steuerung!$A$3-1)))</f>
        <v>16</v>
      </c>
    </row>
    <row r="287" spans="1:7" ht="15" customHeight="1" x14ac:dyDescent="0.25">
      <c r="A287" s="63" t="s">
        <v>422</v>
      </c>
      <c r="B287" s="60"/>
      <c r="C287" s="71">
        <f>INDEX(Rohdaten_tab1!$1:$1048576,ROW(Rohdaten_tab1!B273),COLUMN(Rohdaten_tab1!B273)+(5*(Steuerung!$A$3-1)))</f>
        <v>714</v>
      </c>
      <c r="D287" s="72">
        <f>INDEX(Rohdaten_tab1!$1:$1048576,ROW(Rohdaten_tab1!C273),COLUMN(Rohdaten_tab1!C273)+(5*(Steuerung!$A$3-1)))</f>
        <v>693</v>
      </c>
      <c r="E287" s="72">
        <f>INDEX(Rohdaten_tab1!$1:$1048576,ROW(Rohdaten_tab1!D273),COLUMN(Rohdaten_tab1!D273)+(5*(Steuerung!$A$3-1)))</f>
        <v>673</v>
      </c>
      <c r="F287" s="72">
        <f>INDEX(Rohdaten_tab1!$1:$1048576,ROW(Rohdaten_tab1!E273),COLUMN(Rohdaten_tab1!E273)+(5*(Steuerung!$A$3-1)))</f>
        <v>20</v>
      </c>
      <c r="G287" s="73">
        <f>INDEX(Rohdaten_tab1!$1:$1048576,ROW(Rohdaten_tab1!F273),COLUMN(Rohdaten_tab1!F273)+(5*(Steuerung!$A$3-1)))</f>
        <v>21</v>
      </c>
    </row>
    <row r="288" spans="1:7" ht="15" customHeight="1" x14ac:dyDescent="0.25">
      <c r="A288" s="63" t="s">
        <v>423</v>
      </c>
      <c r="B288" s="60"/>
      <c r="C288" s="71">
        <f>INDEX(Rohdaten_tab1!$1:$1048576,ROW(Rohdaten_tab1!B274),COLUMN(Rohdaten_tab1!B274)+(5*(Steuerung!$A$3-1)))</f>
        <v>763</v>
      </c>
      <c r="D288" s="72">
        <f>INDEX(Rohdaten_tab1!$1:$1048576,ROW(Rohdaten_tab1!C274),COLUMN(Rohdaten_tab1!C274)+(5*(Steuerung!$A$3-1)))</f>
        <v>740</v>
      </c>
      <c r="E288" s="72">
        <f>INDEX(Rohdaten_tab1!$1:$1048576,ROW(Rohdaten_tab1!D274),COLUMN(Rohdaten_tab1!D274)+(5*(Steuerung!$A$3-1)))</f>
        <v>717</v>
      </c>
      <c r="F288" s="72">
        <f>INDEX(Rohdaten_tab1!$1:$1048576,ROW(Rohdaten_tab1!E274),COLUMN(Rohdaten_tab1!E274)+(5*(Steuerung!$A$3-1)))</f>
        <v>23</v>
      </c>
      <c r="G288" s="73">
        <f>INDEX(Rohdaten_tab1!$1:$1048576,ROW(Rohdaten_tab1!F274),COLUMN(Rohdaten_tab1!F274)+(5*(Steuerung!$A$3-1)))</f>
        <v>23</v>
      </c>
    </row>
    <row r="289" spans="1:8" ht="15" customHeight="1" x14ac:dyDescent="0.25">
      <c r="A289" s="63" t="s">
        <v>424</v>
      </c>
      <c r="B289" s="60"/>
      <c r="C289" s="71">
        <f>INDEX(Rohdaten_tab1!$1:$1048576,ROW(Rohdaten_tab1!B275),COLUMN(Rohdaten_tab1!B275)+(5*(Steuerung!$A$3-1)))</f>
        <v>872</v>
      </c>
      <c r="D289" s="72">
        <f>INDEX(Rohdaten_tab1!$1:$1048576,ROW(Rohdaten_tab1!C275),COLUMN(Rohdaten_tab1!C275)+(5*(Steuerung!$A$3-1)))</f>
        <v>852</v>
      </c>
      <c r="E289" s="72">
        <f>INDEX(Rohdaten_tab1!$1:$1048576,ROW(Rohdaten_tab1!D275),COLUMN(Rohdaten_tab1!D275)+(5*(Steuerung!$A$3-1)))</f>
        <v>831</v>
      </c>
      <c r="F289" s="72">
        <f>INDEX(Rohdaten_tab1!$1:$1048576,ROW(Rohdaten_tab1!E275),COLUMN(Rohdaten_tab1!E275)+(5*(Steuerung!$A$3-1)))</f>
        <v>21</v>
      </c>
      <c r="G289" s="73">
        <f>INDEX(Rohdaten_tab1!$1:$1048576,ROW(Rohdaten_tab1!F275),COLUMN(Rohdaten_tab1!F275)+(5*(Steuerung!$A$3-1)))</f>
        <v>20</v>
      </c>
    </row>
    <row r="290" spans="1:8" ht="15" customHeight="1" x14ac:dyDescent="0.25">
      <c r="A290" s="63" t="s">
        <v>425</v>
      </c>
      <c r="B290" s="60"/>
      <c r="C290" s="71">
        <f>INDEX(Rohdaten_tab1!$1:$1048576,ROW(Rohdaten_tab1!B276),COLUMN(Rohdaten_tab1!B276)+(5*(Steuerung!$A$3-1)))</f>
        <v>896</v>
      </c>
      <c r="D290" s="72">
        <f>INDEX(Rohdaten_tab1!$1:$1048576,ROW(Rohdaten_tab1!C276),COLUMN(Rohdaten_tab1!C276)+(5*(Steuerung!$A$3-1)))</f>
        <v>871</v>
      </c>
      <c r="E290" s="72">
        <f>INDEX(Rohdaten_tab1!$1:$1048576,ROW(Rohdaten_tab1!D276),COLUMN(Rohdaten_tab1!D276)+(5*(Steuerung!$A$3-1)))</f>
        <v>853</v>
      </c>
      <c r="F290" s="72">
        <f>INDEX(Rohdaten_tab1!$1:$1048576,ROW(Rohdaten_tab1!E276),COLUMN(Rohdaten_tab1!E276)+(5*(Steuerung!$A$3-1)))</f>
        <v>18</v>
      </c>
      <c r="G290" s="73">
        <f>INDEX(Rohdaten_tab1!$1:$1048576,ROW(Rohdaten_tab1!F276),COLUMN(Rohdaten_tab1!F276)+(5*(Steuerung!$A$3-1)))</f>
        <v>25</v>
      </c>
    </row>
    <row r="291" spans="1:8" ht="15" customHeight="1" x14ac:dyDescent="0.25">
      <c r="A291" s="63" t="s">
        <v>426</v>
      </c>
      <c r="B291" s="60"/>
      <c r="C291" s="71">
        <f>INDEX(Rohdaten_tab1!$1:$1048576,ROW(Rohdaten_tab1!B277),COLUMN(Rohdaten_tab1!B277)+(5*(Steuerung!$A$3-1)))</f>
        <v>849</v>
      </c>
      <c r="D291" s="72">
        <f>INDEX(Rohdaten_tab1!$1:$1048576,ROW(Rohdaten_tab1!C277),COLUMN(Rohdaten_tab1!C277)+(5*(Steuerung!$A$3-1)))</f>
        <v>829</v>
      </c>
      <c r="E291" s="72">
        <f>INDEX(Rohdaten_tab1!$1:$1048576,ROW(Rohdaten_tab1!D277),COLUMN(Rohdaten_tab1!D277)+(5*(Steuerung!$A$3-1)))</f>
        <v>801</v>
      </c>
      <c r="F291" s="72">
        <f>INDEX(Rohdaten_tab1!$1:$1048576,ROW(Rohdaten_tab1!E277),COLUMN(Rohdaten_tab1!E277)+(5*(Steuerung!$A$3-1)))</f>
        <v>28</v>
      </c>
      <c r="G291" s="73">
        <f>INDEX(Rohdaten_tab1!$1:$1048576,ROW(Rohdaten_tab1!F277),COLUMN(Rohdaten_tab1!F277)+(5*(Steuerung!$A$3-1)))</f>
        <v>20</v>
      </c>
    </row>
    <row r="292" spans="1:8" ht="15" customHeight="1" x14ac:dyDescent="0.25">
      <c r="A292" s="63" t="s">
        <v>427</v>
      </c>
      <c r="B292" s="60"/>
      <c r="C292" s="71">
        <f>INDEX(Rohdaten_tab1!$1:$1048576,ROW(Rohdaten_tab1!B278),COLUMN(Rohdaten_tab1!B278)+(5*(Steuerung!$A$3-1)))</f>
        <v>778</v>
      </c>
      <c r="D292" s="72">
        <f>INDEX(Rohdaten_tab1!$1:$1048576,ROW(Rohdaten_tab1!C278),COLUMN(Rohdaten_tab1!C278)+(5*(Steuerung!$A$3-1)))</f>
        <v>767</v>
      </c>
      <c r="E292" s="72">
        <f>INDEX(Rohdaten_tab1!$1:$1048576,ROW(Rohdaten_tab1!D278),COLUMN(Rohdaten_tab1!D278)+(5*(Steuerung!$A$3-1)))</f>
        <v>737</v>
      </c>
      <c r="F292" s="72">
        <f>INDEX(Rohdaten_tab1!$1:$1048576,ROW(Rohdaten_tab1!E278),COLUMN(Rohdaten_tab1!E278)+(5*(Steuerung!$A$3-1)))</f>
        <v>30</v>
      </c>
      <c r="G292" s="73">
        <f>INDEX(Rohdaten_tab1!$1:$1048576,ROW(Rohdaten_tab1!F278),COLUMN(Rohdaten_tab1!F278)+(5*(Steuerung!$A$3-1)))</f>
        <v>11</v>
      </c>
    </row>
    <row r="293" spans="1:8" ht="15" customHeight="1" x14ac:dyDescent="0.25">
      <c r="A293" s="63" t="s">
        <v>428</v>
      </c>
      <c r="B293" s="60"/>
      <c r="C293" s="71">
        <f>INDEX(Rohdaten_tab1!$1:$1048576,ROW(Rohdaten_tab1!B279),COLUMN(Rohdaten_tab1!B279)+(5*(Steuerung!$A$3-1)))</f>
        <v>721</v>
      </c>
      <c r="D293" s="72">
        <f>INDEX(Rohdaten_tab1!$1:$1048576,ROW(Rohdaten_tab1!C279),COLUMN(Rohdaten_tab1!C279)+(5*(Steuerung!$A$3-1)))</f>
        <v>699</v>
      </c>
      <c r="E293" s="72">
        <f>INDEX(Rohdaten_tab1!$1:$1048576,ROW(Rohdaten_tab1!D279),COLUMN(Rohdaten_tab1!D279)+(5*(Steuerung!$A$3-1)))</f>
        <v>668</v>
      </c>
      <c r="F293" s="72">
        <f>INDEX(Rohdaten_tab1!$1:$1048576,ROW(Rohdaten_tab1!E279),COLUMN(Rohdaten_tab1!E279)+(5*(Steuerung!$A$3-1)))</f>
        <v>31</v>
      </c>
      <c r="G293" s="73">
        <f>INDEX(Rohdaten_tab1!$1:$1048576,ROW(Rohdaten_tab1!F279),COLUMN(Rohdaten_tab1!F279)+(5*(Steuerung!$A$3-1)))</f>
        <v>22</v>
      </c>
    </row>
    <row r="294" spans="1:8" ht="15" customHeight="1" x14ac:dyDescent="0.25">
      <c r="A294" s="63" t="s">
        <v>429</v>
      </c>
      <c r="B294" s="60"/>
      <c r="C294" s="71">
        <f>INDEX(Rohdaten_tab1!$1:$1048576,ROW(Rohdaten_tab1!B280),COLUMN(Rohdaten_tab1!B280)+(5*(Steuerung!$A$3-1)))</f>
        <v>741</v>
      </c>
      <c r="D294" s="72">
        <f>INDEX(Rohdaten_tab1!$1:$1048576,ROW(Rohdaten_tab1!C280),COLUMN(Rohdaten_tab1!C280)+(5*(Steuerung!$A$3-1)))</f>
        <v>713</v>
      </c>
      <c r="E294" s="72">
        <f>INDEX(Rohdaten_tab1!$1:$1048576,ROW(Rohdaten_tab1!D280),COLUMN(Rohdaten_tab1!D280)+(5*(Steuerung!$A$3-1)))</f>
        <v>683</v>
      </c>
      <c r="F294" s="72">
        <f>INDEX(Rohdaten_tab1!$1:$1048576,ROW(Rohdaten_tab1!E280),COLUMN(Rohdaten_tab1!E280)+(5*(Steuerung!$A$3-1)))</f>
        <v>30</v>
      </c>
      <c r="G294" s="73">
        <f>INDEX(Rohdaten_tab1!$1:$1048576,ROW(Rohdaten_tab1!F280),COLUMN(Rohdaten_tab1!F280)+(5*(Steuerung!$A$3-1)))</f>
        <v>28</v>
      </c>
    </row>
    <row r="295" spans="1:8" ht="15" customHeight="1" x14ac:dyDescent="0.25">
      <c r="A295" s="63" t="s">
        <v>430</v>
      </c>
      <c r="B295" s="60"/>
      <c r="C295" s="71">
        <f>INDEX(Rohdaten_tab1!$1:$1048576,ROW(Rohdaten_tab1!B281),COLUMN(Rohdaten_tab1!B281)+(5*(Steuerung!$A$3-1)))</f>
        <v>754</v>
      </c>
      <c r="D295" s="72">
        <f>INDEX(Rohdaten_tab1!$1:$1048576,ROW(Rohdaten_tab1!C281),COLUMN(Rohdaten_tab1!C281)+(5*(Steuerung!$A$3-1)))</f>
        <v>730</v>
      </c>
      <c r="E295" s="72">
        <f>INDEX(Rohdaten_tab1!$1:$1048576,ROW(Rohdaten_tab1!D281),COLUMN(Rohdaten_tab1!D281)+(5*(Steuerung!$A$3-1)))</f>
        <v>696</v>
      </c>
      <c r="F295" s="72">
        <f>INDEX(Rohdaten_tab1!$1:$1048576,ROW(Rohdaten_tab1!E281),COLUMN(Rohdaten_tab1!E281)+(5*(Steuerung!$A$3-1)))</f>
        <v>34</v>
      </c>
      <c r="G295" s="73">
        <f>INDEX(Rohdaten_tab1!$1:$1048576,ROW(Rohdaten_tab1!F281),COLUMN(Rohdaten_tab1!F281)+(5*(Steuerung!$A$3-1)))</f>
        <v>24</v>
      </c>
    </row>
    <row r="296" spans="1:8" ht="15" customHeight="1" x14ac:dyDescent="0.25">
      <c r="A296" s="63" t="s">
        <v>431</v>
      </c>
      <c r="B296" s="60"/>
      <c r="C296" s="71">
        <f>INDEX(Rohdaten_tab1!$1:$1048576,ROW(Rohdaten_tab1!B282),COLUMN(Rohdaten_tab1!B282)+(5*(Steuerung!$A$3-1)))</f>
        <v>780</v>
      </c>
      <c r="D296" s="72">
        <f>INDEX(Rohdaten_tab1!$1:$1048576,ROW(Rohdaten_tab1!C282),COLUMN(Rohdaten_tab1!C282)+(5*(Steuerung!$A$3-1)))</f>
        <v>757</v>
      </c>
      <c r="E296" s="72">
        <f>INDEX(Rohdaten_tab1!$1:$1048576,ROW(Rohdaten_tab1!D282),COLUMN(Rohdaten_tab1!D282)+(5*(Steuerung!$A$3-1)))</f>
        <v>731</v>
      </c>
      <c r="F296" s="72">
        <f>INDEX(Rohdaten_tab1!$1:$1048576,ROW(Rohdaten_tab1!E282),COLUMN(Rohdaten_tab1!E282)+(5*(Steuerung!$A$3-1)))</f>
        <v>26</v>
      </c>
      <c r="G296" s="73">
        <f>INDEX(Rohdaten_tab1!$1:$1048576,ROW(Rohdaten_tab1!F282),COLUMN(Rohdaten_tab1!F282)+(5*(Steuerung!$A$3-1)))</f>
        <v>23</v>
      </c>
    </row>
    <row r="297" spans="1:8" ht="15" customHeight="1" x14ac:dyDescent="0.25">
      <c r="A297" s="63" t="s">
        <v>432</v>
      </c>
      <c r="B297" s="60"/>
      <c r="C297" s="71" t="str">
        <f>INDEX(Rohdaten_tab1!$1:$1048576,ROW(Rohdaten_tab1!B283),COLUMN(Rohdaten_tab1!B283)+(5*(Steuerung!$A$3-1)))</f>
        <v>...</v>
      </c>
      <c r="D297" s="72" t="str">
        <f>INDEX(Rohdaten_tab1!$1:$1048576,ROW(Rohdaten_tab1!C283),COLUMN(Rohdaten_tab1!C283)+(5*(Steuerung!$A$3-1)))</f>
        <v>...</v>
      </c>
      <c r="E297" s="72">
        <f>INDEX(Rohdaten_tab1!$1:$1048576,ROW(Rohdaten_tab1!D283),COLUMN(Rohdaten_tab1!D283)+(5*(Steuerung!$A$3-1)))</f>
        <v>703</v>
      </c>
      <c r="F297" s="72" t="str">
        <f>INDEX(Rohdaten_tab1!$1:$1048576,ROW(Rohdaten_tab1!E283),COLUMN(Rohdaten_tab1!E283)+(5*(Steuerung!$A$3-1)))</f>
        <v>...</v>
      </c>
      <c r="G297" s="73" t="str">
        <f>INDEX(Rohdaten_tab1!$1:$1048576,ROW(Rohdaten_tab1!F283),COLUMN(Rohdaten_tab1!F283)+(5*(Steuerung!$A$3-1)))</f>
        <v>...</v>
      </c>
    </row>
    <row r="298" spans="1:8" ht="15" customHeight="1" x14ac:dyDescent="0.25">
      <c r="A298" s="63" t="s">
        <v>434</v>
      </c>
      <c r="B298" s="60"/>
      <c r="C298" s="71" t="str">
        <f>INDEX(Rohdaten_tab1!$1:$1048576,ROW(Rohdaten_tab1!B284),COLUMN(Rohdaten_tab1!B284)+(5*(Steuerung!$A$3-1)))</f>
        <v>...</v>
      </c>
      <c r="D298" s="72" t="str">
        <f>INDEX(Rohdaten_tab1!$1:$1048576,ROW(Rohdaten_tab1!C284),COLUMN(Rohdaten_tab1!C284)+(5*(Steuerung!$A$3-1)))</f>
        <v>...</v>
      </c>
      <c r="E298" s="72">
        <f>INDEX(Rohdaten_tab1!$1:$1048576,ROW(Rohdaten_tab1!D284),COLUMN(Rohdaten_tab1!D284)+(5*(Steuerung!$A$3-1)))</f>
        <v>701</v>
      </c>
      <c r="F298" s="72" t="str">
        <f>INDEX(Rohdaten_tab1!$1:$1048576,ROW(Rohdaten_tab1!E284),COLUMN(Rohdaten_tab1!E284)+(5*(Steuerung!$A$3-1)))</f>
        <v>...</v>
      </c>
      <c r="G298" s="73" t="str">
        <f>INDEX(Rohdaten_tab1!$1:$1048576,ROW(Rohdaten_tab1!F284),COLUMN(Rohdaten_tab1!F284)+(5*(Steuerung!$A$3-1)))</f>
        <v>...</v>
      </c>
    </row>
    <row r="299" spans="1:8" ht="11.25" customHeight="1" x14ac:dyDescent="0.25">
      <c r="A299" s="66"/>
      <c r="B299" s="66"/>
      <c r="C299" s="66"/>
      <c r="D299" s="66"/>
      <c r="E299" s="53"/>
      <c r="F299" s="53"/>
      <c r="G299" s="9" t="s">
        <v>18</v>
      </c>
    </row>
    <row r="300" spans="1:8" ht="11.25" customHeight="1" x14ac:dyDescent="0.25">
      <c r="A300" s="67"/>
    </row>
    <row r="301" spans="1:8" ht="30" customHeight="1" x14ac:dyDescent="0.25">
      <c r="A301" s="104" t="s">
        <v>91</v>
      </c>
      <c r="B301" s="104"/>
      <c r="C301" s="104"/>
      <c r="D301" s="104"/>
      <c r="E301" s="104"/>
      <c r="F301" s="104"/>
      <c r="G301" s="104"/>
    </row>
    <row r="302" spans="1:8" ht="30" customHeight="1" x14ac:dyDescent="0.25">
      <c r="A302" s="104" t="s">
        <v>96</v>
      </c>
      <c r="B302" s="104"/>
      <c r="C302" s="104"/>
      <c r="D302" s="104"/>
      <c r="E302" s="104"/>
      <c r="F302" s="104"/>
      <c r="G302" s="104"/>
    </row>
    <row r="303" spans="1:8" x14ac:dyDescent="0.25">
      <c r="A303" s="86" t="s">
        <v>100</v>
      </c>
      <c r="B303" s="86"/>
      <c r="C303" s="86"/>
      <c r="D303" s="86"/>
      <c r="E303" s="86"/>
      <c r="F303" s="86"/>
      <c r="G303" s="86"/>
      <c r="H303" s="86"/>
    </row>
    <row r="304" spans="1:8" ht="38.25" customHeight="1" x14ac:dyDescent="0.25">
      <c r="A304" s="104" t="s">
        <v>101</v>
      </c>
      <c r="B304" s="104"/>
      <c r="C304" s="104"/>
      <c r="D304" s="104"/>
      <c r="E304" s="104"/>
      <c r="F304" s="104"/>
      <c r="G304" s="104"/>
      <c r="H304" s="87"/>
    </row>
  </sheetData>
  <autoFilter ref="A15:B15" xr:uid="{00000000-0001-0000-0300-000000000000}"/>
  <mergeCells count="13">
    <mergeCell ref="A304:G304"/>
    <mergeCell ref="A301:G301"/>
    <mergeCell ref="A302:G302"/>
    <mergeCell ref="A3:G3"/>
    <mergeCell ref="A7:G7"/>
    <mergeCell ref="A12:A14"/>
    <mergeCell ref="E13:F13"/>
    <mergeCell ref="D13:D14"/>
    <mergeCell ref="C12:C14"/>
    <mergeCell ref="D12:G12"/>
    <mergeCell ref="G13:G14"/>
    <mergeCell ref="A4:G4"/>
    <mergeCell ref="A8:G8"/>
  </mergeCells>
  <hyperlinks>
    <hyperlink ref="A304" r:id="rId1" display="https://statistik.arbeitsagentur.de/DE/Navigation/Grundlagen/Methodik-Qualitaet/Methodenberichte/Uebergreifend/Methodenberichte-Uebergreifend-Nav.html" xr:uid="{00000000-0004-0000-03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4098" r:id="rId5" name="Drop Down 2">
              <controlPr defaultSize="0" print="0" autoLine="0" autoPict="0">
                <anchor moveWithCells="1">
                  <from>
                    <xdr:col>5</xdr:col>
                    <xdr:colOff>488950</xdr:colOff>
                    <xdr:row>7</xdr:row>
                    <xdr:rowOff>298450</xdr:rowOff>
                  </from>
                  <to>
                    <xdr:col>6</xdr:col>
                    <xdr:colOff>1003300</xdr:colOff>
                    <xdr:row>10</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autoPageBreaks="0"/>
  </sheetPr>
  <dimension ref="A1:H301"/>
  <sheetViews>
    <sheetView showGridLines="0" zoomScaleNormal="100" workbookViewId="0">
      <pane ySplit="15" topLeftCell="A16" activePane="bottomLeft" state="frozen"/>
      <selection activeCell="A475" sqref="A475"/>
      <selection pane="bottomLeft"/>
    </sheetView>
  </sheetViews>
  <sheetFormatPr baseColWidth="10" defaultColWidth="11.453125" defaultRowHeight="12.5" x14ac:dyDescent="0.25"/>
  <cols>
    <col min="1" max="1" width="15.1796875" style="51" customWidth="1"/>
    <col min="2" max="2" width="15.26953125" style="51" hidden="1" customWidth="1"/>
    <col min="3" max="6" width="18.816406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CONCATENATE("2. Bestand an nicht arbeitslosen Leistungsbeziehenden",Auswahl_Text)</f>
        <v>2. Bestand an nicht arbeitslosen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12.75" hidden="1" customHeight="1" x14ac:dyDescent="0.25">
      <c r="A8" s="46"/>
      <c r="B8" s="46"/>
      <c r="C8" s="46"/>
      <c r="D8" s="46"/>
      <c r="E8" s="46"/>
      <c r="F8" s="46"/>
    </row>
    <row r="9" spans="1:6" ht="12.75" hidden="1" customHeight="1" x14ac:dyDescent="0.25">
      <c r="A9" s="46"/>
      <c r="B9" s="46"/>
      <c r="C9" s="46"/>
      <c r="D9" s="46"/>
      <c r="E9" s="46"/>
      <c r="F9" s="46"/>
    </row>
    <row r="10" spans="1:6" ht="15" hidden="1" customHeight="1" x14ac:dyDescent="0.25">
      <c r="A10" s="46"/>
      <c r="B10" s="46"/>
      <c r="C10" s="46"/>
      <c r="D10" s="46"/>
      <c r="E10" s="46"/>
      <c r="F10" s="46"/>
    </row>
    <row r="11" spans="1:6" ht="15" customHeight="1" x14ac:dyDescent="0.25">
      <c r="A11" s="46"/>
      <c r="B11" s="46"/>
      <c r="C11" s="46"/>
      <c r="D11" s="46"/>
      <c r="E11" s="46"/>
      <c r="F11" s="46"/>
    </row>
    <row r="12" spans="1:6" ht="11.25" customHeight="1" x14ac:dyDescent="0.25"/>
    <row r="13" spans="1:6" ht="12.75" customHeight="1" x14ac:dyDescent="0.25">
      <c r="A13" s="123" t="s">
        <v>35</v>
      </c>
      <c r="B13" s="47"/>
      <c r="C13" s="125" t="s">
        <v>85</v>
      </c>
      <c r="D13" s="126" t="s">
        <v>59</v>
      </c>
      <c r="E13" s="126"/>
      <c r="F13" s="126"/>
    </row>
    <row r="14" spans="1:6" ht="42.75" customHeight="1" x14ac:dyDescent="0.25">
      <c r="A14" s="124"/>
      <c r="B14" s="48"/>
      <c r="C14" s="125"/>
      <c r="D14" s="49" t="s">
        <v>88</v>
      </c>
      <c r="E14" s="49" t="s">
        <v>64</v>
      </c>
      <c r="F14" s="49" t="s">
        <v>45</v>
      </c>
    </row>
    <row r="15" spans="1:6" s="52" customFormat="1" ht="11.25" customHeight="1" x14ac:dyDescent="0.25">
      <c r="A15" s="45" t="s">
        <v>36</v>
      </c>
      <c r="B15" s="45"/>
      <c r="C15" s="4">
        <v>1</v>
      </c>
      <c r="D15" s="3">
        <v>2</v>
      </c>
      <c r="E15" s="4">
        <v>3</v>
      </c>
      <c r="F15" s="10">
        <v>4</v>
      </c>
    </row>
    <row r="16" spans="1:6" ht="15" customHeight="1" x14ac:dyDescent="0.25">
      <c r="A16" s="62" t="str">
        <f>IF(INDEX(Rohdaten_tab2!$A:$A,ROW(Rohdaten_tab2!$A2),COLUMN(Rohdaten_tab2!$A:$A))&lt;&gt;"",INDEX(Rohdaten_tab2!$A:$A,ROW(Rohdaten_tab2!$A2),COLUMN(Rohdaten_tab2!$A:$A)),"")</f>
        <v>2005</v>
      </c>
      <c r="B16" s="44"/>
      <c r="C16" s="68" t="str">
        <f>INDEX(Rohdaten_tab2!$1:$1048576,ROW(Rohdaten_tab2!B2),COLUMN(Rohdaten_tab2!B2)+(4*(Steuerung!$A$3-1)))</f>
        <v>X</v>
      </c>
      <c r="D16" s="69">
        <f>INDEX(Rohdaten_tab2!$1:$1048576,ROW(Rohdaten_tab2!C2),COLUMN(Rohdaten_tab2!C2)+(4*(Steuerung!$A$3-1)))</f>
        <v>142</v>
      </c>
      <c r="E16" s="69">
        <f>INDEX(Rohdaten_tab2!$1:$1048576,ROW(Rohdaten_tab2!D2),COLUMN(Rohdaten_tab2!D2)+(4*(Steuerung!$A$3-1)))</f>
        <v>76.3333333333333</v>
      </c>
      <c r="F16" s="70">
        <f>INDEX(Rohdaten_tab2!$1:$1048576,ROW(Rohdaten_tab2!E2),COLUMN(Rohdaten_tab2!E2)+(4*(Steuerung!$A$3-1)))</f>
        <v>6.9166666666666696</v>
      </c>
    </row>
    <row r="17" spans="1:6" ht="15" customHeight="1" x14ac:dyDescent="0.25">
      <c r="A17" s="63" t="str">
        <f>IF(INDEX(Rohdaten_tab2!$A:$A,ROW(Rohdaten_tab2!$A3),COLUMN(Rohdaten_tab2!$A:$A))&lt;&gt;"",INDEX(Rohdaten_tab2!$A:$A,ROW(Rohdaten_tab2!$A3),COLUMN(Rohdaten_tab2!$A:$A)),"")</f>
        <v>2006</v>
      </c>
      <c r="B17" s="43"/>
      <c r="C17" s="71" t="str">
        <f>INDEX(Rohdaten_tab2!$1:$1048576,ROW(Rohdaten_tab2!B3),COLUMN(Rohdaten_tab2!B3)+(4*(Steuerung!$A$3-1)))</f>
        <v>X</v>
      </c>
      <c r="D17" s="72">
        <f>INDEX(Rohdaten_tab2!$1:$1048576,ROW(Rohdaten_tab2!C3),COLUMN(Rohdaten_tab2!C3)+(4*(Steuerung!$A$3-1)))</f>
        <v>106.25</v>
      </c>
      <c r="E17" s="72">
        <f>INDEX(Rohdaten_tab2!$1:$1048576,ROW(Rohdaten_tab2!D3),COLUMN(Rohdaten_tab2!D3)+(4*(Steuerung!$A$3-1)))</f>
        <v>57.5833333333333</v>
      </c>
      <c r="F17" s="73">
        <f>INDEX(Rohdaten_tab2!$1:$1048576,ROW(Rohdaten_tab2!E3),COLUMN(Rohdaten_tab2!E3)+(4*(Steuerung!$A$3-1)))</f>
        <v>13.0833333333333</v>
      </c>
    </row>
    <row r="18" spans="1:6" ht="15" customHeight="1" x14ac:dyDescent="0.25">
      <c r="A18" s="63" t="str">
        <f>IF(INDEX(Rohdaten_tab2!$A:$A,ROW(Rohdaten_tab2!$A4),COLUMN(Rohdaten_tab2!$A:$A))&lt;&gt;"",INDEX(Rohdaten_tab2!$A:$A,ROW(Rohdaten_tab2!$A4),COLUMN(Rohdaten_tab2!$A:$A)),"")</f>
        <v>2007</v>
      </c>
      <c r="B18" s="42"/>
      <c r="C18" s="71">
        <f>INDEX(Rohdaten_tab2!$1:$1048576,ROW(Rohdaten_tab2!B4),COLUMN(Rohdaten_tab2!B4)+(4*(Steuerung!$A$3-1)))</f>
        <v>527.83333333333303</v>
      </c>
      <c r="D18" s="72">
        <f>INDEX(Rohdaten_tab2!$1:$1048576,ROW(Rohdaten_tab2!C4),COLUMN(Rohdaten_tab2!C4)+(4*(Steuerung!$A$3-1)))</f>
        <v>94.3333333333333</v>
      </c>
      <c r="E18" s="72">
        <f>INDEX(Rohdaten_tab2!$1:$1048576,ROW(Rohdaten_tab2!D4),COLUMN(Rohdaten_tab2!D4)+(4*(Steuerung!$A$3-1)))</f>
        <v>61.25</v>
      </c>
      <c r="F18" s="73">
        <f>INDEX(Rohdaten_tab2!$1:$1048576,ROW(Rohdaten_tab2!E4),COLUMN(Rohdaten_tab2!E4)+(4*(Steuerung!$A$3-1)))</f>
        <v>13.75</v>
      </c>
    </row>
    <row r="19" spans="1:6" ht="15" customHeight="1" x14ac:dyDescent="0.25">
      <c r="A19" s="63" t="str">
        <f>IF(INDEX(Rohdaten_tab2!$A:$A,ROW(Rohdaten_tab2!$A5),COLUMN(Rohdaten_tab2!$A:$A))&lt;&gt;"",INDEX(Rohdaten_tab2!$A:$A,ROW(Rohdaten_tab2!$A5),COLUMN(Rohdaten_tab2!$A:$A)),"")</f>
        <v>2008</v>
      </c>
      <c r="B19" s="43"/>
      <c r="C19" s="71">
        <f>INDEX(Rohdaten_tab2!$1:$1048576,ROW(Rohdaten_tab2!B5),COLUMN(Rohdaten_tab2!B5)+(4*(Steuerung!$A$3-1)))</f>
        <v>356.75</v>
      </c>
      <c r="D19" s="72">
        <f>INDEX(Rohdaten_tab2!$1:$1048576,ROW(Rohdaten_tab2!C5),COLUMN(Rohdaten_tab2!C5)+(4*(Steuerung!$A$3-1)))</f>
        <v>61.5</v>
      </c>
      <c r="E19" s="72">
        <f>INDEX(Rohdaten_tab2!$1:$1048576,ROW(Rohdaten_tab2!D5),COLUMN(Rohdaten_tab2!D5)+(4*(Steuerung!$A$3-1)))</f>
        <v>64.4166666666667</v>
      </c>
      <c r="F19" s="73">
        <f>INDEX(Rohdaten_tab2!$1:$1048576,ROW(Rohdaten_tab2!E5),COLUMN(Rohdaten_tab2!E5)+(4*(Steuerung!$A$3-1)))</f>
        <v>5.1666666666666696</v>
      </c>
    </row>
    <row r="20" spans="1:6" ht="15" customHeight="1" x14ac:dyDescent="0.25">
      <c r="A20" s="63" t="str">
        <f>IF(INDEX(Rohdaten_tab2!$A:$A,ROW(Rohdaten_tab2!$A6),COLUMN(Rohdaten_tab2!$A:$A))&lt;&gt;"",INDEX(Rohdaten_tab2!$A:$A,ROW(Rohdaten_tab2!$A6),COLUMN(Rohdaten_tab2!$A:$A)),"")</f>
        <v>2009</v>
      </c>
      <c r="B20" s="43"/>
      <c r="C20" s="71">
        <f>INDEX(Rohdaten_tab2!$1:$1048576,ROW(Rohdaten_tab2!B6),COLUMN(Rohdaten_tab2!B6)+(4*(Steuerung!$A$3-1)))</f>
        <v>266.5</v>
      </c>
      <c r="D20" s="72">
        <f>INDEX(Rohdaten_tab2!$1:$1048576,ROW(Rohdaten_tab2!C6),COLUMN(Rohdaten_tab2!C6)+(4*(Steuerung!$A$3-1)))</f>
        <v>81.9166666666667</v>
      </c>
      <c r="E20" s="72">
        <f>INDEX(Rohdaten_tab2!$1:$1048576,ROW(Rohdaten_tab2!D6),COLUMN(Rohdaten_tab2!D6)+(4*(Steuerung!$A$3-1)))</f>
        <v>72.6666666666667</v>
      </c>
      <c r="F20" s="73">
        <f>INDEX(Rohdaten_tab2!$1:$1048576,ROW(Rohdaten_tab2!E6),COLUMN(Rohdaten_tab2!E6)+(4*(Steuerung!$A$3-1)))</f>
        <v>16.25</v>
      </c>
    </row>
    <row r="21" spans="1:6" ht="15" customHeight="1" x14ac:dyDescent="0.25">
      <c r="A21" s="63" t="str">
        <f>IF(INDEX(Rohdaten_tab2!$A:$A,ROW(Rohdaten_tab2!$A7),COLUMN(Rohdaten_tab2!$A:$A))&lt;&gt;"",INDEX(Rohdaten_tab2!$A:$A,ROW(Rohdaten_tab2!$A7),COLUMN(Rohdaten_tab2!$A:$A)),"")</f>
        <v>2010</v>
      </c>
      <c r="B21" s="43"/>
      <c r="C21" s="71">
        <f>INDEX(Rohdaten_tab2!$1:$1048576,ROW(Rohdaten_tab2!B7),COLUMN(Rohdaten_tab2!B7)+(4*(Steuerung!$A$3-1)))</f>
        <v>218.75</v>
      </c>
      <c r="D21" s="72">
        <f>INDEX(Rohdaten_tab2!$1:$1048576,ROW(Rohdaten_tab2!C7),COLUMN(Rohdaten_tab2!C7)+(4*(Steuerung!$A$3-1)))</f>
        <v>82.6666666666667</v>
      </c>
      <c r="E21" s="72">
        <f>INDEX(Rohdaten_tab2!$1:$1048576,ROW(Rohdaten_tab2!D7),COLUMN(Rohdaten_tab2!D7)+(4*(Steuerung!$A$3-1)))</f>
        <v>70.5</v>
      </c>
      <c r="F21" s="73">
        <f>INDEX(Rohdaten_tab2!$1:$1048576,ROW(Rohdaten_tab2!E7),COLUMN(Rohdaten_tab2!E7)+(4*(Steuerung!$A$3-1)))</f>
        <v>16.9166666666667</v>
      </c>
    </row>
    <row r="22" spans="1:6" ht="15" customHeight="1" x14ac:dyDescent="0.25">
      <c r="A22" s="63" t="str">
        <f>IF(INDEX(Rohdaten_tab2!$A:$A,ROW(Rohdaten_tab2!$A8),COLUMN(Rohdaten_tab2!$A:$A))&lt;&gt;"",INDEX(Rohdaten_tab2!$A:$A,ROW(Rohdaten_tab2!$A8),COLUMN(Rohdaten_tab2!$A:$A)),"")</f>
        <v>2011</v>
      </c>
      <c r="B22" s="43"/>
      <c r="C22" s="71">
        <f>INDEX(Rohdaten_tab2!$1:$1048576,ROW(Rohdaten_tab2!B8),COLUMN(Rohdaten_tab2!B8)+(4*(Steuerung!$A$3-1)))</f>
        <v>195.083333333333</v>
      </c>
      <c r="D22" s="72">
        <f>INDEX(Rohdaten_tab2!$1:$1048576,ROW(Rohdaten_tab2!C8),COLUMN(Rohdaten_tab2!C8)+(4*(Steuerung!$A$3-1)))</f>
        <v>83.0833333333333</v>
      </c>
      <c r="E22" s="72">
        <f>INDEX(Rohdaten_tab2!$1:$1048576,ROW(Rohdaten_tab2!D8),COLUMN(Rohdaten_tab2!D8)+(4*(Steuerung!$A$3-1)))</f>
        <v>64.8333333333333</v>
      </c>
      <c r="F22" s="73">
        <f>INDEX(Rohdaten_tab2!$1:$1048576,ROW(Rohdaten_tab2!E8),COLUMN(Rohdaten_tab2!E8)+(4*(Steuerung!$A$3-1)))</f>
        <v>13.1666666666667</v>
      </c>
    </row>
    <row r="23" spans="1:6" ht="15" customHeight="1" x14ac:dyDescent="0.25">
      <c r="A23" s="63" t="str">
        <f>IF(INDEX(Rohdaten_tab2!$A:$A,ROW(Rohdaten_tab2!$A9),COLUMN(Rohdaten_tab2!$A:$A))&lt;&gt;"",INDEX(Rohdaten_tab2!$A:$A,ROW(Rohdaten_tab2!$A9),COLUMN(Rohdaten_tab2!$A:$A)),"")</f>
        <v>2012</v>
      </c>
      <c r="B23" s="43"/>
      <c r="C23" s="71">
        <f>INDEX(Rohdaten_tab2!$1:$1048576,ROW(Rohdaten_tab2!B9),COLUMN(Rohdaten_tab2!B9)+(4*(Steuerung!$A$3-1)))</f>
        <v>172.916666666667</v>
      </c>
      <c r="D23" s="72">
        <f>INDEX(Rohdaten_tab2!$1:$1048576,ROW(Rohdaten_tab2!C9),COLUMN(Rohdaten_tab2!C9)+(4*(Steuerung!$A$3-1)))</f>
        <v>66.3333333333333</v>
      </c>
      <c r="E23" s="72">
        <f>INDEX(Rohdaten_tab2!$1:$1048576,ROW(Rohdaten_tab2!D9),COLUMN(Rohdaten_tab2!D9)+(4*(Steuerung!$A$3-1)))</f>
        <v>55.3333333333333</v>
      </c>
      <c r="F23" s="73">
        <f>INDEX(Rohdaten_tab2!$1:$1048576,ROW(Rohdaten_tab2!E9),COLUMN(Rohdaten_tab2!E9)+(4*(Steuerung!$A$3-1)))</f>
        <v>16.6666666666667</v>
      </c>
    </row>
    <row r="24" spans="1:6" ht="15" customHeight="1" x14ac:dyDescent="0.25">
      <c r="A24" s="63" t="str">
        <f>IF(INDEX(Rohdaten_tab2!$A:$A,ROW(Rohdaten_tab2!$A10),COLUMN(Rohdaten_tab2!$A:$A))&lt;&gt;"",INDEX(Rohdaten_tab2!$A:$A,ROW(Rohdaten_tab2!$A10),COLUMN(Rohdaten_tab2!$A:$A)),"")</f>
        <v>2013</v>
      </c>
      <c r="B24" s="43"/>
      <c r="C24" s="71">
        <f>INDEX(Rohdaten_tab2!$1:$1048576,ROW(Rohdaten_tab2!B10),COLUMN(Rohdaten_tab2!B10)+(4*(Steuerung!$A$3-1)))</f>
        <v>187.583333333333</v>
      </c>
      <c r="D24" s="72">
        <f>INDEX(Rohdaten_tab2!$1:$1048576,ROW(Rohdaten_tab2!C10),COLUMN(Rohdaten_tab2!C10)+(4*(Steuerung!$A$3-1)))</f>
        <v>68.5</v>
      </c>
      <c r="E24" s="72">
        <f>INDEX(Rohdaten_tab2!$1:$1048576,ROW(Rohdaten_tab2!D10),COLUMN(Rohdaten_tab2!D10)+(4*(Steuerung!$A$3-1)))</f>
        <v>64.5833333333333</v>
      </c>
      <c r="F24" s="73">
        <f>INDEX(Rohdaten_tab2!$1:$1048576,ROW(Rohdaten_tab2!E10),COLUMN(Rohdaten_tab2!E10)+(4*(Steuerung!$A$3-1)))</f>
        <v>24.0833333333333</v>
      </c>
    </row>
    <row r="25" spans="1:6" ht="15" customHeight="1" x14ac:dyDescent="0.25">
      <c r="A25" s="63" t="str">
        <f>IF(INDEX(Rohdaten_tab2!$A:$A,ROW(Rohdaten_tab2!$A11),COLUMN(Rohdaten_tab2!$A:$A))&lt;&gt;"",INDEX(Rohdaten_tab2!$A:$A,ROW(Rohdaten_tab2!$A11),COLUMN(Rohdaten_tab2!$A:$A)),"")</f>
        <v>2014</v>
      </c>
      <c r="B25" s="43"/>
      <c r="C25" s="71">
        <f>INDEX(Rohdaten_tab2!$1:$1048576,ROW(Rohdaten_tab2!B11),COLUMN(Rohdaten_tab2!B11)+(4*(Steuerung!$A$3-1)))</f>
        <v>182.333333333333</v>
      </c>
      <c r="D25" s="72">
        <f>INDEX(Rohdaten_tab2!$1:$1048576,ROW(Rohdaten_tab2!C11),COLUMN(Rohdaten_tab2!C11)+(4*(Steuerung!$A$3-1)))</f>
        <v>72</v>
      </c>
      <c r="E25" s="72">
        <f>INDEX(Rohdaten_tab2!$1:$1048576,ROW(Rohdaten_tab2!D11),COLUMN(Rohdaten_tab2!D11)+(4*(Steuerung!$A$3-1)))</f>
        <v>57.8333333333333</v>
      </c>
      <c r="F25" s="73">
        <f>INDEX(Rohdaten_tab2!$1:$1048576,ROW(Rohdaten_tab2!E11),COLUMN(Rohdaten_tab2!E11)+(4*(Steuerung!$A$3-1)))</f>
        <v>22.0833333333333</v>
      </c>
    </row>
    <row r="26" spans="1:6" ht="15" customHeight="1" x14ac:dyDescent="0.25">
      <c r="A26" s="63" t="str">
        <f>IF(INDEX(Rohdaten_tab2!$A:$A,ROW(Rohdaten_tab2!$A12),COLUMN(Rohdaten_tab2!$A:$A))&lt;&gt;"",INDEX(Rohdaten_tab2!$A:$A,ROW(Rohdaten_tab2!$A12),COLUMN(Rohdaten_tab2!$A:$A)),"")</f>
        <v>2015</v>
      </c>
      <c r="B26" s="43"/>
      <c r="C26" s="71">
        <f>INDEX(Rohdaten_tab2!$1:$1048576,ROW(Rohdaten_tab2!B12),COLUMN(Rohdaten_tab2!B12)+(4*(Steuerung!$A$3-1)))</f>
        <v>178.833333333333</v>
      </c>
      <c r="D26" s="72">
        <f>INDEX(Rohdaten_tab2!$1:$1048576,ROW(Rohdaten_tab2!C12),COLUMN(Rohdaten_tab2!C12)+(4*(Steuerung!$A$3-1)))</f>
        <v>64.4166666666667</v>
      </c>
      <c r="E26" s="72">
        <f>INDEX(Rohdaten_tab2!$1:$1048576,ROW(Rohdaten_tab2!D12),COLUMN(Rohdaten_tab2!D12)+(4*(Steuerung!$A$3-1)))</f>
        <v>50.6666666666667</v>
      </c>
      <c r="F26" s="73">
        <f>INDEX(Rohdaten_tab2!$1:$1048576,ROW(Rohdaten_tab2!E12),COLUMN(Rohdaten_tab2!E12)+(4*(Steuerung!$A$3-1)))</f>
        <v>39.0833333333333</v>
      </c>
    </row>
    <row r="27" spans="1:6" ht="15" customHeight="1" x14ac:dyDescent="0.25">
      <c r="A27" s="63" t="str">
        <f>IF(INDEX(Rohdaten_tab2!$A:$A,ROW(Rohdaten_tab2!$A13),COLUMN(Rohdaten_tab2!$A:$A))&lt;&gt;"",INDEX(Rohdaten_tab2!$A:$A,ROW(Rohdaten_tab2!$A13),COLUMN(Rohdaten_tab2!$A:$A)),"")</f>
        <v>2016</v>
      </c>
      <c r="B27" s="43"/>
      <c r="C27" s="71">
        <f>INDEX(Rohdaten_tab2!$1:$1048576,ROW(Rohdaten_tab2!B13),COLUMN(Rohdaten_tab2!B13)+(4*(Steuerung!$A$3-1)))</f>
        <v>183.25</v>
      </c>
      <c r="D27" s="72">
        <f>INDEX(Rohdaten_tab2!$1:$1048576,ROW(Rohdaten_tab2!C13),COLUMN(Rohdaten_tab2!C13)+(4*(Steuerung!$A$3-1)))</f>
        <v>78.5833333333333</v>
      </c>
      <c r="E27" s="72">
        <f>INDEX(Rohdaten_tab2!$1:$1048576,ROW(Rohdaten_tab2!D13),COLUMN(Rohdaten_tab2!D13)+(4*(Steuerung!$A$3-1)))</f>
        <v>45.5833333333333</v>
      </c>
      <c r="F27" s="73">
        <f>INDEX(Rohdaten_tab2!$1:$1048576,ROW(Rohdaten_tab2!E13),COLUMN(Rohdaten_tab2!E13)+(4*(Steuerung!$A$3-1)))</f>
        <v>34.0833333333333</v>
      </c>
    </row>
    <row r="28" spans="1:6" ht="15" customHeight="1" x14ac:dyDescent="0.25">
      <c r="A28" s="63" t="str">
        <f>IF(INDEX(Rohdaten_tab2!$A:$A,ROW(Rohdaten_tab2!$A14),COLUMN(Rohdaten_tab2!$A:$A))&lt;&gt;"",INDEX(Rohdaten_tab2!$A:$A,ROW(Rohdaten_tab2!$A14),COLUMN(Rohdaten_tab2!$A:$A)),"")</f>
        <v>2017</v>
      </c>
      <c r="B28" s="43"/>
      <c r="C28" s="71">
        <f>INDEX(Rohdaten_tab2!$1:$1048576,ROW(Rohdaten_tab2!B14),COLUMN(Rohdaten_tab2!B14)+(4*(Steuerung!$A$3-1)))</f>
        <v>157</v>
      </c>
      <c r="D28" s="72">
        <f>INDEX(Rohdaten_tab2!$1:$1048576,ROW(Rohdaten_tab2!C14),COLUMN(Rohdaten_tab2!C14)+(4*(Steuerung!$A$3-1)))</f>
        <v>61.5833333333333</v>
      </c>
      <c r="E28" s="72">
        <f>INDEX(Rohdaten_tab2!$1:$1048576,ROW(Rohdaten_tab2!D14),COLUMN(Rohdaten_tab2!D14)+(4*(Steuerung!$A$3-1)))</f>
        <v>42.8333333333333</v>
      </c>
      <c r="F28" s="73">
        <f>INDEX(Rohdaten_tab2!$1:$1048576,ROW(Rohdaten_tab2!E14),COLUMN(Rohdaten_tab2!E14)+(4*(Steuerung!$A$3-1)))</f>
        <v>35.6666666666667</v>
      </c>
    </row>
    <row r="29" spans="1:6" ht="15" customHeight="1" x14ac:dyDescent="0.25">
      <c r="A29" s="63" t="str">
        <f>IF(INDEX(Rohdaten_tab2!$A:$A,ROW(Rohdaten_tab2!$A15),COLUMN(Rohdaten_tab2!$A:$A))&lt;&gt;"",INDEX(Rohdaten_tab2!$A:$A,ROW(Rohdaten_tab2!$A15),COLUMN(Rohdaten_tab2!$A:$A)),"")</f>
        <v>2018</v>
      </c>
      <c r="B29" s="43"/>
      <c r="C29" s="71">
        <f>INDEX(Rohdaten_tab2!$1:$1048576,ROW(Rohdaten_tab2!B15),COLUMN(Rohdaten_tab2!B15)+(4*(Steuerung!$A$3-1)))</f>
        <v>151.416666666667</v>
      </c>
      <c r="D29" s="72">
        <f>INDEX(Rohdaten_tab2!$1:$1048576,ROW(Rohdaten_tab2!C15),COLUMN(Rohdaten_tab2!C15)+(4*(Steuerung!$A$3-1)))</f>
        <v>53</v>
      </c>
      <c r="E29" s="72">
        <f>INDEX(Rohdaten_tab2!$1:$1048576,ROW(Rohdaten_tab2!D15),COLUMN(Rohdaten_tab2!D15)+(4*(Steuerung!$A$3-1)))</f>
        <v>42.0833333333333</v>
      </c>
      <c r="F29" s="73">
        <f>INDEX(Rohdaten_tab2!$1:$1048576,ROW(Rohdaten_tab2!E15),COLUMN(Rohdaten_tab2!E15)+(4*(Steuerung!$A$3-1)))</f>
        <v>36.3333333333333</v>
      </c>
    </row>
    <row r="30" spans="1:6" ht="15" customHeight="1" x14ac:dyDescent="0.25">
      <c r="A30" s="63" t="str">
        <f>IF(INDEX(Rohdaten_tab2!$A:$A,ROW(Rohdaten_tab2!$A16),COLUMN(Rohdaten_tab2!$A:$A))&lt;&gt;"",INDEX(Rohdaten_tab2!$A:$A,ROW(Rohdaten_tab2!$A16),COLUMN(Rohdaten_tab2!$A:$A)),"")</f>
        <v>2019</v>
      </c>
      <c r="B30" s="43"/>
      <c r="C30" s="71">
        <f>INDEX(Rohdaten_tab2!$1:$1048576,ROW(Rohdaten_tab2!B16),COLUMN(Rohdaten_tab2!B16)+(4*(Steuerung!$A$3-1)))</f>
        <v>135.833333333333</v>
      </c>
      <c r="D30" s="72">
        <f>INDEX(Rohdaten_tab2!$1:$1048576,ROW(Rohdaten_tab2!C16),COLUMN(Rohdaten_tab2!C16)+(4*(Steuerung!$A$3-1)))</f>
        <v>40</v>
      </c>
      <c r="E30" s="72">
        <f>INDEX(Rohdaten_tab2!$1:$1048576,ROW(Rohdaten_tab2!D16),COLUMN(Rohdaten_tab2!D16)+(4*(Steuerung!$A$3-1)))</f>
        <v>34.6666666666667</v>
      </c>
      <c r="F30" s="73">
        <f>INDEX(Rohdaten_tab2!$1:$1048576,ROW(Rohdaten_tab2!E16),COLUMN(Rohdaten_tab2!E16)+(4*(Steuerung!$A$3-1)))</f>
        <v>40.1666666666667</v>
      </c>
    </row>
    <row r="31" spans="1:6" ht="15" customHeight="1" x14ac:dyDescent="0.25">
      <c r="A31" s="63" t="str">
        <f>IF(INDEX(Rohdaten_tab2!$A:$A,ROW(Rohdaten_tab2!$A17),COLUMN(Rohdaten_tab2!$A:$A))&lt;&gt;"",INDEX(Rohdaten_tab2!$A:$A,ROW(Rohdaten_tab2!$A17),COLUMN(Rohdaten_tab2!$A:$A)),"")</f>
        <v>2020</v>
      </c>
      <c r="B31" s="43"/>
      <c r="C31" s="71">
        <f>INDEX(Rohdaten_tab2!$1:$1048576,ROW(Rohdaten_tab2!B17),COLUMN(Rohdaten_tab2!B17)+(4*(Steuerung!$A$3-1)))</f>
        <v>154.583333333333</v>
      </c>
      <c r="D31" s="72">
        <f>INDEX(Rohdaten_tab2!$1:$1048576,ROW(Rohdaten_tab2!C17),COLUMN(Rohdaten_tab2!C17)+(4*(Steuerung!$A$3-1)))</f>
        <v>29.9166666666667</v>
      </c>
      <c r="E31" s="72">
        <f>INDEX(Rohdaten_tab2!$1:$1048576,ROW(Rohdaten_tab2!D17),COLUMN(Rohdaten_tab2!D17)+(4*(Steuerung!$A$3-1)))</f>
        <v>36.5</v>
      </c>
      <c r="F31" s="73">
        <f>INDEX(Rohdaten_tab2!$1:$1048576,ROW(Rohdaten_tab2!E17),COLUMN(Rohdaten_tab2!E17)+(4*(Steuerung!$A$3-1)))</f>
        <v>64</v>
      </c>
    </row>
    <row r="32" spans="1:6" ht="15" customHeight="1" x14ac:dyDescent="0.25">
      <c r="A32" s="63" t="str">
        <f>IF(INDEX(Rohdaten_tab2!$A:$A,ROW(Rohdaten_tab2!$A18),COLUMN(Rohdaten_tab2!$A:$A))&lt;&gt;"",INDEX(Rohdaten_tab2!$A:$A,ROW(Rohdaten_tab2!$A18),COLUMN(Rohdaten_tab2!$A:$A)),"")</f>
        <v>2021</v>
      </c>
      <c r="B32" s="43"/>
      <c r="C32" s="71">
        <f>INDEX(Rohdaten_tab2!$1:$1048576,ROW(Rohdaten_tab2!B18),COLUMN(Rohdaten_tab2!B18)+(4*(Steuerung!$A$3-1)))</f>
        <v>136.916666666667</v>
      </c>
      <c r="D32" s="72">
        <f>INDEX(Rohdaten_tab2!$1:$1048576,ROW(Rohdaten_tab2!C18),COLUMN(Rohdaten_tab2!C18)+(4*(Steuerung!$A$3-1)))</f>
        <v>12.25</v>
      </c>
      <c r="E32" s="72">
        <f>INDEX(Rohdaten_tab2!$1:$1048576,ROW(Rohdaten_tab2!D18),COLUMN(Rohdaten_tab2!D18)+(4*(Steuerung!$A$3-1)))</f>
        <v>27.6666666666667</v>
      </c>
      <c r="F32" s="73">
        <f>INDEX(Rohdaten_tab2!$1:$1048576,ROW(Rohdaten_tab2!E18),COLUMN(Rohdaten_tab2!E18)+(4*(Steuerung!$A$3-1)))</f>
        <v>73</v>
      </c>
    </row>
    <row r="33" spans="1:6" ht="15" customHeight="1" x14ac:dyDescent="0.25">
      <c r="A33" s="63" t="str">
        <f>IF(INDEX(Rohdaten_tab2!$A:$A,ROW(Rohdaten_tab2!$A19),COLUMN(Rohdaten_tab2!$A:$A))&lt;&gt;"",INDEX(Rohdaten_tab2!$A:$A,ROW(Rohdaten_tab2!$A19),COLUMN(Rohdaten_tab2!$A:$A)),"")</f>
        <v>2022</v>
      </c>
      <c r="B33" s="43"/>
      <c r="C33" s="71">
        <f>INDEX(Rohdaten_tab2!$1:$1048576,ROW(Rohdaten_tab2!B19),COLUMN(Rohdaten_tab2!B19)+(4*(Steuerung!$A$3-1)))</f>
        <v>158</v>
      </c>
      <c r="D33" s="72">
        <f>INDEX(Rohdaten_tab2!$1:$1048576,ROW(Rohdaten_tab2!C19),COLUMN(Rohdaten_tab2!C19)+(4*(Steuerung!$A$3-1)))</f>
        <v>9.5833333333333304</v>
      </c>
      <c r="E33" s="72">
        <f>INDEX(Rohdaten_tab2!$1:$1048576,ROW(Rohdaten_tab2!D19),COLUMN(Rohdaten_tab2!D19)+(4*(Steuerung!$A$3-1)))</f>
        <v>29.8333333333333</v>
      </c>
      <c r="F33" s="73">
        <f>INDEX(Rohdaten_tab2!$1:$1048576,ROW(Rohdaten_tab2!E19),COLUMN(Rohdaten_tab2!E19)+(4*(Steuerung!$A$3-1)))</f>
        <v>92.0833333333333</v>
      </c>
    </row>
    <row r="34" spans="1:6" ht="15" customHeight="1" x14ac:dyDescent="0.25">
      <c r="A34" s="63" t="str">
        <f>IF(INDEX(Rohdaten_tab2!$A:$A,ROW(Rohdaten_tab2!$A20),COLUMN(Rohdaten_tab2!$A:$A))&lt;&gt;"",INDEX(Rohdaten_tab2!$A:$A,ROW(Rohdaten_tab2!$A20),COLUMN(Rohdaten_tab2!$A:$A)),"")</f>
        <v>2023</v>
      </c>
      <c r="B34" s="43"/>
      <c r="C34" s="71">
        <f>INDEX(Rohdaten_tab2!$1:$1048576,ROW(Rohdaten_tab2!B20),COLUMN(Rohdaten_tab2!B20)+(4*(Steuerung!$A$3-1)))</f>
        <v>173.916666666667</v>
      </c>
      <c r="D34" s="72">
        <f>INDEX(Rohdaten_tab2!$1:$1048576,ROW(Rohdaten_tab2!C20),COLUMN(Rohdaten_tab2!C20)+(4*(Steuerung!$A$3-1)))</f>
        <v>15.5833333333333</v>
      </c>
      <c r="E34" s="72">
        <f>INDEX(Rohdaten_tab2!$1:$1048576,ROW(Rohdaten_tab2!D20),COLUMN(Rohdaten_tab2!D20)+(4*(Steuerung!$A$3-1)))</f>
        <v>29</v>
      </c>
      <c r="F34" s="73">
        <f>INDEX(Rohdaten_tab2!$1:$1048576,ROW(Rohdaten_tab2!E20),COLUMN(Rohdaten_tab2!E20)+(4*(Steuerung!$A$3-1)))</f>
        <v>101.833333333333</v>
      </c>
    </row>
    <row r="35" spans="1:6" ht="15" customHeight="1" x14ac:dyDescent="0.25">
      <c r="A35" s="63" t="str">
        <f>IF(INDEX(Rohdaten_tab2!$A:$A,ROW(Rohdaten_tab2!$A21),COLUMN(Rohdaten_tab2!$A:$A))&lt;&gt;"",INDEX(Rohdaten_tab2!$A:$A,ROW(Rohdaten_tab2!$A21),COLUMN(Rohdaten_tab2!$A:$A)),"")</f>
        <v>2024</v>
      </c>
      <c r="B35" s="43"/>
      <c r="C35" s="71">
        <f>INDEX(Rohdaten_tab2!$1:$1048576,ROW(Rohdaten_tab2!B21),COLUMN(Rohdaten_tab2!B21)+(4*(Steuerung!$A$3-1)))</f>
        <v>192.5</v>
      </c>
      <c r="D35" s="72">
        <f>INDEX(Rohdaten_tab2!$1:$1048576,ROW(Rohdaten_tab2!C21),COLUMN(Rohdaten_tab2!C21)+(4*(Steuerung!$A$3-1)))</f>
        <v>20.0833333333333</v>
      </c>
      <c r="E35" s="72">
        <f>INDEX(Rohdaten_tab2!$1:$1048576,ROW(Rohdaten_tab2!D21),COLUMN(Rohdaten_tab2!D21)+(4*(Steuerung!$A$3-1)))</f>
        <v>30.1666666666667</v>
      </c>
      <c r="F35" s="73">
        <f>INDEX(Rohdaten_tab2!$1:$1048576,ROW(Rohdaten_tab2!E21),COLUMN(Rohdaten_tab2!E21)+(4*(Steuerung!$A$3-1)))</f>
        <v>114.333333333333</v>
      </c>
    </row>
    <row r="36" spans="1:6" ht="15" customHeight="1" x14ac:dyDescent="0.25">
      <c r="A36" s="63" t="str">
        <f>IF(INDEX(Rohdaten_tab2!$A:$A,ROW(Rohdaten_tab2!$A22),COLUMN(Rohdaten_tab2!$A:$A))&lt;&gt;"",INDEX(Rohdaten_tab2!$A:$A,ROW(Rohdaten_tab2!$A22),COLUMN(Rohdaten_tab2!$A:$A)),"")</f>
        <v>2025</v>
      </c>
      <c r="B36" s="43"/>
      <c r="C36" s="71">
        <f>INDEX(Rohdaten_tab2!$1:$1048576,ROW(Rohdaten_tab2!B22),COLUMN(Rohdaten_tab2!B22)+(4*(Steuerung!$A$3-1)))</f>
        <v>177.666666666667</v>
      </c>
      <c r="D36" s="72">
        <f>INDEX(Rohdaten_tab2!$1:$1048576,ROW(Rohdaten_tab2!C22),COLUMN(Rohdaten_tab2!C22)+(4*(Steuerung!$A$3-1)))</f>
        <v>21.5833333333333</v>
      </c>
      <c r="E36" s="72">
        <f>INDEX(Rohdaten_tab2!$1:$1048576,ROW(Rohdaten_tab2!D22),COLUMN(Rohdaten_tab2!D22)+(4*(Steuerung!$A$3-1)))</f>
        <v>30.25</v>
      </c>
      <c r="F36" s="73">
        <f>INDEX(Rohdaten_tab2!$1:$1048576,ROW(Rohdaten_tab2!E22),COLUMN(Rohdaten_tab2!E22)+(4*(Steuerung!$A$3-1)))</f>
        <v>103.333333333333</v>
      </c>
    </row>
    <row r="37" spans="1:6" ht="15" customHeight="1" x14ac:dyDescent="0.25">
      <c r="A37" s="63" t="str">
        <f>IF(INDEX(Rohdaten_tab2!$A:$A,ROW(Rohdaten_tab2!$A23),COLUMN(Rohdaten_tab2!$A:$A))&lt;&gt;"",INDEX(Rohdaten_tab2!$A:$A,ROW(Rohdaten_tab2!$A23),COLUMN(Rohdaten_tab2!$A:$A)),"")</f>
        <v>Januar 2005</v>
      </c>
      <c r="B37" s="43"/>
      <c r="C37" s="71" t="str">
        <f>INDEX(Rohdaten_tab2!$1:$1048576,ROW(Rohdaten_tab2!B23),COLUMN(Rohdaten_tab2!B23)+(4*(Steuerung!$A$3-1)))</f>
        <v>X</v>
      </c>
      <c r="D37" s="72">
        <f>INDEX(Rohdaten_tab2!$1:$1048576,ROW(Rohdaten_tab2!C23),COLUMN(Rohdaten_tab2!C23)+(4*(Steuerung!$A$3-1)))</f>
        <v>185</v>
      </c>
      <c r="E37" s="72">
        <f>INDEX(Rohdaten_tab2!$1:$1048576,ROW(Rohdaten_tab2!D23),COLUMN(Rohdaten_tab2!D23)+(4*(Steuerung!$A$3-1)))</f>
        <v>116</v>
      </c>
      <c r="F37" s="73">
        <f>INDEX(Rohdaten_tab2!$1:$1048576,ROW(Rohdaten_tab2!E23),COLUMN(Rohdaten_tab2!E23)+(4*(Steuerung!$A$3-1)))</f>
        <v>11</v>
      </c>
    </row>
    <row r="38" spans="1:6" ht="15" customHeight="1" x14ac:dyDescent="0.25">
      <c r="A38" s="63" t="str">
        <f>IF(INDEX(Rohdaten_tab2!$A:$A,ROW(Rohdaten_tab2!$A24),COLUMN(Rohdaten_tab2!$A:$A))&lt;&gt;"",INDEX(Rohdaten_tab2!$A:$A,ROW(Rohdaten_tab2!$A24),COLUMN(Rohdaten_tab2!$A:$A)),"")</f>
        <v>Februar 2005</v>
      </c>
      <c r="B38" s="43"/>
      <c r="C38" s="71" t="str">
        <f>INDEX(Rohdaten_tab2!$1:$1048576,ROW(Rohdaten_tab2!B24),COLUMN(Rohdaten_tab2!B24)+(4*(Steuerung!$A$3-1)))</f>
        <v>X</v>
      </c>
      <c r="D38" s="72">
        <f>INDEX(Rohdaten_tab2!$1:$1048576,ROW(Rohdaten_tab2!C24),COLUMN(Rohdaten_tab2!C24)+(4*(Steuerung!$A$3-1)))</f>
        <v>171</v>
      </c>
      <c r="E38" s="72">
        <f>INDEX(Rohdaten_tab2!$1:$1048576,ROW(Rohdaten_tab2!D24),COLUMN(Rohdaten_tab2!D24)+(4*(Steuerung!$A$3-1)))</f>
        <v>124</v>
      </c>
      <c r="F38" s="73">
        <f>INDEX(Rohdaten_tab2!$1:$1048576,ROW(Rohdaten_tab2!E24),COLUMN(Rohdaten_tab2!E24)+(4*(Steuerung!$A$3-1)))</f>
        <v>12</v>
      </c>
    </row>
    <row r="39" spans="1:6" ht="15" customHeight="1" x14ac:dyDescent="0.25">
      <c r="A39" s="63" t="str">
        <f>IF(INDEX(Rohdaten_tab2!$A:$A,ROW(Rohdaten_tab2!$A25),COLUMN(Rohdaten_tab2!$A:$A))&lt;&gt;"",INDEX(Rohdaten_tab2!$A:$A,ROW(Rohdaten_tab2!$A25),COLUMN(Rohdaten_tab2!$A:$A)),"")</f>
        <v>März 2005</v>
      </c>
      <c r="B39" s="43"/>
      <c r="C39" s="71" t="str">
        <f>INDEX(Rohdaten_tab2!$1:$1048576,ROW(Rohdaten_tab2!B25),COLUMN(Rohdaten_tab2!B25)+(4*(Steuerung!$A$3-1)))</f>
        <v>X</v>
      </c>
      <c r="D39" s="72">
        <f>INDEX(Rohdaten_tab2!$1:$1048576,ROW(Rohdaten_tab2!C25),COLUMN(Rohdaten_tab2!C25)+(4*(Steuerung!$A$3-1)))</f>
        <v>157</v>
      </c>
      <c r="E39" s="72">
        <f>INDEX(Rohdaten_tab2!$1:$1048576,ROW(Rohdaten_tab2!D25),COLUMN(Rohdaten_tab2!D25)+(4*(Steuerung!$A$3-1)))</f>
        <v>97</v>
      </c>
      <c r="F39" s="73">
        <f>INDEX(Rohdaten_tab2!$1:$1048576,ROW(Rohdaten_tab2!E25),COLUMN(Rohdaten_tab2!E25)+(4*(Steuerung!$A$3-1)))</f>
        <v>12</v>
      </c>
    </row>
    <row r="40" spans="1:6" ht="15" customHeight="1" x14ac:dyDescent="0.25">
      <c r="A40" s="63" t="str">
        <f>IF(INDEX(Rohdaten_tab2!$A:$A,ROW(Rohdaten_tab2!$A26),COLUMN(Rohdaten_tab2!$A:$A))&lt;&gt;"",INDEX(Rohdaten_tab2!$A:$A,ROW(Rohdaten_tab2!$A26),COLUMN(Rohdaten_tab2!$A:$A)),"")</f>
        <v>April 2005</v>
      </c>
      <c r="B40" s="43"/>
      <c r="C40" s="71" t="str">
        <f>INDEX(Rohdaten_tab2!$1:$1048576,ROW(Rohdaten_tab2!B26),COLUMN(Rohdaten_tab2!B26)+(4*(Steuerung!$A$3-1)))</f>
        <v>X</v>
      </c>
      <c r="D40" s="72">
        <f>INDEX(Rohdaten_tab2!$1:$1048576,ROW(Rohdaten_tab2!C26),COLUMN(Rohdaten_tab2!C26)+(4*(Steuerung!$A$3-1)))</f>
        <v>138</v>
      </c>
      <c r="E40" s="72">
        <f>INDEX(Rohdaten_tab2!$1:$1048576,ROW(Rohdaten_tab2!D26),COLUMN(Rohdaten_tab2!D26)+(4*(Steuerung!$A$3-1)))</f>
        <v>92</v>
      </c>
      <c r="F40" s="73">
        <f>INDEX(Rohdaten_tab2!$1:$1048576,ROW(Rohdaten_tab2!E26),COLUMN(Rohdaten_tab2!E26)+(4*(Steuerung!$A$3-1)))</f>
        <v>9</v>
      </c>
    </row>
    <row r="41" spans="1:6" ht="15" customHeight="1" x14ac:dyDescent="0.25">
      <c r="A41" s="63" t="str">
        <f>IF(INDEX(Rohdaten_tab2!$A:$A,ROW(Rohdaten_tab2!$A27),COLUMN(Rohdaten_tab2!$A:$A))&lt;&gt;"",INDEX(Rohdaten_tab2!$A:$A,ROW(Rohdaten_tab2!$A27),COLUMN(Rohdaten_tab2!$A:$A)),"")</f>
        <v>Mai 2005</v>
      </c>
      <c r="B41" s="43"/>
      <c r="C41" s="71" t="str">
        <f>INDEX(Rohdaten_tab2!$1:$1048576,ROW(Rohdaten_tab2!B27),COLUMN(Rohdaten_tab2!B27)+(4*(Steuerung!$A$3-1)))</f>
        <v>X</v>
      </c>
      <c r="D41" s="72">
        <f>INDEX(Rohdaten_tab2!$1:$1048576,ROW(Rohdaten_tab2!C27),COLUMN(Rohdaten_tab2!C27)+(4*(Steuerung!$A$3-1)))</f>
        <v>130</v>
      </c>
      <c r="E41" s="72">
        <f>INDEX(Rohdaten_tab2!$1:$1048576,ROW(Rohdaten_tab2!D27),COLUMN(Rohdaten_tab2!D27)+(4*(Steuerung!$A$3-1)))</f>
        <v>72</v>
      </c>
      <c r="F41" s="73">
        <f>INDEX(Rohdaten_tab2!$1:$1048576,ROW(Rohdaten_tab2!E27),COLUMN(Rohdaten_tab2!E27)+(4*(Steuerung!$A$3-1)))</f>
        <v>6</v>
      </c>
    </row>
    <row r="42" spans="1:6" ht="15" customHeight="1" x14ac:dyDescent="0.25">
      <c r="A42" s="63" t="str">
        <f>IF(INDEX(Rohdaten_tab2!$A:$A,ROW(Rohdaten_tab2!$A28),COLUMN(Rohdaten_tab2!$A:$A))&lt;&gt;"",INDEX(Rohdaten_tab2!$A:$A,ROW(Rohdaten_tab2!$A28),COLUMN(Rohdaten_tab2!$A:$A)),"")</f>
        <v>Juni 2005</v>
      </c>
      <c r="B42" s="43"/>
      <c r="C42" s="71" t="str">
        <f>INDEX(Rohdaten_tab2!$1:$1048576,ROW(Rohdaten_tab2!B28),COLUMN(Rohdaten_tab2!B28)+(4*(Steuerung!$A$3-1)))</f>
        <v>X</v>
      </c>
      <c r="D42" s="72">
        <f>INDEX(Rohdaten_tab2!$1:$1048576,ROW(Rohdaten_tab2!C28),COLUMN(Rohdaten_tab2!C28)+(4*(Steuerung!$A$3-1)))</f>
        <v>147</v>
      </c>
      <c r="E42" s="72">
        <f>INDEX(Rohdaten_tab2!$1:$1048576,ROW(Rohdaten_tab2!D28),COLUMN(Rohdaten_tab2!D28)+(4*(Steuerung!$A$3-1)))</f>
        <v>81</v>
      </c>
      <c r="F42" s="73" t="str">
        <f>INDEX(Rohdaten_tab2!$1:$1048576,ROW(Rohdaten_tab2!E28),COLUMN(Rohdaten_tab2!E28)+(4*(Steuerung!$A$3-1)))</f>
        <v>*</v>
      </c>
    </row>
    <row r="43" spans="1:6" ht="15" customHeight="1" x14ac:dyDescent="0.25">
      <c r="A43" s="63" t="str">
        <f>IF(INDEX(Rohdaten_tab2!$A:$A,ROW(Rohdaten_tab2!$A29),COLUMN(Rohdaten_tab2!$A:$A))&lt;&gt;"",INDEX(Rohdaten_tab2!$A:$A,ROW(Rohdaten_tab2!$A29),COLUMN(Rohdaten_tab2!$A:$A)),"")</f>
        <v>Juli 2005</v>
      </c>
      <c r="B43" s="43"/>
      <c r="C43" s="71" t="str">
        <f>INDEX(Rohdaten_tab2!$1:$1048576,ROW(Rohdaten_tab2!B29),COLUMN(Rohdaten_tab2!B29)+(4*(Steuerung!$A$3-1)))</f>
        <v>X</v>
      </c>
      <c r="D43" s="72">
        <f>INDEX(Rohdaten_tab2!$1:$1048576,ROW(Rohdaten_tab2!C29),COLUMN(Rohdaten_tab2!C29)+(4*(Steuerung!$A$3-1)))</f>
        <v>134</v>
      </c>
      <c r="E43" s="72">
        <f>INDEX(Rohdaten_tab2!$1:$1048576,ROW(Rohdaten_tab2!D29),COLUMN(Rohdaten_tab2!D29)+(4*(Steuerung!$A$3-1)))</f>
        <v>53</v>
      </c>
      <c r="F43" s="73" t="str">
        <f>INDEX(Rohdaten_tab2!$1:$1048576,ROW(Rohdaten_tab2!E29),COLUMN(Rohdaten_tab2!E29)+(4*(Steuerung!$A$3-1)))</f>
        <v>*</v>
      </c>
    </row>
    <row r="44" spans="1:6" ht="15" customHeight="1" x14ac:dyDescent="0.25">
      <c r="A44" s="63" t="str">
        <f>IF(INDEX(Rohdaten_tab2!$A:$A,ROW(Rohdaten_tab2!$A30),COLUMN(Rohdaten_tab2!$A:$A))&lt;&gt;"",INDEX(Rohdaten_tab2!$A:$A,ROW(Rohdaten_tab2!$A30),COLUMN(Rohdaten_tab2!$A:$A)),"")</f>
        <v>August 2005</v>
      </c>
      <c r="B44" s="43"/>
      <c r="C44" s="71" t="str">
        <f>INDEX(Rohdaten_tab2!$1:$1048576,ROW(Rohdaten_tab2!B30),COLUMN(Rohdaten_tab2!B30)+(4*(Steuerung!$A$3-1)))</f>
        <v>X</v>
      </c>
      <c r="D44" s="72">
        <f>INDEX(Rohdaten_tab2!$1:$1048576,ROW(Rohdaten_tab2!C30),COLUMN(Rohdaten_tab2!C30)+(4*(Steuerung!$A$3-1)))</f>
        <v>130</v>
      </c>
      <c r="E44" s="72">
        <f>INDEX(Rohdaten_tab2!$1:$1048576,ROW(Rohdaten_tab2!D30),COLUMN(Rohdaten_tab2!D30)+(4*(Steuerung!$A$3-1)))</f>
        <v>69</v>
      </c>
      <c r="F44" s="73">
        <f>INDEX(Rohdaten_tab2!$1:$1048576,ROW(Rohdaten_tab2!E30),COLUMN(Rohdaten_tab2!E30)+(4*(Steuerung!$A$3-1)))</f>
        <v>5</v>
      </c>
    </row>
    <row r="45" spans="1:6" ht="15" customHeight="1" x14ac:dyDescent="0.25">
      <c r="A45" s="63" t="str">
        <f>IF(INDEX(Rohdaten_tab2!$A:$A,ROW(Rohdaten_tab2!$A31),COLUMN(Rohdaten_tab2!$A:$A))&lt;&gt;"",INDEX(Rohdaten_tab2!$A:$A,ROW(Rohdaten_tab2!$A31),COLUMN(Rohdaten_tab2!$A:$A)),"")</f>
        <v>September 2005</v>
      </c>
      <c r="B45" s="43"/>
      <c r="C45" s="71" t="str">
        <f>INDEX(Rohdaten_tab2!$1:$1048576,ROW(Rohdaten_tab2!B31),COLUMN(Rohdaten_tab2!B31)+(4*(Steuerung!$A$3-1)))</f>
        <v>X</v>
      </c>
      <c r="D45" s="72">
        <f>INDEX(Rohdaten_tab2!$1:$1048576,ROW(Rohdaten_tab2!C31),COLUMN(Rohdaten_tab2!C31)+(4*(Steuerung!$A$3-1)))</f>
        <v>127</v>
      </c>
      <c r="E45" s="72">
        <f>INDEX(Rohdaten_tab2!$1:$1048576,ROW(Rohdaten_tab2!D31),COLUMN(Rohdaten_tab2!D31)+(4*(Steuerung!$A$3-1)))</f>
        <v>60</v>
      </c>
      <c r="F45" s="73">
        <f>INDEX(Rohdaten_tab2!$1:$1048576,ROW(Rohdaten_tab2!E31),COLUMN(Rohdaten_tab2!E31)+(4*(Steuerung!$A$3-1)))</f>
        <v>4</v>
      </c>
    </row>
    <row r="46" spans="1:6" ht="15" customHeight="1" x14ac:dyDescent="0.25">
      <c r="A46" s="63" t="str">
        <f>IF(INDEX(Rohdaten_tab2!$A:$A,ROW(Rohdaten_tab2!$A32),COLUMN(Rohdaten_tab2!$A:$A))&lt;&gt;"",INDEX(Rohdaten_tab2!$A:$A,ROW(Rohdaten_tab2!$A32),COLUMN(Rohdaten_tab2!$A:$A)),"")</f>
        <v>Oktober 2005</v>
      </c>
      <c r="B46" s="43"/>
      <c r="C46" s="71" t="str">
        <f>INDEX(Rohdaten_tab2!$1:$1048576,ROW(Rohdaten_tab2!B32),COLUMN(Rohdaten_tab2!B32)+(4*(Steuerung!$A$3-1)))</f>
        <v>X</v>
      </c>
      <c r="D46" s="72">
        <f>INDEX(Rohdaten_tab2!$1:$1048576,ROW(Rohdaten_tab2!C32),COLUMN(Rohdaten_tab2!C32)+(4*(Steuerung!$A$3-1)))</f>
        <v>126</v>
      </c>
      <c r="E46" s="72">
        <f>INDEX(Rohdaten_tab2!$1:$1048576,ROW(Rohdaten_tab2!D32),COLUMN(Rohdaten_tab2!D32)+(4*(Steuerung!$A$3-1)))</f>
        <v>60</v>
      </c>
      <c r="F46" s="73">
        <f>INDEX(Rohdaten_tab2!$1:$1048576,ROW(Rohdaten_tab2!E32),COLUMN(Rohdaten_tab2!E32)+(4*(Steuerung!$A$3-1)))</f>
        <v>6</v>
      </c>
    </row>
    <row r="47" spans="1:6" ht="15" customHeight="1" x14ac:dyDescent="0.25">
      <c r="A47" s="63" t="str">
        <f>IF(INDEX(Rohdaten_tab2!$A:$A,ROW(Rohdaten_tab2!$A33),COLUMN(Rohdaten_tab2!$A:$A))&lt;&gt;"",INDEX(Rohdaten_tab2!$A:$A,ROW(Rohdaten_tab2!$A33),COLUMN(Rohdaten_tab2!$A:$A)),"")</f>
        <v>November 2005</v>
      </c>
      <c r="B47" s="43"/>
      <c r="C47" s="71" t="str">
        <f>INDEX(Rohdaten_tab2!$1:$1048576,ROW(Rohdaten_tab2!B33),COLUMN(Rohdaten_tab2!B33)+(4*(Steuerung!$A$3-1)))</f>
        <v>X</v>
      </c>
      <c r="D47" s="72">
        <f>INDEX(Rohdaten_tab2!$1:$1048576,ROW(Rohdaten_tab2!C33),COLUMN(Rohdaten_tab2!C33)+(4*(Steuerung!$A$3-1)))</f>
        <v>125</v>
      </c>
      <c r="E47" s="72">
        <f>INDEX(Rohdaten_tab2!$1:$1048576,ROW(Rohdaten_tab2!D33),COLUMN(Rohdaten_tab2!D33)+(4*(Steuerung!$A$3-1)))</f>
        <v>50</v>
      </c>
      <c r="F47" s="73">
        <f>INDEX(Rohdaten_tab2!$1:$1048576,ROW(Rohdaten_tab2!E33),COLUMN(Rohdaten_tab2!E33)+(4*(Steuerung!$A$3-1)))</f>
        <v>5</v>
      </c>
    </row>
    <row r="48" spans="1:6" ht="15" customHeight="1" x14ac:dyDescent="0.25">
      <c r="A48" s="63" t="str">
        <f>IF(INDEX(Rohdaten_tab2!$A:$A,ROW(Rohdaten_tab2!$A34),COLUMN(Rohdaten_tab2!$A:$A))&lt;&gt;"",INDEX(Rohdaten_tab2!$A:$A,ROW(Rohdaten_tab2!$A34),COLUMN(Rohdaten_tab2!$A:$A)),"")</f>
        <v>Dezember 2005</v>
      </c>
      <c r="B48" s="43"/>
      <c r="C48" s="71" t="str">
        <f>INDEX(Rohdaten_tab2!$1:$1048576,ROW(Rohdaten_tab2!B34),COLUMN(Rohdaten_tab2!B34)+(4*(Steuerung!$A$3-1)))</f>
        <v>X</v>
      </c>
      <c r="D48" s="72">
        <f>INDEX(Rohdaten_tab2!$1:$1048576,ROW(Rohdaten_tab2!C34),COLUMN(Rohdaten_tab2!C34)+(4*(Steuerung!$A$3-1)))</f>
        <v>134</v>
      </c>
      <c r="E48" s="72">
        <f>INDEX(Rohdaten_tab2!$1:$1048576,ROW(Rohdaten_tab2!D34),COLUMN(Rohdaten_tab2!D34)+(4*(Steuerung!$A$3-1)))</f>
        <v>42</v>
      </c>
      <c r="F48" s="73">
        <f>INDEX(Rohdaten_tab2!$1:$1048576,ROW(Rohdaten_tab2!E34),COLUMN(Rohdaten_tab2!E34)+(4*(Steuerung!$A$3-1)))</f>
        <v>7</v>
      </c>
    </row>
    <row r="49" spans="1:6" ht="15" customHeight="1" x14ac:dyDescent="0.25">
      <c r="A49" s="63" t="str">
        <f>IF(INDEX(Rohdaten_tab2!$A:$A,ROW(Rohdaten_tab2!$A35),COLUMN(Rohdaten_tab2!$A:$A))&lt;&gt;"",INDEX(Rohdaten_tab2!$A:$A,ROW(Rohdaten_tab2!$A35),COLUMN(Rohdaten_tab2!$A:$A)),"")</f>
        <v>Januar 2006</v>
      </c>
      <c r="B49" s="43"/>
      <c r="C49" s="71" t="str">
        <f>INDEX(Rohdaten_tab2!$1:$1048576,ROW(Rohdaten_tab2!B35),COLUMN(Rohdaten_tab2!B35)+(4*(Steuerung!$A$3-1)))</f>
        <v>X</v>
      </c>
      <c r="D49" s="72">
        <f>INDEX(Rohdaten_tab2!$1:$1048576,ROW(Rohdaten_tab2!C35),COLUMN(Rohdaten_tab2!C35)+(4*(Steuerung!$A$3-1)))</f>
        <v>134</v>
      </c>
      <c r="E49" s="72">
        <f>INDEX(Rohdaten_tab2!$1:$1048576,ROW(Rohdaten_tab2!D35),COLUMN(Rohdaten_tab2!D35)+(4*(Steuerung!$A$3-1)))</f>
        <v>59</v>
      </c>
      <c r="F49" s="73">
        <f>INDEX(Rohdaten_tab2!$1:$1048576,ROW(Rohdaten_tab2!E35),COLUMN(Rohdaten_tab2!E35)+(4*(Steuerung!$A$3-1)))</f>
        <v>10</v>
      </c>
    </row>
    <row r="50" spans="1:6" ht="15" customHeight="1" x14ac:dyDescent="0.25">
      <c r="A50" s="63" t="str">
        <f>IF(INDEX(Rohdaten_tab2!$A:$A,ROW(Rohdaten_tab2!$A36),COLUMN(Rohdaten_tab2!$A:$A))&lt;&gt;"",INDEX(Rohdaten_tab2!$A:$A,ROW(Rohdaten_tab2!$A36),COLUMN(Rohdaten_tab2!$A:$A)),"")</f>
        <v>Februar 2006</v>
      </c>
      <c r="B50" s="43"/>
      <c r="C50" s="71" t="str">
        <f>INDEX(Rohdaten_tab2!$1:$1048576,ROW(Rohdaten_tab2!B36),COLUMN(Rohdaten_tab2!B36)+(4*(Steuerung!$A$3-1)))</f>
        <v>X</v>
      </c>
      <c r="D50" s="72">
        <f>INDEX(Rohdaten_tab2!$1:$1048576,ROW(Rohdaten_tab2!C36),COLUMN(Rohdaten_tab2!C36)+(4*(Steuerung!$A$3-1)))</f>
        <v>133</v>
      </c>
      <c r="E50" s="72">
        <f>INDEX(Rohdaten_tab2!$1:$1048576,ROW(Rohdaten_tab2!D36),COLUMN(Rohdaten_tab2!D36)+(4*(Steuerung!$A$3-1)))</f>
        <v>78</v>
      </c>
      <c r="F50" s="73">
        <f>INDEX(Rohdaten_tab2!$1:$1048576,ROW(Rohdaten_tab2!E36),COLUMN(Rohdaten_tab2!E36)+(4*(Steuerung!$A$3-1)))</f>
        <v>10</v>
      </c>
    </row>
    <row r="51" spans="1:6" ht="15" customHeight="1" x14ac:dyDescent="0.25">
      <c r="A51" s="63" t="str">
        <f>IF(INDEX(Rohdaten_tab2!$A:$A,ROW(Rohdaten_tab2!$A37),COLUMN(Rohdaten_tab2!$A:$A))&lt;&gt;"",INDEX(Rohdaten_tab2!$A:$A,ROW(Rohdaten_tab2!$A37),COLUMN(Rohdaten_tab2!$A:$A)),"")</f>
        <v>März 2006</v>
      </c>
      <c r="B51" s="43"/>
      <c r="C51" s="71" t="str">
        <f>INDEX(Rohdaten_tab2!$1:$1048576,ROW(Rohdaten_tab2!B37),COLUMN(Rohdaten_tab2!B37)+(4*(Steuerung!$A$3-1)))</f>
        <v>X</v>
      </c>
      <c r="D51" s="72">
        <f>INDEX(Rohdaten_tab2!$1:$1048576,ROW(Rohdaten_tab2!C37),COLUMN(Rohdaten_tab2!C37)+(4*(Steuerung!$A$3-1)))</f>
        <v>118</v>
      </c>
      <c r="E51" s="72">
        <f>INDEX(Rohdaten_tab2!$1:$1048576,ROW(Rohdaten_tab2!D37),COLUMN(Rohdaten_tab2!D37)+(4*(Steuerung!$A$3-1)))</f>
        <v>91</v>
      </c>
      <c r="F51" s="73">
        <f>INDEX(Rohdaten_tab2!$1:$1048576,ROW(Rohdaten_tab2!E37),COLUMN(Rohdaten_tab2!E37)+(4*(Steuerung!$A$3-1)))</f>
        <v>10</v>
      </c>
    </row>
    <row r="52" spans="1:6" ht="15" customHeight="1" x14ac:dyDescent="0.25">
      <c r="A52" s="63" t="str">
        <f>IF(INDEX(Rohdaten_tab2!$A:$A,ROW(Rohdaten_tab2!$A38),COLUMN(Rohdaten_tab2!$A:$A))&lt;&gt;"",INDEX(Rohdaten_tab2!$A:$A,ROW(Rohdaten_tab2!$A38),COLUMN(Rohdaten_tab2!$A:$A)),"")</f>
        <v>April 2006</v>
      </c>
      <c r="B52" s="43"/>
      <c r="C52" s="71" t="str">
        <f>INDEX(Rohdaten_tab2!$1:$1048576,ROW(Rohdaten_tab2!B38),COLUMN(Rohdaten_tab2!B38)+(4*(Steuerung!$A$3-1)))</f>
        <v>X</v>
      </c>
      <c r="D52" s="72">
        <f>INDEX(Rohdaten_tab2!$1:$1048576,ROW(Rohdaten_tab2!C38),COLUMN(Rohdaten_tab2!C38)+(4*(Steuerung!$A$3-1)))</f>
        <v>106</v>
      </c>
      <c r="E52" s="72">
        <f>INDEX(Rohdaten_tab2!$1:$1048576,ROW(Rohdaten_tab2!D38),COLUMN(Rohdaten_tab2!D38)+(4*(Steuerung!$A$3-1)))</f>
        <v>78</v>
      </c>
      <c r="F52" s="73">
        <f>INDEX(Rohdaten_tab2!$1:$1048576,ROW(Rohdaten_tab2!E38),COLUMN(Rohdaten_tab2!E38)+(4*(Steuerung!$A$3-1)))</f>
        <v>13</v>
      </c>
    </row>
    <row r="53" spans="1:6" ht="15" customHeight="1" x14ac:dyDescent="0.25">
      <c r="A53" s="63" t="str">
        <f>IF(INDEX(Rohdaten_tab2!$A:$A,ROW(Rohdaten_tab2!$A39),COLUMN(Rohdaten_tab2!$A:$A))&lt;&gt;"",INDEX(Rohdaten_tab2!$A:$A,ROW(Rohdaten_tab2!$A39),COLUMN(Rohdaten_tab2!$A:$A)),"")</f>
        <v>Mai 2006</v>
      </c>
      <c r="B53" s="43"/>
      <c r="C53" s="71" t="str">
        <f>INDEX(Rohdaten_tab2!$1:$1048576,ROW(Rohdaten_tab2!B39),COLUMN(Rohdaten_tab2!B39)+(4*(Steuerung!$A$3-1)))</f>
        <v>X</v>
      </c>
      <c r="D53" s="72">
        <f>INDEX(Rohdaten_tab2!$1:$1048576,ROW(Rohdaten_tab2!C39),COLUMN(Rohdaten_tab2!C39)+(4*(Steuerung!$A$3-1)))</f>
        <v>114</v>
      </c>
      <c r="E53" s="72">
        <f>INDEX(Rohdaten_tab2!$1:$1048576,ROW(Rohdaten_tab2!D39),COLUMN(Rohdaten_tab2!D39)+(4*(Steuerung!$A$3-1)))</f>
        <v>50</v>
      </c>
      <c r="F53" s="73">
        <f>INDEX(Rohdaten_tab2!$1:$1048576,ROW(Rohdaten_tab2!E39),COLUMN(Rohdaten_tab2!E39)+(4*(Steuerung!$A$3-1)))</f>
        <v>14</v>
      </c>
    </row>
    <row r="54" spans="1:6" ht="15" customHeight="1" x14ac:dyDescent="0.25">
      <c r="A54" s="63" t="str">
        <f>IF(INDEX(Rohdaten_tab2!$A:$A,ROW(Rohdaten_tab2!$A40),COLUMN(Rohdaten_tab2!$A:$A))&lt;&gt;"",INDEX(Rohdaten_tab2!$A:$A,ROW(Rohdaten_tab2!$A40),COLUMN(Rohdaten_tab2!$A:$A)),"")</f>
        <v>Juni 2006</v>
      </c>
      <c r="B54" s="43"/>
      <c r="C54" s="71" t="str">
        <f>INDEX(Rohdaten_tab2!$1:$1048576,ROW(Rohdaten_tab2!B40),COLUMN(Rohdaten_tab2!B40)+(4*(Steuerung!$A$3-1)))</f>
        <v>X</v>
      </c>
      <c r="D54" s="72">
        <f>INDEX(Rohdaten_tab2!$1:$1048576,ROW(Rohdaten_tab2!C40),COLUMN(Rohdaten_tab2!C40)+(4*(Steuerung!$A$3-1)))</f>
        <v>102</v>
      </c>
      <c r="E54" s="72">
        <f>INDEX(Rohdaten_tab2!$1:$1048576,ROW(Rohdaten_tab2!D40),COLUMN(Rohdaten_tab2!D40)+(4*(Steuerung!$A$3-1)))</f>
        <v>43</v>
      </c>
      <c r="F54" s="73">
        <f>INDEX(Rohdaten_tab2!$1:$1048576,ROW(Rohdaten_tab2!E40),COLUMN(Rohdaten_tab2!E40)+(4*(Steuerung!$A$3-1)))</f>
        <v>16</v>
      </c>
    </row>
    <row r="55" spans="1:6" ht="15" customHeight="1" x14ac:dyDescent="0.25">
      <c r="A55" s="63" t="str">
        <f>IF(INDEX(Rohdaten_tab2!$A:$A,ROW(Rohdaten_tab2!$A41),COLUMN(Rohdaten_tab2!$A:$A))&lt;&gt;"",INDEX(Rohdaten_tab2!$A:$A,ROW(Rohdaten_tab2!$A41),COLUMN(Rohdaten_tab2!$A:$A)),"")</f>
        <v>Juli 2006</v>
      </c>
      <c r="B55" s="43"/>
      <c r="C55" s="71" t="str">
        <f>INDEX(Rohdaten_tab2!$1:$1048576,ROW(Rohdaten_tab2!B41),COLUMN(Rohdaten_tab2!B41)+(4*(Steuerung!$A$3-1)))</f>
        <v>X</v>
      </c>
      <c r="D55" s="72">
        <f>INDEX(Rohdaten_tab2!$1:$1048576,ROW(Rohdaten_tab2!C41),COLUMN(Rohdaten_tab2!C41)+(4*(Steuerung!$A$3-1)))</f>
        <v>98</v>
      </c>
      <c r="E55" s="72">
        <f>INDEX(Rohdaten_tab2!$1:$1048576,ROW(Rohdaten_tab2!D41),COLUMN(Rohdaten_tab2!D41)+(4*(Steuerung!$A$3-1)))</f>
        <v>43</v>
      </c>
      <c r="F55" s="73">
        <f>INDEX(Rohdaten_tab2!$1:$1048576,ROW(Rohdaten_tab2!E41),COLUMN(Rohdaten_tab2!E41)+(4*(Steuerung!$A$3-1)))</f>
        <v>17</v>
      </c>
    </row>
    <row r="56" spans="1:6" ht="15" customHeight="1" x14ac:dyDescent="0.25">
      <c r="A56" s="63" t="str">
        <f>IF(INDEX(Rohdaten_tab2!$A:$A,ROW(Rohdaten_tab2!$A42),COLUMN(Rohdaten_tab2!$A:$A))&lt;&gt;"",INDEX(Rohdaten_tab2!$A:$A,ROW(Rohdaten_tab2!$A42),COLUMN(Rohdaten_tab2!$A:$A)),"")</f>
        <v>August 2006</v>
      </c>
      <c r="B56" s="43"/>
      <c r="C56" s="71" t="str">
        <f>INDEX(Rohdaten_tab2!$1:$1048576,ROW(Rohdaten_tab2!B42),COLUMN(Rohdaten_tab2!B42)+(4*(Steuerung!$A$3-1)))</f>
        <v>X</v>
      </c>
      <c r="D56" s="72">
        <f>INDEX(Rohdaten_tab2!$1:$1048576,ROW(Rohdaten_tab2!C42),COLUMN(Rohdaten_tab2!C42)+(4*(Steuerung!$A$3-1)))</f>
        <v>103</v>
      </c>
      <c r="E56" s="72">
        <f>INDEX(Rohdaten_tab2!$1:$1048576,ROW(Rohdaten_tab2!D42),COLUMN(Rohdaten_tab2!D42)+(4*(Steuerung!$A$3-1)))</f>
        <v>44</v>
      </c>
      <c r="F56" s="73">
        <f>INDEX(Rohdaten_tab2!$1:$1048576,ROW(Rohdaten_tab2!E42),COLUMN(Rohdaten_tab2!E42)+(4*(Steuerung!$A$3-1)))</f>
        <v>15</v>
      </c>
    </row>
    <row r="57" spans="1:6" ht="15" customHeight="1" x14ac:dyDescent="0.25">
      <c r="A57" s="63" t="str">
        <f>IF(INDEX(Rohdaten_tab2!$A:$A,ROW(Rohdaten_tab2!$A43),COLUMN(Rohdaten_tab2!$A:$A))&lt;&gt;"",INDEX(Rohdaten_tab2!$A:$A,ROW(Rohdaten_tab2!$A43),COLUMN(Rohdaten_tab2!$A:$A)),"")</f>
        <v>September 2006</v>
      </c>
      <c r="B57" s="43"/>
      <c r="C57" s="71" t="str">
        <f>INDEX(Rohdaten_tab2!$1:$1048576,ROW(Rohdaten_tab2!B43),COLUMN(Rohdaten_tab2!B43)+(4*(Steuerung!$A$3-1)))</f>
        <v>X</v>
      </c>
      <c r="D57" s="72">
        <f>INDEX(Rohdaten_tab2!$1:$1048576,ROW(Rohdaten_tab2!C43),COLUMN(Rohdaten_tab2!C43)+(4*(Steuerung!$A$3-1)))</f>
        <v>101</v>
      </c>
      <c r="E57" s="72">
        <f>INDEX(Rohdaten_tab2!$1:$1048576,ROW(Rohdaten_tab2!D43),COLUMN(Rohdaten_tab2!D43)+(4*(Steuerung!$A$3-1)))</f>
        <v>48</v>
      </c>
      <c r="F57" s="73">
        <f>INDEX(Rohdaten_tab2!$1:$1048576,ROW(Rohdaten_tab2!E43),COLUMN(Rohdaten_tab2!E43)+(4*(Steuerung!$A$3-1)))</f>
        <v>13</v>
      </c>
    </row>
    <row r="58" spans="1:6" ht="15" customHeight="1" x14ac:dyDescent="0.25">
      <c r="A58" s="63" t="str">
        <f>IF(INDEX(Rohdaten_tab2!$A:$A,ROW(Rohdaten_tab2!$A44),COLUMN(Rohdaten_tab2!$A:$A))&lt;&gt;"",INDEX(Rohdaten_tab2!$A:$A,ROW(Rohdaten_tab2!$A44),COLUMN(Rohdaten_tab2!$A:$A)),"")</f>
        <v>Oktober 2006</v>
      </c>
      <c r="B58" s="43"/>
      <c r="C58" s="71" t="str">
        <f>INDEX(Rohdaten_tab2!$1:$1048576,ROW(Rohdaten_tab2!B44),COLUMN(Rohdaten_tab2!B44)+(4*(Steuerung!$A$3-1)))</f>
        <v>X</v>
      </c>
      <c r="D58" s="72">
        <f>INDEX(Rohdaten_tab2!$1:$1048576,ROW(Rohdaten_tab2!C44),COLUMN(Rohdaten_tab2!C44)+(4*(Steuerung!$A$3-1)))</f>
        <v>89</v>
      </c>
      <c r="E58" s="72">
        <f>INDEX(Rohdaten_tab2!$1:$1048576,ROW(Rohdaten_tab2!D44),COLUMN(Rohdaten_tab2!D44)+(4*(Steuerung!$A$3-1)))</f>
        <v>53</v>
      </c>
      <c r="F58" s="73">
        <f>INDEX(Rohdaten_tab2!$1:$1048576,ROW(Rohdaten_tab2!E44),COLUMN(Rohdaten_tab2!E44)+(4*(Steuerung!$A$3-1)))</f>
        <v>13</v>
      </c>
    </row>
    <row r="59" spans="1:6" ht="15" customHeight="1" x14ac:dyDescent="0.25">
      <c r="A59" s="63" t="str">
        <f>IF(INDEX(Rohdaten_tab2!$A:$A,ROW(Rohdaten_tab2!$A45),COLUMN(Rohdaten_tab2!$A:$A))&lt;&gt;"",INDEX(Rohdaten_tab2!$A:$A,ROW(Rohdaten_tab2!$A45),COLUMN(Rohdaten_tab2!$A:$A)),"")</f>
        <v>November 2006</v>
      </c>
      <c r="B59" s="43"/>
      <c r="C59" s="71" t="str">
        <f>INDEX(Rohdaten_tab2!$1:$1048576,ROW(Rohdaten_tab2!B45),COLUMN(Rohdaten_tab2!B45)+(4*(Steuerung!$A$3-1)))</f>
        <v>X</v>
      </c>
      <c r="D59" s="72">
        <f>INDEX(Rohdaten_tab2!$1:$1048576,ROW(Rohdaten_tab2!C45),COLUMN(Rohdaten_tab2!C45)+(4*(Steuerung!$A$3-1)))</f>
        <v>88</v>
      </c>
      <c r="E59" s="72">
        <f>INDEX(Rohdaten_tab2!$1:$1048576,ROW(Rohdaten_tab2!D45),COLUMN(Rohdaten_tab2!D45)+(4*(Steuerung!$A$3-1)))</f>
        <v>59</v>
      </c>
      <c r="F59" s="73">
        <f>INDEX(Rohdaten_tab2!$1:$1048576,ROW(Rohdaten_tab2!E45),COLUMN(Rohdaten_tab2!E45)+(4*(Steuerung!$A$3-1)))</f>
        <v>12</v>
      </c>
    </row>
    <row r="60" spans="1:6" ht="15" customHeight="1" x14ac:dyDescent="0.25">
      <c r="A60" s="63" t="str">
        <f>IF(INDEX(Rohdaten_tab2!$A:$A,ROW(Rohdaten_tab2!$A46),COLUMN(Rohdaten_tab2!$A:$A))&lt;&gt;"",INDEX(Rohdaten_tab2!$A:$A,ROW(Rohdaten_tab2!$A46),COLUMN(Rohdaten_tab2!$A:$A)),"")</f>
        <v>Dezember 2006</v>
      </c>
      <c r="B60" s="43"/>
      <c r="C60" s="71" t="str">
        <f>INDEX(Rohdaten_tab2!$1:$1048576,ROW(Rohdaten_tab2!B46),COLUMN(Rohdaten_tab2!B46)+(4*(Steuerung!$A$3-1)))</f>
        <v>X</v>
      </c>
      <c r="D60" s="72">
        <f>INDEX(Rohdaten_tab2!$1:$1048576,ROW(Rohdaten_tab2!C46),COLUMN(Rohdaten_tab2!C46)+(4*(Steuerung!$A$3-1)))</f>
        <v>89</v>
      </c>
      <c r="E60" s="72">
        <f>INDEX(Rohdaten_tab2!$1:$1048576,ROW(Rohdaten_tab2!D46),COLUMN(Rohdaten_tab2!D46)+(4*(Steuerung!$A$3-1)))</f>
        <v>45</v>
      </c>
      <c r="F60" s="73">
        <f>INDEX(Rohdaten_tab2!$1:$1048576,ROW(Rohdaten_tab2!E46),COLUMN(Rohdaten_tab2!E46)+(4*(Steuerung!$A$3-1)))</f>
        <v>14</v>
      </c>
    </row>
    <row r="61" spans="1:6" ht="15" customHeight="1" x14ac:dyDescent="0.25">
      <c r="A61" s="63" t="str">
        <f>IF(INDEX(Rohdaten_tab2!$A:$A,ROW(Rohdaten_tab2!$A47),COLUMN(Rohdaten_tab2!$A:$A))&lt;&gt;"",INDEX(Rohdaten_tab2!$A:$A,ROW(Rohdaten_tab2!$A47),COLUMN(Rohdaten_tab2!$A:$A)),"")</f>
        <v>Januar 2007</v>
      </c>
      <c r="B61" s="43"/>
      <c r="C61" s="71">
        <f>INDEX(Rohdaten_tab2!$1:$1048576,ROW(Rohdaten_tab2!B47),COLUMN(Rohdaten_tab2!B47)+(4*(Steuerung!$A$3-1)))</f>
        <v>576</v>
      </c>
      <c r="D61" s="72">
        <f>INDEX(Rohdaten_tab2!$1:$1048576,ROW(Rohdaten_tab2!C47),COLUMN(Rohdaten_tab2!C47)+(4*(Steuerung!$A$3-1)))</f>
        <v>98</v>
      </c>
      <c r="E61" s="72">
        <f>INDEX(Rohdaten_tab2!$1:$1048576,ROW(Rohdaten_tab2!D47),COLUMN(Rohdaten_tab2!D47)+(4*(Steuerung!$A$3-1)))</f>
        <v>66</v>
      </c>
      <c r="F61" s="73">
        <f>INDEX(Rohdaten_tab2!$1:$1048576,ROW(Rohdaten_tab2!E47),COLUMN(Rohdaten_tab2!E47)+(4*(Steuerung!$A$3-1)))</f>
        <v>14</v>
      </c>
    </row>
    <row r="62" spans="1:6" ht="15" customHeight="1" x14ac:dyDescent="0.25">
      <c r="A62" s="63" t="str">
        <f>IF(INDEX(Rohdaten_tab2!$A:$A,ROW(Rohdaten_tab2!$A48),COLUMN(Rohdaten_tab2!$A:$A))&lt;&gt;"",INDEX(Rohdaten_tab2!$A:$A,ROW(Rohdaten_tab2!$A48),COLUMN(Rohdaten_tab2!$A:$A)),"")</f>
        <v>Februar 2007</v>
      </c>
      <c r="B62" s="43"/>
      <c r="C62" s="71">
        <f>INDEX(Rohdaten_tab2!$1:$1048576,ROW(Rohdaten_tab2!B48),COLUMN(Rohdaten_tab2!B48)+(4*(Steuerung!$A$3-1)))</f>
        <v>616</v>
      </c>
      <c r="D62" s="72">
        <f>INDEX(Rohdaten_tab2!$1:$1048576,ROW(Rohdaten_tab2!C48),COLUMN(Rohdaten_tab2!C48)+(4*(Steuerung!$A$3-1)))</f>
        <v>127</v>
      </c>
      <c r="E62" s="72">
        <f>INDEX(Rohdaten_tab2!$1:$1048576,ROW(Rohdaten_tab2!D48),COLUMN(Rohdaten_tab2!D48)+(4*(Steuerung!$A$3-1)))</f>
        <v>95</v>
      </c>
      <c r="F62" s="73">
        <f>INDEX(Rohdaten_tab2!$1:$1048576,ROW(Rohdaten_tab2!E48),COLUMN(Rohdaten_tab2!E48)+(4*(Steuerung!$A$3-1)))</f>
        <v>17</v>
      </c>
    </row>
    <row r="63" spans="1:6" ht="15" customHeight="1" x14ac:dyDescent="0.25">
      <c r="A63" s="63" t="str">
        <f>IF(INDEX(Rohdaten_tab2!$A:$A,ROW(Rohdaten_tab2!$A49),COLUMN(Rohdaten_tab2!$A:$A))&lt;&gt;"",INDEX(Rohdaten_tab2!$A:$A,ROW(Rohdaten_tab2!$A49),COLUMN(Rohdaten_tab2!$A:$A)),"")</f>
        <v>März 2007</v>
      </c>
      <c r="B63" s="43"/>
      <c r="C63" s="71">
        <f>INDEX(Rohdaten_tab2!$1:$1048576,ROW(Rohdaten_tab2!B49),COLUMN(Rohdaten_tab2!B49)+(4*(Steuerung!$A$3-1)))</f>
        <v>629</v>
      </c>
      <c r="D63" s="72">
        <f>INDEX(Rohdaten_tab2!$1:$1048576,ROW(Rohdaten_tab2!C49),COLUMN(Rohdaten_tab2!C49)+(4*(Steuerung!$A$3-1)))</f>
        <v>113</v>
      </c>
      <c r="E63" s="72">
        <f>INDEX(Rohdaten_tab2!$1:$1048576,ROW(Rohdaten_tab2!D49),COLUMN(Rohdaten_tab2!D49)+(4*(Steuerung!$A$3-1)))</f>
        <v>92</v>
      </c>
      <c r="F63" s="73">
        <f>INDEX(Rohdaten_tab2!$1:$1048576,ROW(Rohdaten_tab2!E49),COLUMN(Rohdaten_tab2!E49)+(4*(Steuerung!$A$3-1)))</f>
        <v>15</v>
      </c>
    </row>
    <row r="64" spans="1:6" ht="15" customHeight="1" x14ac:dyDescent="0.25">
      <c r="A64" s="63" t="str">
        <f>IF(INDEX(Rohdaten_tab2!$A:$A,ROW(Rohdaten_tab2!$A50),COLUMN(Rohdaten_tab2!$A:$A))&lt;&gt;"",INDEX(Rohdaten_tab2!$A:$A,ROW(Rohdaten_tab2!$A50),COLUMN(Rohdaten_tab2!$A:$A)),"")</f>
        <v>April 2007</v>
      </c>
      <c r="B64" s="43"/>
      <c r="C64" s="71">
        <f>INDEX(Rohdaten_tab2!$1:$1048576,ROW(Rohdaten_tab2!B50),COLUMN(Rohdaten_tab2!B50)+(4*(Steuerung!$A$3-1)))</f>
        <v>627</v>
      </c>
      <c r="D64" s="72">
        <f>INDEX(Rohdaten_tab2!$1:$1048576,ROW(Rohdaten_tab2!C50),COLUMN(Rohdaten_tab2!C50)+(4*(Steuerung!$A$3-1)))</f>
        <v>124</v>
      </c>
      <c r="E64" s="72">
        <f>INDEX(Rohdaten_tab2!$1:$1048576,ROW(Rohdaten_tab2!D50),COLUMN(Rohdaten_tab2!D50)+(4*(Steuerung!$A$3-1)))</f>
        <v>69</v>
      </c>
      <c r="F64" s="73">
        <f>INDEX(Rohdaten_tab2!$1:$1048576,ROW(Rohdaten_tab2!E50),COLUMN(Rohdaten_tab2!E50)+(4*(Steuerung!$A$3-1)))</f>
        <v>16</v>
      </c>
    </row>
    <row r="65" spans="1:6" ht="15" customHeight="1" x14ac:dyDescent="0.25">
      <c r="A65" s="63" t="str">
        <f>IF(INDEX(Rohdaten_tab2!$A:$A,ROW(Rohdaten_tab2!$A51),COLUMN(Rohdaten_tab2!$A:$A))&lt;&gt;"",INDEX(Rohdaten_tab2!$A:$A,ROW(Rohdaten_tab2!$A51),COLUMN(Rohdaten_tab2!$A:$A)),"")</f>
        <v>Mai 2007</v>
      </c>
      <c r="B65" s="43"/>
      <c r="C65" s="71">
        <f>INDEX(Rohdaten_tab2!$1:$1048576,ROW(Rohdaten_tab2!B51),COLUMN(Rohdaten_tab2!B51)+(4*(Steuerung!$A$3-1)))</f>
        <v>573</v>
      </c>
      <c r="D65" s="72">
        <f>INDEX(Rohdaten_tab2!$1:$1048576,ROW(Rohdaten_tab2!C51),COLUMN(Rohdaten_tab2!C51)+(4*(Steuerung!$A$3-1)))</f>
        <v>113</v>
      </c>
      <c r="E65" s="72">
        <f>INDEX(Rohdaten_tab2!$1:$1048576,ROW(Rohdaten_tab2!D51),COLUMN(Rohdaten_tab2!D51)+(4*(Steuerung!$A$3-1)))</f>
        <v>41</v>
      </c>
      <c r="F65" s="73">
        <f>INDEX(Rohdaten_tab2!$1:$1048576,ROW(Rohdaten_tab2!E51),COLUMN(Rohdaten_tab2!E51)+(4*(Steuerung!$A$3-1)))</f>
        <v>16</v>
      </c>
    </row>
    <row r="66" spans="1:6" ht="15" customHeight="1" x14ac:dyDescent="0.25">
      <c r="A66" s="63" t="str">
        <f>IF(INDEX(Rohdaten_tab2!$A:$A,ROW(Rohdaten_tab2!$A52),COLUMN(Rohdaten_tab2!$A:$A))&lt;&gt;"",INDEX(Rohdaten_tab2!$A:$A,ROW(Rohdaten_tab2!$A52),COLUMN(Rohdaten_tab2!$A:$A)),"")</f>
        <v>Juni 2007</v>
      </c>
      <c r="B66" s="43"/>
      <c r="C66" s="71">
        <f>INDEX(Rohdaten_tab2!$1:$1048576,ROW(Rohdaten_tab2!B52),COLUMN(Rohdaten_tab2!B52)+(4*(Steuerung!$A$3-1)))</f>
        <v>543</v>
      </c>
      <c r="D66" s="72">
        <f>INDEX(Rohdaten_tab2!$1:$1048576,ROW(Rohdaten_tab2!C52),COLUMN(Rohdaten_tab2!C52)+(4*(Steuerung!$A$3-1)))</f>
        <v>111</v>
      </c>
      <c r="E66" s="72">
        <f>INDEX(Rohdaten_tab2!$1:$1048576,ROW(Rohdaten_tab2!D52),COLUMN(Rohdaten_tab2!D52)+(4*(Steuerung!$A$3-1)))</f>
        <v>50</v>
      </c>
      <c r="F66" s="73">
        <f>INDEX(Rohdaten_tab2!$1:$1048576,ROW(Rohdaten_tab2!E52),COLUMN(Rohdaten_tab2!E52)+(4*(Steuerung!$A$3-1)))</f>
        <v>12</v>
      </c>
    </row>
    <row r="67" spans="1:6" ht="15" customHeight="1" x14ac:dyDescent="0.25">
      <c r="A67" s="63" t="str">
        <f>IF(INDEX(Rohdaten_tab2!$A:$A,ROW(Rohdaten_tab2!$A53),COLUMN(Rohdaten_tab2!$A:$A))&lt;&gt;"",INDEX(Rohdaten_tab2!$A:$A,ROW(Rohdaten_tab2!$A53),COLUMN(Rohdaten_tab2!$A:$A)),"")</f>
        <v>Juli 2007</v>
      </c>
      <c r="B67" s="43"/>
      <c r="C67" s="71">
        <f>INDEX(Rohdaten_tab2!$1:$1048576,ROW(Rohdaten_tab2!B53),COLUMN(Rohdaten_tab2!B53)+(4*(Steuerung!$A$3-1)))</f>
        <v>509</v>
      </c>
      <c r="D67" s="72">
        <f>INDEX(Rohdaten_tab2!$1:$1048576,ROW(Rohdaten_tab2!C53),COLUMN(Rohdaten_tab2!C53)+(4*(Steuerung!$A$3-1)))</f>
        <v>104</v>
      </c>
      <c r="E67" s="72">
        <f>INDEX(Rohdaten_tab2!$1:$1048576,ROW(Rohdaten_tab2!D53),COLUMN(Rohdaten_tab2!D53)+(4*(Steuerung!$A$3-1)))</f>
        <v>43</v>
      </c>
      <c r="F67" s="73">
        <f>INDEX(Rohdaten_tab2!$1:$1048576,ROW(Rohdaten_tab2!E53),COLUMN(Rohdaten_tab2!E53)+(4*(Steuerung!$A$3-1)))</f>
        <v>13</v>
      </c>
    </row>
    <row r="68" spans="1:6" ht="15" customHeight="1" x14ac:dyDescent="0.25">
      <c r="A68" s="63" t="str">
        <f>IF(INDEX(Rohdaten_tab2!$A:$A,ROW(Rohdaten_tab2!$A54),COLUMN(Rohdaten_tab2!$A:$A))&lt;&gt;"",INDEX(Rohdaten_tab2!$A:$A,ROW(Rohdaten_tab2!$A54),COLUMN(Rohdaten_tab2!$A:$A)),"")</f>
        <v>August 2007</v>
      </c>
      <c r="B68" s="43"/>
      <c r="C68" s="71">
        <f>INDEX(Rohdaten_tab2!$1:$1048576,ROW(Rohdaten_tab2!B54),COLUMN(Rohdaten_tab2!B54)+(4*(Steuerung!$A$3-1)))</f>
        <v>466</v>
      </c>
      <c r="D68" s="72">
        <f>INDEX(Rohdaten_tab2!$1:$1048576,ROW(Rohdaten_tab2!C54),COLUMN(Rohdaten_tab2!C54)+(4*(Steuerung!$A$3-1)))</f>
        <v>69</v>
      </c>
      <c r="E68" s="72">
        <f>INDEX(Rohdaten_tab2!$1:$1048576,ROW(Rohdaten_tab2!D54),COLUMN(Rohdaten_tab2!D54)+(4*(Steuerung!$A$3-1)))</f>
        <v>46</v>
      </c>
      <c r="F68" s="73">
        <f>INDEX(Rohdaten_tab2!$1:$1048576,ROW(Rohdaten_tab2!E54),COLUMN(Rohdaten_tab2!E54)+(4*(Steuerung!$A$3-1)))</f>
        <v>14</v>
      </c>
    </row>
    <row r="69" spans="1:6" ht="15" customHeight="1" x14ac:dyDescent="0.25">
      <c r="A69" s="63" t="str">
        <f>IF(INDEX(Rohdaten_tab2!$A:$A,ROW(Rohdaten_tab2!$A55),COLUMN(Rohdaten_tab2!$A:$A))&lt;&gt;"",INDEX(Rohdaten_tab2!$A:$A,ROW(Rohdaten_tab2!$A55),COLUMN(Rohdaten_tab2!$A:$A)),"")</f>
        <v>September 2007</v>
      </c>
      <c r="B69" s="43"/>
      <c r="C69" s="71">
        <f>INDEX(Rohdaten_tab2!$1:$1048576,ROW(Rohdaten_tab2!B55),COLUMN(Rohdaten_tab2!B55)+(4*(Steuerung!$A$3-1)))</f>
        <v>473</v>
      </c>
      <c r="D69" s="72">
        <f>INDEX(Rohdaten_tab2!$1:$1048576,ROW(Rohdaten_tab2!C55),COLUMN(Rohdaten_tab2!C55)+(4*(Steuerung!$A$3-1)))</f>
        <v>79</v>
      </c>
      <c r="E69" s="72">
        <f>INDEX(Rohdaten_tab2!$1:$1048576,ROW(Rohdaten_tab2!D55),COLUMN(Rohdaten_tab2!D55)+(4*(Steuerung!$A$3-1)))</f>
        <v>47</v>
      </c>
      <c r="F69" s="73">
        <f>INDEX(Rohdaten_tab2!$1:$1048576,ROW(Rohdaten_tab2!E55),COLUMN(Rohdaten_tab2!E55)+(4*(Steuerung!$A$3-1)))</f>
        <v>15</v>
      </c>
    </row>
    <row r="70" spans="1:6" ht="15" customHeight="1" x14ac:dyDescent="0.25">
      <c r="A70" s="63" t="str">
        <f>IF(INDEX(Rohdaten_tab2!$A:$A,ROW(Rohdaten_tab2!$A56),COLUMN(Rohdaten_tab2!$A:$A))&lt;&gt;"",INDEX(Rohdaten_tab2!$A:$A,ROW(Rohdaten_tab2!$A56),COLUMN(Rohdaten_tab2!$A:$A)),"")</f>
        <v>Oktober 2007</v>
      </c>
      <c r="B70" s="43"/>
      <c r="C70" s="71">
        <f>INDEX(Rohdaten_tab2!$1:$1048576,ROW(Rohdaten_tab2!B56),COLUMN(Rohdaten_tab2!B56)+(4*(Steuerung!$A$3-1)))</f>
        <v>445</v>
      </c>
      <c r="D70" s="72">
        <f>INDEX(Rohdaten_tab2!$1:$1048576,ROW(Rohdaten_tab2!C56),COLUMN(Rohdaten_tab2!C56)+(4*(Steuerung!$A$3-1)))</f>
        <v>69</v>
      </c>
      <c r="E70" s="72">
        <f>INDEX(Rohdaten_tab2!$1:$1048576,ROW(Rohdaten_tab2!D56),COLUMN(Rohdaten_tab2!D56)+(4*(Steuerung!$A$3-1)))</f>
        <v>47</v>
      </c>
      <c r="F70" s="73">
        <f>INDEX(Rohdaten_tab2!$1:$1048576,ROW(Rohdaten_tab2!E56),COLUMN(Rohdaten_tab2!E56)+(4*(Steuerung!$A$3-1)))</f>
        <v>13</v>
      </c>
    </row>
    <row r="71" spans="1:6" ht="15" customHeight="1" x14ac:dyDescent="0.25">
      <c r="A71" s="63" t="s">
        <v>206</v>
      </c>
      <c r="B71" s="43"/>
      <c r="C71" s="71">
        <f>INDEX(Rohdaten_tab2!$1:$1048576,ROW(Rohdaten_tab2!B57),COLUMN(Rohdaten_tab2!B57)+(4*(Steuerung!$A$3-1)))</f>
        <v>437</v>
      </c>
      <c r="D71" s="72">
        <f>INDEX(Rohdaten_tab2!$1:$1048576,ROW(Rohdaten_tab2!C57),COLUMN(Rohdaten_tab2!C57)+(4*(Steuerung!$A$3-1)))</f>
        <v>71</v>
      </c>
      <c r="E71" s="72">
        <f>INDEX(Rohdaten_tab2!$1:$1048576,ROW(Rohdaten_tab2!D57),COLUMN(Rohdaten_tab2!D57)+(4*(Steuerung!$A$3-1)))</f>
        <v>66</v>
      </c>
      <c r="F71" s="73">
        <f>INDEX(Rohdaten_tab2!$1:$1048576,ROW(Rohdaten_tab2!E57),COLUMN(Rohdaten_tab2!E57)+(4*(Steuerung!$A$3-1)))</f>
        <v>11</v>
      </c>
    </row>
    <row r="72" spans="1:6" ht="15" customHeight="1" x14ac:dyDescent="0.25">
      <c r="A72" s="63" t="s">
        <v>207</v>
      </c>
      <c r="B72" s="43"/>
      <c r="C72" s="71">
        <f>INDEX(Rohdaten_tab2!$1:$1048576,ROW(Rohdaten_tab2!B58),COLUMN(Rohdaten_tab2!B58)+(4*(Steuerung!$A$3-1)))</f>
        <v>440</v>
      </c>
      <c r="D72" s="72">
        <f>INDEX(Rohdaten_tab2!$1:$1048576,ROW(Rohdaten_tab2!C58),COLUMN(Rohdaten_tab2!C58)+(4*(Steuerung!$A$3-1)))</f>
        <v>54</v>
      </c>
      <c r="E72" s="72">
        <f>INDEX(Rohdaten_tab2!$1:$1048576,ROW(Rohdaten_tab2!D58),COLUMN(Rohdaten_tab2!D58)+(4*(Steuerung!$A$3-1)))</f>
        <v>73</v>
      </c>
      <c r="F72" s="73">
        <f>INDEX(Rohdaten_tab2!$1:$1048576,ROW(Rohdaten_tab2!E58),COLUMN(Rohdaten_tab2!E58)+(4*(Steuerung!$A$3-1)))</f>
        <v>9</v>
      </c>
    </row>
    <row r="73" spans="1:6" ht="15" customHeight="1" x14ac:dyDescent="0.25">
      <c r="A73" s="63" t="s">
        <v>208</v>
      </c>
      <c r="B73" s="43"/>
      <c r="C73" s="71">
        <f>INDEX(Rohdaten_tab2!$1:$1048576,ROW(Rohdaten_tab2!B59),COLUMN(Rohdaten_tab2!B59)+(4*(Steuerung!$A$3-1)))</f>
        <v>449</v>
      </c>
      <c r="D73" s="72">
        <f>INDEX(Rohdaten_tab2!$1:$1048576,ROW(Rohdaten_tab2!C59),COLUMN(Rohdaten_tab2!C59)+(4*(Steuerung!$A$3-1)))</f>
        <v>51</v>
      </c>
      <c r="E73" s="72">
        <f>INDEX(Rohdaten_tab2!$1:$1048576,ROW(Rohdaten_tab2!D59),COLUMN(Rohdaten_tab2!D59)+(4*(Steuerung!$A$3-1)))</f>
        <v>62</v>
      </c>
      <c r="F73" s="73">
        <f>INDEX(Rohdaten_tab2!$1:$1048576,ROW(Rohdaten_tab2!E59),COLUMN(Rohdaten_tab2!E59)+(4*(Steuerung!$A$3-1)))</f>
        <v>7</v>
      </c>
    </row>
    <row r="74" spans="1:6" ht="15" customHeight="1" x14ac:dyDescent="0.25">
      <c r="A74" s="63" t="s">
        <v>209</v>
      </c>
      <c r="B74" s="43"/>
      <c r="C74" s="71">
        <f>INDEX(Rohdaten_tab2!$1:$1048576,ROW(Rohdaten_tab2!B60),COLUMN(Rohdaten_tab2!B60)+(4*(Steuerung!$A$3-1)))</f>
        <v>489</v>
      </c>
      <c r="D74" s="72">
        <f>INDEX(Rohdaten_tab2!$1:$1048576,ROW(Rohdaten_tab2!C60),COLUMN(Rohdaten_tab2!C60)+(4*(Steuerung!$A$3-1)))</f>
        <v>55</v>
      </c>
      <c r="E74" s="72">
        <f>INDEX(Rohdaten_tab2!$1:$1048576,ROW(Rohdaten_tab2!D60),COLUMN(Rohdaten_tab2!D60)+(4*(Steuerung!$A$3-1)))</f>
        <v>97</v>
      </c>
      <c r="F74" s="73">
        <f>INDEX(Rohdaten_tab2!$1:$1048576,ROW(Rohdaten_tab2!E60),COLUMN(Rohdaten_tab2!E60)+(4*(Steuerung!$A$3-1)))</f>
        <v>3</v>
      </c>
    </row>
    <row r="75" spans="1:6" ht="15" customHeight="1" x14ac:dyDescent="0.25">
      <c r="A75" s="63" t="s">
        <v>210</v>
      </c>
      <c r="B75" s="43"/>
      <c r="C75" s="71">
        <f>INDEX(Rohdaten_tab2!$1:$1048576,ROW(Rohdaten_tab2!B61),COLUMN(Rohdaten_tab2!B61)+(4*(Steuerung!$A$3-1)))</f>
        <v>476</v>
      </c>
      <c r="D75" s="72">
        <f>INDEX(Rohdaten_tab2!$1:$1048576,ROW(Rohdaten_tab2!C61),COLUMN(Rohdaten_tab2!C61)+(4*(Steuerung!$A$3-1)))</f>
        <v>71</v>
      </c>
      <c r="E75" s="72">
        <f>INDEX(Rohdaten_tab2!$1:$1048576,ROW(Rohdaten_tab2!D61),COLUMN(Rohdaten_tab2!D61)+(4*(Steuerung!$A$3-1)))</f>
        <v>88</v>
      </c>
      <c r="F75" s="73">
        <f>INDEX(Rohdaten_tab2!$1:$1048576,ROW(Rohdaten_tab2!E61),COLUMN(Rohdaten_tab2!E61)+(4*(Steuerung!$A$3-1)))</f>
        <v>4</v>
      </c>
    </row>
    <row r="76" spans="1:6" ht="15" customHeight="1" x14ac:dyDescent="0.25">
      <c r="A76" s="63" t="s">
        <v>211</v>
      </c>
      <c r="B76" s="43"/>
      <c r="C76" s="71">
        <f>INDEX(Rohdaten_tab2!$1:$1048576,ROW(Rohdaten_tab2!B62),COLUMN(Rohdaten_tab2!B62)+(4*(Steuerung!$A$3-1)))</f>
        <v>429</v>
      </c>
      <c r="D76" s="72">
        <f>INDEX(Rohdaten_tab2!$1:$1048576,ROW(Rohdaten_tab2!C62),COLUMN(Rohdaten_tab2!C62)+(4*(Steuerung!$A$3-1)))</f>
        <v>70</v>
      </c>
      <c r="E76" s="72">
        <f>INDEX(Rohdaten_tab2!$1:$1048576,ROW(Rohdaten_tab2!D62),COLUMN(Rohdaten_tab2!D62)+(4*(Steuerung!$A$3-1)))</f>
        <v>67</v>
      </c>
      <c r="F76" s="73">
        <f>INDEX(Rohdaten_tab2!$1:$1048576,ROW(Rohdaten_tab2!E62),COLUMN(Rohdaten_tab2!E62)+(4*(Steuerung!$A$3-1)))</f>
        <v>3</v>
      </c>
    </row>
    <row r="77" spans="1:6" ht="15" customHeight="1" x14ac:dyDescent="0.25">
      <c r="A77" s="63" t="s">
        <v>212</v>
      </c>
      <c r="B77" s="43"/>
      <c r="C77" s="71">
        <f>INDEX(Rohdaten_tab2!$1:$1048576,ROW(Rohdaten_tab2!B63),COLUMN(Rohdaten_tab2!B63)+(4*(Steuerung!$A$3-1)))</f>
        <v>385</v>
      </c>
      <c r="D77" s="72">
        <f>INDEX(Rohdaten_tab2!$1:$1048576,ROW(Rohdaten_tab2!C63),COLUMN(Rohdaten_tab2!C63)+(4*(Steuerung!$A$3-1)))</f>
        <v>63</v>
      </c>
      <c r="E77" s="72">
        <f>INDEX(Rohdaten_tab2!$1:$1048576,ROW(Rohdaten_tab2!D63),COLUMN(Rohdaten_tab2!D63)+(4*(Steuerung!$A$3-1)))</f>
        <v>58</v>
      </c>
      <c r="F77" s="73">
        <f>INDEX(Rohdaten_tab2!$1:$1048576,ROW(Rohdaten_tab2!E63),COLUMN(Rohdaten_tab2!E63)+(4*(Steuerung!$A$3-1)))</f>
        <v>3</v>
      </c>
    </row>
    <row r="78" spans="1:6" ht="15" customHeight="1" x14ac:dyDescent="0.25">
      <c r="A78" s="63" t="s">
        <v>213</v>
      </c>
      <c r="B78" s="43"/>
      <c r="C78" s="71">
        <f>INDEX(Rohdaten_tab2!$1:$1048576,ROW(Rohdaten_tab2!B64),COLUMN(Rohdaten_tab2!B64)+(4*(Steuerung!$A$3-1)))</f>
        <v>370</v>
      </c>
      <c r="D78" s="72">
        <f>INDEX(Rohdaten_tab2!$1:$1048576,ROW(Rohdaten_tab2!C64),COLUMN(Rohdaten_tab2!C64)+(4*(Steuerung!$A$3-1)))</f>
        <v>61</v>
      </c>
      <c r="E78" s="72">
        <f>INDEX(Rohdaten_tab2!$1:$1048576,ROW(Rohdaten_tab2!D64),COLUMN(Rohdaten_tab2!D64)+(4*(Steuerung!$A$3-1)))</f>
        <v>51</v>
      </c>
      <c r="F78" s="73">
        <f>INDEX(Rohdaten_tab2!$1:$1048576,ROW(Rohdaten_tab2!E64),COLUMN(Rohdaten_tab2!E64)+(4*(Steuerung!$A$3-1)))</f>
        <v>4</v>
      </c>
    </row>
    <row r="79" spans="1:6" ht="15" customHeight="1" x14ac:dyDescent="0.25">
      <c r="A79" s="63" t="s">
        <v>214</v>
      </c>
      <c r="B79" s="43"/>
      <c r="C79" s="71">
        <f>INDEX(Rohdaten_tab2!$1:$1048576,ROW(Rohdaten_tab2!B65),COLUMN(Rohdaten_tab2!B65)+(4*(Steuerung!$A$3-1)))</f>
        <v>355</v>
      </c>
      <c r="D79" s="72">
        <f>INDEX(Rohdaten_tab2!$1:$1048576,ROW(Rohdaten_tab2!C65),COLUMN(Rohdaten_tab2!C65)+(4*(Steuerung!$A$3-1)))</f>
        <v>57</v>
      </c>
      <c r="E79" s="72">
        <f>INDEX(Rohdaten_tab2!$1:$1048576,ROW(Rohdaten_tab2!D65),COLUMN(Rohdaten_tab2!D65)+(4*(Steuerung!$A$3-1)))</f>
        <v>54</v>
      </c>
      <c r="F79" s="73">
        <f>INDEX(Rohdaten_tab2!$1:$1048576,ROW(Rohdaten_tab2!E65),COLUMN(Rohdaten_tab2!E65)+(4*(Steuerung!$A$3-1)))</f>
        <v>4</v>
      </c>
    </row>
    <row r="80" spans="1:6" ht="15" customHeight="1" x14ac:dyDescent="0.25">
      <c r="A80" s="63" t="s">
        <v>215</v>
      </c>
      <c r="B80" s="43"/>
      <c r="C80" s="71">
        <f>INDEX(Rohdaten_tab2!$1:$1048576,ROW(Rohdaten_tab2!B66),COLUMN(Rohdaten_tab2!B66)+(4*(Steuerung!$A$3-1)))</f>
        <v>315</v>
      </c>
      <c r="D80" s="72">
        <f>INDEX(Rohdaten_tab2!$1:$1048576,ROW(Rohdaten_tab2!C66),COLUMN(Rohdaten_tab2!C66)+(4*(Steuerung!$A$3-1)))</f>
        <v>41</v>
      </c>
      <c r="E80" s="72">
        <f>INDEX(Rohdaten_tab2!$1:$1048576,ROW(Rohdaten_tab2!D66),COLUMN(Rohdaten_tab2!D66)+(4*(Steuerung!$A$3-1)))</f>
        <v>53</v>
      </c>
      <c r="F80" s="73">
        <f>INDEX(Rohdaten_tab2!$1:$1048576,ROW(Rohdaten_tab2!E66),COLUMN(Rohdaten_tab2!E66)+(4*(Steuerung!$A$3-1)))</f>
        <v>6</v>
      </c>
    </row>
    <row r="81" spans="1:6" ht="15" customHeight="1" x14ac:dyDescent="0.25">
      <c r="A81" s="63" t="s">
        <v>216</v>
      </c>
      <c r="B81" s="43"/>
      <c r="C81" s="71">
        <f>INDEX(Rohdaten_tab2!$1:$1048576,ROW(Rohdaten_tab2!B67),COLUMN(Rohdaten_tab2!B67)+(4*(Steuerung!$A$3-1)))</f>
        <v>289</v>
      </c>
      <c r="D81" s="72">
        <f>INDEX(Rohdaten_tab2!$1:$1048576,ROW(Rohdaten_tab2!C67),COLUMN(Rohdaten_tab2!C67)+(4*(Steuerung!$A$3-1)))</f>
        <v>67</v>
      </c>
      <c r="E81" s="72">
        <f>INDEX(Rohdaten_tab2!$1:$1048576,ROW(Rohdaten_tab2!D67),COLUMN(Rohdaten_tab2!D67)+(4*(Steuerung!$A$3-1)))</f>
        <v>69</v>
      </c>
      <c r="F81" s="73">
        <f>INDEX(Rohdaten_tab2!$1:$1048576,ROW(Rohdaten_tab2!E67),COLUMN(Rohdaten_tab2!E67)+(4*(Steuerung!$A$3-1)))</f>
        <v>7</v>
      </c>
    </row>
    <row r="82" spans="1:6" ht="15" customHeight="1" x14ac:dyDescent="0.25">
      <c r="A82" s="63" t="s">
        <v>217</v>
      </c>
      <c r="B82" s="43"/>
      <c r="C82" s="71">
        <f>INDEX(Rohdaten_tab2!$1:$1048576,ROW(Rohdaten_tab2!B68),COLUMN(Rohdaten_tab2!B68)+(4*(Steuerung!$A$3-1)))</f>
        <v>241</v>
      </c>
      <c r="D82" s="72">
        <f>INDEX(Rohdaten_tab2!$1:$1048576,ROW(Rohdaten_tab2!C68),COLUMN(Rohdaten_tab2!C68)+(4*(Steuerung!$A$3-1)))</f>
        <v>70</v>
      </c>
      <c r="E82" s="72">
        <f>INDEX(Rohdaten_tab2!$1:$1048576,ROW(Rohdaten_tab2!D68),COLUMN(Rohdaten_tab2!D68)+(4*(Steuerung!$A$3-1)))</f>
        <v>46</v>
      </c>
      <c r="F82" s="73">
        <f>INDEX(Rohdaten_tab2!$1:$1048576,ROW(Rohdaten_tab2!E68),COLUMN(Rohdaten_tab2!E68)+(4*(Steuerung!$A$3-1)))</f>
        <v>5</v>
      </c>
    </row>
    <row r="83" spans="1:6" ht="15" customHeight="1" x14ac:dyDescent="0.25">
      <c r="A83" s="63" t="s">
        <v>218</v>
      </c>
      <c r="B83" s="43"/>
      <c r="C83" s="71">
        <f>INDEX(Rohdaten_tab2!$1:$1048576,ROW(Rohdaten_tab2!B69),COLUMN(Rohdaten_tab2!B69)+(4*(Steuerung!$A$3-1)))</f>
        <v>238</v>
      </c>
      <c r="D83" s="72">
        <f>INDEX(Rohdaten_tab2!$1:$1048576,ROW(Rohdaten_tab2!C69),COLUMN(Rohdaten_tab2!C69)+(4*(Steuerung!$A$3-1)))</f>
        <v>70</v>
      </c>
      <c r="E83" s="72">
        <f>INDEX(Rohdaten_tab2!$1:$1048576,ROW(Rohdaten_tab2!D69),COLUMN(Rohdaten_tab2!D69)+(4*(Steuerung!$A$3-1)))</f>
        <v>54</v>
      </c>
      <c r="F83" s="73">
        <f>INDEX(Rohdaten_tab2!$1:$1048576,ROW(Rohdaten_tab2!E69),COLUMN(Rohdaten_tab2!E69)+(4*(Steuerung!$A$3-1)))</f>
        <v>8</v>
      </c>
    </row>
    <row r="84" spans="1:6" ht="15" customHeight="1" x14ac:dyDescent="0.25">
      <c r="A84" s="63" t="s">
        <v>219</v>
      </c>
      <c r="B84" s="43"/>
      <c r="C84" s="71">
        <f>INDEX(Rohdaten_tab2!$1:$1048576,ROW(Rohdaten_tab2!B70),COLUMN(Rohdaten_tab2!B70)+(4*(Steuerung!$A$3-1)))</f>
        <v>245</v>
      </c>
      <c r="D84" s="72">
        <f>INDEX(Rohdaten_tab2!$1:$1048576,ROW(Rohdaten_tab2!C70),COLUMN(Rohdaten_tab2!C70)+(4*(Steuerung!$A$3-1)))</f>
        <v>62</v>
      </c>
      <c r="E84" s="72">
        <f>INDEX(Rohdaten_tab2!$1:$1048576,ROW(Rohdaten_tab2!D70),COLUMN(Rohdaten_tab2!D70)+(4*(Steuerung!$A$3-1)))</f>
        <v>74</v>
      </c>
      <c r="F84" s="73">
        <f>INDEX(Rohdaten_tab2!$1:$1048576,ROW(Rohdaten_tab2!E70),COLUMN(Rohdaten_tab2!E70)+(4*(Steuerung!$A$3-1)))</f>
        <v>8</v>
      </c>
    </row>
    <row r="85" spans="1:6" ht="15" customHeight="1" x14ac:dyDescent="0.25">
      <c r="A85" s="63" t="s">
        <v>220</v>
      </c>
      <c r="B85" s="43"/>
      <c r="C85" s="71">
        <f>INDEX(Rohdaten_tab2!$1:$1048576,ROW(Rohdaten_tab2!B71),COLUMN(Rohdaten_tab2!B71)+(4*(Steuerung!$A$3-1)))</f>
        <v>250</v>
      </c>
      <c r="D85" s="72">
        <f>INDEX(Rohdaten_tab2!$1:$1048576,ROW(Rohdaten_tab2!C71),COLUMN(Rohdaten_tab2!C71)+(4*(Steuerung!$A$3-1)))</f>
        <v>52</v>
      </c>
      <c r="E85" s="72">
        <f>INDEX(Rohdaten_tab2!$1:$1048576,ROW(Rohdaten_tab2!D71),COLUMN(Rohdaten_tab2!D71)+(4*(Steuerung!$A$3-1)))</f>
        <v>87</v>
      </c>
      <c r="F85" s="73">
        <f>INDEX(Rohdaten_tab2!$1:$1048576,ROW(Rohdaten_tab2!E71),COLUMN(Rohdaten_tab2!E71)+(4*(Steuerung!$A$3-1)))</f>
        <v>9</v>
      </c>
    </row>
    <row r="86" spans="1:6" ht="15" customHeight="1" x14ac:dyDescent="0.25">
      <c r="A86" s="63" t="s">
        <v>221</v>
      </c>
      <c r="B86" s="43"/>
      <c r="C86" s="71">
        <f>INDEX(Rohdaten_tab2!$1:$1048576,ROW(Rohdaten_tab2!B72),COLUMN(Rohdaten_tab2!B72)+(4*(Steuerung!$A$3-1)))</f>
        <v>280</v>
      </c>
      <c r="D86" s="72">
        <f>INDEX(Rohdaten_tab2!$1:$1048576,ROW(Rohdaten_tab2!C72),COLUMN(Rohdaten_tab2!C72)+(4*(Steuerung!$A$3-1)))</f>
        <v>73</v>
      </c>
      <c r="E86" s="72">
        <f>INDEX(Rohdaten_tab2!$1:$1048576,ROW(Rohdaten_tab2!D72),COLUMN(Rohdaten_tab2!D72)+(4*(Steuerung!$A$3-1)))</f>
        <v>94</v>
      </c>
      <c r="F86" s="73">
        <f>INDEX(Rohdaten_tab2!$1:$1048576,ROW(Rohdaten_tab2!E72),COLUMN(Rohdaten_tab2!E72)+(4*(Steuerung!$A$3-1)))</f>
        <v>15</v>
      </c>
    </row>
    <row r="87" spans="1:6" ht="15" customHeight="1" x14ac:dyDescent="0.25">
      <c r="A87" s="63" t="s">
        <v>222</v>
      </c>
      <c r="B87" s="43"/>
      <c r="C87" s="71">
        <f>INDEX(Rohdaten_tab2!$1:$1048576,ROW(Rohdaten_tab2!B73),COLUMN(Rohdaten_tab2!B73)+(4*(Steuerung!$A$3-1)))</f>
        <v>278</v>
      </c>
      <c r="D87" s="72">
        <f>INDEX(Rohdaten_tab2!$1:$1048576,ROW(Rohdaten_tab2!C73),COLUMN(Rohdaten_tab2!C73)+(4*(Steuerung!$A$3-1)))</f>
        <v>69</v>
      </c>
      <c r="E87" s="72">
        <f>INDEX(Rohdaten_tab2!$1:$1048576,ROW(Rohdaten_tab2!D73),COLUMN(Rohdaten_tab2!D73)+(4*(Steuerung!$A$3-1)))</f>
        <v>90</v>
      </c>
      <c r="F87" s="73">
        <f>INDEX(Rohdaten_tab2!$1:$1048576,ROW(Rohdaten_tab2!E73),COLUMN(Rohdaten_tab2!E73)+(4*(Steuerung!$A$3-1)))</f>
        <v>14</v>
      </c>
    </row>
    <row r="88" spans="1:6" ht="15" customHeight="1" x14ac:dyDescent="0.25">
      <c r="A88" s="63" t="s">
        <v>223</v>
      </c>
      <c r="B88" s="43"/>
      <c r="C88" s="71">
        <f>INDEX(Rohdaten_tab2!$1:$1048576,ROW(Rohdaten_tab2!B74),COLUMN(Rohdaten_tab2!B74)+(4*(Steuerung!$A$3-1)))</f>
        <v>243</v>
      </c>
      <c r="D88" s="72">
        <f>INDEX(Rohdaten_tab2!$1:$1048576,ROW(Rohdaten_tab2!C74),COLUMN(Rohdaten_tab2!C74)+(4*(Steuerung!$A$3-1)))</f>
        <v>87</v>
      </c>
      <c r="E88" s="72">
        <f>INDEX(Rohdaten_tab2!$1:$1048576,ROW(Rohdaten_tab2!D74),COLUMN(Rohdaten_tab2!D74)+(4*(Steuerung!$A$3-1)))</f>
        <v>49</v>
      </c>
      <c r="F88" s="73">
        <f>INDEX(Rohdaten_tab2!$1:$1048576,ROW(Rohdaten_tab2!E74),COLUMN(Rohdaten_tab2!E74)+(4*(Steuerung!$A$3-1)))</f>
        <v>18</v>
      </c>
    </row>
    <row r="89" spans="1:6" ht="15" customHeight="1" x14ac:dyDescent="0.25">
      <c r="A89" s="63" t="s">
        <v>224</v>
      </c>
      <c r="B89" s="43"/>
      <c r="C89" s="71">
        <f>INDEX(Rohdaten_tab2!$1:$1048576,ROW(Rohdaten_tab2!B75),COLUMN(Rohdaten_tab2!B75)+(4*(Steuerung!$A$3-1)))</f>
        <v>288</v>
      </c>
      <c r="D89" s="72">
        <f>INDEX(Rohdaten_tab2!$1:$1048576,ROW(Rohdaten_tab2!C75),COLUMN(Rohdaten_tab2!C75)+(4*(Steuerung!$A$3-1)))</f>
        <v>90</v>
      </c>
      <c r="E89" s="72">
        <f>INDEX(Rohdaten_tab2!$1:$1048576,ROW(Rohdaten_tab2!D75),COLUMN(Rohdaten_tab2!D75)+(4*(Steuerung!$A$3-1)))</f>
        <v>80</v>
      </c>
      <c r="F89" s="73">
        <f>INDEX(Rohdaten_tab2!$1:$1048576,ROW(Rohdaten_tab2!E75),COLUMN(Rohdaten_tab2!E75)+(4*(Steuerung!$A$3-1)))</f>
        <v>24</v>
      </c>
    </row>
    <row r="90" spans="1:6" ht="15" customHeight="1" x14ac:dyDescent="0.25">
      <c r="A90" s="63" t="s">
        <v>225</v>
      </c>
      <c r="B90" s="43"/>
      <c r="C90" s="71">
        <f>INDEX(Rohdaten_tab2!$1:$1048576,ROW(Rohdaten_tab2!B76),COLUMN(Rohdaten_tab2!B76)+(4*(Steuerung!$A$3-1)))</f>
        <v>281</v>
      </c>
      <c r="D90" s="72">
        <f>INDEX(Rohdaten_tab2!$1:$1048576,ROW(Rohdaten_tab2!C76),COLUMN(Rohdaten_tab2!C76)+(4*(Steuerung!$A$3-1)))</f>
        <v>99</v>
      </c>
      <c r="E90" s="72">
        <f>INDEX(Rohdaten_tab2!$1:$1048576,ROW(Rohdaten_tab2!D76),COLUMN(Rohdaten_tab2!D76)+(4*(Steuerung!$A$3-1)))</f>
        <v>56</v>
      </c>
      <c r="F90" s="73">
        <f>INDEX(Rohdaten_tab2!$1:$1048576,ROW(Rohdaten_tab2!E76),COLUMN(Rohdaten_tab2!E76)+(4*(Steuerung!$A$3-1)))</f>
        <v>20</v>
      </c>
    </row>
    <row r="91" spans="1:6" ht="15" customHeight="1" x14ac:dyDescent="0.25">
      <c r="A91" s="63" t="s">
        <v>226</v>
      </c>
      <c r="B91" s="43"/>
      <c r="C91" s="71">
        <f>INDEX(Rohdaten_tab2!$1:$1048576,ROW(Rohdaten_tab2!B77),COLUMN(Rohdaten_tab2!B77)+(4*(Steuerung!$A$3-1)))</f>
        <v>249</v>
      </c>
      <c r="D91" s="72">
        <f>INDEX(Rohdaten_tab2!$1:$1048576,ROW(Rohdaten_tab2!C77),COLUMN(Rohdaten_tab2!C77)+(4*(Steuerung!$A$3-1)))</f>
        <v>77</v>
      </c>
      <c r="E91" s="72">
        <f>INDEX(Rohdaten_tab2!$1:$1048576,ROW(Rohdaten_tab2!D77),COLUMN(Rohdaten_tab2!D77)+(4*(Steuerung!$A$3-1)))</f>
        <v>62</v>
      </c>
      <c r="F91" s="73">
        <f>INDEX(Rohdaten_tab2!$1:$1048576,ROW(Rohdaten_tab2!E77),COLUMN(Rohdaten_tab2!E77)+(4*(Steuerung!$A$3-1)))</f>
        <v>15</v>
      </c>
    </row>
    <row r="92" spans="1:6" ht="15" customHeight="1" x14ac:dyDescent="0.25">
      <c r="A92" s="63" t="s">
        <v>227</v>
      </c>
      <c r="B92" s="43"/>
      <c r="C92" s="71">
        <f>INDEX(Rohdaten_tab2!$1:$1048576,ROW(Rohdaten_tab2!B78),COLUMN(Rohdaten_tab2!B78)+(4*(Steuerung!$A$3-1)))</f>
        <v>245</v>
      </c>
      <c r="D92" s="72">
        <f>INDEX(Rohdaten_tab2!$1:$1048576,ROW(Rohdaten_tab2!C78),COLUMN(Rohdaten_tab2!C78)+(4*(Steuerung!$A$3-1)))</f>
        <v>64</v>
      </c>
      <c r="E92" s="72">
        <f>INDEX(Rohdaten_tab2!$1:$1048576,ROW(Rohdaten_tab2!D78),COLUMN(Rohdaten_tab2!D78)+(4*(Steuerung!$A$3-1)))</f>
        <v>67</v>
      </c>
      <c r="F92" s="73">
        <f>INDEX(Rohdaten_tab2!$1:$1048576,ROW(Rohdaten_tab2!E78),COLUMN(Rohdaten_tab2!E78)+(4*(Steuerung!$A$3-1)))</f>
        <v>18</v>
      </c>
    </row>
    <row r="93" spans="1:6" ht="15" customHeight="1" x14ac:dyDescent="0.25">
      <c r="A93" s="63" t="s">
        <v>228</v>
      </c>
      <c r="B93" s="43"/>
      <c r="C93" s="71">
        <f>INDEX(Rohdaten_tab2!$1:$1048576,ROW(Rohdaten_tab2!B79),COLUMN(Rohdaten_tab2!B79)+(4*(Steuerung!$A$3-1)))</f>
        <v>265</v>
      </c>
      <c r="D93" s="72">
        <f>INDEX(Rohdaten_tab2!$1:$1048576,ROW(Rohdaten_tab2!C79),COLUMN(Rohdaten_tab2!C79)+(4*(Steuerung!$A$3-1)))</f>
        <v>91</v>
      </c>
      <c r="E93" s="72">
        <f>INDEX(Rohdaten_tab2!$1:$1048576,ROW(Rohdaten_tab2!D79),COLUMN(Rohdaten_tab2!D79)+(4*(Steuerung!$A$3-1)))</f>
        <v>67</v>
      </c>
      <c r="F93" s="73">
        <f>INDEX(Rohdaten_tab2!$1:$1048576,ROW(Rohdaten_tab2!E79),COLUMN(Rohdaten_tab2!E79)+(4*(Steuerung!$A$3-1)))</f>
        <v>17</v>
      </c>
    </row>
    <row r="94" spans="1:6" ht="15" customHeight="1" x14ac:dyDescent="0.25">
      <c r="A94" s="63" t="s">
        <v>229</v>
      </c>
      <c r="B94" s="43"/>
      <c r="C94" s="71">
        <f>INDEX(Rohdaten_tab2!$1:$1048576,ROW(Rohdaten_tab2!B80),COLUMN(Rohdaten_tab2!B80)+(4*(Steuerung!$A$3-1)))</f>
        <v>260</v>
      </c>
      <c r="D94" s="72">
        <f>INDEX(Rohdaten_tab2!$1:$1048576,ROW(Rohdaten_tab2!C80),COLUMN(Rohdaten_tab2!C80)+(4*(Steuerung!$A$3-1)))</f>
        <v>85</v>
      </c>
      <c r="E94" s="72">
        <f>INDEX(Rohdaten_tab2!$1:$1048576,ROW(Rohdaten_tab2!D80),COLUMN(Rohdaten_tab2!D80)+(4*(Steuerung!$A$3-1)))</f>
        <v>72</v>
      </c>
      <c r="F94" s="73">
        <f>INDEX(Rohdaten_tab2!$1:$1048576,ROW(Rohdaten_tab2!E80),COLUMN(Rohdaten_tab2!E80)+(4*(Steuerung!$A$3-1)))</f>
        <v>16</v>
      </c>
    </row>
    <row r="95" spans="1:6" ht="15" customHeight="1" x14ac:dyDescent="0.25">
      <c r="A95" s="63" t="s">
        <v>230</v>
      </c>
      <c r="B95" s="43"/>
      <c r="C95" s="71">
        <f>INDEX(Rohdaten_tab2!$1:$1048576,ROW(Rohdaten_tab2!B81),COLUMN(Rohdaten_tab2!B81)+(4*(Steuerung!$A$3-1)))</f>
        <v>279</v>
      </c>
      <c r="D95" s="72">
        <f>INDEX(Rohdaten_tab2!$1:$1048576,ROW(Rohdaten_tab2!C81),COLUMN(Rohdaten_tab2!C81)+(4*(Steuerung!$A$3-1)))</f>
        <v>100</v>
      </c>
      <c r="E95" s="72">
        <f>INDEX(Rohdaten_tab2!$1:$1048576,ROW(Rohdaten_tab2!D81),COLUMN(Rohdaten_tab2!D81)+(4*(Steuerung!$A$3-1)))</f>
        <v>73</v>
      </c>
      <c r="F95" s="73">
        <f>INDEX(Rohdaten_tab2!$1:$1048576,ROW(Rohdaten_tab2!E81),COLUMN(Rohdaten_tab2!E81)+(4*(Steuerung!$A$3-1)))</f>
        <v>14</v>
      </c>
    </row>
    <row r="96" spans="1:6" ht="15" customHeight="1" x14ac:dyDescent="0.25">
      <c r="A96" s="63" t="s">
        <v>231</v>
      </c>
      <c r="B96" s="43"/>
      <c r="C96" s="71">
        <f>INDEX(Rohdaten_tab2!$1:$1048576,ROW(Rohdaten_tab2!B82),COLUMN(Rohdaten_tab2!B82)+(4*(Steuerung!$A$3-1)))</f>
        <v>280</v>
      </c>
      <c r="D96" s="72">
        <f>INDEX(Rohdaten_tab2!$1:$1048576,ROW(Rohdaten_tab2!C82),COLUMN(Rohdaten_tab2!C82)+(4*(Steuerung!$A$3-1)))</f>
        <v>96</v>
      </c>
      <c r="E96" s="72">
        <f>INDEX(Rohdaten_tab2!$1:$1048576,ROW(Rohdaten_tab2!D82),COLUMN(Rohdaten_tab2!D82)+(4*(Steuerung!$A$3-1)))</f>
        <v>75</v>
      </c>
      <c r="F96" s="73">
        <f>INDEX(Rohdaten_tab2!$1:$1048576,ROW(Rohdaten_tab2!E82),COLUMN(Rohdaten_tab2!E82)+(4*(Steuerung!$A$3-1)))</f>
        <v>15</v>
      </c>
    </row>
    <row r="97" spans="1:6" ht="15" customHeight="1" x14ac:dyDescent="0.25">
      <c r="A97" s="63" t="s">
        <v>232</v>
      </c>
      <c r="B97" s="43"/>
      <c r="C97" s="71">
        <f>INDEX(Rohdaten_tab2!$1:$1048576,ROW(Rohdaten_tab2!B83),COLUMN(Rohdaten_tab2!B83)+(4*(Steuerung!$A$3-1)))</f>
        <v>277</v>
      </c>
      <c r="D97" s="72">
        <f>INDEX(Rohdaten_tab2!$1:$1048576,ROW(Rohdaten_tab2!C83),COLUMN(Rohdaten_tab2!C83)+(4*(Steuerung!$A$3-1)))</f>
        <v>103</v>
      </c>
      <c r="E97" s="72">
        <f>INDEX(Rohdaten_tab2!$1:$1048576,ROW(Rohdaten_tab2!D83),COLUMN(Rohdaten_tab2!D83)+(4*(Steuerung!$A$3-1)))</f>
        <v>75</v>
      </c>
      <c r="F97" s="73">
        <f>INDEX(Rohdaten_tab2!$1:$1048576,ROW(Rohdaten_tab2!E83),COLUMN(Rohdaten_tab2!E83)+(4*(Steuerung!$A$3-1)))</f>
        <v>13</v>
      </c>
    </row>
    <row r="98" spans="1:6" ht="15" customHeight="1" x14ac:dyDescent="0.25">
      <c r="A98" s="63" t="s">
        <v>233</v>
      </c>
      <c r="B98" s="43"/>
      <c r="C98" s="71">
        <f>INDEX(Rohdaten_tab2!$1:$1048576,ROW(Rohdaten_tab2!B84),COLUMN(Rohdaten_tab2!B84)+(4*(Steuerung!$A$3-1)))</f>
        <v>288</v>
      </c>
      <c r="D98" s="72">
        <f>INDEX(Rohdaten_tab2!$1:$1048576,ROW(Rohdaten_tab2!C84),COLUMN(Rohdaten_tab2!C84)+(4*(Steuerung!$A$3-1)))</f>
        <v>99</v>
      </c>
      <c r="E98" s="72">
        <f>INDEX(Rohdaten_tab2!$1:$1048576,ROW(Rohdaten_tab2!D84),COLUMN(Rohdaten_tab2!D84)+(4*(Steuerung!$A$3-1)))</f>
        <v>92</v>
      </c>
      <c r="F98" s="73">
        <f>INDEX(Rohdaten_tab2!$1:$1048576,ROW(Rohdaten_tab2!E84),COLUMN(Rohdaten_tab2!E84)+(4*(Steuerung!$A$3-1)))</f>
        <v>13</v>
      </c>
    </row>
    <row r="99" spans="1:6" ht="15" customHeight="1" x14ac:dyDescent="0.25">
      <c r="A99" s="63" t="s">
        <v>234</v>
      </c>
      <c r="B99" s="43"/>
      <c r="C99" s="71">
        <f>INDEX(Rohdaten_tab2!$1:$1048576,ROW(Rohdaten_tab2!B85),COLUMN(Rohdaten_tab2!B85)+(4*(Steuerung!$A$3-1)))</f>
        <v>301</v>
      </c>
      <c r="D99" s="72">
        <f>INDEX(Rohdaten_tab2!$1:$1048576,ROW(Rohdaten_tab2!C85),COLUMN(Rohdaten_tab2!C85)+(4*(Steuerung!$A$3-1)))</f>
        <v>111</v>
      </c>
      <c r="E99" s="72">
        <f>INDEX(Rohdaten_tab2!$1:$1048576,ROW(Rohdaten_tab2!D85),COLUMN(Rohdaten_tab2!D85)+(4*(Steuerung!$A$3-1)))</f>
        <v>117</v>
      </c>
      <c r="F99" s="73">
        <f>INDEX(Rohdaten_tab2!$1:$1048576,ROW(Rohdaten_tab2!E85),COLUMN(Rohdaten_tab2!E85)+(4*(Steuerung!$A$3-1)))</f>
        <v>19</v>
      </c>
    </row>
    <row r="100" spans="1:6" ht="15" customHeight="1" x14ac:dyDescent="0.25">
      <c r="A100" s="63" t="s">
        <v>235</v>
      </c>
      <c r="B100" s="43"/>
      <c r="C100" s="71">
        <f>INDEX(Rohdaten_tab2!$1:$1048576,ROW(Rohdaten_tab2!B86),COLUMN(Rohdaten_tab2!B86)+(4*(Steuerung!$A$3-1)))</f>
        <v>256</v>
      </c>
      <c r="D100" s="72">
        <f>INDEX(Rohdaten_tab2!$1:$1048576,ROW(Rohdaten_tab2!C86),COLUMN(Rohdaten_tab2!C86)+(4*(Steuerung!$A$3-1)))</f>
        <v>106</v>
      </c>
      <c r="E100" s="72">
        <f>INDEX(Rohdaten_tab2!$1:$1048576,ROW(Rohdaten_tab2!D86),COLUMN(Rohdaten_tab2!D86)+(4*(Steuerung!$A$3-1)))</f>
        <v>74</v>
      </c>
      <c r="F100" s="73">
        <f>INDEX(Rohdaten_tab2!$1:$1048576,ROW(Rohdaten_tab2!E86),COLUMN(Rohdaten_tab2!E86)+(4*(Steuerung!$A$3-1)))</f>
        <v>20</v>
      </c>
    </row>
    <row r="101" spans="1:6" ht="15" customHeight="1" x14ac:dyDescent="0.25">
      <c r="A101" s="63" t="s">
        <v>236</v>
      </c>
      <c r="B101" s="43"/>
      <c r="C101" s="71">
        <f>INDEX(Rohdaten_tab2!$1:$1048576,ROW(Rohdaten_tab2!B87),COLUMN(Rohdaten_tab2!B87)+(4*(Steuerung!$A$3-1)))</f>
        <v>238</v>
      </c>
      <c r="D101" s="72">
        <f>INDEX(Rohdaten_tab2!$1:$1048576,ROW(Rohdaten_tab2!C87),COLUMN(Rohdaten_tab2!C87)+(4*(Steuerung!$A$3-1)))</f>
        <v>99</v>
      </c>
      <c r="E101" s="72">
        <f>INDEX(Rohdaten_tab2!$1:$1048576,ROW(Rohdaten_tab2!D87),COLUMN(Rohdaten_tab2!D87)+(4*(Steuerung!$A$3-1)))</f>
        <v>64</v>
      </c>
      <c r="F101" s="73">
        <f>INDEX(Rohdaten_tab2!$1:$1048576,ROW(Rohdaten_tab2!E87),COLUMN(Rohdaten_tab2!E87)+(4*(Steuerung!$A$3-1)))</f>
        <v>21</v>
      </c>
    </row>
    <row r="102" spans="1:6" ht="15" customHeight="1" x14ac:dyDescent="0.25">
      <c r="A102" s="63" t="s">
        <v>237</v>
      </c>
      <c r="B102" s="43"/>
      <c r="C102" s="71">
        <f>INDEX(Rohdaten_tab2!$1:$1048576,ROW(Rohdaten_tab2!B88),COLUMN(Rohdaten_tab2!B88)+(4*(Steuerung!$A$3-1)))</f>
        <v>214</v>
      </c>
      <c r="D102" s="72">
        <f>INDEX(Rohdaten_tab2!$1:$1048576,ROW(Rohdaten_tab2!C88),COLUMN(Rohdaten_tab2!C88)+(4*(Steuerung!$A$3-1)))</f>
        <v>84</v>
      </c>
      <c r="E102" s="72">
        <f>INDEX(Rohdaten_tab2!$1:$1048576,ROW(Rohdaten_tab2!D88),COLUMN(Rohdaten_tab2!D88)+(4*(Steuerung!$A$3-1)))</f>
        <v>57</v>
      </c>
      <c r="F102" s="73">
        <f>INDEX(Rohdaten_tab2!$1:$1048576,ROW(Rohdaten_tab2!E88),COLUMN(Rohdaten_tab2!E88)+(4*(Steuerung!$A$3-1)))</f>
        <v>21</v>
      </c>
    </row>
    <row r="103" spans="1:6" ht="15" customHeight="1" x14ac:dyDescent="0.25">
      <c r="A103" s="63" t="s">
        <v>238</v>
      </c>
      <c r="B103" s="43"/>
      <c r="C103" s="71">
        <f>INDEX(Rohdaten_tab2!$1:$1048576,ROW(Rohdaten_tab2!B89),COLUMN(Rohdaten_tab2!B89)+(4*(Steuerung!$A$3-1)))</f>
        <v>170</v>
      </c>
      <c r="D103" s="72">
        <f>INDEX(Rohdaten_tab2!$1:$1048576,ROW(Rohdaten_tab2!C89),COLUMN(Rohdaten_tab2!C89)+(4*(Steuerung!$A$3-1)))</f>
        <v>57</v>
      </c>
      <c r="E103" s="72">
        <f>INDEX(Rohdaten_tab2!$1:$1048576,ROW(Rohdaten_tab2!D89),COLUMN(Rohdaten_tab2!D89)+(4*(Steuerung!$A$3-1)))</f>
        <v>64</v>
      </c>
      <c r="F103" s="73">
        <f>INDEX(Rohdaten_tab2!$1:$1048576,ROW(Rohdaten_tab2!E89),COLUMN(Rohdaten_tab2!E89)+(4*(Steuerung!$A$3-1)))</f>
        <v>17</v>
      </c>
    </row>
    <row r="104" spans="1:6" ht="15" customHeight="1" x14ac:dyDescent="0.25">
      <c r="A104" s="63" t="s">
        <v>239</v>
      </c>
      <c r="B104" s="43"/>
      <c r="C104" s="71">
        <f>INDEX(Rohdaten_tab2!$1:$1048576,ROW(Rohdaten_tab2!B90),COLUMN(Rohdaten_tab2!B90)+(4*(Steuerung!$A$3-1)))</f>
        <v>165</v>
      </c>
      <c r="D104" s="72">
        <f>INDEX(Rohdaten_tab2!$1:$1048576,ROW(Rohdaten_tab2!C90),COLUMN(Rohdaten_tab2!C90)+(4*(Steuerung!$A$3-1)))</f>
        <v>51</v>
      </c>
      <c r="E104" s="72">
        <f>INDEX(Rohdaten_tab2!$1:$1048576,ROW(Rohdaten_tab2!D90),COLUMN(Rohdaten_tab2!D90)+(4*(Steuerung!$A$3-1)))</f>
        <v>62</v>
      </c>
      <c r="F104" s="73">
        <f>INDEX(Rohdaten_tab2!$1:$1048576,ROW(Rohdaten_tab2!E90),COLUMN(Rohdaten_tab2!E90)+(4*(Steuerung!$A$3-1)))</f>
        <v>18</v>
      </c>
    </row>
    <row r="105" spans="1:6" ht="15" customHeight="1" x14ac:dyDescent="0.25">
      <c r="A105" s="63" t="s">
        <v>240</v>
      </c>
      <c r="B105" s="43"/>
      <c r="C105" s="71">
        <f>INDEX(Rohdaten_tab2!$1:$1048576,ROW(Rohdaten_tab2!B91),COLUMN(Rohdaten_tab2!B91)+(4*(Steuerung!$A$3-1)))</f>
        <v>185</v>
      </c>
      <c r="D105" s="72">
        <f>INDEX(Rohdaten_tab2!$1:$1048576,ROW(Rohdaten_tab2!C91),COLUMN(Rohdaten_tab2!C91)+(4*(Steuerung!$A$3-1)))</f>
        <v>68</v>
      </c>
      <c r="E105" s="72">
        <f>INDEX(Rohdaten_tab2!$1:$1048576,ROW(Rohdaten_tab2!D91),COLUMN(Rohdaten_tab2!D91)+(4*(Steuerung!$A$3-1)))</f>
        <v>67</v>
      </c>
      <c r="F105" s="73">
        <f>INDEX(Rohdaten_tab2!$1:$1048576,ROW(Rohdaten_tab2!E91),COLUMN(Rohdaten_tab2!E91)+(4*(Steuerung!$A$3-1)))</f>
        <v>17</v>
      </c>
    </row>
    <row r="106" spans="1:6" ht="15" customHeight="1" x14ac:dyDescent="0.25">
      <c r="A106" s="63" t="s">
        <v>241</v>
      </c>
      <c r="B106" s="43"/>
      <c r="C106" s="71">
        <f>INDEX(Rohdaten_tab2!$1:$1048576,ROW(Rohdaten_tab2!B92),COLUMN(Rohdaten_tab2!B92)+(4*(Steuerung!$A$3-1)))</f>
        <v>178</v>
      </c>
      <c r="D106" s="72">
        <f>INDEX(Rohdaten_tab2!$1:$1048576,ROW(Rohdaten_tab2!C92),COLUMN(Rohdaten_tab2!C92)+(4*(Steuerung!$A$3-1)))</f>
        <v>73</v>
      </c>
      <c r="E106" s="72">
        <f>INDEX(Rohdaten_tab2!$1:$1048576,ROW(Rohdaten_tab2!D92),COLUMN(Rohdaten_tab2!D92)+(4*(Steuerung!$A$3-1)))</f>
        <v>54</v>
      </c>
      <c r="F106" s="73">
        <f>INDEX(Rohdaten_tab2!$1:$1048576,ROW(Rohdaten_tab2!E92),COLUMN(Rohdaten_tab2!E92)+(4*(Steuerung!$A$3-1)))</f>
        <v>15</v>
      </c>
    </row>
    <row r="107" spans="1:6" ht="15" customHeight="1" x14ac:dyDescent="0.25">
      <c r="A107" s="63" t="s">
        <v>242</v>
      </c>
      <c r="B107" s="43"/>
      <c r="C107" s="71">
        <f>INDEX(Rohdaten_tab2!$1:$1048576,ROW(Rohdaten_tab2!B93),COLUMN(Rohdaten_tab2!B93)+(4*(Steuerung!$A$3-1)))</f>
        <v>178</v>
      </c>
      <c r="D107" s="72">
        <f>INDEX(Rohdaten_tab2!$1:$1048576,ROW(Rohdaten_tab2!C93),COLUMN(Rohdaten_tab2!C93)+(4*(Steuerung!$A$3-1)))</f>
        <v>69</v>
      </c>
      <c r="E107" s="72">
        <f>INDEX(Rohdaten_tab2!$1:$1048576,ROW(Rohdaten_tab2!D93),COLUMN(Rohdaten_tab2!D93)+(4*(Steuerung!$A$3-1)))</f>
        <v>53</v>
      </c>
      <c r="F107" s="73">
        <f>INDEX(Rohdaten_tab2!$1:$1048576,ROW(Rohdaten_tab2!E93),COLUMN(Rohdaten_tab2!E93)+(4*(Steuerung!$A$3-1)))</f>
        <v>15</v>
      </c>
    </row>
    <row r="108" spans="1:6" ht="15" customHeight="1" x14ac:dyDescent="0.25">
      <c r="A108" s="63" t="s">
        <v>243</v>
      </c>
      <c r="B108" s="43"/>
      <c r="C108" s="71">
        <f>INDEX(Rohdaten_tab2!$1:$1048576,ROW(Rohdaten_tab2!B94),COLUMN(Rohdaten_tab2!B94)+(4*(Steuerung!$A$3-1)))</f>
        <v>175</v>
      </c>
      <c r="D108" s="72">
        <f>INDEX(Rohdaten_tab2!$1:$1048576,ROW(Rohdaten_tab2!C94),COLUMN(Rohdaten_tab2!C94)+(4*(Steuerung!$A$3-1)))</f>
        <v>72</v>
      </c>
      <c r="E108" s="72">
        <f>INDEX(Rohdaten_tab2!$1:$1048576,ROW(Rohdaten_tab2!D94),COLUMN(Rohdaten_tab2!D94)+(4*(Steuerung!$A$3-1)))</f>
        <v>67</v>
      </c>
      <c r="F108" s="73">
        <f>INDEX(Rohdaten_tab2!$1:$1048576,ROW(Rohdaten_tab2!E94),COLUMN(Rohdaten_tab2!E94)+(4*(Steuerung!$A$3-1)))</f>
        <v>14</v>
      </c>
    </row>
    <row r="109" spans="1:6" ht="15" customHeight="1" x14ac:dyDescent="0.25">
      <c r="A109" s="63" t="s">
        <v>244</v>
      </c>
      <c r="B109" s="43"/>
      <c r="C109" s="71">
        <f>INDEX(Rohdaten_tab2!$1:$1048576,ROW(Rohdaten_tab2!B95),COLUMN(Rohdaten_tab2!B95)+(4*(Steuerung!$A$3-1)))</f>
        <v>191</v>
      </c>
      <c r="D109" s="72">
        <f>INDEX(Rohdaten_tab2!$1:$1048576,ROW(Rohdaten_tab2!C95),COLUMN(Rohdaten_tab2!C95)+(4*(Steuerung!$A$3-1)))</f>
        <v>69</v>
      </c>
      <c r="E109" s="72">
        <f>INDEX(Rohdaten_tab2!$1:$1048576,ROW(Rohdaten_tab2!D95),COLUMN(Rohdaten_tab2!D95)+(4*(Steuerung!$A$3-1)))</f>
        <v>70</v>
      </c>
      <c r="F109" s="73">
        <f>INDEX(Rohdaten_tab2!$1:$1048576,ROW(Rohdaten_tab2!E95),COLUMN(Rohdaten_tab2!E95)+(4*(Steuerung!$A$3-1)))</f>
        <v>11</v>
      </c>
    </row>
    <row r="110" spans="1:6" ht="15" customHeight="1" x14ac:dyDescent="0.25">
      <c r="A110" s="63" t="s">
        <v>245</v>
      </c>
      <c r="B110" s="43"/>
      <c r="C110" s="71">
        <f>INDEX(Rohdaten_tab2!$1:$1048576,ROW(Rohdaten_tab2!B96),COLUMN(Rohdaten_tab2!B96)+(4*(Steuerung!$A$3-1)))</f>
        <v>210</v>
      </c>
      <c r="D110" s="72">
        <f>INDEX(Rohdaten_tab2!$1:$1048576,ROW(Rohdaten_tab2!C96),COLUMN(Rohdaten_tab2!C96)+(4*(Steuerung!$A$3-1)))</f>
        <v>66</v>
      </c>
      <c r="E110" s="72">
        <f>INDEX(Rohdaten_tab2!$1:$1048576,ROW(Rohdaten_tab2!D96),COLUMN(Rohdaten_tab2!D96)+(4*(Steuerung!$A$3-1)))</f>
        <v>97</v>
      </c>
      <c r="F110" s="73">
        <f>INDEX(Rohdaten_tab2!$1:$1048576,ROW(Rohdaten_tab2!E96),COLUMN(Rohdaten_tab2!E96)+(4*(Steuerung!$A$3-1)))</f>
        <v>11</v>
      </c>
    </row>
    <row r="111" spans="1:6" ht="15" customHeight="1" x14ac:dyDescent="0.25">
      <c r="A111" s="63" t="s">
        <v>246</v>
      </c>
      <c r="B111" s="43"/>
      <c r="C111" s="71">
        <f>INDEX(Rohdaten_tab2!$1:$1048576,ROW(Rohdaten_tab2!B97),COLUMN(Rohdaten_tab2!B97)+(4*(Steuerung!$A$3-1)))</f>
        <v>215</v>
      </c>
      <c r="D111" s="72">
        <f>INDEX(Rohdaten_tab2!$1:$1048576,ROW(Rohdaten_tab2!C97),COLUMN(Rohdaten_tab2!C97)+(4*(Steuerung!$A$3-1)))</f>
        <v>92</v>
      </c>
      <c r="E111" s="72">
        <f>INDEX(Rohdaten_tab2!$1:$1048576,ROW(Rohdaten_tab2!D97),COLUMN(Rohdaten_tab2!D97)+(4*(Steuerung!$A$3-1)))</f>
        <v>82</v>
      </c>
      <c r="F111" s="73">
        <f>INDEX(Rohdaten_tab2!$1:$1048576,ROW(Rohdaten_tab2!E97),COLUMN(Rohdaten_tab2!E97)+(4*(Steuerung!$A$3-1)))</f>
        <v>8</v>
      </c>
    </row>
    <row r="112" spans="1:6" ht="15" customHeight="1" x14ac:dyDescent="0.25">
      <c r="A112" s="63" t="s">
        <v>247</v>
      </c>
      <c r="B112" s="43"/>
      <c r="C112" s="71">
        <f>INDEX(Rohdaten_tab2!$1:$1048576,ROW(Rohdaten_tab2!B98),COLUMN(Rohdaten_tab2!B98)+(4*(Steuerung!$A$3-1)))</f>
        <v>207</v>
      </c>
      <c r="D112" s="72">
        <f>INDEX(Rohdaten_tab2!$1:$1048576,ROW(Rohdaten_tab2!C98),COLUMN(Rohdaten_tab2!C98)+(4*(Steuerung!$A$3-1)))</f>
        <v>104</v>
      </c>
      <c r="E112" s="72">
        <f>INDEX(Rohdaten_tab2!$1:$1048576,ROW(Rohdaten_tab2!D98),COLUMN(Rohdaten_tab2!D98)+(4*(Steuerung!$A$3-1)))</f>
        <v>66</v>
      </c>
      <c r="F112" s="73">
        <f>INDEX(Rohdaten_tab2!$1:$1048576,ROW(Rohdaten_tab2!E98),COLUMN(Rohdaten_tab2!E98)+(4*(Steuerung!$A$3-1)))</f>
        <v>7</v>
      </c>
    </row>
    <row r="113" spans="1:6" ht="15" customHeight="1" x14ac:dyDescent="0.25">
      <c r="A113" s="63" t="s">
        <v>248</v>
      </c>
      <c r="B113" s="43"/>
      <c r="C113" s="71">
        <f>INDEX(Rohdaten_tab2!$1:$1048576,ROW(Rohdaten_tab2!B99),COLUMN(Rohdaten_tab2!B99)+(4*(Steuerung!$A$3-1)))</f>
        <v>209</v>
      </c>
      <c r="D113" s="72">
        <f>INDEX(Rohdaten_tab2!$1:$1048576,ROW(Rohdaten_tab2!C99),COLUMN(Rohdaten_tab2!C99)+(4*(Steuerung!$A$3-1)))</f>
        <v>101</v>
      </c>
      <c r="E113" s="72">
        <f>INDEX(Rohdaten_tab2!$1:$1048576,ROW(Rohdaten_tab2!D99),COLUMN(Rohdaten_tab2!D99)+(4*(Steuerung!$A$3-1)))</f>
        <v>64</v>
      </c>
      <c r="F113" s="73">
        <f>INDEX(Rohdaten_tab2!$1:$1048576,ROW(Rohdaten_tab2!E99),COLUMN(Rohdaten_tab2!E99)+(4*(Steuerung!$A$3-1)))</f>
        <v>9</v>
      </c>
    </row>
    <row r="114" spans="1:6" ht="15" customHeight="1" x14ac:dyDescent="0.25">
      <c r="A114" s="63" t="s">
        <v>249</v>
      </c>
      <c r="B114" s="43"/>
      <c r="C114" s="71">
        <f>INDEX(Rohdaten_tab2!$1:$1048576,ROW(Rohdaten_tab2!B100),COLUMN(Rohdaten_tab2!B100)+(4*(Steuerung!$A$3-1)))</f>
        <v>212</v>
      </c>
      <c r="D114" s="72">
        <f>INDEX(Rohdaten_tab2!$1:$1048576,ROW(Rohdaten_tab2!C100),COLUMN(Rohdaten_tab2!C100)+(4*(Steuerung!$A$3-1)))</f>
        <v>95</v>
      </c>
      <c r="E114" s="72">
        <f>INDEX(Rohdaten_tab2!$1:$1048576,ROW(Rohdaten_tab2!D100),COLUMN(Rohdaten_tab2!D100)+(4*(Steuerung!$A$3-1)))</f>
        <v>60</v>
      </c>
      <c r="F114" s="73">
        <f>INDEX(Rohdaten_tab2!$1:$1048576,ROW(Rohdaten_tab2!E100),COLUMN(Rohdaten_tab2!E100)+(4*(Steuerung!$A$3-1)))</f>
        <v>14</v>
      </c>
    </row>
    <row r="115" spans="1:6" ht="15" customHeight="1" x14ac:dyDescent="0.25">
      <c r="A115" s="63" t="s">
        <v>250</v>
      </c>
      <c r="B115" s="43"/>
      <c r="C115" s="71">
        <f>INDEX(Rohdaten_tab2!$1:$1048576,ROW(Rohdaten_tab2!B101),COLUMN(Rohdaten_tab2!B101)+(4*(Steuerung!$A$3-1)))</f>
        <v>191</v>
      </c>
      <c r="D115" s="72">
        <f>INDEX(Rohdaten_tab2!$1:$1048576,ROW(Rohdaten_tab2!C101),COLUMN(Rohdaten_tab2!C101)+(4*(Steuerung!$A$3-1)))</f>
        <v>72</v>
      </c>
      <c r="E115" s="72">
        <f>INDEX(Rohdaten_tab2!$1:$1048576,ROW(Rohdaten_tab2!D101),COLUMN(Rohdaten_tab2!D101)+(4*(Steuerung!$A$3-1)))</f>
        <v>52</v>
      </c>
      <c r="F115" s="73">
        <f>INDEX(Rohdaten_tab2!$1:$1048576,ROW(Rohdaten_tab2!E101),COLUMN(Rohdaten_tab2!E101)+(4*(Steuerung!$A$3-1)))</f>
        <v>22</v>
      </c>
    </row>
    <row r="116" spans="1:6" ht="15" customHeight="1" x14ac:dyDescent="0.25">
      <c r="A116" s="63" t="s">
        <v>251</v>
      </c>
      <c r="B116" s="43"/>
      <c r="C116" s="71">
        <f>INDEX(Rohdaten_tab2!$1:$1048576,ROW(Rohdaten_tab2!B102),COLUMN(Rohdaten_tab2!B102)+(4*(Steuerung!$A$3-1)))</f>
        <v>175</v>
      </c>
      <c r="D116" s="72">
        <f>INDEX(Rohdaten_tab2!$1:$1048576,ROW(Rohdaten_tab2!C102),COLUMN(Rohdaten_tab2!C102)+(4*(Steuerung!$A$3-1)))</f>
        <v>62</v>
      </c>
      <c r="E116" s="72">
        <f>INDEX(Rohdaten_tab2!$1:$1048576,ROW(Rohdaten_tab2!D102),COLUMN(Rohdaten_tab2!D102)+(4*(Steuerung!$A$3-1)))</f>
        <v>48</v>
      </c>
      <c r="F116" s="73">
        <f>INDEX(Rohdaten_tab2!$1:$1048576,ROW(Rohdaten_tab2!E102),COLUMN(Rohdaten_tab2!E102)+(4*(Steuerung!$A$3-1)))</f>
        <v>16</v>
      </c>
    </row>
    <row r="117" spans="1:6" ht="15" customHeight="1" x14ac:dyDescent="0.25">
      <c r="A117" s="63" t="s">
        <v>252</v>
      </c>
      <c r="B117" s="43"/>
      <c r="C117" s="71">
        <f>INDEX(Rohdaten_tab2!$1:$1048576,ROW(Rohdaten_tab2!B103),COLUMN(Rohdaten_tab2!B103)+(4*(Steuerung!$A$3-1)))</f>
        <v>180</v>
      </c>
      <c r="D117" s="72">
        <f>INDEX(Rohdaten_tab2!$1:$1048576,ROW(Rohdaten_tab2!C103),COLUMN(Rohdaten_tab2!C103)+(4*(Steuerung!$A$3-1)))</f>
        <v>91</v>
      </c>
      <c r="E117" s="72">
        <f>INDEX(Rohdaten_tab2!$1:$1048576,ROW(Rohdaten_tab2!D103),COLUMN(Rohdaten_tab2!D103)+(4*(Steuerung!$A$3-1)))</f>
        <v>46</v>
      </c>
      <c r="F117" s="73">
        <f>INDEX(Rohdaten_tab2!$1:$1048576,ROW(Rohdaten_tab2!E103),COLUMN(Rohdaten_tab2!E103)+(4*(Steuerung!$A$3-1)))</f>
        <v>15</v>
      </c>
    </row>
    <row r="118" spans="1:6" ht="15" customHeight="1" x14ac:dyDescent="0.25">
      <c r="A118" s="63" t="s">
        <v>253</v>
      </c>
      <c r="B118" s="43"/>
      <c r="C118" s="71">
        <f>INDEX(Rohdaten_tab2!$1:$1048576,ROW(Rohdaten_tab2!B104),COLUMN(Rohdaten_tab2!B104)+(4*(Steuerung!$A$3-1)))</f>
        <v>184</v>
      </c>
      <c r="D118" s="72">
        <f>INDEX(Rohdaten_tab2!$1:$1048576,ROW(Rohdaten_tab2!C104),COLUMN(Rohdaten_tab2!C104)+(4*(Steuerung!$A$3-1)))</f>
        <v>85</v>
      </c>
      <c r="E118" s="72">
        <f>INDEX(Rohdaten_tab2!$1:$1048576,ROW(Rohdaten_tab2!D104),COLUMN(Rohdaten_tab2!D104)+(4*(Steuerung!$A$3-1)))</f>
        <v>69</v>
      </c>
      <c r="F118" s="73">
        <f>INDEX(Rohdaten_tab2!$1:$1048576,ROW(Rohdaten_tab2!E104),COLUMN(Rohdaten_tab2!E104)+(4*(Steuerung!$A$3-1)))</f>
        <v>16</v>
      </c>
    </row>
    <row r="119" spans="1:6" ht="15" customHeight="1" x14ac:dyDescent="0.25">
      <c r="A119" s="63" t="s">
        <v>254</v>
      </c>
      <c r="B119" s="43"/>
      <c r="C119" s="71">
        <f>INDEX(Rohdaten_tab2!$1:$1048576,ROW(Rohdaten_tab2!B105),COLUMN(Rohdaten_tab2!B105)+(4*(Steuerung!$A$3-1)))</f>
        <v>186</v>
      </c>
      <c r="D119" s="72">
        <f>INDEX(Rohdaten_tab2!$1:$1048576,ROW(Rohdaten_tab2!C105),COLUMN(Rohdaten_tab2!C105)+(4*(Steuerung!$A$3-1)))</f>
        <v>84</v>
      </c>
      <c r="E119" s="72">
        <f>INDEX(Rohdaten_tab2!$1:$1048576,ROW(Rohdaten_tab2!D105),COLUMN(Rohdaten_tab2!D105)+(4*(Steuerung!$A$3-1)))</f>
        <v>67</v>
      </c>
      <c r="F119" s="73">
        <f>INDEX(Rohdaten_tab2!$1:$1048576,ROW(Rohdaten_tab2!E105),COLUMN(Rohdaten_tab2!E105)+(4*(Steuerung!$A$3-1)))</f>
        <v>14</v>
      </c>
    </row>
    <row r="120" spans="1:6" ht="15" customHeight="1" x14ac:dyDescent="0.25">
      <c r="A120" s="63" t="s">
        <v>255</v>
      </c>
      <c r="B120" s="43"/>
      <c r="C120" s="71">
        <f>INDEX(Rohdaten_tab2!$1:$1048576,ROW(Rohdaten_tab2!B106),COLUMN(Rohdaten_tab2!B106)+(4*(Steuerung!$A$3-1)))</f>
        <v>181</v>
      </c>
      <c r="D120" s="72">
        <f>INDEX(Rohdaten_tab2!$1:$1048576,ROW(Rohdaten_tab2!C106),COLUMN(Rohdaten_tab2!C106)+(4*(Steuerung!$A$3-1)))</f>
        <v>76</v>
      </c>
      <c r="E120" s="72">
        <f>INDEX(Rohdaten_tab2!$1:$1048576,ROW(Rohdaten_tab2!D106),COLUMN(Rohdaten_tab2!D106)+(4*(Steuerung!$A$3-1)))</f>
        <v>57</v>
      </c>
      <c r="F120" s="73">
        <f>INDEX(Rohdaten_tab2!$1:$1048576,ROW(Rohdaten_tab2!E106),COLUMN(Rohdaten_tab2!E106)+(4*(Steuerung!$A$3-1)))</f>
        <v>15</v>
      </c>
    </row>
    <row r="121" spans="1:6" ht="15" customHeight="1" x14ac:dyDescent="0.25">
      <c r="A121" s="63" t="s">
        <v>256</v>
      </c>
      <c r="B121" s="43"/>
      <c r="C121" s="71">
        <f>INDEX(Rohdaten_tab2!$1:$1048576,ROW(Rohdaten_tab2!B107),COLUMN(Rohdaten_tab2!B107)+(4*(Steuerung!$A$3-1)))</f>
        <v>185</v>
      </c>
      <c r="D121" s="72">
        <f>INDEX(Rohdaten_tab2!$1:$1048576,ROW(Rohdaten_tab2!C107),COLUMN(Rohdaten_tab2!C107)+(4*(Steuerung!$A$3-1)))</f>
        <v>64</v>
      </c>
      <c r="E121" s="72">
        <f>INDEX(Rohdaten_tab2!$1:$1048576,ROW(Rohdaten_tab2!D107),COLUMN(Rohdaten_tab2!D107)+(4*(Steuerung!$A$3-1)))</f>
        <v>51</v>
      </c>
      <c r="F121" s="73">
        <f>INDEX(Rohdaten_tab2!$1:$1048576,ROW(Rohdaten_tab2!E107),COLUMN(Rohdaten_tab2!E107)+(4*(Steuerung!$A$3-1)))</f>
        <v>16</v>
      </c>
    </row>
    <row r="122" spans="1:6" ht="15" customHeight="1" x14ac:dyDescent="0.25">
      <c r="A122" s="63" t="s">
        <v>257</v>
      </c>
      <c r="B122" s="43"/>
      <c r="C122" s="71">
        <f>INDEX(Rohdaten_tab2!$1:$1048576,ROW(Rohdaten_tab2!B108),COLUMN(Rohdaten_tab2!B108)+(4*(Steuerung!$A$3-1)))</f>
        <v>189</v>
      </c>
      <c r="D122" s="72">
        <f>INDEX(Rohdaten_tab2!$1:$1048576,ROW(Rohdaten_tab2!C108),COLUMN(Rohdaten_tab2!C108)+(4*(Steuerung!$A$3-1)))</f>
        <v>64</v>
      </c>
      <c r="E122" s="72">
        <f>INDEX(Rohdaten_tab2!$1:$1048576,ROW(Rohdaten_tab2!D108),COLUMN(Rohdaten_tab2!D108)+(4*(Steuerung!$A$3-1)))</f>
        <v>75</v>
      </c>
      <c r="F122" s="73">
        <f>INDEX(Rohdaten_tab2!$1:$1048576,ROW(Rohdaten_tab2!E108),COLUMN(Rohdaten_tab2!E108)+(4*(Steuerung!$A$3-1)))</f>
        <v>17</v>
      </c>
    </row>
    <row r="123" spans="1:6" ht="15" customHeight="1" x14ac:dyDescent="0.25">
      <c r="A123" s="63" t="s">
        <v>258</v>
      </c>
      <c r="B123" s="43"/>
      <c r="C123" s="71">
        <f>INDEX(Rohdaten_tab2!$1:$1048576,ROW(Rohdaten_tab2!B109),COLUMN(Rohdaten_tab2!B109)+(4*(Steuerung!$A$3-1)))</f>
        <v>196</v>
      </c>
      <c r="D123" s="72">
        <f>INDEX(Rohdaten_tab2!$1:$1048576,ROW(Rohdaten_tab2!C109),COLUMN(Rohdaten_tab2!C109)+(4*(Steuerung!$A$3-1)))</f>
        <v>74</v>
      </c>
      <c r="E123" s="72">
        <f>INDEX(Rohdaten_tab2!$1:$1048576,ROW(Rohdaten_tab2!D109),COLUMN(Rohdaten_tab2!D109)+(4*(Steuerung!$A$3-1)))</f>
        <v>74</v>
      </c>
      <c r="F123" s="73">
        <f>INDEX(Rohdaten_tab2!$1:$1048576,ROW(Rohdaten_tab2!E109),COLUMN(Rohdaten_tab2!E109)+(4*(Steuerung!$A$3-1)))</f>
        <v>14</v>
      </c>
    </row>
    <row r="124" spans="1:6" ht="15" customHeight="1" x14ac:dyDescent="0.25">
      <c r="A124" s="63" t="s">
        <v>259</v>
      </c>
      <c r="B124" s="43"/>
      <c r="C124" s="71">
        <f>INDEX(Rohdaten_tab2!$1:$1048576,ROW(Rohdaten_tab2!B110),COLUMN(Rohdaten_tab2!B110)+(4*(Steuerung!$A$3-1)))</f>
        <v>169</v>
      </c>
      <c r="D124" s="72">
        <f>INDEX(Rohdaten_tab2!$1:$1048576,ROW(Rohdaten_tab2!C110),COLUMN(Rohdaten_tab2!C110)+(4*(Steuerung!$A$3-1)))</f>
        <v>63</v>
      </c>
      <c r="E124" s="72">
        <f>INDEX(Rohdaten_tab2!$1:$1048576,ROW(Rohdaten_tab2!D110),COLUMN(Rohdaten_tab2!D110)+(4*(Steuerung!$A$3-1)))</f>
        <v>66</v>
      </c>
      <c r="F124" s="73">
        <f>INDEX(Rohdaten_tab2!$1:$1048576,ROW(Rohdaten_tab2!E110),COLUMN(Rohdaten_tab2!E110)+(4*(Steuerung!$A$3-1)))</f>
        <v>15</v>
      </c>
    </row>
    <row r="125" spans="1:6" ht="15" customHeight="1" x14ac:dyDescent="0.25">
      <c r="A125" s="63" t="s">
        <v>260</v>
      </c>
      <c r="B125" s="43"/>
      <c r="C125" s="71">
        <f>INDEX(Rohdaten_tab2!$1:$1048576,ROW(Rohdaten_tab2!B111),COLUMN(Rohdaten_tab2!B111)+(4*(Steuerung!$A$3-1)))</f>
        <v>195</v>
      </c>
      <c r="D125" s="72">
        <f>INDEX(Rohdaten_tab2!$1:$1048576,ROW(Rohdaten_tab2!C111),COLUMN(Rohdaten_tab2!C111)+(4*(Steuerung!$A$3-1)))</f>
        <v>82</v>
      </c>
      <c r="E125" s="72">
        <f>INDEX(Rohdaten_tab2!$1:$1048576,ROW(Rohdaten_tab2!D111),COLUMN(Rohdaten_tab2!D111)+(4*(Steuerung!$A$3-1)))</f>
        <v>56</v>
      </c>
      <c r="F125" s="73">
        <f>INDEX(Rohdaten_tab2!$1:$1048576,ROW(Rohdaten_tab2!E111),COLUMN(Rohdaten_tab2!E111)+(4*(Steuerung!$A$3-1)))</f>
        <v>15</v>
      </c>
    </row>
    <row r="126" spans="1:6" ht="15" customHeight="1" x14ac:dyDescent="0.25">
      <c r="A126" s="63" t="s">
        <v>261</v>
      </c>
      <c r="B126" s="43"/>
      <c r="C126" s="71">
        <f>INDEX(Rohdaten_tab2!$1:$1048576,ROW(Rohdaten_tab2!B112),COLUMN(Rohdaten_tab2!B112)+(4*(Steuerung!$A$3-1)))</f>
        <v>206</v>
      </c>
      <c r="D126" s="72">
        <f>INDEX(Rohdaten_tab2!$1:$1048576,ROW(Rohdaten_tab2!C112),COLUMN(Rohdaten_tab2!C112)+(4*(Steuerung!$A$3-1)))</f>
        <v>80</v>
      </c>
      <c r="E126" s="72">
        <f>INDEX(Rohdaten_tab2!$1:$1048576,ROW(Rohdaten_tab2!D112),COLUMN(Rohdaten_tab2!D112)+(4*(Steuerung!$A$3-1)))</f>
        <v>42</v>
      </c>
      <c r="F126" s="73">
        <f>INDEX(Rohdaten_tab2!$1:$1048576,ROW(Rohdaten_tab2!E112),COLUMN(Rohdaten_tab2!E112)+(4*(Steuerung!$A$3-1)))</f>
        <v>17</v>
      </c>
    </row>
    <row r="127" spans="1:6" ht="15" customHeight="1" x14ac:dyDescent="0.25">
      <c r="A127" s="63" t="s">
        <v>262</v>
      </c>
      <c r="B127" s="43"/>
      <c r="C127" s="71">
        <f>INDEX(Rohdaten_tab2!$1:$1048576,ROW(Rohdaten_tab2!B113),COLUMN(Rohdaten_tab2!B113)+(4*(Steuerung!$A$3-1)))</f>
        <v>186</v>
      </c>
      <c r="D127" s="72">
        <f>INDEX(Rohdaten_tab2!$1:$1048576,ROW(Rohdaten_tab2!C113),COLUMN(Rohdaten_tab2!C113)+(4*(Steuerung!$A$3-1)))</f>
        <v>75</v>
      </c>
      <c r="E127" s="72">
        <f>INDEX(Rohdaten_tab2!$1:$1048576,ROW(Rohdaten_tab2!D113),COLUMN(Rohdaten_tab2!D113)+(4*(Steuerung!$A$3-1)))</f>
        <v>55</v>
      </c>
      <c r="F127" s="73">
        <f>INDEX(Rohdaten_tab2!$1:$1048576,ROW(Rohdaten_tab2!E113),COLUMN(Rohdaten_tab2!E113)+(4*(Steuerung!$A$3-1)))</f>
        <v>18</v>
      </c>
    </row>
    <row r="128" spans="1:6" ht="15" customHeight="1" x14ac:dyDescent="0.25">
      <c r="A128" s="63" t="s">
        <v>263</v>
      </c>
      <c r="B128" s="43"/>
      <c r="C128" s="71">
        <f>INDEX(Rohdaten_tab2!$1:$1048576,ROW(Rohdaten_tab2!B114),COLUMN(Rohdaten_tab2!B114)+(4*(Steuerung!$A$3-1)))</f>
        <v>153</v>
      </c>
      <c r="D128" s="72">
        <f>INDEX(Rohdaten_tab2!$1:$1048576,ROW(Rohdaten_tab2!C114),COLUMN(Rohdaten_tab2!C114)+(4*(Steuerung!$A$3-1)))</f>
        <v>55</v>
      </c>
      <c r="E128" s="72">
        <f>INDEX(Rohdaten_tab2!$1:$1048576,ROW(Rohdaten_tab2!D114),COLUMN(Rohdaten_tab2!D114)+(4*(Steuerung!$A$3-1)))</f>
        <v>49</v>
      </c>
      <c r="F128" s="73">
        <f>INDEX(Rohdaten_tab2!$1:$1048576,ROW(Rohdaten_tab2!E114),COLUMN(Rohdaten_tab2!E114)+(4*(Steuerung!$A$3-1)))</f>
        <v>16</v>
      </c>
    </row>
    <row r="129" spans="1:6" ht="15" customHeight="1" x14ac:dyDescent="0.25">
      <c r="A129" s="63" t="s">
        <v>264</v>
      </c>
      <c r="B129" s="43"/>
      <c r="C129" s="71">
        <f>INDEX(Rohdaten_tab2!$1:$1048576,ROW(Rohdaten_tab2!B115),COLUMN(Rohdaten_tab2!B115)+(4*(Steuerung!$A$3-1)))</f>
        <v>135</v>
      </c>
      <c r="D129" s="72">
        <f>INDEX(Rohdaten_tab2!$1:$1048576,ROW(Rohdaten_tab2!C115),COLUMN(Rohdaten_tab2!C115)+(4*(Steuerung!$A$3-1)))</f>
        <v>49</v>
      </c>
      <c r="E129" s="72">
        <f>INDEX(Rohdaten_tab2!$1:$1048576,ROW(Rohdaten_tab2!D115),COLUMN(Rohdaten_tab2!D115)+(4*(Steuerung!$A$3-1)))</f>
        <v>51</v>
      </c>
      <c r="F129" s="73">
        <f>INDEX(Rohdaten_tab2!$1:$1048576,ROW(Rohdaten_tab2!E115),COLUMN(Rohdaten_tab2!E115)+(4*(Steuerung!$A$3-1)))</f>
        <v>16</v>
      </c>
    </row>
    <row r="130" spans="1:6" ht="15" customHeight="1" x14ac:dyDescent="0.25">
      <c r="A130" s="63" t="s">
        <v>265</v>
      </c>
      <c r="B130" s="43"/>
      <c r="C130" s="71">
        <f>INDEX(Rohdaten_tab2!$1:$1048576,ROW(Rohdaten_tab2!B116),COLUMN(Rohdaten_tab2!B116)+(4*(Steuerung!$A$3-1)))</f>
        <v>128</v>
      </c>
      <c r="D130" s="72">
        <f>INDEX(Rohdaten_tab2!$1:$1048576,ROW(Rohdaten_tab2!C116),COLUMN(Rohdaten_tab2!C116)+(4*(Steuerung!$A$3-1)))</f>
        <v>49</v>
      </c>
      <c r="E130" s="72">
        <f>INDEX(Rohdaten_tab2!$1:$1048576,ROW(Rohdaten_tab2!D116),COLUMN(Rohdaten_tab2!D116)+(4*(Steuerung!$A$3-1)))</f>
        <v>37</v>
      </c>
      <c r="F130" s="73">
        <f>INDEX(Rohdaten_tab2!$1:$1048576,ROW(Rohdaten_tab2!E116),COLUMN(Rohdaten_tab2!E116)+(4*(Steuerung!$A$3-1)))</f>
        <v>15</v>
      </c>
    </row>
    <row r="131" spans="1:6" ht="15" customHeight="1" x14ac:dyDescent="0.25">
      <c r="A131" s="63" t="s">
        <v>266</v>
      </c>
      <c r="B131" s="43"/>
      <c r="C131" s="71">
        <f>INDEX(Rohdaten_tab2!$1:$1048576,ROW(Rohdaten_tab2!B117),COLUMN(Rohdaten_tab2!B117)+(4*(Steuerung!$A$3-1)))</f>
        <v>152</v>
      </c>
      <c r="D131" s="72">
        <f>INDEX(Rohdaten_tab2!$1:$1048576,ROW(Rohdaten_tab2!C117),COLUMN(Rohdaten_tab2!C117)+(4*(Steuerung!$A$3-1)))</f>
        <v>67</v>
      </c>
      <c r="E131" s="72">
        <f>INDEX(Rohdaten_tab2!$1:$1048576,ROW(Rohdaten_tab2!D117),COLUMN(Rohdaten_tab2!D117)+(4*(Steuerung!$A$3-1)))</f>
        <v>47</v>
      </c>
      <c r="F131" s="73">
        <f>INDEX(Rohdaten_tab2!$1:$1048576,ROW(Rohdaten_tab2!E117),COLUMN(Rohdaten_tab2!E117)+(4*(Steuerung!$A$3-1)))</f>
        <v>20</v>
      </c>
    </row>
    <row r="132" spans="1:6" ht="15" customHeight="1" x14ac:dyDescent="0.25">
      <c r="A132" s="63" t="s">
        <v>267</v>
      </c>
      <c r="B132" s="43"/>
      <c r="C132" s="71">
        <f>INDEX(Rohdaten_tab2!$1:$1048576,ROW(Rohdaten_tab2!B118),COLUMN(Rohdaten_tab2!B118)+(4*(Steuerung!$A$3-1)))</f>
        <v>181</v>
      </c>
      <c r="D132" s="72">
        <f>INDEX(Rohdaten_tab2!$1:$1048576,ROW(Rohdaten_tab2!C118),COLUMN(Rohdaten_tab2!C118)+(4*(Steuerung!$A$3-1)))</f>
        <v>74</v>
      </c>
      <c r="E132" s="72">
        <f>INDEX(Rohdaten_tab2!$1:$1048576,ROW(Rohdaten_tab2!D118),COLUMN(Rohdaten_tab2!D118)+(4*(Steuerung!$A$3-1)))</f>
        <v>61</v>
      </c>
      <c r="F132" s="73">
        <f>INDEX(Rohdaten_tab2!$1:$1048576,ROW(Rohdaten_tab2!E118),COLUMN(Rohdaten_tab2!E118)+(4*(Steuerung!$A$3-1)))</f>
        <v>21</v>
      </c>
    </row>
    <row r="133" spans="1:6" ht="15" customHeight="1" x14ac:dyDescent="0.25">
      <c r="A133" s="63" t="s">
        <v>268</v>
      </c>
      <c r="B133" s="43"/>
      <c r="C133" s="71">
        <f>INDEX(Rohdaten_tab2!$1:$1048576,ROW(Rohdaten_tab2!B119),COLUMN(Rohdaten_tab2!B119)+(4*(Steuerung!$A$3-1)))</f>
        <v>170</v>
      </c>
      <c r="D133" s="72">
        <f>INDEX(Rohdaten_tab2!$1:$1048576,ROW(Rohdaten_tab2!C119),COLUMN(Rohdaten_tab2!C119)+(4*(Steuerung!$A$3-1)))</f>
        <v>69</v>
      </c>
      <c r="E133" s="72">
        <f>INDEX(Rohdaten_tab2!$1:$1048576,ROW(Rohdaten_tab2!D119),COLUMN(Rohdaten_tab2!D119)+(4*(Steuerung!$A$3-1)))</f>
        <v>62</v>
      </c>
      <c r="F133" s="73">
        <f>INDEX(Rohdaten_tab2!$1:$1048576,ROW(Rohdaten_tab2!E119),COLUMN(Rohdaten_tab2!E119)+(4*(Steuerung!$A$3-1)))</f>
        <v>22</v>
      </c>
    </row>
    <row r="134" spans="1:6" ht="15" customHeight="1" x14ac:dyDescent="0.25">
      <c r="A134" s="63" t="s">
        <v>269</v>
      </c>
      <c r="B134" s="43"/>
      <c r="C134" s="71">
        <f>INDEX(Rohdaten_tab2!$1:$1048576,ROW(Rohdaten_tab2!B120),COLUMN(Rohdaten_tab2!B120)+(4*(Steuerung!$A$3-1)))</f>
        <v>218</v>
      </c>
      <c r="D134" s="72">
        <f>INDEX(Rohdaten_tab2!$1:$1048576,ROW(Rohdaten_tab2!C120),COLUMN(Rohdaten_tab2!C120)+(4*(Steuerung!$A$3-1)))</f>
        <v>66</v>
      </c>
      <c r="E134" s="72">
        <f>INDEX(Rohdaten_tab2!$1:$1048576,ROW(Rohdaten_tab2!D120),COLUMN(Rohdaten_tab2!D120)+(4*(Steuerung!$A$3-1)))</f>
        <v>100</v>
      </c>
      <c r="F134" s="73">
        <f>INDEX(Rohdaten_tab2!$1:$1048576,ROW(Rohdaten_tab2!E120),COLUMN(Rohdaten_tab2!E120)+(4*(Steuerung!$A$3-1)))</f>
        <v>21</v>
      </c>
    </row>
    <row r="135" spans="1:6" ht="15" customHeight="1" x14ac:dyDescent="0.25">
      <c r="A135" s="63" t="s">
        <v>270</v>
      </c>
      <c r="B135" s="43"/>
      <c r="C135" s="71">
        <f>INDEX(Rohdaten_tab2!$1:$1048576,ROW(Rohdaten_tab2!B121),COLUMN(Rohdaten_tab2!B121)+(4*(Steuerung!$A$3-1)))</f>
        <v>207</v>
      </c>
      <c r="D135" s="72">
        <f>INDEX(Rohdaten_tab2!$1:$1048576,ROW(Rohdaten_tab2!C121),COLUMN(Rohdaten_tab2!C121)+(4*(Steuerung!$A$3-1)))</f>
        <v>62</v>
      </c>
      <c r="E135" s="72">
        <f>INDEX(Rohdaten_tab2!$1:$1048576,ROW(Rohdaten_tab2!D121),COLUMN(Rohdaten_tab2!D121)+(4*(Steuerung!$A$3-1)))</f>
        <v>89</v>
      </c>
      <c r="F135" s="73">
        <f>INDEX(Rohdaten_tab2!$1:$1048576,ROW(Rohdaten_tab2!E121),COLUMN(Rohdaten_tab2!E121)+(4*(Steuerung!$A$3-1)))</f>
        <v>24</v>
      </c>
    </row>
    <row r="136" spans="1:6" ht="15" customHeight="1" x14ac:dyDescent="0.25">
      <c r="A136" s="63" t="s">
        <v>271</v>
      </c>
      <c r="B136" s="43"/>
      <c r="C136" s="71">
        <f>INDEX(Rohdaten_tab2!$1:$1048576,ROW(Rohdaten_tab2!B122),COLUMN(Rohdaten_tab2!B122)+(4*(Steuerung!$A$3-1)))</f>
        <v>195</v>
      </c>
      <c r="D136" s="72">
        <f>INDEX(Rohdaten_tab2!$1:$1048576,ROW(Rohdaten_tab2!C122),COLUMN(Rohdaten_tab2!C122)+(4*(Steuerung!$A$3-1)))</f>
        <v>66</v>
      </c>
      <c r="E136" s="72">
        <f>INDEX(Rohdaten_tab2!$1:$1048576,ROW(Rohdaten_tab2!D122),COLUMN(Rohdaten_tab2!D122)+(4*(Steuerung!$A$3-1)))</f>
        <v>66</v>
      </c>
      <c r="F136" s="73">
        <f>INDEX(Rohdaten_tab2!$1:$1048576,ROW(Rohdaten_tab2!E122),COLUMN(Rohdaten_tab2!E122)+(4*(Steuerung!$A$3-1)))</f>
        <v>26</v>
      </c>
    </row>
    <row r="137" spans="1:6" ht="15" customHeight="1" x14ac:dyDescent="0.25">
      <c r="A137" s="63" t="s">
        <v>272</v>
      </c>
      <c r="B137" s="43"/>
      <c r="C137" s="71">
        <f>INDEX(Rohdaten_tab2!$1:$1048576,ROW(Rohdaten_tab2!B123),COLUMN(Rohdaten_tab2!B123)+(4*(Steuerung!$A$3-1)))</f>
        <v>172</v>
      </c>
      <c r="D137" s="72">
        <f>INDEX(Rohdaten_tab2!$1:$1048576,ROW(Rohdaten_tab2!C123),COLUMN(Rohdaten_tab2!C123)+(4*(Steuerung!$A$3-1)))</f>
        <v>65</v>
      </c>
      <c r="E137" s="72">
        <f>INDEX(Rohdaten_tab2!$1:$1048576,ROW(Rohdaten_tab2!D123),COLUMN(Rohdaten_tab2!D123)+(4*(Steuerung!$A$3-1)))</f>
        <v>53</v>
      </c>
      <c r="F137" s="73">
        <f>INDEX(Rohdaten_tab2!$1:$1048576,ROW(Rohdaten_tab2!E123),COLUMN(Rohdaten_tab2!E123)+(4*(Steuerung!$A$3-1)))</f>
        <v>29</v>
      </c>
    </row>
    <row r="138" spans="1:6" ht="15" customHeight="1" x14ac:dyDescent="0.25">
      <c r="A138" s="63" t="s">
        <v>273</v>
      </c>
      <c r="B138" s="43"/>
      <c r="C138" s="71">
        <f>INDEX(Rohdaten_tab2!$1:$1048576,ROW(Rohdaten_tab2!B124),COLUMN(Rohdaten_tab2!B124)+(4*(Steuerung!$A$3-1)))</f>
        <v>174</v>
      </c>
      <c r="D138" s="72">
        <f>INDEX(Rohdaten_tab2!$1:$1048576,ROW(Rohdaten_tab2!C124),COLUMN(Rohdaten_tab2!C124)+(4*(Steuerung!$A$3-1)))</f>
        <v>65</v>
      </c>
      <c r="E138" s="72">
        <f>INDEX(Rohdaten_tab2!$1:$1048576,ROW(Rohdaten_tab2!D124),COLUMN(Rohdaten_tab2!D124)+(4*(Steuerung!$A$3-1)))</f>
        <v>55</v>
      </c>
      <c r="F138" s="73">
        <f>INDEX(Rohdaten_tab2!$1:$1048576,ROW(Rohdaten_tab2!E124),COLUMN(Rohdaten_tab2!E124)+(4*(Steuerung!$A$3-1)))</f>
        <v>28</v>
      </c>
    </row>
    <row r="139" spans="1:6" ht="15" customHeight="1" x14ac:dyDescent="0.25">
      <c r="A139" s="63" t="s">
        <v>274</v>
      </c>
      <c r="B139" s="43"/>
      <c r="C139" s="71">
        <f>INDEX(Rohdaten_tab2!$1:$1048576,ROW(Rohdaten_tab2!B125),COLUMN(Rohdaten_tab2!B125)+(4*(Steuerung!$A$3-1)))</f>
        <v>177</v>
      </c>
      <c r="D139" s="72">
        <f>INDEX(Rohdaten_tab2!$1:$1048576,ROW(Rohdaten_tab2!C125),COLUMN(Rohdaten_tab2!C125)+(4*(Steuerung!$A$3-1)))</f>
        <v>60</v>
      </c>
      <c r="E139" s="72">
        <f>INDEX(Rohdaten_tab2!$1:$1048576,ROW(Rohdaten_tab2!D125),COLUMN(Rohdaten_tab2!D125)+(4*(Steuerung!$A$3-1)))</f>
        <v>59</v>
      </c>
      <c r="F139" s="73">
        <f>INDEX(Rohdaten_tab2!$1:$1048576,ROW(Rohdaten_tab2!E125),COLUMN(Rohdaten_tab2!E125)+(4*(Steuerung!$A$3-1)))</f>
        <v>26</v>
      </c>
    </row>
    <row r="140" spans="1:6" ht="15" customHeight="1" x14ac:dyDescent="0.25">
      <c r="A140" s="63" t="s">
        <v>275</v>
      </c>
      <c r="B140" s="43"/>
      <c r="C140" s="71">
        <f>INDEX(Rohdaten_tab2!$1:$1048576,ROW(Rohdaten_tab2!B126),COLUMN(Rohdaten_tab2!B126)+(4*(Steuerung!$A$3-1)))</f>
        <v>147</v>
      </c>
      <c r="D140" s="72">
        <f>INDEX(Rohdaten_tab2!$1:$1048576,ROW(Rohdaten_tab2!C126),COLUMN(Rohdaten_tab2!C126)+(4*(Steuerung!$A$3-1)))</f>
        <v>56</v>
      </c>
      <c r="E140" s="72">
        <f>INDEX(Rohdaten_tab2!$1:$1048576,ROW(Rohdaten_tab2!D126),COLUMN(Rohdaten_tab2!D126)+(4*(Steuerung!$A$3-1)))</f>
        <v>40</v>
      </c>
      <c r="F140" s="73">
        <f>INDEX(Rohdaten_tab2!$1:$1048576,ROW(Rohdaten_tab2!E126),COLUMN(Rohdaten_tab2!E126)+(4*(Steuerung!$A$3-1)))</f>
        <v>26</v>
      </c>
    </row>
    <row r="141" spans="1:6" ht="15" customHeight="1" x14ac:dyDescent="0.25">
      <c r="A141" s="63" t="s">
        <v>276</v>
      </c>
      <c r="B141" s="43"/>
      <c r="C141" s="71">
        <f>INDEX(Rohdaten_tab2!$1:$1048576,ROW(Rohdaten_tab2!B127),COLUMN(Rohdaten_tab2!B127)+(4*(Steuerung!$A$3-1)))</f>
        <v>172</v>
      </c>
      <c r="D141" s="72">
        <f>INDEX(Rohdaten_tab2!$1:$1048576,ROW(Rohdaten_tab2!C127),COLUMN(Rohdaten_tab2!C127)+(4*(Steuerung!$A$3-1)))</f>
        <v>69</v>
      </c>
      <c r="E141" s="72">
        <f>INDEX(Rohdaten_tab2!$1:$1048576,ROW(Rohdaten_tab2!D127),COLUMN(Rohdaten_tab2!D127)+(4*(Steuerung!$A$3-1)))</f>
        <v>51</v>
      </c>
      <c r="F141" s="73">
        <f>INDEX(Rohdaten_tab2!$1:$1048576,ROW(Rohdaten_tab2!E127),COLUMN(Rohdaten_tab2!E127)+(4*(Steuerung!$A$3-1)))</f>
        <v>23</v>
      </c>
    </row>
    <row r="142" spans="1:6" ht="15" customHeight="1" x14ac:dyDescent="0.25">
      <c r="A142" s="63" t="s">
        <v>277</v>
      </c>
      <c r="B142" s="43"/>
      <c r="C142" s="71">
        <f>INDEX(Rohdaten_tab2!$1:$1048576,ROW(Rohdaten_tab2!B128),COLUMN(Rohdaten_tab2!B128)+(4*(Steuerung!$A$3-1)))</f>
        <v>198</v>
      </c>
      <c r="D142" s="72">
        <f>INDEX(Rohdaten_tab2!$1:$1048576,ROW(Rohdaten_tab2!C128),COLUMN(Rohdaten_tab2!C128)+(4*(Steuerung!$A$3-1)))</f>
        <v>74</v>
      </c>
      <c r="E142" s="72">
        <f>INDEX(Rohdaten_tab2!$1:$1048576,ROW(Rohdaten_tab2!D128),COLUMN(Rohdaten_tab2!D128)+(4*(Steuerung!$A$3-1)))</f>
        <v>67</v>
      </c>
      <c r="F142" s="73">
        <f>INDEX(Rohdaten_tab2!$1:$1048576,ROW(Rohdaten_tab2!E128),COLUMN(Rohdaten_tab2!E128)+(4*(Steuerung!$A$3-1)))</f>
        <v>26</v>
      </c>
    </row>
    <row r="143" spans="1:6" ht="15" customHeight="1" x14ac:dyDescent="0.25">
      <c r="A143" s="63" t="s">
        <v>278</v>
      </c>
      <c r="B143" s="43"/>
      <c r="C143" s="71">
        <f>INDEX(Rohdaten_tab2!$1:$1048576,ROW(Rohdaten_tab2!B129),COLUMN(Rohdaten_tab2!B129)+(4*(Steuerung!$A$3-1)))</f>
        <v>217</v>
      </c>
      <c r="D143" s="72">
        <f>INDEX(Rohdaten_tab2!$1:$1048576,ROW(Rohdaten_tab2!C129),COLUMN(Rohdaten_tab2!C129)+(4*(Steuerung!$A$3-1)))</f>
        <v>87</v>
      </c>
      <c r="E143" s="72">
        <f>INDEX(Rohdaten_tab2!$1:$1048576,ROW(Rohdaten_tab2!D129),COLUMN(Rohdaten_tab2!D129)+(4*(Steuerung!$A$3-1)))</f>
        <v>68</v>
      </c>
      <c r="F143" s="73">
        <f>INDEX(Rohdaten_tab2!$1:$1048576,ROW(Rohdaten_tab2!E129),COLUMN(Rohdaten_tab2!E129)+(4*(Steuerung!$A$3-1)))</f>
        <v>21</v>
      </c>
    </row>
    <row r="144" spans="1:6" ht="15" customHeight="1" x14ac:dyDescent="0.25">
      <c r="A144" s="63" t="s">
        <v>279</v>
      </c>
      <c r="B144" s="43"/>
      <c r="C144" s="71">
        <f>INDEX(Rohdaten_tab2!$1:$1048576,ROW(Rohdaten_tab2!B130),COLUMN(Rohdaten_tab2!B130)+(4*(Steuerung!$A$3-1)))</f>
        <v>204</v>
      </c>
      <c r="D144" s="72">
        <f>INDEX(Rohdaten_tab2!$1:$1048576,ROW(Rohdaten_tab2!C130),COLUMN(Rohdaten_tab2!C130)+(4*(Steuerung!$A$3-1)))</f>
        <v>83</v>
      </c>
      <c r="E144" s="72">
        <f>INDEX(Rohdaten_tab2!$1:$1048576,ROW(Rohdaten_tab2!D130),COLUMN(Rohdaten_tab2!D130)+(4*(Steuerung!$A$3-1)))</f>
        <v>65</v>
      </c>
      <c r="F144" s="73">
        <f>INDEX(Rohdaten_tab2!$1:$1048576,ROW(Rohdaten_tab2!E130),COLUMN(Rohdaten_tab2!E130)+(4*(Steuerung!$A$3-1)))</f>
        <v>17</v>
      </c>
    </row>
    <row r="145" spans="1:6" ht="15" customHeight="1" x14ac:dyDescent="0.25">
      <c r="A145" s="63" t="s">
        <v>280</v>
      </c>
      <c r="B145" s="43"/>
      <c r="C145" s="71">
        <f>INDEX(Rohdaten_tab2!$1:$1048576,ROW(Rohdaten_tab2!B131),COLUMN(Rohdaten_tab2!B131)+(4*(Steuerung!$A$3-1)))</f>
        <v>204</v>
      </c>
      <c r="D145" s="72">
        <f>INDEX(Rohdaten_tab2!$1:$1048576,ROW(Rohdaten_tab2!C131),COLUMN(Rohdaten_tab2!C131)+(4*(Steuerung!$A$3-1)))</f>
        <v>78</v>
      </c>
      <c r="E145" s="72">
        <f>INDEX(Rohdaten_tab2!$1:$1048576,ROW(Rohdaten_tab2!D131),COLUMN(Rohdaten_tab2!D131)+(4*(Steuerung!$A$3-1)))</f>
        <v>63</v>
      </c>
      <c r="F145" s="73">
        <f>INDEX(Rohdaten_tab2!$1:$1048576,ROW(Rohdaten_tab2!E131),COLUMN(Rohdaten_tab2!E131)+(4*(Steuerung!$A$3-1)))</f>
        <v>21</v>
      </c>
    </row>
    <row r="146" spans="1:6" ht="15" customHeight="1" x14ac:dyDescent="0.25">
      <c r="A146" s="63" t="s">
        <v>281</v>
      </c>
      <c r="B146" s="43"/>
      <c r="C146" s="71">
        <f>INDEX(Rohdaten_tab2!$1:$1048576,ROW(Rohdaten_tab2!B132),COLUMN(Rohdaten_tab2!B132)+(4*(Steuerung!$A$3-1)))</f>
        <v>218</v>
      </c>
      <c r="D146" s="72">
        <f>INDEX(Rohdaten_tab2!$1:$1048576,ROW(Rohdaten_tab2!C132),COLUMN(Rohdaten_tab2!C132)+(4*(Steuerung!$A$3-1)))</f>
        <v>84</v>
      </c>
      <c r="E146" s="72">
        <f>INDEX(Rohdaten_tab2!$1:$1048576,ROW(Rohdaten_tab2!D132),COLUMN(Rohdaten_tab2!D132)+(4*(Steuerung!$A$3-1)))</f>
        <v>82</v>
      </c>
      <c r="F146" s="73">
        <f>INDEX(Rohdaten_tab2!$1:$1048576,ROW(Rohdaten_tab2!E132),COLUMN(Rohdaten_tab2!E132)+(4*(Steuerung!$A$3-1)))</f>
        <v>18</v>
      </c>
    </row>
    <row r="147" spans="1:6" ht="15" customHeight="1" x14ac:dyDescent="0.25">
      <c r="A147" s="63" t="s">
        <v>282</v>
      </c>
      <c r="B147" s="43"/>
      <c r="C147" s="71">
        <f>INDEX(Rohdaten_tab2!$1:$1048576,ROW(Rohdaten_tab2!B133),COLUMN(Rohdaten_tab2!B133)+(4*(Steuerung!$A$3-1)))</f>
        <v>212</v>
      </c>
      <c r="D147" s="72">
        <f>INDEX(Rohdaten_tab2!$1:$1048576,ROW(Rohdaten_tab2!C133),COLUMN(Rohdaten_tab2!C133)+(4*(Steuerung!$A$3-1)))</f>
        <v>80</v>
      </c>
      <c r="E147" s="72">
        <f>INDEX(Rohdaten_tab2!$1:$1048576,ROW(Rohdaten_tab2!D133),COLUMN(Rohdaten_tab2!D133)+(4*(Steuerung!$A$3-1)))</f>
        <v>90</v>
      </c>
      <c r="F147" s="73">
        <f>INDEX(Rohdaten_tab2!$1:$1048576,ROW(Rohdaten_tab2!E133),COLUMN(Rohdaten_tab2!E133)+(4*(Steuerung!$A$3-1)))</f>
        <v>15</v>
      </c>
    </row>
    <row r="148" spans="1:6" ht="15" customHeight="1" x14ac:dyDescent="0.25">
      <c r="A148" s="63" t="s">
        <v>283</v>
      </c>
      <c r="B148" s="43"/>
      <c r="C148" s="71">
        <f>INDEX(Rohdaten_tab2!$1:$1048576,ROW(Rohdaten_tab2!B134),COLUMN(Rohdaten_tab2!B134)+(4*(Steuerung!$A$3-1)))</f>
        <v>195</v>
      </c>
      <c r="D148" s="72">
        <f>INDEX(Rohdaten_tab2!$1:$1048576,ROW(Rohdaten_tab2!C134),COLUMN(Rohdaten_tab2!C134)+(4*(Steuerung!$A$3-1)))</f>
        <v>84</v>
      </c>
      <c r="E148" s="72">
        <f>INDEX(Rohdaten_tab2!$1:$1048576,ROW(Rohdaten_tab2!D134),COLUMN(Rohdaten_tab2!D134)+(4*(Steuerung!$A$3-1)))</f>
        <v>64</v>
      </c>
      <c r="F148" s="73">
        <f>INDEX(Rohdaten_tab2!$1:$1048576,ROW(Rohdaten_tab2!E134),COLUMN(Rohdaten_tab2!E134)+(4*(Steuerung!$A$3-1)))</f>
        <v>20</v>
      </c>
    </row>
    <row r="149" spans="1:6" ht="15" customHeight="1" x14ac:dyDescent="0.25">
      <c r="A149" s="63" t="s">
        <v>284</v>
      </c>
      <c r="B149" s="43"/>
      <c r="C149" s="71">
        <f>INDEX(Rohdaten_tab2!$1:$1048576,ROW(Rohdaten_tab2!B135),COLUMN(Rohdaten_tab2!B135)+(4*(Steuerung!$A$3-1)))</f>
        <v>193</v>
      </c>
      <c r="D149" s="72">
        <f>INDEX(Rohdaten_tab2!$1:$1048576,ROW(Rohdaten_tab2!C135),COLUMN(Rohdaten_tab2!C135)+(4*(Steuerung!$A$3-1)))</f>
        <v>80</v>
      </c>
      <c r="E149" s="72">
        <f>INDEX(Rohdaten_tab2!$1:$1048576,ROW(Rohdaten_tab2!D135),COLUMN(Rohdaten_tab2!D135)+(4*(Steuerung!$A$3-1)))</f>
        <v>57</v>
      </c>
      <c r="F149" s="73">
        <f>INDEX(Rohdaten_tab2!$1:$1048576,ROW(Rohdaten_tab2!E135),COLUMN(Rohdaten_tab2!E135)+(4*(Steuerung!$A$3-1)))</f>
        <v>21</v>
      </c>
    </row>
    <row r="150" spans="1:6" ht="15" customHeight="1" x14ac:dyDescent="0.25">
      <c r="A150" s="63" t="s">
        <v>285</v>
      </c>
      <c r="B150" s="43"/>
      <c r="C150" s="71">
        <f>INDEX(Rohdaten_tab2!$1:$1048576,ROW(Rohdaten_tab2!B136),COLUMN(Rohdaten_tab2!B136)+(4*(Steuerung!$A$3-1)))</f>
        <v>176</v>
      </c>
      <c r="D150" s="72">
        <f>INDEX(Rohdaten_tab2!$1:$1048576,ROW(Rohdaten_tab2!C136),COLUMN(Rohdaten_tab2!C136)+(4*(Steuerung!$A$3-1)))</f>
        <v>78</v>
      </c>
      <c r="E150" s="72">
        <f>INDEX(Rohdaten_tab2!$1:$1048576,ROW(Rohdaten_tab2!D136),COLUMN(Rohdaten_tab2!D136)+(4*(Steuerung!$A$3-1)))</f>
        <v>40</v>
      </c>
      <c r="F150" s="73">
        <f>INDEX(Rohdaten_tab2!$1:$1048576,ROW(Rohdaten_tab2!E136),COLUMN(Rohdaten_tab2!E136)+(4*(Steuerung!$A$3-1)))</f>
        <v>23</v>
      </c>
    </row>
    <row r="151" spans="1:6" ht="15" customHeight="1" x14ac:dyDescent="0.25">
      <c r="A151" s="63" t="s">
        <v>286</v>
      </c>
      <c r="B151" s="43"/>
      <c r="C151" s="71">
        <f>INDEX(Rohdaten_tab2!$1:$1048576,ROW(Rohdaten_tab2!B137),COLUMN(Rohdaten_tab2!B137)+(4*(Steuerung!$A$3-1)))</f>
        <v>184</v>
      </c>
      <c r="D151" s="72">
        <f>INDEX(Rohdaten_tab2!$1:$1048576,ROW(Rohdaten_tab2!C137),COLUMN(Rohdaten_tab2!C137)+(4*(Steuerung!$A$3-1)))</f>
        <v>74</v>
      </c>
      <c r="E151" s="72">
        <f>INDEX(Rohdaten_tab2!$1:$1048576,ROW(Rohdaten_tab2!D137),COLUMN(Rohdaten_tab2!D137)+(4*(Steuerung!$A$3-1)))</f>
        <v>54</v>
      </c>
      <c r="F151" s="73">
        <f>INDEX(Rohdaten_tab2!$1:$1048576,ROW(Rohdaten_tab2!E137),COLUMN(Rohdaten_tab2!E137)+(4*(Steuerung!$A$3-1)))</f>
        <v>25</v>
      </c>
    </row>
    <row r="152" spans="1:6" ht="15" customHeight="1" x14ac:dyDescent="0.25">
      <c r="A152" s="63" t="s">
        <v>287</v>
      </c>
      <c r="B152" s="43"/>
      <c r="C152" s="71">
        <f>INDEX(Rohdaten_tab2!$1:$1048576,ROW(Rohdaten_tab2!B138),COLUMN(Rohdaten_tab2!B138)+(4*(Steuerung!$A$3-1)))</f>
        <v>156</v>
      </c>
      <c r="D152" s="72">
        <f>INDEX(Rohdaten_tab2!$1:$1048576,ROW(Rohdaten_tab2!C138),COLUMN(Rohdaten_tab2!C138)+(4*(Steuerung!$A$3-1)))</f>
        <v>51</v>
      </c>
      <c r="E152" s="72">
        <f>INDEX(Rohdaten_tab2!$1:$1048576,ROW(Rohdaten_tab2!D138),COLUMN(Rohdaten_tab2!D138)+(4*(Steuerung!$A$3-1)))</f>
        <v>39</v>
      </c>
      <c r="F152" s="73">
        <f>INDEX(Rohdaten_tab2!$1:$1048576,ROW(Rohdaten_tab2!E138),COLUMN(Rohdaten_tab2!E138)+(4*(Steuerung!$A$3-1)))</f>
        <v>25</v>
      </c>
    </row>
    <row r="153" spans="1:6" ht="15" customHeight="1" x14ac:dyDescent="0.25">
      <c r="A153" s="63" t="s">
        <v>288</v>
      </c>
      <c r="B153" s="43"/>
      <c r="C153" s="71">
        <f>INDEX(Rohdaten_tab2!$1:$1048576,ROW(Rohdaten_tab2!B139),COLUMN(Rohdaten_tab2!B139)+(4*(Steuerung!$A$3-1)))</f>
        <v>165</v>
      </c>
      <c r="D153" s="72">
        <f>INDEX(Rohdaten_tab2!$1:$1048576,ROW(Rohdaten_tab2!C139),COLUMN(Rohdaten_tab2!C139)+(4*(Steuerung!$A$3-1)))</f>
        <v>54</v>
      </c>
      <c r="E153" s="72">
        <f>INDEX(Rohdaten_tab2!$1:$1048576,ROW(Rohdaten_tab2!D139),COLUMN(Rohdaten_tab2!D139)+(4*(Steuerung!$A$3-1)))</f>
        <v>54</v>
      </c>
      <c r="F153" s="73">
        <f>INDEX(Rohdaten_tab2!$1:$1048576,ROW(Rohdaten_tab2!E139),COLUMN(Rohdaten_tab2!E139)+(4*(Steuerung!$A$3-1)))</f>
        <v>20</v>
      </c>
    </row>
    <row r="154" spans="1:6" ht="15" customHeight="1" x14ac:dyDescent="0.25">
      <c r="A154" s="63" t="s">
        <v>289</v>
      </c>
      <c r="B154" s="43"/>
      <c r="C154" s="71">
        <f>INDEX(Rohdaten_tab2!$1:$1048576,ROW(Rohdaten_tab2!B140),COLUMN(Rohdaten_tab2!B140)+(4*(Steuerung!$A$3-1)))</f>
        <v>151</v>
      </c>
      <c r="D154" s="72">
        <f>INDEX(Rohdaten_tab2!$1:$1048576,ROW(Rohdaten_tab2!C140),COLUMN(Rohdaten_tab2!C140)+(4*(Steuerung!$A$3-1)))</f>
        <v>61</v>
      </c>
      <c r="E154" s="72">
        <f>INDEX(Rohdaten_tab2!$1:$1048576,ROW(Rohdaten_tab2!D140),COLUMN(Rohdaten_tab2!D140)+(4*(Steuerung!$A$3-1)))</f>
        <v>41</v>
      </c>
      <c r="F154" s="73">
        <f>INDEX(Rohdaten_tab2!$1:$1048576,ROW(Rohdaten_tab2!E140),COLUMN(Rohdaten_tab2!E140)+(4*(Steuerung!$A$3-1)))</f>
        <v>23</v>
      </c>
    </row>
    <row r="155" spans="1:6" ht="15" customHeight="1" x14ac:dyDescent="0.25">
      <c r="A155" s="63" t="s">
        <v>290</v>
      </c>
      <c r="B155" s="43"/>
      <c r="C155" s="71">
        <f>INDEX(Rohdaten_tab2!$1:$1048576,ROW(Rohdaten_tab2!B141),COLUMN(Rohdaten_tab2!B141)+(4*(Steuerung!$A$3-1)))</f>
        <v>159</v>
      </c>
      <c r="D155" s="72">
        <f>INDEX(Rohdaten_tab2!$1:$1048576,ROW(Rohdaten_tab2!C141),COLUMN(Rohdaten_tab2!C141)+(4*(Steuerung!$A$3-1)))</f>
        <v>72</v>
      </c>
      <c r="E155" s="72">
        <f>INDEX(Rohdaten_tab2!$1:$1048576,ROW(Rohdaten_tab2!D141),COLUMN(Rohdaten_tab2!D141)+(4*(Steuerung!$A$3-1)))</f>
        <v>47</v>
      </c>
      <c r="F155" s="73">
        <f>INDEX(Rohdaten_tab2!$1:$1048576,ROW(Rohdaten_tab2!E141),COLUMN(Rohdaten_tab2!E141)+(4*(Steuerung!$A$3-1)))</f>
        <v>28</v>
      </c>
    </row>
    <row r="156" spans="1:6" ht="15" customHeight="1" x14ac:dyDescent="0.25">
      <c r="A156" s="63" t="s">
        <v>291</v>
      </c>
      <c r="B156" s="43"/>
      <c r="C156" s="71">
        <f>INDEX(Rohdaten_tab2!$1:$1048576,ROW(Rohdaten_tab2!B142),COLUMN(Rohdaten_tab2!B142)+(4*(Steuerung!$A$3-1)))</f>
        <v>175</v>
      </c>
      <c r="D156" s="72">
        <f>INDEX(Rohdaten_tab2!$1:$1048576,ROW(Rohdaten_tab2!C142),COLUMN(Rohdaten_tab2!C142)+(4*(Steuerung!$A$3-1)))</f>
        <v>68</v>
      </c>
      <c r="E156" s="72">
        <f>INDEX(Rohdaten_tab2!$1:$1048576,ROW(Rohdaten_tab2!D142),COLUMN(Rohdaten_tab2!D142)+(4*(Steuerung!$A$3-1)))</f>
        <v>63</v>
      </c>
      <c r="F156" s="73">
        <f>INDEX(Rohdaten_tab2!$1:$1048576,ROW(Rohdaten_tab2!E142),COLUMN(Rohdaten_tab2!E142)+(4*(Steuerung!$A$3-1)))</f>
        <v>26</v>
      </c>
    </row>
    <row r="157" spans="1:6" ht="15" customHeight="1" x14ac:dyDescent="0.25">
      <c r="A157" s="63" t="s">
        <v>292</v>
      </c>
      <c r="B157" s="43"/>
      <c r="C157" s="71">
        <f>INDEX(Rohdaten_tab2!$1:$1048576,ROW(Rohdaten_tab2!B143),COLUMN(Rohdaten_tab2!B143)+(4*(Steuerung!$A$3-1)))</f>
        <v>177</v>
      </c>
      <c r="D157" s="72">
        <f>INDEX(Rohdaten_tab2!$1:$1048576,ROW(Rohdaten_tab2!C143),COLUMN(Rohdaten_tab2!C143)+(4*(Steuerung!$A$3-1)))</f>
        <v>69</v>
      </c>
      <c r="E157" s="72">
        <f>INDEX(Rohdaten_tab2!$1:$1048576,ROW(Rohdaten_tab2!D143),COLUMN(Rohdaten_tab2!D143)+(4*(Steuerung!$A$3-1)))</f>
        <v>46</v>
      </c>
      <c r="F157" s="73">
        <f>INDEX(Rohdaten_tab2!$1:$1048576,ROW(Rohdaten_tab2!E143),COLUMN(Rohdaten_tab2!E143)+(4*(Steuerung!$A$3-1)))</f>
        <v>26</v>
      </c>
    </row>
    <row r="158" spans="1:6" ht="15" customHeight="1" x14ac:dyDescent="0.25">
      <c r="A158" s="63" t="s">
        <v>293</v>
      </c>
      <c r="B158" s="43"/>
      <c r="C158" s="71">
        <f>INDEX(Rohdaten_tab2!$1:$1048576,ROW(Rohdaten_tab2!B144),COLUMN(Rohdaten_tab2!B144)+(4*(Steuerung!$A$3-1)))</f>
        <v>225</v>
      </c>
      <c r="D158" s="72">
        <f>INDEX(Rohdaten_tab2!$1:$1048576,ROW(Rohdaten_tab2!C144),COLUMN(Rohdaten_tab2!C144)+(4*(Steuerung!$A$3-1)))</f>
        <v>64</v>
      </c>
      <c r="E158" s="72">
        <f>INDEX(Rohdaten_tab2!$1:$1048576,ROW(Rohdaten_tab2!D144),COLUMN(Rohdaten_tab2!D144)+(4*(Steuerung!$A$3-1)))</f>
        <v>78</v>
      </c>
      <c r="F158" s="73">
        <f>INDEX(Rohdaten_tab2!$1:$1048576,ROW(Rohdaten_tab2!E144),COLUMN(Rohdaten_tab2!E144)+(4*(Steuerung!$A$3-1)))</f>
        <v>31</v>
      </c>
    </row>
    <row r="159" spans="1:6" ht="15" customHeight="1" x14ac:dyDescent="0.25">
      <c r="A159" s="63" t="s">
        <v>294</v>
      </c>
      <c r="B159" s="43"/>
      <c r="C159" s="71">
        <f>INDEX(Rohdaten_tab2!$1:$1048576,ROW(Rohdaten_tab2!B145),COLUMN(Rohdaten_tab2!B145)+(4*(Steuerung!$A$3-1)))</f>
        <v>216</v>
      </c>
      <c r="D159" s="72">
        <f>INDEX(Rohdaten_tab2!$1:$1048576,ROW(Rohdaten_tab2!C145),COLUMN(Rohdaten_tab2!C145)+(4*(Steuerung!$A$3-1)))</f>
        <v>62</v>
      </c>
      <c r="E159" s="72">
        <f>INDEX(Rohdaten_tab2!$1:$1048576,ROW(Rohdaten_tab2!D145),COLUMN(Rohdaten_tab2!D145)+(4*(Steuerung!$A$3-1)))</f>
        <v>85</v>
      </c>
      <c r="F159" s="73">
        <f>INDEX(Rohdaten_tab2!$1:$1048576,ROW(Rohdaten_tab2!E145),COLUMN(Rohdaten_tab2!E145)+(4*(Steuerung!$A$3-1)))</f>
        <v>29</v>
      </c>
    </row>
    <row r="160" spans="1:6" ht="15" customHeight="1" x14ac:dyDescent="0.25">
      <c r="A160" s="63" t="s">
        <v>295</v>
      </c>
      <c r="B160" s="43"/>
      <c r="C160" s="71">
        <f>INDEX(Rohdaten_tab2!$1:$1048576,ROW(Rohdaten_tab2!B146),COLUMN(Rohdaten_tab2!B146)+(4*(Steuerung!$A$3-1)))</f>
        <v>165</v>
      </c>
      <c r="D160" s="72">
        <f>INDEX(Rohdaten_tab2!$1:$1048576,ROW(Rohdaten_tab2!C146),COLUMN(Rohdaten_tab2!C146)+(4*(Steuerung!$A$3-1)))</f>
        <v>58</v>
      </c>
      <c r="E160" s="72">
        <f>INDEX(Rohdaten_tab2!$1:$1048576,ROW(Rohdaten_tab2!D146),COLUMN(Rohdaten_tab2!D146)+(4*(Steuerung!$A$3-1)))</f>
        <v>35</v>
      </c>
      <c r="F160" s="73">
        <f>INDEX(Rohdaten_tab2!$1:$1048576,ROW(Rohdaten_tab2!E146),COLUMN(Rohdaten_tab2!E146)+(4*(Steuerung!$A$3-1)))</f>
        <v>39</v>
      </c>
    </row>
    <row r="161" spans="1:6" ht="15" customHeight="1" x14ac:dyDescent="0.25">
      <c r="A161" s="63" t="s">
        <v>296</v>
      </c>
      <c r="B161" s="43"/>
      <c r="C161" s="71">
        <f>INDEX(Rohdaten_tab2!$1:$1048576,ROW(Rohdaten_tab2!B147),COLUMN(Rohdaten_tab2!B147)+(4*(Steuerung!$A$3-1)))</f>
        <v>151</v>
      </c>
      <c r="D161" s="72">
        <f>INDEX(Rohdaten_tab2!$1:$1048576,ROW(Rohdaten_tab2!C147),COLUMN(Rohdaten_tab2!C147)+(4*(Steuerung!$A$3-1)))</f>
        <v>50</v>
      </c>
      <c r="E161" s="72">
        <f>INDEX(Rohdaten_tab2!$1:$1048576,ROW(Rohdaten_tab2!D147),COLUMN(Rohdaten_tab2!D147)+(4*(Steuerung!$A$3-1)))</f>
        <v>54</v>
      </c>
      <c r="F161" s="73">
        <f>INDEX(Rohdaten_tab2!$1:$1048576,ROW(Rohdaten_tab2!E147),COLUMN(Rohdaten_tab2!E147)+(4*(Steuerung!$A$3-1)))</f>
        <v>38</v>
      </c>
    </row>
    <row r="162" spans="1:6" ht="15" customHeight="1" x14ac:dyDescent="0.25">
      <c r="A162" s="63" t="s">
        <v>297</v>
      </c>
      <c r="B162" s="43"/>
      <c r="C162" s="71">
        <f>INDEX(Rohdaten_tab2!$1:$1048576,ROW(Rohdaten_tab2!B148),COLUMN(Rohdaten_tab2!B148)+(4*(Steuerung!$A$3-1)))</f>
        <v>170</v>
      </c>
      <c r="D162" s="72">
        <f>INDEX(Rohdaten_tab2!$1:$1048576,ROW(Rohdaten_tab2!C148),COLUMN(Rohdaten_tab2!C148)+(4*(Steuerung!$A$3-1)))</f>
        <v>60</v>
      </c>
      <c r="E162" s="72">
        <f>INDEX(Rohdaten_tab2!$1:$1048576,ROW(Rohdaten_tab2!D148),COLUMN(Rohdaten_tab2!D148)+(4*(Steuerung!$A$3-1)))</f>
        <v>44</v>
      </c>
      <c r="F162" s="73">
        <f>INDEX(Rohdaten_tab2!$1:$1048576,ROW(Rohdaten_tab2!E148),COLUMN(Rohdaten_tab2!E148)+(4*(Steuerung!$A$3-1)))</f>
        <v>46</v>
      </c>
    </row>
    <row r="163" spans="1:6" ht="15" customHeight="1" x14ac:dyDescent="0.25">
      <c r="A163" s="63" t="s">
        <v>298</v>
      </c>
      <c r="B163" s="43"/>
      <c r="C163" s="71">
        <f>INDEX(Rohdaten_tab2!$1:$1048576,ROW(Rohdaten_tab2!B149),COLUMN(Rohdaten_tab2!B149)+(4*(Steuerung!$A$3-1)))</f>
        <v>167</v>
      </c>
      <c r="D163" s="72">
        <f>INDEX(Rohdaten_tab2!$1:$1048576,ROW(Rohdaten_tab2!C149),COLUMN(Rohdaten_tab2!C149)+(4*(Steuerung!$A$3-1)))</f>
        <v>59</v>
      </c>
      <c r="E163" s="72">
        <f>INDEX(Rohdaten_tab2!$1:$1048576,ROW(Rohdaten_tab2!D149),COLUMN(Rohdaten_tab2!D149)+(4*(Steuerung!$A$3-1)))</f>
        <v>41</v>
      </c>
      <c r="F163" s="73">
        <f>INDEX(Rohdaten_tab2!$1:$1048576,ROW(Rohdaten_tab2!E149),COLUMN(Rohdaten_tab2!E149)+(4*(Steuerung!$A$3-1)))</f>
        <v>43</v>
      </c>
    </row>
    <row r="164" spans="1:6" ht="15" customHeight="1" x14ac:dyDescent="0.25">
      <c r="A164" s="63" t="s">
        <v>299</v>
      </c>
      <c r="B164" s="43"/>
      <c r="C164" s="71">
        <f>INDEX(Rohdaten_tab2!$1:$1048576,ROW(Rohdaten_tab2!B150),COLUMN(Rohdaten_tab2!B150)+(4*(Steuerung!$A$3-1)))</f>
        <v>159</v>
      </c>
      <c r="D164" s="72">
        <f>INDEX(Rohdaten_tab2!$1:$1048576,ROW(Rohdaten_tab2!C150),COLUMN(Rohdaten_tab2!C150)+(4*(Steuerung!$A$3-1)))</f>
        <v>54</v>
      </c>
      <c r="E164" s="72">
        <f>INDEX(Rohdaten_tab2!$1:$1048576,ROW(Rohdaten_tab2!D150),COLUMN(Rohdaten_tab2!D150)+(4*(Steuerung!$A$3-1)))</f>
        <v>49</v>
      </c>
      <c r="F164" s="73">
        <f>INDEX(Rohdaten_tab2!$1:$1048576,ROW(Rohdaten_tab2!E150),COLUMN(Rohdaten_tab2!E150)+(4*(Steuerung!$A$3-1)))</f>
        <v>39</v>
      </c>
    </row>
    <row r="165" spans="1:6" ht="15" customHeight="1" x14ac:dyDescent="0.25">
      <c r="A165" s="63" t="s">
        <v>300</v>
      </c>
      <c r="B165" s="43"/>
      <c r="C165" s="71">
        <f>INDEX(Rohdaten_tab2!$1:$1048576,ROW(Rohdaten_tab2!B151),COLUMN(Rohdaten_tab2!B151)+(4*(Steuerung!$A$3-1)))</f>
        <v>161</v>
      </c>
      <c r="D165" s="72">
        <f>INDEX(Rohdaten_tab2!$1:$1048576,ROW(Rohdaten_tab2!C151),COLUMN(Rohdaten_tab2!C151)+(4*(Steuerung!$A$3-1)))</f>
        <v>64</v>
      </c>
      <c r="E165" s="72">
        <f>INDEX(Rohdaten_tab2!$1:$1048576,ROW(Rohdaten_tab2!D151),COLUMN(Rohdaten_tab2!D151)+(4*(Steuerung!$A$3-1)))</f>
        <v>43</v>
      </c>
      <c r="F165" s="73">
        <f>INDEX(Rohdaten_tab2!$1:$1048576,ROW(Rohdaten_tab2!E151),COLUMN(Rohdaten_tab2!E151)+(4*(Steuerung!$A$3-1)))</f>
        <v>44</v>
      </c>
    </row>
    <row r="166" spans="1:6" ht="15" customHeight="1" x14ac:dyDescent="0.25">
      <c r="A166" s="63" t="s">
        <v>301</v>
      </c>
      <c r="B166" s="43"/>
      <c r="C166" s="71">
        <f>INDEX(Rohdaten_tab2!$1:$1048576,ROW(Rohdaten_tab2!B152),COLUMN(Rohdaten_tab2!B152)+(4*(Steuerung!$A$3-1)))</f>
        <v>182</v>
      </c>
      <c r="D166" s="72">
        <f>INDEX(Rohdaten_tab2!$1:$1048576,ROW(Rohdaten_tab2!C152),COLUMN(Rohdaten_tab2!C152)+(4*(Steuerung!$A$3-1)))</f>
        <v>72</v>
      </c>
      <c r="E166" s="72">
        <f>INDEX(Rohdaten_tab2!$1:$1048576,ROW(Rohdaten_tab2!D152),COLUMN(Rohdaten_tab2!D152)+(4*(Steuerung!$A$3-1)))</f>
        <v>45</v>
      </c>
      <c r="F166" s="73">
        <f>INDEX(Rohdaten_tab2!$1:$1048576,ROW(Rohdaten_tab2!E152),COLUMN(Rohdaten_tab2!E152)+(4*(Steuerung!$A$3-1)))</f>
        <v>42</v>
      </c>
    </row>
    <row r="167" spans="1:6" ht="15" customHeight="1" x14ac:dyDescent="0.25">
      <c r="A167" s="63" t="s">
        <v>302</v>
      </c>
      <c r="B167" s="43"/>
      <c r="C167" s="71">
        <f>INDEX(Rohdaten_tab2!$1:$1048576,ROW(Rohdaten_tab2!B153),COLUMN(Rohdaten_tab2!B153)+(4*(Steuerung!$A$3-1)))</f>
        <v>170</v>
      </c>
      <c r="D167" s="72">
        <f>INDEX(Rohdaten_tab2!$1:$1048576,ROW(Rohdaten_tab2!C153),COLUMN(Rohdaten_tab2!C153)+(4*(Steuerung!$A$3-1)))</f>
        <v>81</v>
      </c>
      <c r="E167" s="72">
        <f>INDEX(Rohdaten_tab2!$1:$1048576,ROW(Rohdaten_tab2!D153),COLUMN(Rohdaten_tab2!D153)+(4*(Steuerung!$A$3-1)))</f>
        <v>42</v>
      </c>
      <c r="F167" s="73">
        <f>INDEX(Rohdaten_tab2!$1:$1048576,ROW(Rohdaten_tab2!E153),COLUMN(Rohdaten_tab2!E153)+(4*(Steuerung!$A$3-1)))</f>
        <v>48</v>
      </c>
    </row>
    <row r="168" spans="1:6" ht="15" customHeight="1" x14ac:dyDescent="0.25">
      <c r="A168" s="63" t="s">
        <v>303</v>
      </c>
      <c r="B168" s="43"/>
      <c r="C168" s="71">
        <f>INDEX(Rohdaten_tab2!$1:$1048576,ROW(Rohdaten_tab2!B154),COLUMN(Rohdaten_tab2!B154)+(4*(Steuerung!$A$3-1)))</f>
        <v>203</v>
      </c>
      <c r="D168" s="72">
        <f>INDEX(Rohdaten_tab2!$1:$1048576,ROW(Rohdaten_tab2!C154),COLUMN(Rohdaten_tab2!C154)+(4*(Steuerung!$A$3-1)))</f>
        <v>80</v>
      </c>
      <c r="E168" s="72">
        <f>INDEX(Rohdaten_tab2!$1:$1048576,ROW(Rohdaten_tab2!D154),COLUMN(Rohdaten_tab2!D154)+(4*(Steuerung!$A$3-1)))</f>
        <v>46</v>
      </c>
      <c r="F168" s="73">
        <f>INDEX(Rohdaten_tab2!$1:$1048576,ROW(Rohdaten_tab2!E154),COLUMN(Rohdaten_tab2!E154)+(4*(Steuerung!$A$3-1)))</f>
        <v>44</v>
      </c>
    </row>
    <row r="169" spans="1:6" ht="15" customHeight="1" x14ac:dyDescent="0.25">
      <c r="A169" s="63" t="s">
        <v>304</v>
      </c>
      <c r="B169" s="43"/>
      <c r="C169" s="71">
        <f>INDEX(Rohdaten_tab2!$1:$1048576,ROW(Rohdaten_tab2!B155),COLUMN(Rohdaten_tab2!B155)+(4*(Steuerung!$A$3-1)))</f>
        <v>194</v>
      </c>
      <c r="D169" s="72">
        <f>INDEX(Rohdaten_tab2!$1:$1048576,ROW(Rohdaten_tab2!C155),COLUMN(Rohdaten_tab2!C155)+(4*(Steuerung!$A$3-1)))</f>
        <v>84</v>
      </c>
      <c r="E169" s="72">
        <f>INDEX(Rohdaten_tab2!$1:$1048576,ROW(Rohdaten_tab2!D155),COLUMN(Rohdaten_tab2!D155)+(4*(Steuerung!$A$3-1)))</f>
        <v>40</v>
      </c>
      <c r="F169" s="73">
        <f>INDEX(Rohdaten_tab2!$1:$1048576,ROW(Rohdaten_tab2!E155),COLUMN(Rohdaten_tab2!E155)+(4*(Steuerung!$A$3-1)))</f>
        <v>40</v>
      </c>
    </row>
    <row r="170" spans="1:6" ht="15" customHeight="1" x14ac:dyDescent="0.25">
      <c r="A170" s="63" t="s">
        <v>305</v>
      </c>
      <c r="B170" s="43"/>
      <c r="C170" s="71">
        <f>INDEX(Rohdaten_tab2!$1:$1048576,ROW(Rohdaten_tab2!B156),COLUMN(Rohdaten_tab2!B156)+(4*(Steuerung!$A$3-1)))</f>
        <v>207</v>
      </c>
      <c r="D170" s="72">
        <f>INDEX(Rohdaten_tab2!$1:$1048576,ROW(Rohdaten_tab2!C156),COLUMN(Rohdaten_tab2!C156)+(4*(Steuerung!$A$3-1)))</f>
        <v>87</v>
      </c>
      <c r="E170" s="72">
        <f>INDEX(Rohdaten_tab2!$1:$1048576,ROW(Rohdaten_tab2!D156),COLUMN(Rohdaten_tab2!D156)+(4*(Steuerung!$A$3-1)))</f>
        <v>54</v>
      </c>
      <c r="F170" s="73">
        <f>INDEX(Rohdaten_tab2!$1:$1048576,ROW(Rohdaten_tab2!E156),COLUMN(Rohdaten_tab2!E156)+(4*(Steuerung!$A$3-1)))</f>
        <v>37</v>
      </c>
    </row>
    <row r="171" spans="1:6" ht="15" customHeight="1" x14ac:dyDescent="0.25">
      <c r="A171" s="63" t="s">
        <v>306</v>
      </c>
      <c r="B171" s="43"/>
      <c r="C171" s="71">
        <f>INDEX(Rohdaten_tab2!$1:$1048576,ROW(Rohdaten_tab2!B157),COLUMN(Rohdaten_tab2!B157)+(4*(Steuerung!$A$3-1)))</f>
        <v>219</v>
      </c>
      <c r="D171" s="72">
        <f>INDEX(Rohdaten_tab2!$1:$1048576,ROW(Rohdaten_tab2!C157),COLUMN(Rohdaten_tab2!C157)+(4*(Steuerung!$A$3-1)))</f>
        <v>87</v>
      </c>
      <c r="E171" s="72">
        <f>INDEX(Rohdaten_tab2!$1:$1048576,ROW(Rohdaten_tab2!D157),COLUMN(Rohdaten_tab2!D157)+(4*(Steuerung!$A$3-1)))</f>
        <v>77</v>
      </c>
      <c r="F171" s="73">
        <f>INDEX(Rohdaten_tab2!$1:$1048576,ROW(Rohdaten_tab2!E157),COLUMN(Rohdaten_tab2!E157)+(4*(Steuerung!$A$3-1)))</f>
        <v>31</v>
      </c>
    </row>
    <row r="172" spans="1:6" ht="15" customHeight="1" x14ac:dyDescent="0.25">
      <c r="A172" s="63" t="s">
        <v>307</v>
      </c>
      <c r="B172" s="43"/>
      <c r="C172" s="71">
        <f>INDEX(Rohdaten_tab2!$1:$1048576,ROW(Rohdaten_tab2!B158),COLUMN(Rohdaten_tab2!B158)+(4*(Steuerung!$A$3-1)))</f>
        <v>207</v>
      </c>
      <c r="D172" s="72">
        <f>INDEX(Rohdaten_tab2!$1:$1048576,ROW(Rohdaten_tab2!C158),COLUMN(Rohdaten_tab2!C158)+(4*(Steuerung!$A$3-1)))</f>
        <v>83</v>
      </c>
      <c r="E172" s="72">
        <f>INDEX(Rohdaten_tab2!$1:$1048576,ROW(Rohdaten_tab2!D158),COLUMN(Rohdaten_tab2!D158)+(4*(Steuerung!$A$3-1)))</f>
        <v>67</v>
      </c>
      <c r="F172" s="73">
        <f>INDEX(Rohdaten_tab2!$1:$1048576,ROW(Rohdaten_tab2!E158),COLUMN(Rohdaten_tab2!E158)+(4*(Steuerung!$A$3-1)))</f>
        <v>34</v>
      </c>
    </row>
    <row r="173" spans="1:6" ht="15" customHeight="1" x14ac:dyDescent="0.25">
      <c r="A173" s="63" t="s">
        <v>308</v>
      </c>
      <c r="B173" s="43"/>
      <c r="C173" s="71">
        <f>INDEX(Rohdaten_tab2!$1:$1048576,ROW(Rohdaten_tab2!B159),COLUMN(Rohdaten_tab2!B159)+(4*(Steuerung!$A$3-1)))</f>
        <v>192</v>
      </c>
      <c r="D173" s="72">
        <f>INDEX(Rohdaten_tab2!$1:$1048576,ROW(Rohdaten_tab2!C159),COLUMN(Rohdaten_tab2!C159)+(4*(Steuerung!$A$3-1)))</f>
        <v>84</v>
      </c>
      <c r="E173" s="72">
        <f>INDEX(Rohdaten_tab2!$1:$1048576,ROW(Rohdaten_tab2!D159),COLUMN(Rohdaten_tab2!D159)+(4*(Steuerung!$A$3-1)))</f>
        <v>49</v>
      </c>
      <c r="F173" s="73">
        <f>INDEX(Rohdaten_tab2!$1:$1048576,ROW(Rohdaten_tab2!E159),COLUMN(Rohdaten_tab2!E159)+(4*(Steuerung!$A$3-1)))</f>
        <v>35</v>
      </c>
    </row>
    <row r="174" spans="1:6" ht="15" customHeight="1" x14ac:dyDescent="0.25">
      <c r="A174" s="63" t="s">
        <v>309</v>
      </c>
      <c r="B174" s="43"/>
      <c r="C174" s="71">
        <f>INDEX(Rohdaten_tab2!$1:$1048576,ROW(Rohdaten_tab2!B160),COLUMN(Rohdaten_tab2!B160)+(4*(Steuerung!$A$3-1)))</f>
        <v>205</v>
      </c>
      <c r="D174" s="72">
        <f>INDEX(Rohdaten_tab2!$1:$1048576,ROW(Rohdaten_tab2!C160),COLUMN(Rohdaten_tab2!C160)+(4*(Steuerung!$A$3-1)))</f>
        <v>91</v>
      </c>
      <c r="E174" s="72">
        <f>INDEX(Rohdaten_tab2!$1:$1048576,ROW(Rohdaten_tab2!D160),COLUMN(Rohdaten_tab2!D160)+(4*(Steuerung!$A$3-1)))</f>
        <v>46</v>
      </c>
      <c r="F174" s="73">
        <f>INDEX(Rohdaten_tab2!$1:$1048576,ROW(Rohdaten_tab2!E160),COLUMN(Rohdaten_tab2!E160)+(4*(Steuerung!$A$3-1)))</f>
        <v>36</v>
      </c>
    </row>
    <row r="175" spans="1:6" ht="15" customHeight="1" x14ac:dyDescent="0.25">
      <c r="A175" s="63" t="s">
        <v>310</v>
      </c>
      <c r="B175" s="43"/>
      <c r="C175" s="71">
        <f>INDEX(Rohdaten_tab2!$1:$1048576,ROW(Rohdaten_tab2!B161),COLUMN(Rohdaten_tab2!B161)+(4*(Steuerung!$A$3-1)))</f>
        <v>184</v>
      </c>
      <c r="D175" s="72">
        <f>INDEX(Rohdaten_tab2!$1:$1048576,ROW(Rohdaten_tab2!C161),COLUMN(Rohdaten_tab2!C161)+(4*(Steuerung!$A$3-1)))</f>
        <v>87</v>
      </c>
      <c r="E175" s="72">
        <f>INDEX(Rohdaten_tab2!$1:$1048576,ROW(Rohdaten_tab2!D161),COLUMN(Rohdaten_tab2!D161)+(4*(Steuerung!$A$3-1)))</f>
        <v>39</v>
      </c>
      <c r="F175" s="73">
        <f>INDEX(Rohdaten_tab2!$1:$1048576,ROW(Rohdaten_tab2!E161),COLUMN(Rohdaten_tab2!E161)+(4*(Steuerung!$A$3-1)))</f>
        <v>32</v>
      </c>
    </row>
    <row r="176" spans="1:6" ht="15" customHeight="1" x14ac:dyDescent="0.25">
      <c r="A176" s="63" t="s">
        <v>311</v>
      </c>
      <c r="B176" s="43"/>
      <c r="C176" s="71">
        <f>INDEX(Rohdaten_tab2!$1:$1048576,ROW(Rohdaten_tab2!B162),COLUMN(Rohdaten_tab2!B162)+(4*(Steuerung!$A$3-1)))</f>
        <v>176</v>
      </c>
      <c r="D176" s="72">
        <f>INDEX(Rohdaten_tab2!$1:$1048576,ROW(Rohdaten_tab2!C162),COLUMN(Rohdaten_tab2!C162)+(4*(Steuerung!$A$3-1)))</f>
        <v>83</v>
      </c>
      <c r="E176" s="72">
        <f>INDEX(Rohdaten_tab2!$1:$1048576,ROW(Rohdaten_tab2!D162),COLUMN(Rohdaten_tab2!D162)+(4*(Steuerung!$A$3-1)))</f>
        <v>43</v>
      </c>
      <c r="F176" s="73">
        <f>INDEX(Rohdaten_tab2!$1:$1048576,ROW(Rohdaten_tab2!E162),COLUMN(Rohdaten_tab2!E162)+(4*(Steuerung!$A$3-1)))</f>
        <v>34</v>
      </c>
    </row>
    <row r="177" spans="1:6" ht="15" customHeight="1" x14ac:dyDescent="0.25">
      <c r="A177" s="63" t="s">
        <v>312</v>
      </c>
      <c r="B177" s="43"/>
      <c r="C177" s="71">
        <f>INDEX(Rohdaten_tab2!$1:$1048576,ROW(Rohdaten_tab2!B163),COLUMN(Rohdaten_tab2!B163)+(4*(Steuerung!$A$3-1)))</f>
        <v>161</v>
      </c>
      <c r="D177" s="72">
        <f>INDEX(Rohdaten_tab2!$1:$1048576,ROW(Rohdaten_tab2!C163),COLUMN(Rohdaten_tab2!C163)+(4*(Steuerung!$A$3-1)))</f>
        <v>73</v>
      </c>
      <c r="E177" s="72">
        <f>INDEX(Rohdaten_tab2!$1:$1048576,ROW(Rohdaten_tab2!D163),COLUMN(Rohdaten_tab2!D163)+(4*(Steuerung!$A$3-1)))</f>
        <v>35</v>
      </c>
      <c r="F177" s="73">
        <f>INDEX(Rohdaten_tab2!$1:$1048576,ROW(Rohdaten_tab2!E163),COLUMN(Rohdaten_tab2!E163)+(4*(Steuerung!$A$3-1)))</f>
        <v>27</v>
      </c>
    </row>
    <row r="178" spans="1:6" ht="15" customHeight="1" x14ac:dyDescent="0.25">
      <c r="A178" s="63" t="s">
        <v>313</v>
      </c>
      <c r="B178" s="43"/>
      <c r="C178" s="71">
        <f>INDEX(Rohdaten_tab2!$1:$1048576,ROW(Rohdaten_tab2!B164),COLUMN(Rohdaten_tab2!B164)+(4*(Steuerung!$A$3-1)))</f>
        <v>138</v>
      </c>
      <c r="D178" s="72">
        <f>INDEX(Rohdaten_tab2!$1:$1048576,ROW(Rohdaten_tab2!C164),COLUMN(Rohdaten_tab2!C164)+(4*(Steuerung!$A$3-1)))</f>
        <v>60</v>
      </c>
      <c r="E178" s="72">
        <f>INDEX(Rohdaten_tab2!$1:$1048576,ROW(Rohdaten_tab2!D164),COLUMN(Rohdaten_tab2!D164)+(4*(Steuerung!$A$3-1)))</f>
        <v>22</v>
      </c>
      <c r="F178" s="73">
        <f>INDEX(Rohdaten_tab2!$1:$1048576,ROW(Rohdaten_tab2!E164),COLUMN(Rohdaten_tab2!E164)+(4*(Steuerung!$A$3-1)))</f>
        <v>32</v>
      </c>
    </row>
    <row r="179" spans="1:6" ht="15" customHeight="1" x14ac:dyDescent="0.25">
      <c r="A179" s="63" t="s">
        <v>314</v>
      </c>
      <c r="B179" s="43"/>
      <c r="C179" s="71">
        <f>INDEX(Rohdaten_tab2!$1:$1048576,ROW(Rohdaten_tab2!B165),COLUMN(Rohdaten_tab2!B165)+(4*(Steuerung!$A$3-1)))</f>
        <v>163</v>
      </c>
      <c r="D179" s="72">
        <f>INDEX(Rohdaten_tab2!$1:$1048576,ROW(Rohdaten_tab2!C165),COLUMN(Rohdaten_tab2!C165)+(4*(Steuerung!$A$3-1)))</f>
        <v>65</v>
      </c>
      <c r="E179" s="72">
        <f>INDEX(Rohdaten_tab2!$1:$1048576,ROW(Rohdaten_tab2!D165),COLUMN(Rohdaten_tab2!D165)+(4*(Steuerung!$A$3-1)))</f>
        <v>43</v>
      </c>
      <c r="F179" s="73">
        <f>INDEX(Rohdaten_tab2!$1:$1048576,ROW(Rohdaten_tab2!E165),COLUMN(Rohdaten_tab2!E165)+(4*(Steuerung!$A$3-1)))</f>
        <v>36</v>
      </c>
    </row>
    <row r="180" spans="1:6" ht="15" customHeight="1" x14ac:dyDescent="0.25">
      <c r="A180" s="63" t="s">
        <v>315</v>
      </c>
      <c r="B180" s="43"/>
      <c r="C180" s="71">
        <f>INDEX(Rohdaten_tab2!$1:$1048576,ROW(Rohdaten_tab2!B166),COLUMN(Rohdaten_tab2!B166)+(4*(Steuerung!$A$3-1)))</f>
        <v>153</v>
      </c>
      <c r="D180" s="72">
        <f>INDEX(Rohdaten_tab2!$1:$1048576,ROW(Rohdaten_tab2!C166),COLUMN(Rohdaten_tab2!C166)+(4*(Steuerung!$A$3-1)))</f>
        <v>59</v>
      </c>
      <c r="E180" s="72">
        <f>INDEX(Rohdaten_tab2!$1:$1048576,ROW(Rohdaten_tab2!D166),COLUMN(Rohdaten_tab2!D166)+(4*(Steuerung!$A$3-1)))</f>
        <v>32</v>
      </c>
      <c r="F180" s="73">
        <f>INDEX(Rohdaten_tab2!$1:$1048576,ROW(Rohdaten_tab2!E166),COLUMN(Rohdaten_tab2!E166)+(4*(Steuerung!$A$3-1)))</f>
        <v>35</v>
      </c>
    </row>
    <row r="181" spans="1:6" ht="15" customHeight="1" x14ac:dyDescent="0.25">
      <c r="A181" s="63" t="s">
        <v>316</v>
      </c>
      <c r="B181" s="43"/>
      <c r="C181" s="71">
        <f>INDEX(Rohdaten_tab2!$1:$1048576,ROW(Rohdaten_tab2!B167),COLUMN(Rohdaten_tab2!B167)+(4*(Steuerung!$A$3-1)))</f>
        <v>164</v>
      </c>
      <c r="D181" s="72">
        <f>INDEX(Rohdaten_tab2!$1:$1048576,ROW(Rohdaten_tab2!C167),COLUMN(Rohdaten_tab2!C167)+(4*(Steuerung!$A$3-1)))</f>
        <v>60</v>
      </c>
      <c r="E181" s="72">
        <f>INDEX(Rohdaten_tab2!$1:$1048576,ROW(Rohdaten_tab2!D167),COLUMN(Rohdaten_tab2!D167)+(4*(Steuerung!$A$3-1)))</f>
        <v>48</v>
      </c>
      <c r="F181" s="73">
        <f>INDEX(Rohdaten_tab2!$1:$1048576,ROW(Rohdaten_tab2!E167),COLUMN(Rohdaten_tab2!E167)+(4*(Steuerung!$A$3-1)))</f>
        <v>35</v>
      </c>
    </row>
    <row r="182" spans="1:6" ht="15" customHeight="1" x14ac:dyDescent="0.25">
      <c r="A182" s="63" t="s">
        <v>317</v>
      </c>
      <c r="B182" s="43"/>
      <c r="C182" s="71">
        <f>INDEX(Rohdaten_tab2!$1:$1048576,ROW(Rohdaten_tab2!B168),COLUMN(Rohdaten_tab2!B168)+(4*(Steuerung!$A$3-1)))</f>
        <v>176</v>
      </c>
      <c r="D182" s="72">
        <f>INDEX(Rohdaten_tab2!$1:$1048576,ROW(Rohdaten_tab2!C168),COLUMN(Rohdaten_tab2!C168)+(4*(Steuerung!$A$3-1)))</f>
        <v>55</v>
      </c>
      <c r="E182" s="72">
        <f>INDEX(Rohdaten_tab2!$1:$1048576,ROW(Rohdaten_tab2!D168),COLUMN(Rohdaten_tab2!D168)+(4*(Steuerung!$A$3-1)))</f>
        <v>55</v>
      </c>
      <c r="F182" s="73">
        <f>INDEX(Rohdaten_tab2!$1:$1048576,ROW(Rohdaten_tab2!E168),COLUMN(Rohdaten_tab2!E168)+(4*(Steuerung!$A$3-1)))</f>
        <v>39</v>
      </c>
    </row>
    <row r="183" spans="1:6" ht="15" customHeight="1" x14ac:dyDescent="0.25">
      <c r="A183" s="63" t="s">
        <v>318</v>
      </c>
      <c r="B183" s="43"/>
      <c r="C183" s="71">
        <f>INDEX(Rohdaten_tab2!$1:$1048576,ROW(Rohdaten_tab2!B169),COLUMN(Rohdaten_tab2!B169)+(4*(Steuerung!$A$3-1)))</f>
        <v>175</v>
      </c>
      <c r="D183" s="72">
        <f>INDEX(Rohdaten_tab2!$1:$1048576,ROW(Rohdaten_tab2!C169),COLUMN(Rohdaten_tab2!C169)+(4*(Steuerung!$A$3-1)))</f>
        <v>60</v>
      </c>
      <c r="E183" s="72">
        <f>INDEX(Rohdaten_tab2!$1:$1048576,ROW(Rohdaten_tab2!D169),COLUMN(Rohdaten_tab2!D169)+(4*(Steuerung!$A$3-1)))</f>
        <v>65</v>
      </c>
      <c r="F183" s="73">
        <f>INDEX(Rohdaten_tab2!$1:$1048576,ROW(Rohdaten_tab2!E169),COLUMN(Rohdaten_tab2!E169)+(4*(Steuerung!$A$3-1)))</f>
        <v>30</v>
      </c>
    </row>
    <row r="184" spans="1:6" ht="15" customHeight="1" x14ac:dyDescent="0.25">
      <c r="A184" s="63" t="s">
        <v>319</v>
      </c>
      <c r="B184" s="43"/>
      <c r="C184" s="71">
        <f>INDEX(Rohdaten_tab2!$1:$1048576,ROW(Rohdaten_tab2!B170),COLUMN(Rohdaten_tab2!B170)+(4*(Steuerung!$A$3-1)))</f>
        <v>174</v>
      </c>
      <c r="D184" s="72">
        <f>INDEX(Rohdaten_tab2!$1:$1048576,ROW(Rohdaten_tab2!C170),COLUMN(Rohdaten_tab2!C170)+(4*(Steuerung!$A$3-1)))</f>
        <v>58</v>
      </c>
      <c r="E184" s="72">
        <f>INDEX(Rohdaten_tab2!$1:$1048576,ROW(Rohdaten_tab2!D170),COLUMN(Rohdaten_tab2!D170)+(4*(Steuerung!$A$3-1)))</f>
        <v>51</v>
      </c>
      <c r="F184" s="73">
        <f>INDEX(Rohdaten_tab2!$1:$1048576,ROW(Rohdaten_tab2!E170),COLUMN(Rohdaten_tab2!E170)+(4*(Steuerung!$A$3-1)))</f>
        <v>34</v>
      </c>
    </row>
    <row r="185" spans="1:6" ht="15" customHeight="1" x14ac:dyDescent="0.25">
      <c r="A185" s="63" t="s">
        <v>320</v>
      </c>
      <c r="B185" s="43"/>
      <c r="C185" s="71">
        <f>INDEX(Rohdaten_tab2!$1:$1048576,ROW(Rohdaten_tab2!B171),COLUMN(Rohdaten_tab2!B171)+(4*(Steuerung!$A$3-1)))</f>
        <v>174</v>
      </c>
      <c r="D185" s="72">
        <f>INDEX(Rohdaten_tab2!$1:$1048576,ROW(Rohdaten_tab2!C171),COLUMN(Rohdaten_tab2!C171)+(4*(Steuerung!$A$3-1)))</f>
        <v>76</v>
      </c>
      <c r="E185" s="72">
        <f>INDEX(Rohdaten_tab2!$1:$1048576,ROW(Rohdaten_tab2!D171),COLUMN(Rohdaten_tab2!D171)+(4*(Steuerung!$A$3-1)))</f>
        <v>38</v>
      </c>
      <c r="F185" s="73">
        <f>INDEX(Rohdaten_tab2!$1:$1048576,ROW(Rohdaten_tab2!E171),COLUMN(Rohdaten_tab2!E171)+(4*(Steuerung!$A$3-1)))</f>
        <v>36</v>
      </c>
    </row>
    <row r="186" spans="1:6" ht="15" customHeight="1" x14ac:dyDescent="0.25">
      <c r="A186" s="63" t="s">
        <v>321</v>
      </c>
      <c r="B186" s="43"/>
      <c r="C186" s="71">
        <f>INDEX(Rohdaten_tab2!$1:$1048576,ROW(Rohdaten_tab2!B172),COLUMN(Rohdaten_tab2!B172)+(4*(Steuerung!$A$3-1)))</f>
        <v>157</v>
      </c>
      <c r="D186" s="72">
        <f>INDEX(Rohdaten_tab2!$1:$1048576,ROW(Rohdaten_tab2!C172),COLUMN(Rohdaten_tab2!C172)+(4*(Steuerung!$A$3-1)))</f>
        <v>68</v>
      </c>
      <c r="E186" s="72">
        <f>INDEX(Rohdaten_tab2!$1:$1048576,ROW(Rohdaten_tab2!D172),COLUMN(Rohdaten_tab2!D172)+(4*(Steuerung!$A$3-1)))</f>
        <v>46</v>
      </c>
      <c r="F186" s="73">
        <f>INDEX(Rohdaten_tab2!$1:$1048576,ROW(Rohdaten_tab2!E172),COLUMN(Rohdaten_tab2!E172)+(4*(Steuerung!$A$3-1)))</f>
        <v>39</v>
      </c>
    </row>
    <row r="187" spans="1:6" ht="15" customHeight="1" x14ac:dyDescent="0.25">
      <c r="A187" s="63" t="s">
        <v>322</v>
      </c>
      <c r="B187" s="43"/>
      <c r="C187" s="71">
        <f>INDEX(Rohdaten_tab2!$1:$1048576,ROW(Rohdaten_tab2!B173),COLUMN(Rohdaten_tab2!B173)+(4*(Steuerung!$A$3-1)))</f>
        <v>162</v>
      </c>
      <c r="D187" s="72">
        <f>INDEX(Rohdaten_tab2!$1:$1048576,ROW(Rohdaten_tab2!C173),COLUMN(Rohdaten_tab2!C173)+(4*(Steuerung!$A$3-1)))</f>
        <v>64</v>
      </c>
      <c r="E187" s="72">
        <f>INDEX(Rohdaten_tab2!$1:$1048576,ROW(Rohdaten_tab2!D173),COLUMN(Rohdaten_tab2!D173)+(4*(Steuerung!$A$3-1)))</f>
        <v>38</v>
      </c>
      <c r="F187" s="73">
        <f>INDEX(Rohdaten_tab2!$1:$1048576,ROW(Rohdaten_tab2!E173),COLUMN(Rohdaten_tab2!E173)+(4*(Steuerung!$A$3-1)))</f>
        <v>38</v>
      </c>
    </row>
    <row r="188" spans="1:6" ht="15" customHeight="1" x14ac:dyDescent="0.25">
      <c r="A188" s="63" t="s">
        <v>323</v>
      </c>
      <c r="B188" s="43"/>
      <c r="C188" s="71">
        <f>INDEX(Rohdaten_tab2!$1:$1048576,ROW(Rohdaten_tab2!B174),COLUMN(Rohdaten_tab2!B174)+(4*(Steuerung!$A$3-1)))</f>
        <v>135</v>
      </c>
      <c r="D188" s="72">
        <f>INDEX(Rohdaten_tab2!$1:$1048576,ROW(Rohdaten_tab2!C174),COLUMN(Rohdaten_tab2!C174)+(4*(Steuerung!$A$3-1)))</f>
        <v>55</v>
      </c>
      <c r="E188" s="72">
        <f>INDEX(Rohdaten_tab2!$1:$1048576,ROW(Rohdaten_tab2!D174),COLUMN(Rohdaten_tab2!D174)+(4*(Steuerung!$A$3-1)))</f>
        <v>24</v>
      </c>
      <c r="F188" s="73">
        <f>INDEX(Rohdaten_tab2!$1:$1048576,ROW(Rohdaten_tab2!E174),COLUMN(Rohdaten_tab2!E174)+(4*(Steuerung!$A$3-1)))</f>
        <v>39</v>
      </c>
    </row>
    <row r="189" spans="1:6" ht="15" customHeight="1" x14ac:dyDescent="0.25">
      <c r="A189" s="63" t="s">
        <v>324</v>
      </c>
      <c r="B189" s="43"/>
      <c r="C189" s="71">
        <f>INDEX(Rohdaten_tab2!$1:$1048576,ROW(Rohdaten_tab2!B175),COLUMN(Rohdaten_tab2!B175)+(4*(Steuerung!$A$3-1)))</f>
        <v>145</v>
      </c>
      <c r="D189" s="72">
        <f>INDEX(Rohdaten_tab2!$1:$1048576,ROW(Rohdaten_tab2!C175),COLUMN(Rohdaten_tab2!C175)+(4*(Steuerung!$A$3-1)))</f>
        <v>55</v>
      </c>
      <c r="E189" s="72">
        <f>INDEX(Rohdaten_tab2!$1:$1048576,ROW(Rohdaten_tab2!D175),COLUMN(Rohdaten_tab2!D175)+(4*(Steuerung!$A$3-1)))</f>
        <v>35</v>
      </c>
      <c r="F189" s="73">
        <f>INDEX(Rohdaten_tab2!$1:$1048576,ROW(Rohdaten_tab2!E175),COLUMN(Rohdaten_tab2!E175)+(4*(Steuerung!$A$3-1)))</f>
        <v>37</v>
      </c>
    </row>
    <row r="190" spans="1:6" ht="15" customHeight="1" x14ac:dyDescent="0.25">
      <c r="A190" s="63" t="s">
        <v>325</v>
      </c>
      <c r="B190" s="43"/>
      <c r="C190" s="71">
        <f>INDEX(Rohdaten_tab2!$1:$1048576,ROW(Rohdaten_tab2!B176),COLUMN(Rohdaten_tab2!B176)+(4*(Steuerung!$A$3-1)))</f>
        <v>148</v>
      </c>
      <c r="D190" s="72">
        <f>INDEX(Rohdaten_tab2!$1:$1048576,ROW(Rohdaten_tab2!C176),COLUMN(Rohdaten_tab2!C176)+(4*(Steuerung!$A$3-1)))</f>
        <v>71</v>
      </c>
      <c r="E190" s="72">
        <f>INDEX(Rohdaten_tab2!$1:$1048576,ROW(Rohdaten_tab2!D176),COLUMN(Rohdaten_tab2!D176)+(4*(Steuerung!$A$3-1)))</f>
        <v>36</v>
      </c>
      <c r="F190" s="73">
        <f>INDEX(Rohdaten_tab2!$1:$1048576,ROW(Rohdaten_tab2!E176),COLUMN(Rohdaten_tab2!E176)+(4*(Steuerung!$A$3-1)))</f>
        <v>38</v>
      </c>
    </row>
    <row r="191" spans="1:6" ht="15" customHeight="1" x14ac:dyDescent="0.25">
      <c r="A191" s="63" t="s">
        <v>326</v>
      </c>
      <c r="B191" s="43"/>
      <c r="C191" s="71">
        <f>INDEX(Rohdaten_tab2!$1:$1048576,ROW(Rohdaten_tab2!B177),COLUMN(Rohdaten_tab2!B177)+(4*(Steuerung!$A$3-1)))</f>
        <v>139</v>
      </c>
      <c r="D191" s="72">
        <f>INDEX(Rohdaten_tab2!$1:$1048576,ROW(Rohdaten_tab2!C177),COLUMN(Rohdaten_tab2!C177)+(4*(Steuerung!$A$3-1)))</f>
        <v>59</v>
      </c>
      <c r="E191" s="72">
        <f>INDEX(Rohdaten_tab2!$1:$1048576,ROW(Rohdaten_tab2!D177),COLUMN(Rohdaten_tab2!D177)+(4*(Steuerung!$A$3-1)))</f>
        <v>40</v>
      </c>
      <c r="F191" s="73">
        <f>INDEX(Rohdaten_tab2!$1:$1048576,ROW(Rohdaten_tab2!E177),COLUMN(Rohdaten_tab2!E177)+(4*(Steuerung!$A$3-1)))</f>
        <v>34</v>
      </c>
    </row>
    <row r="192" spans="1:6" ht="15" customHeight="1" x14ac:dyDescent="0.25">
      <c r="A192" s="63" t="s">
        <v>327</v>
      </c>
      <c r="B192" s="43"/>
      <c r="C192" s="71">
        <f>INDEX(Rohdaten_tab2!$1:$1048576,ROW(Rohdaten_tab2!B178),COLUMN(Rohdaten_tab2!B178)+(4*(Steuerung!$A$3-1)))</f>
        <v>135</v>
      </c>
      <c r="D192" s="72">
        <f>INDEX(Rohdaten_tab2!$1:$1048576,ROW(Rohdaten_tab2!C178),COLUMN(Rohdaten_tab2!C178)+(4*(Steuerung!$A$3-1)))</f>
        <v>58</v>
      </c>
      <c r="E192" s="72">
        <f>INDEX(Rohdaten_tab2!$1:$1048576,ROW(Rohdaten_tab2!D178),COLUMN(Rohdaten_tab2!D178)+(4*(Steuerung!$A$3-1)))</f>
        <v>38</v>
      </c>
      <c r="F192" s="73">
        <f>INDEX(Rohdaten_tab2!$1:$1048576,ROW(Rohdaten_tab2!E178),COLUMN(Rohdaten_tab2!E178)+(4*(Steuerung!$A$3-1)))</f>
        <v>29</v>
      </c>
    </row>
    <row r="193" spans="1:6" ht="15" customHeight="1" x14ac:dyDescent="0.25">
      <c r="A193" s="63" t="s">
        <v>328</v>
      </c>
      <c r="B193" s="43"/>
      <c r="C193" s="71">
        <f>INDEX(Rohdaten_tab2!$1:$1048576,ROW(Rohdaten_tab2!B179),COLUMN(Rohdaten_tab2!B179)+(4*(Steuerung!$A$3-1)))</f>
        <v>155</v>
      </c>
      <c r="D193" s="72">
        <f>INDEX(Rohdaten_tab2!$1:$1048576,ROW(Rohdaten_tab2!C179),COLUMN(Rohdaten_tab2!C179)+(4*(Steuerung!$A$3-1)))</f>
        <v>63</v>
      </c>
      <c r="E193" s="72">
        <f>INDEX(Rohdaten_tab2!$1:$1048576,ROW(Rohdaten_tab2!D179),COLUMN(Rohdaten_tab2!D179)+(4*(Steuerung!$A$3-1)))</f>
        <v>56</v>
      </c>
      <c r="F193" s="73">
        <f>INDEX(Rohdaten_tab2!$1:$1048576,ROW(Rohdaten_tab2!E179),COLUMN(Rohdaten_tab2!E179)+(4*(Steuerung!$A$3-1)))</f>
        <v>26</v>
      </c>
    </row>
    <row r="194" spans="1:6" ht="15" customHeight="1" x14ac:dyDescent="0.25">
      <c r="A194" s="63" t="s">
        <v>329</v>
      </c>
      <c r="B194" s="43"/>
      <c r="C194" s="71">
        <f>INDEX(Rohdaten_tab2!$1:$1048576,ROW(Rohdaten_tab2!B180),COLUMN(Rohdaten_tab2!B180)+(4*(Steuerung!$A$3-1)))</f>
        <v>166</v>
      </c>
      <c r="D194" s="72">
        <f>INDEX(Rohdaten_tab2!$1:$1048576,ROW(Rohdaten_tab2!C180),COLUMN(Rohdaten_tab2!C180)+(4*(Steuerung!$A$3-1)))</f>
        <v>54</v>
      </c>
      <c r="E194" s="72">
        <f>INDEX(Rohdaten_tab2!$1:$1048576,ROW(Rohdaten_tab2!D180),COLUMN(Rohdaten_tab2!D180)+(4*(Steuerung!$A$3-1)))</f>
        <v>63</v>
      </c>
      <c r="F194" s="73">
        <f>INDEX(Rohdaten_tab2!$1:$1048576,ROW(Rohdaten_tab2!E180),COLUMN(Rohdaten_tab2!E180)+(4*(Steuerung!$A$3-1)))</f>
        <v>30</v>
      </c>
    </row>
    <row r="195" spans="1:6" ht="15" customHeight="1" x14ac:dyDescent="0.25">
      <c r="A195" s="63" t="s">
        <v>330</v>
      </c>
      <c r="B195" s="43"/>
      <c r="C195" s="71">
        <f>INDEX(Rohdaten_tab2!$1:$1048576,ROW(Rohdaten_tab2!B181),COLUMN(Rohdaten_tab2!B181)+(4*(Steuerung!$A$3-1)))</f>
        <v>159</v>
      </c>
      <c r="D195" s="72">
        <f>INDEX(Rohdaten_tab2!$1:$1048576,ROW(Rohdaten_tab2!C181),COLUMN(Rohdaten_tab2!C181)+(4*(Steuerung!$A$3-1)))</f>
        <v>48</v>
      </c>
      <c r="E195" s="72">
        <f>INDEX(Rohdaten_tab2!$1:$1048576,ROW(Rohdaten_tab2!D181),COLUMN(Rohdaten_tab2!D181)+(4*(Steuerung!$A$3-1)))</f>
        <v>61</v>
      </c>
      <c r="F195" s="73">
        <f>INDEX(Rohdaten_tab2!$1:$1048576,ROW(Rohdaten_tab2!E181),COLUMN(Rohdaten_tab2!E181)+(4*(Steuerung!$A$3-1)))</f>
        <v>28</v>
      </c>
    </row>
    <row r="196" spans="1:6" ht="15" customHeight="1" x14ac:dyDescent="0.25">
      <c r="A196" s="63" t="s">
        <v>331</v>
      </c>
      <c r="B196" s="43"/>
      <c r="C196" s="71">
        <f>INDEX(Rohdaten_tab2!$1:$1048576,ROW(Rohdaten_tab2!B182),COLUMN(Rohdaten_tab2!B182)+(4*(Steuerung!$A$3-1)))</f>
        <v>152</v>
      </c>
      <c r="D196" s="72">
        <f>INDEX(Rohdaten_tab2!$1:$1048576,ROW(Rohdaten_tab2!C182),COLUMN(Rohdaten_tab2!C182)+(4*(Steuerung!$A$3-1)))</f>
        <v>52</v>
      </c>
      <c r="E196" s="72">
        <f>INDEX(Rohdaten_tab2!$1:$1048576,ROW(Rohdaten_tab2!D182),COLUMN(Rohdaten_tab2!D182)+(4*(Steuerung!$A$3-1)))</f>
        <v>48</v>
      </c>
      <c r="F196" s="73">
        <f>INDEX(Rohdaten_tab2!$1:$1048576,ROW(Rohdaten_tab2!E182),COLUMN(Rohdaten_tab2!E182)+(4*(Steuerung!$A$3-1)))</f>
        <v>32</v>
      </c>
    </row>
    <row r="197" spans="1:6" ht="15" customHeight="1" x14ac:dyDescent="0.25">
      <c r="A197" s="63" t="s">
        <v>332</v>
      </c>
      <c r="B197" s="43"/>
      <c r="C197" s="71">
        <f>INDEX(Rohdaten_tab2!$1:$1048576,ROW(Rohdaten_tab2!B183),COLUMN(Rohdaten_tab2!B183)+(4*(Steuerung!$A$3-1)))</f>
        <v>159</v>
      </c>
      <c r="D197" s="72">
        <f>INDEX(Rohdaten_tab2!$1:$1048576,ROW(Rohdaten_tab2!C183),COLUMN(Rohdaten_tab2!C183)+(4*(Steuerung!$A$3-1)))</f>
        <v>56</v>
      </c>
      <c r="E197" s="72">
        <f>INDEX(Rohdaten_tab2!$1:$1048576,ROW(Rohdaten_tab2!D183),COLUMN(Rohdaten_tab2!D183)+(4*(Steuerung!$A$3-1)))</f>
        <v>44</v>
      </c>
      <c r="F197" s="73">
        <f>INDEX(Rohdaten_tab2!$1:$1048576,ROW(Rohdaten_tab2!E183),COLUMN(Rohdaten_tab2!E183)+(4*(Steuerung!$A$3-1)))</f>
        <v>37</v>
      </c>
    </row>
    <row r="198" spans="1:6" ht="15" customHeight="1" x14ac:dyDescent="0.25">
      <c r="A198" s="63" t="s">
        <v>333</v>
      </c>
      <c r="B198" s="43"/>
      <c r="C198" s="71">
        <f>INDEX(Rohdaten_tab2!$1:$1048576,ROW(Rohdaten_tab2!B184),COLUMN(Rohdaten_tab2!B184)+(4*(Steuerung!$A$3-1)))</f>
        <v>152</v>
      </c>
      <c r="D198" s="72">
        <f>INDEX(Rohdaten_tab2!$1:$1048576,ROW(Rohdaten_tab2!C184),COLUMN(Rohdaten_tab2!C184)+(4*(Steuerung!$A$3-1)))</f>
        <v>52</v>
      </c>
      <c r="E198" s="72">
        <f>INDEX(Rohdaten_tab2!$1:$1048576,ROW(Rohdaten_tab2!D184),COLUMN(Rohdaten_tab2!D184)+(4*(Steuerung!$A$3-1)))</f>
        <v>41</v>
      </c>
      <c r="F198" s="73">
        <f>INDEX(Rohdaten_tab2!$1:$1048576,ROW(Rohdaten_tab2!E184),COLUMN(Rohdaten_tab2!E184)+(4*(Steuerung!$A$3-1)))</f>
        <v>34</v>
      </c>
    </row>
    <row r="199" spans="1:6" ht="15" customHeight="1" x14ac:dyDescent="0.25">
      <c r="A199" s="63" t="s">
        <v>334</v>
      </c>
      <c r="B199" s="43"/>
      <c r="C199" s="71">
        <f>INDEX(Rohdaten_tab2!$1:$1048576,ROW(Rohdaten_tab2!B185),COLUMN(Rohdaten_tab2!B185)+(4*(Steuerung!$A$3-1)))</f>
        <v>140</v>
      </c>
      <c r="D199" s="72">
        <f>INDEX(Rohdaten_tab2!$1:$1048576,ROW(Rohdaten_tab2!C185),COLUMN(Rohdaten_tab2!C185)+(4*(Steuerung!$A$3-1)))</f>
        <v>46</v>
      </c>
      <c r="E199" s="72">
        <f>INDEX(Rohdaten_tab2!$1:$1048576,ROW(Rohdaten_tab2!D185),COLUMN(Rohdaten_tab2!D185)+(4*(Steuerung!$A$3-1)))</f>
        <v>41</v>
      </c>
      <c r="F199" s="73">
        <f>INDEX(Rohdaten_tab2!$1:$1048576,ROW(Rohdaten_tab2!E185),COLUMN(Rohdaten_tab2!E185)+(4*(Steuerung!$A$3-1)))</f>
        <v>44</v>
      </c>
    </row>
    <row r="200" spans="1:6" ht="15" customHeight="1" x14ac:dyDescent="0.25">
      <c r="A200" s="63" t="s">
        <v>335</v>
      </c>
      <c r="B200" s="43"/>
      <c r="C200" s="71">
        <f>INDEX(Rohdaten_tab2!$1:$1048576,ROW(Rohdaten_tab2!B186),COLUMN(Rohdaten_tab2!B186)+(4*(Steuerung!$A$3-1)))</f>
        <v>132</v>
      </c>
      <c r="D200" s="72">
        <f>INDEX(Rohdaten_tab2!$1:$1048576,ROW(Rohdaten_tab2!C186),COLUMN(Rohdaten_tab2!C186)+(4*(Steuerung!$A$3-1)))</f>
        <v>42</v>
      </c>
      <c r="E200" s="72">
        <f>INDEX(Rohdaten_tab2!$1:$1048576,ROW(Rohdaten_tab2!D186),COLUMN(Rohdaten_tab2!D186)+(4*(Steuerung!$A$3-1)))</f>
        <v>20</v>
      </c>
      <c r="F200" s="73">
        <f>INDEX(Rohdaten_tab2!$1:$1048576,ROW(Rohdaten_tab2!E186),COLUMN(Rohdaten_tab2!E186)+(4*(Steuerung!$A$3-1)))</f>
        <v>46</v>
      </c>
    </row>
    <row r="201" spans="1:6" ht="15" customHeight="1" x14ac:dyDescent="0.25">
      <c r="A201" s="63" t="s">
        <v>336</v>
      </c>
      <c r="B201" s="43"/>
      <c r="C201" s="71">
        <f>INDEX(Rohdaten_tab2!$1:$1048576,ROW(Rohdaten_tab2!B187),COLUMN(Rohdaten_tab2!B187)+(4*(Steuerung!$A$3-1)))</f>
        <v>135</v>
      </c>
      <c r="D201" s="72">
        <f>INDEX(Rohdaten_tab2!$1:$1048576,ROW(Rohdaten_tab2!C187),COLUMN(Rohdaten_tab2!C187)+(4*(Steuerung!$A$3-1)))</f>
        <v>38</v>
      </c>
      <c r="E201" s="72">
        <f>INDEX(Rohdaten_tab2!$1:$1048576,ROW(Rohdaten_tab2!D187),COLUMN(Rohdaten_tab2!D187)+(4*(Steuerung!$A$3-1)))</f>
        <v>25</v>
      </c>
      <c r="F201" s="73">
        <f>INDEX(Rohdaten_tab2!$1:$1048576,ROW(Rohdaten_tab2!E187),COLUMN(Rohdaten_tab2!E187)+(4*(Steuerung!$A$3-1)))</f>
        <v>48</v>
      </c>
    </row>
    <row r="202" spans="1:6" ht="15" customHeight="1" x14ac:dyDescent="0.25">
      <c r="A202" s="63" t="s">
        <v>337</v>
      </c>
      <c r="B202" s="43"/>
      <c r="C202" s="71">
        <f>INDEX(Rohdaten_tab2!$1:$1048576,ROW(Rohdaten_tab2!B188),COLUMN(Rohdaten_tab2!B188)+(4*(Steuerung!$A$3-1)))</f>
        <v>147</v>
      </c>
      <c r="D202" s="72">
        <f>INDEX(Rohdaten_tab2!$1:$1048576,ROW(Rohdaten_tab2!C188),COLUMN(Rohdaten_tab2!C188)+(4*(Steuerung!$A$3-1)))</f>
        <v>55</v>
      </c>
      <c r="E202" s="72">
        <f>INDEX(Rohdaten_tab2!$1:$1048576,ROW(Rohdaten_tab2!D188),COLUMN(Rohdaten_tab2!D188)+(4*(Steuerung!$A$3-1)))</f>
        <v>28</v>
      </c>
      <c r="F202" s="73">
        <f>INDEX(Rohdaten_tab2!$1:$1048576,ROW(Rohdaten_tab2!E188),COLUMN(Rohdaten_tab2!E188)+(4*(Steuerung!$A$3-1)))</f>
        <v>43</v>
      </c>
    </row>
    <row r="203" spans="1:6" ht="15" customHeight="1" x14ac:dyDescent="0.25">
      <c r="A203" s="63" t="s">
        <v>338</v>
      </c>
      <c r="B203" s="43"/>
      <c r="C203" s="71">
        <f>INDEX(Rohdaten_tab2!$1:$1048576,ROW(Rohdaten_tab2!B189),COLUMN(Rohdaten_tab2!B189)+(4*(Steuerung!$A$3-1)))</f>
        <v>163</v>
      </c>
      <c r="D203" s="72">
        <f>INDEX(Rohdaten_tab2!$1:$1048576,ROW(Rohdaten_tab2!C189),COLUMN(Rohdaten_tab2!C189)+(4*(Steuerung!$A$3-1)))</f>
        <v>67</v>
      </c>
      <c r="E203" s="72">
        <f>INDEX(Rohdaten_tab2!$1:$1048576,ROW(Rohdaten_tab2!D189),COLUMN(Rohdaten_tab2!D189)+(4*(Steuerung!$A$3-1)))</f>
        <v>35</v>
      </c>
      <c r="F203" s="73">
        <f>INDEX(Rohdaten_tab2!$1:$1048576,ROW(Rohdaten_tab2!E189),COLUMN(Rohdaten_tab2!E189)+(4*(Steuerung!$A$3-1)))</f>
        <v>36</v>
      </c>
    </row>
    <row r="204" spans="1:6" ht="15" customHeight="1" x14ac:dyDescent="0.25">
      <c r="A204" s="63" t="s">
        <v>339</v>
      </c>
      <c r="B204" s="43"/>
      <c r="C204" s="71">
        <f>INDEX(Rohdaten_tab2!$1:$1048576,ROW(Rohdaten_tab2!B190),COLUMN(Rohdaten_tab2!B190)+(4*(Steuerung!$A$3-1)))</f>
        <v>157</v>
      </c>
      <c r="D204" s="72">
        <f>INDEX(Rohdaten_tab2!$1:$1048576,ROW(Rohdaten_tab2!C190),COLUMN(Rohdaten_tab2!C190)+(4*(Steuerung!$A$3-1)))</f>
        <v>63</v>
      </c>
      <c r="E204" s="72">
        <f>INDEX(Rohdaten_tab2!$1:$1048576,ROW(Rohdaten_tab2!D190),COLUMN(Rohdaten_tab2!D190)+(4*(Steuerung!$A$3-1)))</f>
        <v>43</v>
      </c>
      <c r="F204" s="73">
        <f>INDEX(Rohdaten_tab2!$1:$1048576,ROW(Rohdaten_tab2!E190),COLUMN(Rohdaten_tab2!E190)+(4*(Steuerung!$A$3-1)))</f>
        <v>32</v>
      </c>
    </row>
    <row r="205" spans="1:6" ht="15" customHeight="1" x14ac:dyDescent="0.25">
      <c r="A205" s="63" t="s">
        <v>340</v>
      </c>
      <c r="B205" s="43"/>
      <c r="C205" s="71">
        <f>INDEX(Rohdaten_tab2!$1:$1048576,ROW(Rohdaten_tab2!B191),COLUMN(Rohdaten_tab2!B191)+(4*(Steuerung!$A$3-1)))</f>
        <v>151</v>
      </c>
      <c r="D205" s="72">
        <f>INDEX(Rohdaten_tab2!$1:$1048576,ROW(Rohdaten_tab2!C191),COLUMN(Rohdaten_tab2!C191)+(4*(Steuerung!$A$3-1)))</f>
        <v>59</v>
      </c>
      <c r="E205" s="72">
        <f>INDEX(Rohdaten_tab2!$1:$1048576,ROW(Rohdaten_tab2!D191),COLUMN(Rohdaten_tab2!D191)+(4*(Steuerung!$A$3-1)))</f>
        <v>35</v>
      </c>
      <c r="F205" s="73">
        <f>INDEX(Rohdaten_tab2!$1:$1048576,ROW(Rohdaten_tab2!E191),COLUMN(Rohdaten_tab2!E191)+(4*(Steuerung!$A$3-1)))</f>
        <v>35</v>
      </c>
    </row>
    <row r="206" spans="1:6" ht="15" customHeight="1" x14ac:dyDescent="0.25">
      <c r="A206" s="63" t="s">
        <v>341</v>
      </c>
      <c r="B206" s="43"/>
      <c r="C206" s="71">
        <f>INDEX(Rohdaten_tab2!$1:$1048576,ROW(Rohdaten_tab2!B192),COLUMN(Rohdaten_tab2!B192)+(4*(Steuerung!$A$3-1)))</f>
        <v>141</v>
      </c>
      <c r="D206" s="72">
        <f>INDEX(Rohdaten_tab2!$1:$1048576,ROW(Rohdaten_tab2!C192),COLUMN(Rohdaten_tab2!C192)+(4*(Steuerung!$A$3-1)))</f>
        <v>50</v>
      </c>
      <c r="E206" s="72">
        <f>INDEX(Rohdaten_tab2!$1:$1048576,ROW(Rohdaten_tab2!D192),COLUMN(Rohdaten_tab2!D192)+(4*(Steuerung!$A$3-1)))</f>
        <v>44</v>
      </c>
      <c r="F206" s="73">
        <f>INDEX(Rohdaten_tab2!$1:$1048576,ROW(Rohdaten_tab2!E192),COLUMN(Rohdaten_tab2!E192)+(4*(Steuerung!$A$3-1)))</f>
        <v>35</v>
      </c>
    </row>
    <row r="207" spans="1:6" ht="15" customHeight="1" x14ac:dyDescent="0.25">
      <c r="A207" s="63" t="s">
        <v>342</v>
      </c>
      <c r="B207" s="43"/>
      <c r="C207" s="71">
        <f>INDEX(Rohdaten_tab2!$1:$1048576,ROW(Rohdaten_tab2!B193),COLUMN(Rohdaten_tab2!B193)+(4*(Steuerung!$A$3-1)))</f>
        <v>135</v>
      </c>
      <c r="D207" s="72">
        <f>INDEX(Rohdaten_tab2!$1:$1048576,ROW(Rohdaten_tab2!C193),COLUMN(Rohdaten_tab2!C193)+(4*(Steuerung!$A$3-1)))</f>
        <v>41</v>
      </c>
      <c r="E207" s="72">
        <f>INDEX(Rohdaten_tab2!$1:$1048576,ROW(Rohdaten_tab2!D193),COLUMN(Rohdaten_tab2!D193)+(4*(Steuerung!$A$3-1)))</f>
        <v>42</v>
      </c>
      <c r="F207" s="73">
        <f>INDEX(Rohdaten_tab2!$1:$1048576,ROW(Rohdaten_tab2!E193),COLUMN(Rohdaten_tab2!E193)+(4*(Steuerung!$A$3-1)))</f>
        <v>37</v>
      </c>
    </row>
    <row r="208" spans="1:6" ht="15" customHeight="1" x14ac:dyDescent="0.25">
      <c r="A208" s="63" t="s">
        <v>343</v>
      </c>
      <c r="B208" s="43"/>
      <c r="C208" s="71">
        <f>INDEX(Rohdaten_tab2!$1:$1048576,ROW(Rohdaten_tab2!B194),COLUMN(Rohdaten_tab2!B194)+(4*(Steuerung!$A$3-1)))</f>
        <v>140</v>
      </c>
      <c r="D208" s="72">
        <f>INDEX(Rohdaten_tab2!$1:$1048576,ROW(Rohdaten_tab2!C194),COLUMN(Rohdaten_tab2!C194)+(4*(Steuerung!$A$3-1)))</f>
        <v>40</v>
      </c>
      <c r="E208" s="72">
        <f>INDEX(Rohdaten_tab2!$1:$1048576,ROW(Rohdaten_tab2!D194),COLUMN(Rohdaten_tab2!D194)+(4*(Steuerung!$A$3-1)))</f>
        <v>44</v>
      </c>
      <c r="F208" s="73">
        <f>INDEX(Rohdaten_tab2!$1:$1048576,ROW(Rohdaten_tab2!E194),COLUMN(Rohdaten_tab2!E194)+(4*(Steuerung!$A$3-1)))</f>
        <v>36</v>
      </c>
    </row>
    <row r="209" spans="1:6" ht="15" customHeight="1" x14ac:dyDescent="0.25">
      <c r="A209" s="63" t="s">
        <v>344</v>
      </c>
      <c r="B209" s="43"/>
      <c r="C209" s="71">
        <f>INDEX(Rohdaten_tab2!$1:$1048576,ROW(Rohdaten_tab2!B195),COLUMN(Rohdaten_tab2!B195)+(4*(Steuerung!$A$3-1)))</f>
        <v>128</v>
      </c>
      <c r="D209" s="72" t="str">
        <f>INDEX(Rohdaten_tab2!$1:$1048576,ROW(Rohdaten_tab2!C195),COLUMN(Rohdaten_tab2!C195)+(4*(Steuerung!$A$3-1)))</f>
        <v>*</v>
      </c>
      <c r="E209" s="72">
        <f>INDEX(Rohdaten_tab2!$1:$1048576,ROW(Rohdaten_tab2!D195),COLUMN(Rohdaten_tab2!D195)+(4*(Steuerung!$A$3-1)))</f>
        <v>31</v>
      </c>
      <c r="F209" s="73">
        <f>INDEX(Rohdaten_tab2!$1:$1048576,ROW(Rohdaten_tab2!E195),COLUMN(Rohdaten_tab2!E195)+(4*(Steuerung!$A$3-1)))</f>
        <v>31</v>
      </c>
    </row>
    <row r="210" spans="1:6" ht="15" customHeight="1" x14ac:dyDescent="0.25">
      <c r="A210" s="63" t="s">
        <v>345</v>
      </c>
      <c r="B210" s="43"/>
      <c r="C210" s="71">
        <f>INDEX(Rohdaten_tab2!$1:$1048576,ROW(Rohdaten_tab2!B196),COLUMN(Rohdaten_tab2!B196)+(4*(Steuerung!$A$3-1)))</f>
        <v>141</v>
      </c>
      <c r="D210" s="72">
        <f>INDEX(Rohdaten_tab2!$1:$1048576,ROW(Rohdaten_tab2!C196),COLUMN(Rohdaten_tab2!C196)+(4*(Steuerung!$A$3-1)))</f>
        <v>40</v>
      </c>
      <c r="E210" s="72">
        <f>INDEX(Rohdaten_tab2!$1:$1048576,ROW(Rohdaten_tab2!D196),COLUMN(Rohdaten_tab2!D196)+(4*(Steuerung!$A$3-1)))</f>
        <v>41</v>
      </c>
      <c r="F210" s="73">
        <f>INDEX(Rohdaten_tab2!$1:$1048576,ROW(Rohdaten_tab2!E196),COLUMN(Rohdaten_tab2!E196)+(4*(Steuerung!$A$3-1)))</f>
        <v>33</v>
      </c>
    </row>
    <row r="211" spans="1:6" ht="15" customHeight="1" x14ac:dyDescent="0.25">
      <c r="A211" s="63" t="s">
        <v>346</v>
      </c>
      <c r="B211" s="43"/>
      <c r="C211" s="71">
        <f>INDEX(Rohdaten_tab2!$1:$1048576,ROW(Rohdaten_tab2!B197),COLUMN(Rohdaten_tab2!B197)+(4*(Steuerung!$A$3-1)))</f>
        <v>119</v>
      </c>
      <c r="D211" s="72">
        <f>INDEX(Rohdaten_tab2!$1:$1048576,ROW(Rohdaten_tab2!C197),COLUMN(Rohdaten_tab2!C197)+(4*(Steuerung!$A$3-1)))</f>
        <v>37</v>
      </c>
      <c r="E211" s="72">
        <f>INDEX(Rohdaten_tab2!$1:$1048576,ROW(Rohdaten_tab2!D197),COLUMN(Rohdaten_tab2!D197)+(4*(Steuerung!$A$3-1)))</f>
        <v>25</v>
      </c>
      <c r="F211" s="73">
        <f>INDEX(Rohdaten_tab2!$1:$1048576,ROW(Rohdaten_tab2!E197),COLUMN(Rohdaten_tab2!E197)+(4*(Steuerung!$A$3-1)))</f>
        <v>38</v>
      </c>
    </row>
    <row r="212" spans="1:6" ht="15" customHeight="1" x14ac:dyDescent="0.25">
      <c r="A212" s="63" t="s">
        <v>347</v>
      </c>
      <c r="B212" s="43"/>
      <c r="C212" s="71">
        <f>INDEX(Rohdaten_tab2!$1:$1048576,ROW(Rohdaten_tab2!B198),COLUMN(Rohdaten_tab2!B198)+(4*(Steuerung!$A$3-1)))</f>
        <v>115</v>
      </c>
      <c r="D212" s="72" t="str">
        <f>INDEX(Rohdaten_tab2!$1:$1048576,ROW(Rohdaten_tab2!C198),COLUMN(Rohdaten_tab2!C198)+(4*(Steuerung!$A$3-1)))</f>
        <v>*</v>
      </c>
      <c r="E212" s="72">
        <f>INDEX(Rohdaten_tab2!$1:$1048576,ROW(Rohdaten_tab2!D198),COLUMN(Rohdaten_tab2!D198)+(4*(Steuerung!$A$3-1)))</f>
        <v>18</v>
      </c>
      <c r="F212" s="73">
        <f>INDEX(Rohdaten_tab2!$1:$1048576,ROW(Rohdaten_tab2!E198),COLUMN(Rohdaten_tab2!E198)+(4*(Steuerung!$A$3-1)))</f>
        <v>46</v>
      </c>
    </row>
    <row r="213" spans="1:6" ht="15" customHeight="1" x14ac:dyDescent="0.25">
      <c r="A213" s="63" t="s">
        <v>348</v>
      </c>
      <c r="B213" s="43"/>
      <c r="C213" s="71">
        <f>INDEX(Rohdaten_tab2!$1:$1048576,ROW(Rohdaten_tab2!B199),COLUMN(Rohdaten_tab2!B199)+(4*(Steuerung!$A$3-1)))</f>
        <v>139</v>
      </c>
      <c r="D213" s="72" t="str">
        <f>INDEX(Rohdaten_tab2!$1:$1048576,ROW(Rohdaten_tab2!C199),COLUMN(Rohdaten_tab2!C199)+(4*(Steuerung!$A$3-1)))</f>
        <v>*</v>
      </c>
      <c r="E213" s="72">
        <f>INDEX(Rohdaten_tab2!$1:$1048576,ROW(Rohdaten_tab2!D199),COLUMN(Rohdaten_tab2!D199)+(4*(Steuerung!$A$3-1)))</f>
        <v>29</v>
      </c>
      <c r="F213" s="73">
        <f>INDEX(Rohdaten_tab2!$1:$1048576,ROW(Rohdaten_tab2!E199),COLUMN(Rohdaten_tab2!E199)+(4*(Steuerung!$A$3-1)))</f>
        <v>43</v>
      </c>
    </row>
    <row r="214" spans="1:6" ht="15" customHeight="1" x14ac:dyDescent="0.25">
      <c r="A214" s="63" t="s">
        <v>349</v>
      </c>
      <c r="B214" s="43"/>
      <c r="C214" s="71">
        <f>INDEX(Rohdaten_tab2!$1:$1048576,ROW(Rohdaten_tab2!B200),COLUMN(Rohdaten_tab2!B200)+(4*(Steuerung!$A$3-1)))</f>
        <v>135</v>
      </c>
      <c r="D214" s="72">
        <f>INDEX(Rohdaten_tab2!$1:$1048576,ROW(Rohdaten_tab2!C200),COLUMN(Rohdaten_tab2!C200)+(4*(Steuerung!$A$3-1)))</f>
        <v>36</v>
      </c>
      <c r="E214" s="72">
        <f>INDEX(Rohdaten_tab2!$1:$1048576,ROW(Rohdaten_tab2!D200),COLUMN(Rohdaten_tab2!D200)+(4*(Steuerung!$A$3-1)))</f>
        <v>31</v>
      </c>
      <c r="F214" s="73">
        <f>INDEX(Rohdaten_tab2!$1:$1048576,ROW(Rohdaten_tab2!E200),COLUMN(Rohdaten_tab2!E200)+(4*(Steuerung!$A$3-1)))</f>
        <v>45</v>
      </c>
    </row>
    <row r="215" spans="1:6" ht="15" customHeight="1" x14ac:dyDescent="0.25">
      <c r="A215" s="63" t="s">
        <v>350</v>
      </c>
      <c r="B215" s="43"/>
      <c r="C215" s="71">
        <f>INDEX(Rohdaten_tab2!$1:$1048576,ROW(Rohdaten_tab2!B201),COLUMN(Rohdaten_tab2!B201)+(4*(Steuerung!$A$3-1)))</f>
        <v>145</v>
      </c>
      <c r="D215" s="72">
        <f>INDEX(Rohdaten_tab2!$1:$1048576,ROW(Rohdaten_tab2!C201),COLUMN(Rohdaten_tab2!C201)+(4*(Steuerung!$A$3-1)))</f>
        <v>38</v>
      </c>
      <c r="E215" s="72">
        <f>INDEX(Rohdaten_tab2!$1:$1048576,ROW(Rohdaten_tab2!D201),COLUMN(Rohdaten_tab2!D201)+(4*(Steuerung!$A$3-1)))</f>
        <v>37</v>
      </c>
      <c r="F215" s="73">
        <f>INDEX(Rohdaten_tab2!$1:$1048576,ROW(Rohdaten_tab2!E201),COLUMN(Rohdaten_tab2!E201)+(4*(Steuerung!$A$3-1)))</f>
        <v>48</v>
      </c>
    </row>
    <row r="216" spans="1:6" ht="15" customHeight="1" x14ac:dyDescent="0.25">
      <c r="A216" s="63" t="s">
        <v>351</v>
      </c>
      <c r="B216" s="43"/>
      <c r="C216" s="71">
        <f>INDEX(Rohdaten_tab2!$1:$1048576,ROW(Rohdaten_tab2!B202),COLUMN(Rohdaten_tab2!B202)+(4*(Steuerung!$A$3-1)))</f>
        <v>141</v>
      </c>
      <c r="D216" s="72">
        <f>INDEX(Rohdaten_tab2!$1:$1048576,ROW(Rohdaten_tab2!C202),COLUMN(Rohdaten_tab2!C202)+(4*(Steuerung!$A$3-1)))</f>
        <v>36</v>
      </c>
      <c r="E216" s="72">
        <f>INDEX(Rohdaten_tab2!$1:$1048576,ROW(Rohdaten_tab2!D202),COLUMN(Rohdaten_tab2!D202)+(4*(Steuerung!$A$3-1)))</f>
        <v>39</v>
      </c>
      <c r="F216" s="73">
        <f>INDEX(Rohdaten_tab2!$1:$1048576,ROW(Rohdaten_tab2!E202),COLUMN(Rohdaten_tab2!E202)+(4*(Steuerung!$A$3-1)))</f>
        <v>55</v>
      </c>
    </row>
    <row r="217" spans="1:6" ht="15" customHeight="1" x14ac:dyDescent="0.25">
      <c r="A217" s="63" t="s">
        <v>352</v>
      </c>
      <c r="B217" s="43"/>
      <c r="C217" s="71">
        <f>INDEX(Rohdaten_tab2!$1:$1048576,ROW(Rohdaten_tab2!B203),COLUMN(Rohdaten_tab2!B203)+(4*(Steuerung!$A$3-1)))</f>
        <v>155</v>
      </c>
      <c r="D217" s="72">
        <f>INDEX(Rohdaten_tab2!$1:$1048576,ROW(Rohdaten_tab2!C203),COLUMN(Rohdaten_tab2!C203)+(4*(Steuerung!$A$3-1)))</f>
        <v>35</v>
      </c>
      <c r="E217" s="72">
        <f>INDEX(Rohdaten_tab2!$1:$1048576,ROW(Rohdaten_tab2!D203),COLUMN(Rohdaten_tab2!D203)+(4*(Steuerung!$A$3-1)))</f>
        <v>38</v>
      </c>
      <c r="F217" s="73">
        <f>INDEX(Rohdaten_tab2!$1:$1048576,ROW(Rohdaten_tab2!E203),COLUMN(Rohdaten_tab2!E203)+(4*(Steuerung!$A$3-1)))</f>
        <v>63</v>
      </c>
    </row>
    <row r="218" spans="1:6" ht="15" customHeight="1" x14ac:dyDescent="0.25">
      <c r="A218" s="63" t="s">
        <v>353</v>
      </c>
      <c r="B218" s="43"/>
      <c r="C218" s="71">
        <f>INDEX(Rohdaten_tab2!$1:$1048576,ROW(Rohdaten_tab2!B204),COLUMN(Rohdaten_tab2!B204)+(4*(Steuerung!$A$3-1)))</f>
        <v>172</v>
      </c>
      <c r="D218" s="72">
        <f>INDEX(Rohdaten_tab2!$1:$1048576,ROW(Rohdaten_tab2!C204),COLUMN(Rohdaten_tab2!C204)+(4*(Steuerung!$A$3-1)))</f>
        <v>37</v>
      </c>
      <c r="E218" s="72">
        <f>INDEX(Rohdaten_tab2!$1:$1048576,ROW(Rohdaten_tab2!D204),COLUMN(Rohdaten_tab2!D204)+(4*(Steuerung!$A$3-1)))</f>
        <v>44</v>
      </c>
      <c r="F218" s="73">
        <f>INDEX(Rohdaten_tab2!$1:$1048576,ROW(Rohdaten_tab2!E204),COLUMN(Rohdaten_tab2!E204)+(4*(Steuerung!$A$3-1)))</f>
        <v>66</v>
      </c>
    </row>
    <row r="219" spans="1:6" ht="15" customHeight="1" x14ac:dyDescent="0.25">
      <c r="A219" s="63" t="s">
        <v>354</v>
      </c>
      <c r="B219" s="43"/>
      <c r="C219" s="71">
        <f>INDEX(Rohdaten_tab2!$1:$1048576,ROW(Rohdaten_tab2!B205),COLUMN(Rohdaten_tab2!B205)+(4*(Steuerung!$A$3-1)))</f>
        <v>185</v>
      </c>
      <c r="D219" s="72">
        <f>INDEX(Rohdaten_tab2!$1:$1048576,ROW(Rohdaten_tab2!C205),COLUMN(Rohdaten_tab2!C205)+(4*(Steuerung!$A$3-1)))</f>
        <v>42</v>
      </c>
      <c r="E219" s="72">
        <f>INDEX(Rohdaten_tab2!$1:$1048576,ROW(Rohdaten_tab2!D205),COLUMN(Rohdaten_tab2!D205)+(4*(Steuerung!$A$3-1)))</f>
        <v>52</v>
      </c>
      <c r="F219" s="73">
        <f>INDEX(Rohdaten_tab2!$1:$1048576,ROW(Rohdaten_tab2!E205),COLUMN(Rohdaten_tab2!E205)+(4*(Steuerung!$A$3-1)))</f>
        <v>60</v>
      </c>
    </row>
    <row r="220" spans="1:6" ht="15" customHeight="1" x14ac:dyDescent="0.25">
      <c r="A220" s="63" t="s">
        <v>355</v>
      </c>
      <c r="B220" s="43"/>
      <c r="C220" s="71">
        <f>INDEX(Rohdaten_tab2!$1:$1048576,ROW(Rohdaten_tab2!B206),COLUMN(Rohdaten_tab2!B206)+(4*(Steuerung!$A$3-1)))</f>
        <v>152</v>
      </c>
      <c r="D220" s="72">
        <f>INDEX(Rohdaten_tab2!$1:$1048576,ROW(Rohdaten_tab2!C206),COLUMN(Rohdaten_tab2!C206)+(4*(Steuerung!$A$3-1)))</f>
        <v>39</v>
      </c>
      <c r="E220" s="72">
        <f>INDEX(Rohdaten_tab2!$1:$1048576,ROW(Rohdaten_tab2!D206),COLUMN(Rohdaten_tab2!D206)+(4*(Steuerung!$A$3-1)))</f>
        <v>21</v>
      </c>
      <c r="F220" s="73">
        <f>INDEX(Rohdaten_tab2!$1:$1048576,ROW(Rohdaten_tab2!E206),COLUMN(Rohdaten_tab2!E206)+(4*(Steuerung!$A$3-1)))</f>
        <v>66</v>
      </c>
    </row>
    <row r="221" spans="1:6" ht="15" customHeight="1" x14ac:dyDescent="0.25">
      <c r="A221" s="63" t="s">
        <v>356</v>
      </c>
      <c r="B221" s="43"/>
      <c r="C221" s="71">
        <f>INDEX(Rohdaten_tab2!$1:$1048576,ROW(Rohdaten_tab2!B207),COLUMN(Rohdaten_tab2!B207)+(4*(Steuerung!$A$3-1)))</f>
        <v>161</v>
      </c>
      <c r="D221" s="72">
        <f>INDEX(Rohdaten_tab2!$1:$1048576,ROW(Rohdaten_tab2!C207),COLUMN(Rohdaten_tab2!C207)+(4*(Steuerung!$A$3-1)))</f>
        <v>37</v>
      </c>
      <c r="E221" s="72">
        <f>INDEX(Rohdaten_tab2!$1:$1048576,ROW(Rohdaten_tab2!D207),COLUMN(Rohdaten_tab2!D207)+(4*(Steuerung!$A$3-1)))</f>
        <v>30</v>
      </c>
      <c r="F221" s="73">
        <f>INDEX(Rohdaten_tab2!$1:$1048576,ROW(Rohdaten_tab2!E207),COLUMN(Rohdaten_tab2!E207)+(4*(Steuerung!$A$3-1)))</f>
        <v>67</v>
      </c>
    </row>
    <row r="222" spans="1:6" ht="15" customHeight="1" x14ac:dyDescent="0.25">
      <c r="A222" s="63" t="s">
        <v>357</v>
      </c>
      <c r="B222" s="43"/>
      <c r="C222" s="71">
        <f>INDEX(Rohdaten_tab2!$1:$1048576,ROW(Rohdaten_tab2!B208),COLUMN(Rohdaten_tab2!B208)+(4*(Steuerung!$A$3-1)))</f>
        <v>168</v>
      </c>
      <c r="D222" s="72">
        <f>INDEX(Rohdaten_tab2!$1:$1048576,ROW(Rohdaten_tab2!C208),COLUMN(Rohdaten_tab2!C208)+(4*(Steuerung!$A$3-1)))</f>
        <v>35</v>
      </c>
      <c r="E222" s="72">
        <f>INDEX(Rohdaten_tab2!$1:$1048576,ROW(Rohdaten_tab2!D208),COLUMN(Rohdaten_tab2!D208)+(4*(Steuerung!$A$3-1)))</f>
        <v>36</v>
      </c>
      <c r="F222" s="73">
        <f>INDEX(Rohdaten_tab2!$1:$1048576,ROW(Rohdaten_tab2!E208),COLUMN(Rohdaten_tab2!E208)+(4*(Steuerung!$A$3-1)))</f>
        <v>65</v>
      </c>
    </row>
    <row r="223" spans="1:6" ht="15" customHeight="1" x14ac:dyDescent="0.25">
      <c r="A223" s="63" t="s">
        <v>358</v>
      </c>
      <c r="B223" s="43"/>
      <c r="C223" s="71">
        <f>INDEX(Rohdaten_tab2!$1:$1048576,ROW(Rohdaten_tab2!B209),COLUMN(Rohdaten_tab2!B209)+(4*(Steuerung!$A$3-1)))</f>
        <v>157</v>
      </c>
      <c r="D223" s="72">
        <f>INDEX(Rohdaten_tab2!$1:$1048576,ROW(Rohdaten_tab2!C209),COLUMN(Rohdaten_tab2!C209)+(4*(Steuerung!$A$3-1)))</f>
        <v>31</v>
      </c>
      <c r="E223" s="72">
        <f>INDEX(Rohdaten_tab2!$1:$1048576,ROW(Rohdaten_tab2!D209),COLUMN(Rohdaten_tab2!D209)+(4*(Steuerung!$A$3-1)))</f>
        <v>38</v>
      </c>
      <c r="F223" s="73">
        <f>INDEX(Rohdaten_tab2!$1:$1048576,ROW(Rohdaten_tab2!E209),COLUMN(Rohdaten_tab2!E209)+(4*(Steuerung!$A$3-1)))</f>
        <v>58</v>
      </c>
    </row>
    <row r="224" spans="1:6" ht="15" customHeight="1" x14ac:dyDescent="0.25">
      <c r="A224" s="63" t="s">
        <v>359</v>
      </c>
      <c r="B224" s="43"/>
      <c r="C224" s="71">
        <f>INDEX(Rohdaten_tab2!$1:$1048576,ROW(Rohdaten_tab2!B210),COLUMN(Rohdaten_tab2!B210)+(4*(Steuerung!$A$3-1)))</f>
        <v>140</v>
      </c>
      <c r="D224" s="72">
        <f>INDEX(Rohdaten_tab2!$1:$1048576,ROW(Rohdaten_tab2!C210),COLUMN(Rohdaten_tab2!C210)+(4*(Steuerung!$A$3-1)))</f>
        <v>22</v>
      </c>
      <c r="E224" s="72">
        <f>INDEX(Rohdaten_tab2!$1:$1048576,ROW(Rohdaten_tab2!D210),COLUMN(Rohdaten_tab2!D210)+(4*(Steuerung!$A$3-1)))</f>
        <v>26</v>
      </c>
      <c r="F224" s="73">
        <f>INDEX(Rohdaten_tab2!$1:$1048576,ROW(Rohdaten_tab2!E210),COLUMN(Rohdaten_tab2!E210)+(4*(Steuerung!$A$3-1)))</f>
        <v>62</v>
      </c>
    </row>
    <row r="225" spans="1:6" ht="15" customHeight="1" x14ac:dyDescent="0.25">
      <c r="A225" s="63" t="s">
        <v>360</v>
      </c>
      <c r="B225" s="43"/>
      <c r="C225" s="71">
        <f>INDEX(Rohdaten_tab2!$1:$1048576,ROW(Rohdaten_tab2!B211),COLUMN(Rohdaten_tab2!B211)+(4*(Steuerung!$A$3-1)))</f>
        <v>146</v>
      </c>
      <c r="D225" s="72">
        <f>INDEX(Rohdaten_tab2!$1:$1048576,ROW(Rohdaten_tab2!C211),COLUMN(Rohdaten_tab2!C211)+(4*(Steuerung!$A$3-1)))</f>
        <v>20</v>
      </c>
      <c r="E225" s="72">
        <f>INDEX(Rohdaten_tab2!$1:$1048576,ROW(Rohdaten_tab2!D211),COLUMN(Rohdaten_tab2!D211)+(4*(Steuerung!$A$3-1)))</f>
        <v>43</v>
      </c>
      <c r="F225" s="73">
        <f>INDEX(Rohdaten_tab2!$1:$1048576,ROW(Rohdaten_tab2!E211),COLUMN(Rohdaten_tab2!E211)+(4*(Steuerung!$A$3-1)))</f>
        <v>63</v>
      </c>
    </row>
    <row r="226" spans="1:6" ht="15" customHeight="1" x14ac:dyDescent="0.25">
      <c r="A226" s="63" t="s">
        <v>361</v>
      </c>
      <c r="B226" s="43"/>
      <c r="C226" s="71">
        <f>INDEX(Rohdaten_tab2!$1:$1048576,ROW(Rohdaten_tab2!B212),COLUMN(Rohdaten_tab2!B212)+(4*(Steuerung!$A$3-1)))</f>
        <v>150</v>
      </c>
      <c r="D226" s="72">
        <f>INDEX(Rohdaten_tab2!$1:$1048576,ROW(Rohdaten_tab2!C212),COLUMN(Rohdaten_tab2!C212)+(4*(Steuerung!$A$3-1)))</f>
        <v>23</v>
      </c>
      <c r="E226" s="72">
        <f>INDEX(Rohdaten_tab2!$1:$1048576,ROW(Rohdaten_tab2!D212),COLUMN(Rohdaten_tab2!D212)+(4*(Steuerung!$A$3-1)))</f>
        <v>42</v>
      </c>
      <c r="F226" s="73">
        <f>INDEX(Rohdaten_tab2!$1:$1048576,ROW(Rohdaten_tab2!E212),COLUMN(Rohdaten_tab2!E212)+(4*(Steuerung!$A$3-1)))</f>
        <v>63</v>
      </c>
    </row>
    <row r="227" spans="1:6" ht="15" customHeight="1" x14ac:dyDescent="0.25">
      <c r="A227" s="63" t="s">
        <v>362</v>
      </c>
      <c r="B227" s="43"/>
      <c r="C227" s="71">
        <f>INDEX(Rohdaten_tab2!$1:$1048576,ROW(Rohdaten_tab2!B213),COLUMN(Rohdaten_tab2!B213)+(4*(Steuerung!$A$3-1)))</f>
        <v>138</v>
      </c>
      <c r="D227" s="72">
        <f>INDEX(Rohdaten_tab2!$1:$1048576,ROW(Rohdaten_tab2!C213),COLUMN(Rohdaten_tab2!C213)+(4*(Steuerung!$A$3-1)))</f>
        <v>20</v>
      </c>
      <c r="E227" s="72">
        <f>INDEX(Rohdaten_tab2!$1:$1048576,ROW(Rohdaten_tab2!D213),COLUMN(Rohdaten_tab2!D213)+(4*(Steuerung!$A$3-1)))</f>
        <v>31</v>
      </c>
      <c r="F227" s="73">
        <f>INDEX(Rohdaten_tab2!$1:$1048576,ROW(Rohdaten_tab2!E213),COLUMN(Rohdaten_tab2!E213)+(4*(Steuerung!$A$3-1)))</f>
        <v>69</v>
      </c>
    </row>
    <row r="228" spans="1:6" ht="15" customHeight="1" x14ac:dyDescent="0.25">
      <c r="A228" s="63" t="s">
        <v>363</v>
      </c>
      <c r="B228" s="43"/>
      <c r="C228" s="71">
        <f>INDEX(Rohdaten_tab2!$1:$1048576,ROW(Rohdaten_tab2!B214),COLUMN(Rohdaten_tab2!B214)+(4*(Steuerung!$A$3-1)))</f>
        <v>131</v>
      </c>
      <c r="D228" s="72">
        <f>INDEX(Rohdaten_tab2!$1:$1048576,ROW(Rohdaten_tab2!C214),COLUMN(Rohdaten_tab2!C214)+(4*(Steuerung!$A$3-1)))</f>
        <v>18</v>
      </c>
      <c r="E228" s="72">
        <f>INDEX(Rohdaten_tab2!$1:$1048576,ROW(Rohdaten_tab2!D214),COLUMN(Rohdaten_tab2!D214)+(4*(Steuerung!$A$3-1)))</f>
        <v>37</v>
      </c>
      <c r="F228" s="73">
        <f>INDEX(Rohdaten_tab2!$1:$1048576,ROW(Rohdaten_tab2!E214),COLUMN(Rohdaten_tab2!E214)+(4*(Steuerung!$A$3-1)))</f>
        <v>66</v>
      </c>
    </row>
    <row r="229" spans="1:6" ht="15" customHeight="1" x14ac:dyDescent="0.25">
      <c r="A229" s="63" t="s">
        <v>364</v>
      </c>
      <c r="B229" s="43"/>
      <c r="C229" s="71">
        <f>INDEX(Rohdaten_tab2!$1:$1048576,ROW(Rohdaten_tab2!B215),COLUMN(Rohdaten_tab2!B215)+(4*(Steuerung!$A$3-1)))</f>
        <v>131</v>
      </c>
      <c r="D229" s="72">
        <f>INDEX(Rohdaten_tab2!$1:$1048576,ROW(Rohdaten_tab2!C215),COLUMN(Rohdaten_tab2!C215)+(4*(Steuerung!$A$3-1)))</f>
        <v>22</v>
      </c>
      <c r="E229" s="72">
        <f>INDEX(Rohdaten_tab2!$1:$1048576,ROW(Rohdaten_tab2!D215),COLUMN(Rohdaten_tab2!D215)+(4*(Steuerung!$A$3-1)))</f>
        <v>27</v>
      </c>
      <c r="F229" s="73">
        <f>INDEX(Rohdaten_tab2!$1:$1048576,ROW(Rohdaten_tab2!E215),COLUMN(Rohdaten_tab2!E215)+(4*(Steuerung!$A$3-1)))</f>
        <v>66</v>
      </c>
    </row>
    <row r="230" spans="1:6" ht="15" customHeight="1" x14ac:dyDescent="0.25">
      <c r="A230" s="63" t="s">
        <v>365</v>
      </c>
      <c r="B230" s="43"/>
      <c r="C230" s="71">
        <f>INDEX(Rohdaten_tab2!$1:$1048576,ROW(Rohdaten_tab2!B216),COLUMN(Rohdaten_tab2!B216)+(4*(Steuerung!$A$3-1)))</f>
        <v>122</v>
      </c>
      <c r="D230" s="72">
        <f>INDEX(Rohdaten_tab2!$1:$1048576,ROW(Rohdaten_tab2!C216),COLUMN(Rohdaten_tab2!C216)+(4*(Steuerung!$A$3-1)))</f>
        <v>18</v>
      </c>
      <c r="E230" s="72">
        <f>INDEX(Rohdaten_tab2!$1:$1048576,ROW(Rohdaten_tab2!D216),COLUMN(Rohdaten_tab2!D216)+(4*(Steuerung!$A$3-1)))</f>
        <v>31</v>
      </c>
      <c r="F230" s="73">
        <f>INDEX(Rohdaten_tab2!$1:$1048576,ROW(Rohdaten_tab2!E216),COLUMN(Rohdaten_tab2!E216)+(4*(Steuerung!$A$3-1)))</f>
        <v>62</v>
      </c>
    </row>
    <row r="231" spans="1:6" ht="15" customHeight="1" x14ac:dyDescent="0.25">
      <c r="A231" s="63" t="s">
        <v>366</v>
      </c>
      <c r="B231" s="43"/>
      <c r="C231" s="71">
        <f>INDEX(Rohdaten_tab2!$1:$1048576,ROW(Rohdaten_tab2!B217),COLUMN(Rohdaten_tab2!B217)+(4*(Steuerung!$A$3-1)))</f>
        <v>143</v>
      </c>
      <c r="D231" s="72">
        <f>INDEX(Rohdaten_tab2!$1:$1048576,ROW(Rohdaten_tab2!C217),COLUMN(Rohdaten_tab2!C217)+(4*(Steuerung!$A$3-1)))</f>
        <v>16</v>
      </c>
      <c r="E231" s="72">
        <f>INDEX(Rohdaten_tab2!$1:$1048576,ROW(Rohdaten_tab2!D217),COLUMN(Rohdaten_tab2!D217)+(4*(Steuerung!$A$3-1)))</f>
        <v>47</v>
      </c>
      <c r="F231" s="73">
        <f>INDEX(Rohdaten_tab2!$1:$1048576,ROW(Rohdaten_tab2!E217),COLUMN(Rohdaten_tab2!E217)+(4*(Steuerung!$A$3-1)))</f>
        <v>68</v>
      </c>
    </row>
    <row r="232" spans="1:6" ht="15" customHeight="1" x14ac:dyDescent="0.25">
      <c r="A232" s="63" t="s">
        <v>367</v>
      </c>
      <c r="B232" s="43"/>
      <c r="C232" s="71">
        <f>INDEX(Rohdaten_tab2!$1:$1048576,ROW(Rohdaten_tab2!B218),COLUMN(Rohdaten_tab2!B218)+(4*(Steuerung!$A$3-1)))</f>
        <v>126</v>
      </c>
      <c r="D232" s="72">
        <f>INDEX(Rohdaten_tab2!$1:$1048576,ROW(Rohdaten_tab2!C218),COLUMN(Rohdaten_tab2!C218)+(4*(Steuerung!$A$3-1)))</f>
        <v>13</v>
      </c>
      <c r="E232" s="72">
        <f>INDEX(Rohdaten_tab2!$1:$1048576,ROW(Rohdaten_tab2!D218),COLUMN(Rohdaten_tab2!D218)+(4*(Steuerung!$A$3-1)))</f>
        <v>24</v>
      </c>
      <c r="F232" s="73">
        <f>INDEX(Rohdaten_tab2!$1:$1048576,ROW(Rohdaten_tab2!E218),COLUMN(Rohdaten_tab2!E218)+(4*(Steuerung!$A$3-1)))</f>
        <v>67</v>
      </c>
    </row>
    <row r="233" spans="1:6" ht="15" customHeight="1" x14ac:dyDescent="0.25">
      <c r="A233" s="63" t="s">
        <v>368</v>
      </c>
      <c r="B233" s="43"/>
      <c r="C233" s="71">
        <f>INDEX(Rohdaten_tab2!$1:$1048576,ROW(Rohdaten_tab2!B219),COLUMN(Rohdaten_tab2!B219)+(4*(Steuerung!$A$3-1)))</f>
        <v>132</v>
      </c>
      <c r="D233" s="72">
        <f>INDEX(Rohdaten_tab2!$1:$1048576,ROW(Rohdaten_tab2!C219),COLUMN(Rohdaten_tab2!C219)+(4*(Steuerung!$A$3-1)))</f>
        <v>13</v>
      </c>
      <c r="E233" s="72">
        <f>INDEX(Rohdaten_tab2!$1:$1048576,ROW(Rohdaten_tab2!D219),COLUMN(Rohdaten_tab2!D219)+(4*(Steuerung!$A$3-1)))</f>
        <v>23</v>
      </c>
      <c r="F233" s="73">
        <f>INDEX(Rohdaten_tab2!$1:$1048576,ROW(Rohdaten_tab2!E219),COLUMN(Rohdaten_tab2!E219)+(4*(Steuerung!$A$3-1)))</f>
        <v>62</v>
      </c>
    </row>
    <row r="234" spans="1:6" ht="15" customHeight="1" x14ac:dyDescent="0.25">
      <c r="A234" s="63" t="s">
        <v>369</v>
      </c>
      <c r="B234" s="43"/>
      <c r="C234" s="71">
        <f>INDEX(Rohdaten_tab2!$1:$1048576,ROW(Rohdaten_tab2!B220),COLUMN(Rohdaten_tab2!B220)+(4*(Steuerung!$A$3-1)))</f>
        <v>120</v>
      </c>
      <c r="D234" s="72">
        <f>INDEX(Rohdaten_tab2!$1:$1048576,ROW(Rohdaten_tab2!C220),COLUMN(Rohdaten_tab2!C220)+(4*(Steuerung!$A$3-1)))</f>
        <v>12</v>
      </c>
      <c r="E234" s="72">
        <f>INDEX(Rohdaten_tab2!$1:$1048576,ROW(Rohdaten_tab2!D220),COLUMN(Rohdaten_tab2!D220)+(4*(Steuerung!$A$3-1)))</f>
        <v>18</v>
      </c>
      <c r="F234" s="73">
        <f>INDEX(Rohdaten_tab2!$1:$1048576,ROW(Rohdaten_tab2!E220),COLUMN(Rohdaten_tab2!E220)+(4*(Steuerung!$A$3-1)))</f>
        <v>64</v>
      </c>
    </row>
    <row r="235" spans="1:6" ht="15" customHeight="1" x14ac:dyDescent="0.25">
      <c r="A235" s="63" t="s">
        <v>370</v>
      </c>
      <c r="B235" s="43"/>
      <c r="C235" s="71">
        <f>INDEX(Rohdaten_tab2!$1:$1048576,ROW(Rohdaten_tab2!B221),COLUMN(Rohdaten_tab2!B221)+(4*(Steuerung!$A$3-1)))</f>
        <v>140</v>
      </c>
      <c r="D235" s="72">
        <f>INDEX(Rohdaten_tab2!$1:$1048576,ROW(Rohdaten_tab2!C221),COLUMN(Rohdaten_tab2!C221)+(4*(Steuerung!$A$3-1)))</f>
        <v>11</v>
      </c>
      <c r="E235" s="72">
        <f>INDEX(Rohdaten_tab2!$1:$1048576,ROW(Rohdaten_tab2!D221),COLUMN(Rohdaten_tab2!D221)+(4*(Steuerung!$A$3-1)))</f>
        <v>22</v>
      </c>
      <c r="F235" s="73">
        <f>INDEX(Rohdaten_tab2!$1:$1048576,ROW(Rohdaten_tab2!E221),COLUMN(Rohdaten_tab2!E221)+(4*(Steuerung!$A$3-1)))</f>
        <v>74</v>
      </c>
    </row>
    <row r="236" spans="1:6" ht="15" customHeight="1" x14ac:dyDescent="0.25">
      <c r="A236" s="63" t="s">
        <v>371</v>
      </c>
      <c r="B236" s="43"/>
      <c r="C236" s="71">
        <f>INDEX(Rohdaten_tab2!$1:$1048576,ROW(Rohdaten_tab2!B222),COLUMN(Rohdaten_tab2!B222)+(4*(Steuerung!$A$3-1)))</f>
        <v>150</v>
      </c>
      <c r="D236" s="72">
        <f>INDEX(Rohdaten_tab2!$1:$1048576,ROW(Rohdaten_tab2!C222),COLUMN(Rohdaten_tab2!C222)+(4*(Steuerung!$A$3-1)))</f>
        <v>9</v>
      </c>
      <c r="E236" s="72">
        <f>INDEX(Rohdaten_tab2!$1:$1048576,ROW(Rohdaten_tab2!D222),COLUMN(Rohdaten_tab2!D222)+(4*(Steuerung!$A$3-1)))</f>
        <v>32</v>
      </c>
      <c r="F236" s="73">
        <f>INDEX(Rohdaten_tab2!$1:$1048576,ROW(Rohdaten_tab2!E222),COLUMN(Rohdaten_tab2!E222)+(4*(Steuerung!$A$3-1)))</f>
        <v>75</v>
      </c>
    </row>
    <row r="237" spans="1:6" ht="15" customHeight="1" x14ac:dyDescent="0.25">
      <c r="A237" s="63" t="s">
        <v>372</v>
      </c>
      <c r="B237" s="43"/>
      <c r="C237" s="71">
        <f>INDEX(Rohdaten_tab2!$1:$1048576,ROW(Rohdaten_tab2!B223),COLUMN(Rohdaten_tab2!B223)+(4*(Steuerung!$A$3-1)))</f>
        <v>143</v>
      </c>
      <c r="D237" s="72">
        <f>INDEX(Rohdaten_tab2!$1:$1048576,ROW(Rohdaten_tab2!C223),COLUMN(Rohdaten_tab2!C223)+(4*(Steuerung!$A$3-1)))</f>
        <v>8</v>
      </c>
      <c r="E237" s="72">
        <f>INDEX(Rohdaten_tab2!$1:$1048576,ROW(Rohdaten_tab2!D223),COLUMN(Rohdaten_tab2!D223)+(4*(Steuerung!$A$3-1)))</f>
        <v>24</v>
      </c>
      <c r="F237" s="73">
        <f>INDEX(Rohdaten_tab2!$1:$1048576,ROW(Rohdaten_tab2!E223),COLUMN(Rohdaten_tab2!E223)+(4*(Steuerung!$A$3-1)))</f>
        <v>82</v>
      </c>
    </row>
    <row r="238" spans="1:6" ht="15" customHeight="1" x14ac:dyDescent="0.25">
      <c r="A238" s="63" t="s">
        <v>373</v>
      </c>
      <c r="B238" s="43"/>
      <c r="C238" s="71">
        <f>INDEX(Rohdaten_tab2!$1:$1048576,ROW(Rohdaten_tab2!B224),COLUMN(Rohdaten_tab2!B224)+(4*(Steuerung!$A$3-1)))</f>
        <v>141</v>
      </c>
      <c r="D238" s="72">
        <f>INDEX(Rohdaten_tab2!$1:$1048576,ROW(Rohdaten_tab2!C224),COLUMN(Rohdaten_tab2!C224)+(4*(Steuerung!$A$3-1)))</f>
        <v>8</v>
      </c>
      <c r="E238" s="72">
        <f>INDEX(Rohdaten_tab2!$1:$1048576,ROW(Rohdaten_tab2!D224),COLUMN(Rohdaten_tab2!D224)+(4*(Steuerung!$A$3-1)))</f>
        <v>28</v>
      </c>
      <c r="F238" s="73">
        <f>INDEX(Rohdaten_tab2!$1:$1048576,ROW(Rohdaten_tab2!E224),COLUMN(Rohdaten_tab2!E224)+(4*(Steuerung!$A$3-1)))</f>
        <v>84</v>
      </c>
    </row>
    <row r="239" spans="1:6" ht="15" customHeight="1" x14ac:dyDescent="0.25">
      <c r="A239" s="63" t="s">
        <v>374</v>
      </c>
      <c r="B239" s="43"/>
      <c r="C239" s="71">
        <f>INDEX(Rohdaten_tab2!$1:$1048576,ROW(Rohdaten_tab2!B225),COLUMN(Rohdaten_tab2!B225)+(4*(Steuerung!$A$3-1)))</f>
        <v>152</v>
      </c>
      <c r="D239" s="72">
        <f>INDEX(Rohdaten_tab2!$1:$1048576,ROW(Rohdaten_tab2!C225),COLUMN(Rohdaten_tab2!C225)+(4*(Steuerung!$A$3-1)))</f>
        <v>9</v>
      </c>
      <c r="E239" s="72">
        <f>INDEX(Rohdaten_tab2!$1:$1048576,ROW(Rohdaten_tab2!D225),COLUMN(Rohdaten_tab2!D225)+(4*(Steuerung!$A$3-1)))</f>
        <v>32</v>
      </c>
      <c r="F239" s="73">
        <f>INDEX(Rohdaten_tab2!$1:$1048576,ROW(Rohdaten_tab2!E225),COLUMN(Rohdaten_tab2!E225)+(4*(Steuerung!$A$3-1)))</f>
        <v>86</v>
      </c>
    </row>
    <row r="240" spans="1:6" ht="15" customHeight="1" x14ac:dyDescent="0.25">
      <c r="A240" s="63" t="s">
        <v>375</v>
      </c>
      <c r="B240" s="43"/>
      <c r="C240" s="71">
        <f>INDEX(Rohdaten_tab2!$1:$1048576,ROW(Rohdaten_tab2!B226),COLUMN(Rohdaten_tab2!B226)+(4*(Steuerung!$A$3-1)))</f>
        <v>143</v>
      </c>
      <c r="D240" s="72">
        <f>INDEX(Rohdaten_tab2!$1:$1048576,ROW(Rohdaten_tab2!C226),COLUMN(Rohdaten_tab2!C226)+(4*(Steuerung!$A$3-1)))</f>
        <v>8</v>
      </c>
      <c r="E240" s="72">
        <f>INDEX(Rohdaten_tab2!$1:$1048576,ROW(Rohdaten_tab2!D226),COLUMN(Rohdaten_tab2!D226)+(4*(Steuerung!$A$3-1)))</f>
        <v>24</v>
      </c>
      <c r="F240" s="73">
        <f>INDEX(Rohdaten_tab2!$1:$1048576,ROW(Rohdaten_tab2!E226),COLUMN(Rohdaten_tab2!E226)+(4*(Steuerung!$A$3-1)))</f>
        <v>86</v>
      </c>
    </row>
    <row r="241" spans="1:6" ht="15" customHeight="1" x14ac:dyDescent="0.25">
      <c r="A241" s="63" t="s">
        <v>376</v>
      </c>
      <c r="B241" s="43"/>
      <c r="C241" s="71">
        <f>INDEX(Rohdaten_tab2!$1:$1048576,ROW(Rohdaten_tab2!B227),COLUMN(Rohdaten_tab2!B227)+(4*(Steuerung!$A$3-1)))</f>
        <v>161</v>
      </c>
      <c r="D241" s="72">
        <f>INDEX(Rohdaten_tab2!$1:$1048576,ROW(Rohdaten_tab2!C227),COLUMN(Rohdaten_tab2!C227)+(4*(Steuerung!$A$3-1)))</f>
        <v>8</v>
      </c>
      <c r="E241" s="72">
        <f>INDEX(Rohdaten_tab2!$1:$1048576,ROW(Rohdaten_tab2!D227),COLUMN(Rohdaten_tab2!D227)+(4*(Steuerung!$A$3-1)))</f>
        <v>33</v>
      </c>
      <c r="F241" s="73">
        <f>INDEX(Rohdaten_tab2!$1:$1048576,ROW(Rohdaten_tab2!E227),COLUMN(Rohdaten_tab2!E227)+(4*(Steuerung!$A$3-1)))</f>
        <v>88</v>
      </c>
    </row>
    <row r="242" spans="1:6" ht="15" customHeight="1" x14ac:dyDescent="0.25">
      <c r="A242" s="63" t="s">
        <v>377</v>
      </c>
      <c r="B242" s="43"/>
      <c r="C242" s="71">
        <f>INDEX(Rohdaten_tab2!$1:$1048576,ROW(Rohdaten_tab2!B228),COLUMN(Rohdaten_tab2!B228)+(4*(Steuerung!$A$3-1)))</f>
        <v>159</v>
      </c>
      <c r="D242" s="72">
        <f>INDEX(Rohdaten_tab2!$1:$1048576,ROW(Rohdaten_tab2!C228),COLUMN(Rohdaten_tab2!C228)+(4*(Steuerung!$A$3-1)))</f>
        <v>10</v>
      </c>
      <c r="E242" s="72">
        <f>INDEX(Rohdaten_tab2!$1:$1048576,ROW(Rohdaten_tab2!D228),COLUMN(Rohdaten_tab2!D228)+(4*(Steuerung!$A$3-1)))</f>
        <v>29</v>
      </c>
      <c r="F242" s="73">
        <f>INDEX(Rohdaten_tab2!$1:$1048576,ROW(Rohdaten_tab2!E228),COLUMN(Rohdaten_tab2!E228)+(4*(Steuerung!$A$3-1)))</f>
        <v>87</v>
      </c>
    </row>
    <row r="243" spans="1:6" ht="15" customHeight="1" x14ac:dyDescent="0.25">
      <c r="A243" s="63" t="s">
        <v>378</v>
      </c>
      <c r="B243" s="43"/>
      <c r="C243" s="71">
        <f>INDEX(Rohdaten_tab2!$1:$1048576,ROW(Rohdaten_tab2!B229),COLUMN(Rohdaten_tab2!B229)+(4*(Steuerung!$A$3-1)))</f>
        <v>166</v>
      </c>
      <c r="D243" s="72">
        <f>INDEX(Rohdaten_tab2!$1:$1048576,ROW(Rohdaten_tab2!C229),COLUMN(Rohdaten_tab2!C229)+(4*(Steuerung!$A$3-1)))</f>
        <v>9</v>
      </c>
      <c r="E243" s="72">
        <f>INDEX(Rohdaten_tab2!$1:$1048576,ROW(Rohdaten_tab2!D229),COLUMN(Rohdaten_tab2!D229)+(4*(Steuerung!$A$3-1)))</f>
        <v>36</v>
      </c>
      <c r="F243" s="73">
        <f>INDEX(Rohdaten_tab2!$1:$1048576,ROW(Rohdaten_tab2!E229),COLUMN(Rohdaten_tab2!E229)+(4*(Steuerung!$A$3-1)))</f>
        <v>88</v>
      </c>
    </row>
    <row r="244" spans="1:6" ht="15" customHeight="1" x14ac:dyDescent="0.25">
      <c r="A244" s="63" t="s">
        <v>379</v>
      </c>
      <c r="B244" s="43"/>
      <c r="C244" s="71">
        <f>INDEX(Rohdaten_tab2!$1:$1048576,ROW(Rohdaten_tab2!B230),COLUMN(Rohdaten_tab2!B230)+(4*(Steuerung!$A$3-1)))</f>
        <v>162</v>
      </c>
      <c r="D244" s="72">
        <f>INDEX(Rohdaten_tab2!$1:$1048576,ROW(Rohdaten_tab2!C230),COLUMN(Rohdaten_tab2!C230)+(4*(Steuerung!$A$3-1)))</f>
        <v>10</v>
      </c>
      <c r="E244" s="72">
        <f>INDEX(Rohdaten_tab2!$1:$1048576,ROW(Rohdaten_tab2!D230),COLUMN(Rohdaten_tab2!D230)+(4*(Steuerung!$A$3-1)))</f>
        <v>37</v>
      </c>
      <c r="F244" s="73">
        <f>INDEX(Rohdaten_tab2!$1:$1048576,ROW(Rohdaten_tab2!E230),COLUMN(Rohdaten_tab2!E230)+(4*(Steuerung!$A$3-1)))</f>
        <v>95</v>
      </c>
    </row>
    <row r="245" spans="1:6" ht="15" customHeight="1" x14ac:dyDescent="0.25">
      <c r="A245" s="63" t="s">
        <v>380</v>
      </c>
      <c r="B245" s="43"/>
      <c r="C245" s="71">
        <f>INDEX(Rohdaten_tab2!$1:$1048576,ROW(Rohdaten_tab2!B231),COLUMN(Rohdaten_tab2!B231)+(4*(Steuerung!$A$3-1)))</f>
        <v>148</v>
      </c>
      <c r="D245" s="72">
        <f>INDEX(Rohdaten_tab2!$1:$1048576,ROW(Rohdaten_tab2!C231),COLUMN(Rohdaten_tab2!C231)+(4*(Steuerung!$A$3-1)))</f>
        <v>8</v>
      </c>
      <c r="E245" s="72">
        <f>INDEX(Rohdaten_tab2!$1:$1048576,ROW(Rohdaten_tab2!D231),COLUMN(Rohdaten_tab2!D231)+(4*(Steuerung!$A$3-1)))</f>
        <v>25</v>
      </c>
      <c r="F245" s="73">
        <f>INDEX(Rohdaten_tab2!$1:$1048576,ROW(Rohdaten_tab2!E231),COLUMN(Rohdaten_tab2!E231)+(4*(Steuerung!$A$3-1)))</f>
        <v>95</v>
      </c>
    </row>
    <row r="246" spans="1:6" ht="15" customHeight="1" x14ac:dyDescent="0.25">
      <c r="A246" s="63" t="s">
        <v>381</v>
      </c>
      <c r="B246" s="43"/>
      <c r="C246" s="71">
        <f>INDEX(Rohdaten_tab2!$1:$1048576,ROW(Rohdaten_tab2!B232),COLUMN(Rohdaten_tab2!B232)+(4*(Steuerung!$A$3-1)))</f>
        <v>157</v>
      </c>
      <c r="D246" s="72">
        <f>INDEX(Rohdaten_tab2!$1:$1048576,ROW(Rohdaten_tab2!C232),COLUMN(Rohdaten_tab2!C232)+(4*(Steuerung!$A$3-1)))</f>
        <v>8</v>
      </c>
      <c r="E246" s="72">
        <f>INDEX(Rohdaten_tab2!$1:$1048576,ROW(Rohdaten_tab2!D232),COLUMN(Rohdaten_tab2!D232)+(4*(Steuerung!$A$3-1)))</f>
        <v>34</v>
      </c>
      <c r="F246" s="73">
        <f>INDEX(Rohdaten_tab2!$1:$1048576,ROW(Rohdaten_tab2!E232),COLUMN(Rohdaten_tab2!E232)+(4*(Steuerung!$A$3-1)))</f>
        <v>98</v>
      </c>
    </row>
    <row r="247" spans="1:6" ht="15" customHeight="1" x14ac:dyDescent="0.25">
      <c r="A247" s="63" t="s">
        <v>382</v>
      </c>
      <c r="B247" s="43"/>
      <c r="C247" s="71">
        <f>INDEX(Rohdaten_tab2!$1:$1048576,ROW(Rohdaten_tab2!B233),COLUMN(Rohdaten_tab2!B233)+(4*(Steuerung!$A$3-1)))</f>
        <v>142</v>
      </c>
      <c r="D247" s="72">
        <f>INDEX(Rohdaten_tab2!$1:$1048576,ROW(Rohdaten_tab2!C233),COLUMN(Rohdaten_tab2!C233)+(4*(Steuerung!$A$3-1)))</f>
        <v>9</v>
      </c>
      <c r="E247" s="72">
        <f>INDEX(Rohdaten_tab2!$1:$1048576,ROW(Rohdaten_tab2!D233),COLUMN(Rohdaten_tab2!D233)+(4*(Steuerung!$A$3-1)))</f>
        <v>27</v>
      </c>
      <c r="F247" s="73">
        <f>INDEX(Rohdaten_tab2!$1:$1048576,ROW(Rohdaten_tab2!E233),COLUMN(Rohdaten_tab2!E233)+(4*(Steuerung!$A$3-1)))</f>
        <v>86</v>
      </c>
    </row>
    <row r="248" spans="1:6" ht="15" customHeight="1" x14ac:dyDescent="0.25">
      <c r="A248" s="63" t="s">
        <v>383</v>
      </c>
      <c r="B248" s="43"/>
      <c r="C248" s="71">
        <f>INDEX(Rohdaten_tab2!$1:$1048576,ROW(Rohdaten_tab2!B234),COLUMN(Rohdaten_tab2!B234)+(4*(Steuerung!$A$3-1)))</f>
        <v>153</v>
      </c>
      <c r="D248" s="72">
        <f>INDEX(Rohdaten_tab2!$1:$1048576,ROW(Rohdaten_tab2!C234),COLUMN(Rohdaten_tab2!C234)+(4*(Steuerung!$A$3-1)))</f>
        <v>10</v>
      </c>
      <c r="E248" s="72">
        <f>INDEX(Rohdaten_tab2!$1:$1048576,ROW(Rohdaten_tab2!D234),COLUMN(Rohdaten_tab2!D234)+(4*(Steuerung!$A$3-1)))</f>
        <v>26</v>
      </c>
      <c r="F248" s="73">
        <f>INDEX(Rohdaten_tab2!$1:$1048576,ROW(Rohdaten_tab2!E234),COLUMN(Rohdaten_tab2!E234)+(4*(Steuerung!$A$3-1)))</f>
        <v>92</v>
      </c>
    </row>
    <row r="249" spans="1:6" ht="15" customHeight="1" x14ac:dyDescent="0.25">
      <c r="A249" s="63" t="s">
        <v>384</v>
      </c>
      <c r="B249" s="43"/>
      <c r="C249" s="71">
        <f>INDEX(Rohdaten_tab2!$1:$1048576,ROW(Rohdaten_tab2!B235),COLUMN(Rohdaten_tab2!B235)+(4*(Steuerung!$A$3-1)))</f>
        <v>170</v>
      </c>
      <c r="D249" s="72">
        <f>INDEX(Rohdaten_tab2!$1:$1048576,ROW(Rohdaten_tab2!C235),COLUMN(Rohdaten_tab2!C235)+(4*(Steuerung!$A$3-1)))</f>
        <v>12</v>
      </c>
      <c r="E249" s="72">
        <f>INDEX(Rohdaten_tab2!$1:$1048576,ROW(Rohdaten_tab2!D235),COLUMN(Rohdaten_tab2!D235)+(4*(Steuerung!$A$3-1)))</f>
        <v>27</v>
      </c>
      <c r="F249" s="73">
        <f>INDEX(Rohdaten_tab2!$1:$1048576,ROW(Rohdaten_tab2!E235),COLUMN(Rohdaten_tab2!E235)+(4*(Steuerung!$A$3-1)))</f>
        <v>101</v>
      </c>
    </row>
    <row r="250" spans="1:6" ht="15" customHeight="1" x14ac:dyDescent="0.25">
      <c r="A250" s="63" t="s">
        <v>385</v>
      </c>
      <c r="B250" s="43"/>
      <c r="C250" s="71">
        <f>INDEX(Rohdaten_tab2!$1:$1048576,ROW(Rohdaten_tab2!B236),COLUMN(Rohdaten_tab2!B236)+(4*(Steuerung!$A$3-1)))</f>
        <v>160</v>
      </c>
      <c r="D250" s="72">
        <f>INDEX(Rohdaten_tab2!$1:$1048576,ROW(Rohdaten_tab2!C236),COLUMN(Rohdaten_tab2!C236)+(4*(Steuerung!$A$3-1)))</f>
        <v>9</v>
      </c>
      <c r="E250" s="72">
        <f>INDEX(Rohdaten_tab2!$1:$1048576,ROW(Rohdaten_tab2!D236),COLUMN(Rohdaten_tab2!D236)+(4*(Steuerung!$A$3-1)))</f>
        <v>32</v>
      </c>
      <c r="F250" s="73">
        <f>INDEX(Rohdaten_tab2!$1:$1048576,ROW(Rohdaten_tab2!E236),COLUMN(Rohdaten_tab2!E236)+(4*(Steuerung!$A$3-1)))</f>
        <v>94</v>
      </c>
    </row>
    <row r="251" spans="1:6" ht="15" customHeight="1" x14ac:dyDescent="0.25">
      <c r="A251" s="63" t="s">
        <v>386</v>
      </c>
      <c r="B251" s="43"/>
      <c r="C251" s="71">
        <f>INDEX(Rohdaten_tab2!$1:$1048576,ROW(Rohdaten_tab2!B237),COLUMN(Rohdaten_tab2!B237)+(4*(Steuerung!$A$3-1)))</f>
        <v>148</v>
      </c>
      <c r="D251" s="72">
        <f>INDEX(Rohdaten_tab2!$1:$1048576,ROW(Rohdaten_tab2!C237),COLUMN(Rohdaten_tab2!C237)+(4*(Steuerung!$A$3-1)))</f>
        <v>8</v>
      </c>
      <c r="E251" s="72">
        <f>INDEX(Rohdaten_tab2!$1:$1048576,ROW(Rohdaten_tab2!D237),COLUMN(Rohdaten_tab2!D237)+(4*(Steuerung!$A$3-1)))</f>
        <v>26</v>
      </c>
      <c r="F251" s="73">
        <f>INDEX(Rohdaten_tab2!$1:$1048576,ROW(Rohdaten_tab2!E237),COLUMN(Rohdaten_tab2!E237)+(4*(Steuerung!$A$3-1)))</f>
        <v>91</v>
      </c>
    </row>
    <row r="252" spans="1:6" ht="15" customHeight="1" x14ac:dyDescent="0.25">
      <c r="A252" s="63" t="s">
        <v>387</v>
      </c>
      <c r="B252" s="43"/>
      <c r="C252" s="71">
        <f>INDEX(Rohdaten_tab2!$1:$1048576,ROW(Rohdaten_tab2!B238),COLUMN(Rohdaten_tab2!B238)+(4*(Steuerung!$A$3-1)))</f>
        <v>170</v>
      </c>
      <c r="D252" s="72">
        <f>INDEX(Rohdaten_tab2!$1:$1048576,ROW(Rohdaten_tab2!C238),COLUMN(Rohdaten_tab2!C238)+(4*(Steuerung!$A$3-1)))</f>
        <v>14</v>
      </c>
      <c r="E252" s="72">
        <f>INDEX(Rohdaten_tab2!$1:$1048576,ROW(Rohdaten_tab2!D238),COLUMN(Rohdaten_tab2!D238)+(4*(Steuerung!$A$3-1)))</f>
        <v>26</v>
      </c>
      <c r="F252" s="73">
        <f>INDEX(Rohdaten_tab2!$1:$1048576,ROW(Rohdaten_tab2!E238),COLUMN(Rohdaten_tab2!E238)+(4*(Steuerung!$A$3-1)))</f>
        <v>90</v>
      </c>
    </row>
    <row r="253" spans="1:6" ht="15" customHeight="1" x14ac:dyDescent="0.25">
      <c r="A253" s="63" t="s">
        <v>388</v>
      </c>
      <c r="B253" s="43"/>
      <c r="C253" s="71">
        <f>INDEX(Rohdaten_tab2!$1:$1048576,ROW(Rohdaten_tab2!B239),COLUMN(Rohdaten_tab2!B239)+(4*(Steuerung!$A$3-1)))</f>
        <v>148</v>
      </c>
      <c r="D253" s="72">
        <f>INDEX(Rohdaten_tab2!$1:$1048576,ROW(Rohdaten_tab2!C239),COLUMN(Rohdaten_tab2!C239)+(4*(Steuerung!$A$3-1)))</f>
        <v>16</v>
      </c>
      <c r="E253" s="72">
        <f>INDEX(Rohdaten_tab2!$1:$1048576,ROW(Rohdaten_tab2!D239),COLUMN(Rohdaten_tab2!D239)+(4*(Steuerung!$A$3-1)))</f>
        <v>26</v>
      </c>
      <c r="F253" s="73">
        <f>INDEX(Rohdaten_tab2!$1:$1048576,ROW(Rohdaten_tab2!E239),COLUMN(Rohdaten_tab2!E239)+(4*(Steuerung!$A$3-1)))</f>
        <v>88</v>
      </c>
    </row>
    <row r="254" spans="1:6" ht="15" customHeight="1" x14ac:dyDescent="0.25">
      <c r="A254" s="63" t="s">
        <v>389</v>
      </c>
      <c r="B254" s="43"/>
      <c r="C254" s="71">
        <f>INDEX(Rohdaten_tab2!$1:$1048576,ROW(Rohdaten_tab2!B240),COLUMN(Rohdaten_tab2!B240)+(4*(Steuerung!$A$3-1)))</f>
        <v>171</v>
      </c>
      <c r="D254" s="72">
        <f>INDEX(Rohdaten_tab2!$1:$1048576,ROW(Rohdaten_tab2!C240),COLUMN(Rohdaten_tab2!C240)+(4*(Steuerung!$A$3-1)))</f>
        <v>15</v>
      </c>
      <c r="E254" s="72">
        <f>INDEX(Rohdaten_tab2!$1:$1048576,ROW(Rohdaten_tab2!D240),COLUMN(Rohdaten_tab2!D240)+(4*(Steuerung!$A$3-1)))</f>
        <v>34</v>
      </c>
      <c r="F254" s="73">
        <f>INDEX(Rohdaten_tab2!$1:$1048576,ROW(Rohdaten_tab2!E240),COLUMN(Rohdaten_tab2!E240)+(4*(Steuerung!$A$3-1)))</f>
        <v>98</v>
      </c>
    </row>
    <row r="255" spans="1:6" ht="15" customHeight="1" x14ac:dyDescent="0.25">
      <c r="A255" s="63" t="s">
        <v>390</v>
      </c>
      <c r="B255" s="43"/>
      <c r="C255" s="71">
        <f>INDEX(Rohdaten_tab2!$1:$1048576,ROW(Rohdaten_tab2!B241),COLUMN(Rohdaten_tab2!B241)+(4*(Steuerung!$A$3-1)))</f>
        <v>163</v>
      </c>
      <c r="D255" s="72">
        <f>INDEX(Rohdaten_tab2!$1:$1048576,ROW(Rohdaten_tab2!C241),COLUMN(Rohdaten_tab2!C241)+(4*(Steuerung!$A$3-1)))</f>
        <v>13</v>
      </c>
      <c r="E255" s="72">
        <f>INDEX(Rohdaten_tab2!$1:$1048576,ROW(Rohdaten_tab2!D241),COLUMN(Rohdaten_tab2!D241)+(4*(Steuerung!$A$3-1)))</f>
        <v>29</v>
      </c>
      <c r="F255" s="73">
        <f>INDEX(Rohdaten_tab2!$1:$1048576,ROW(Rohdaten_tab2!E241),COLUMN(Rohdaten_tab2!E241)+(4*(Steuerung!$A$3-1)))</f>
        <v>101</v>
      </c>
    </row>
    <row r="256" spans="1:6" ht="15" customHeight="1" x14ac:dyDescent="0.25">
      <c r="A256" s="63" t="s">
        <v>391</v>
      </c>
      <c r="B256" s="43"/>
      <c r="C256" s="71">
        <f>INDEX(Rohdaten_tab2!$1:$1048576,ROW(Rohdaten_tab2!B242),COLUMN(Rohdaten_tab2!B242)+(4*(Steuerung!$A$3-1)))</f>
        <v>168</v>
      </c>
      <c r="D256" s="72">
        <f>INDEX(Rohdaten_tab2!$1:$1048576,ROW(Rohdaten_tab2!C242),COLUMN(Rohdaten_tab2!C242)+(4*(Steuerung!$A$3-1)))</f>
        <v>14</v>
      </c>
      <c r="E256" s="72">
        <f>INDEX(Rohdaten_tab2!$1:$1048576,ROW(Rohdaten_tab2!D242),COLUMN(Rohdaten_tab2!D242)+(4*(Steuerung!$A$3-1)))</f>
        <v>24</v>
      </c>
      <c r="F256" s="73">
        <f>INDEX(Rohdaten_tab2!$1:$1048576,ROW(Rohdaten_tab2!E242),COLUMN(Rohdaten_tab2!E242)+(4*(Steuerung!$A$3-1)))</f>
        <v>103</v>
      </c>
    </row>
    <row r="257" spans="1:6" ht="15" customHeight="1" x14ac:dyDescent="0.25">
      <c r="A257" s="63" t="s">
        <v>392</v>
      </c>
      <c r="B257" s="43"/>
      <c r="C257" s="71">
        <f>INDEX(Rohdaten_tab2!$1:$1048576,ROW(Rohdaten_tab2!B243),COLUMN(Rohdaten_tab2!B243)+(4*(Steuerung!$A$3-1)))</f>
        <v>169</v>
      </c>
      <c r="D257" s="72">
        <f>INDEX(Rohdaten_tab2!$1:$1048576,ROW(Rohdaten_tab2!C243),COLUMN(Rohdaten_tab2!C243)+(4*(Steuerung!$A$3-1)))</f>
        <v>16</v>
      </c>
      <c r="E257" s="72">
        <f>INDEX(Rohdaten_tab2!$1:$1048576,ROW(Rohdaten_tab2!D243),COLUMN(Rohdaten_tab2!D243)+(4*(Steuerung!$A$3-1)))</f>
        <v>30</v>
      </c>
      <c r="F257" s="73">
        <f>INDEX(Rohdaten_tab2!$1:$1048576,ROW(Rohdaten_tab2!E243),COLUMN(Rohdaten_tab2!E243)+(4*(Steuerung!$A$3-1)))</f>
        <v>91</v>
      </c>
    </row>
    <row r="258" spans="1:6" ht="15" customHeight="1" x14ac:dyDescent="0.25">
      <c r="A258" s="63" t="s">
        <v>393</v>
      </c>
      <c r="B258" s="43"/>
      <c r="C258" s="71">
        <f>INDEX(Rohdaten_tab2!$1:$1048576,ROW(Rohdaten_tab2!B244),COLUMN(Rohdaten_tab2!B244)+(4*(Steuerung!$A$3-1)))</f>
        <v>175</v>
      </c>
      <c r="D258" s="72">
        <f>INDEX(Rohdaten_tab2!$1:$1048576,ROW(Rohdaten_tab2!C244),COLUMN(Rohdaten_tab2!C244)+(4*(Steuerung!$A$3-1)))</f>
        <v>16</v>
      </c>
      <c r="E258" s="72">
        <f>INDEX(Rohdaten_tab2!$1:$1048576,ROW(Rohdaten_tab2!D244),COLUMN(Rohdaten_tab2!D244)+(4*(Steuerung!$A$3-1)))</f>
        <v>29</v>
      </c>
      <c r="F258" s="73">
        <f>INDEX(Rohdaten_tab2!$1:$1048576,ROW(Rohdaten_tab2!E244),COLUMN(Rohdaten_tab2!E244)+(4*(Steuerung!$A$3-1)))</f>
        <v>100</v>
      </c>
    </row>
    <row r="259" spans="1:6" ht="15" customHeight="1" x14ac:dyDescent="0.25">
      <c r="A259" s="63" t="s">
        <v>394</v>
      </c>
      <c r="B259" s="43"/>
      <c r="C259" s="71">
        <f>INDEX(Rohdaten_tab2!$1:$1048576,ROW(Rohdaten_tab2!B245),COLUMN(Rohdaten_tab2!B245)+(4*(Steuerung!$A$3-1)))</f>
        <v>175</v>
      </c>
      <c r="D259" s="72">
        <f>INDEX(Rohdaten_tab2!$1:$1048576,ROW(Rohdaten_tab2!C245),COLUMN(Rohdaten_tab2!C245)+(4*(Steuerung!$A$3-1)))</f>
        <v>14</v>
      </c>
      <c r="E259" s="72">
        <f>INDEX(Rohdaten_tab2!$1:$1048576,ROW(Rohdaten_tab2!D245),COLUMN(Rohdaten_tab2!D245)+(4*(Steuerung!$A$3-1)))</f>
        <v>31</v>
      </c>
      <c r="F259" s="73">
        <f>INDEX(Rohdaten_tab2!$1:$1048576,ROW(Rohdaten_tab2!E245),COLUMN(Rohdaten_tab2!E245)+(4*(Steuerung!$A$3-1)))</f>
        <v>100</v>
      </c>
    </row>
    <row r="260" spans="1:6" ht="15" customHeight="1" x14ac:dyDescent="0.25">
      <c r="A260" s="63" t="s">
        <v>395</v>
      </c>
      <c r="B260" s="43"/>
      <c r="C260" s="71">
        <f>INDEX(Rohdaten_tab2!$1:$1048576,ROW(Rohdaten_tab2!B246),COLUMN(Rohdaten_tab2!B246)+(4*(Steuerung!$A$3-1)))</f>
        <v>161</v>
      </c>
      <c r="D260" s="72">
        <f>INDEX(Rohdaten_tab2!$1:$1048576,ROW(Rohdaten_tab2!C246),COLUMN(Rohdaten_tab2!C246)+(4*(Steuerung!$A$3-1)))</f>
        <v>15</v>
      </c>
      <c r="E260" s="72">
        <f>INDEX(Rohdaten_tab2!$1:$1048576,ROW(Rohdaten_tab2!D246),COLUMN(Rohdaten_tab2!D246)+(4*(Steuerung!$A$3-1)))</f>
        <v>19</v>
      </c>
      <c r="F260" s="73">
        <f>INDEX(Rohdaten_tab2!$1:$1048576,ROW(Rohdaten_tab2!E246),COLUMN(Rohdaten_tab2!E246)+(4*(Steuerung!$A$3-1)))</f>
        <v>98</v>
      </c>
    </row>
    <row r="261" spans="1:6" ht="15" customHeight="1" x14ac:dyDescent="0.25">
      <c r="A261" s="63" t="s">
        <v>396</v>
      </c>
      <c r="B261" s="43"/>
      <c r="C261" s="71">
        <f>INDEX(Rohdaten_tab2!$1:$1048576,ROW(Rohdaten_tab2!B247),COLUMN(Rohdaten_tab2!B247)+(4*(Steuerung!$A$3-1)))</f>
        <v>183</v>
      </c>
      <c r="D261" s="72">
        <f>INDEX(Rohdaten_tab2!$1:$1048576,ROW(Rohdaten_tab2!C247),COLUMN(Rohdaten_tab2!C247)+(4*(Steuerung!$A$3-1)))</f>
        <v>17</v>
      </c>
      <c r="E261" s="72">
        <f>INDEX(Rohdaten_tab2!$1:$1048576,ROW(Rohdaten_tab2!D247),COLUMN(Rohdaten_tab2!D247)+(4*(Steuerung!$A$3-1)))</f>
        <v>29</v>
      </c>
      <c r="F261" s="73">
        <f>INDEX(Rohdaten_tab2!$1:$1048576,ROW(Rohdaten_tab2!E247),COLUMN(Rohdaten_tab2!E247)+(4*(Steuerung!$A$3-1)))</f>
        <v>109</v>
      </c>
    </row>
    <row r="262" spans="1:6" ht="15" customHeight="1" x14ac:dyDescent="0.25">
      <c r="A262" s="63" t="s">
        <v>397</v>
      </c>
      <c r="B262" s="43"/>
      <c r="C262" s="71">
        <f>INDEX(Rohdaten_tab2!$1:$1048576,ROW(Rohdaten_tab2!B248),COLUMN(Rohdaten_tab2!B248)+(4*(Steuerung!$A$3-1)))</f>
        <v>187</v>
      </c>
      <c r="D262" s="72">
        <f>INDEX(Rohdaten_tab2!$1:$1048576,ROW(Rohdaten_tab2!C248),COLUMN(Rohdaten_tab2!C248)+(4*(Steuerung!$A$3-1)))</f>
        <v>17</v>
      </c>
      <c r="E262" s="72">
        <f>INDEX(Rohdaten_tab2!$1:$1048576,ROW(Rohdaten_tab2!D248),COLUMN(Rohdaten_tab2!D248)+(4*(Steuerung!$A$3-1)))</f>
        <v>27</v>
      </c>
      <c r="F262" s="73">
        <f>INDEX(Rohdaten_tab2!$1:$1048576,ROW(Rohdaten_tab2!E248),COLUMN(Rohdaten_tab2!E248)+(4*(Steuerung!$A$3-1)))</f>
        <v>112</v>
      </c>
    </row>
    <row r="263" spans="1:6" ht="15" customHeight="1" x14ac:dyDescent="0.25">
      <c r="A263" s="63" t="s">
        <v>398</v>
      </c>
      <c r="B263" s="43"/>
      <c r="C263" s="71">
        <f>INDEX(Rohdaten_tab2!$1:$1048576,ROW(Rohdaten_tab2!B249),COLUMN(Rohdaten_tab2!B249)+(4*(Steuerung!$A$3-1)))</f>
        <v>191</v>
      </c>
      <c r="D263" s="72">
        <f>INDEX(Rohdaten_tab2!$1:$1048576,ROW(Rohdaten_tab2!C249),COLUMN(Rohdaten_tab2!C249)+(4*(Steuerung!$A$3-1)))</f>
        <v>17</v>
      </c>
      <c r="E263" s="72">
        <f>INDEX(Rohdaten_tab2!$1:$1048576,ROW(Rohdaten_tab2!D249),COLUMN(Rohdaten_tab2!D249)+(4*(Steuerung!$A$3-1)))</f>
        <v>37</v>
      </c>
      <c r="F263" s="73">
        <f>INDEX(Rohdaten_tab2!$1:$1048576,ROW(Rohdaten_tab2!E249),COLUMN(Rohdaten_tab2!E249)+(4*(Steuerung!$A$3-1)))</f>
        <v>105</v>
      </c>
    </row>
    <row r="264" spans="1:6" ht="15" customHeight="1" x14ac:dyDescent="0.25">
      <c r="A264" s="63" t="s">
        <v>399</v>
      </c>
      <c r="B264" s="43"/>
      <c r="C264" s="71">
        <f>INDEX(Rohdaten_tab2!$1:$1048576,ROW(Rohdaten_tab2!B250),COLUMN(Rohdaten_tab2!B250)+(4*(Steuerung!$A$3-1)))</f>
        <v>196</v>
      </c>
      <c r="D264" s="72">
        <f>INDEX(Rohdaten_tab2!$1:$1048576,ROW(Rohdaten_tab2!C250),COLUMN(Rohdaten_tab2!C250)+(4*(Steuerung!$A$3-1)))</f>
        <v>17</v>
      </c>
      <c r="E264" s="72">
        <f>INDEX(Rohdaten_tab2!$1:$1048576,ROW(Rohdaten_tab2!D250),COLUMN(Rohdaten_tab2!D250)+(4*(Steuerung!$A$3-1)))</f>
        <v>33</v>
      </c>
      <c r="F264" s="73">
        <f>INDEX(Rohdaten_tab2!$1:$1048576,ROW(Rohdaten_tab2!E250),COLUMN(Rohdaten_tab2!E250)+(4*(Steuerung!$A$3-1)))</f>
        <v>117</v>
      </c>
    </row>
    <row r="265" spans="1:6" ht="15" customHeight="1" x14ac:dyDescent="0.25">
      <c r="A265" s="63" t="s">
        <v>400</v>
      </c>
      <c r="B265" s="43"/>
      <c r="C265" s="71">
        <f>INDEX(Rohdaten_tab2!$1:$1048576,ROW(Rohdaten_tab2!B251),COLUMN(Rohdaten_tab2!B251)+(4*(Steuerung!$A$3-1)))</f>
        <v>185</v>
      </c>
      <c r="D265" s="72">
        <f>INDEX(Rohdaten_tab2!$1:$1048576,ROW(Rohdaten_tab2!C251),COLUMN(Rohdaten_tab2!C251)+(4*(Steuerung!$A$3-1)))</f>
        <v>18</v>
      </c>
      <c r="E265" s="72">
        <f>INDEX(Rohdaten_tab2!$1:$1048576,ROW(Rohdaten_tab2!D251),COLUMN(Rohdaten_tab2!D251)+(4*(Steuerung!$A$3-1)))</f>
        <v>27</v>
      </c>
      <c r="F265" s="73">
        <f>INDEX(Rohdaten_tab2!$1:$1048576,ROW(Rohdaten_tab2!E251),COLUMN(Rohdaten_tab2!E251)+(4*(Steuerung!$A$3-1)))</f>
        <v>117</v>
      </c>
    </row>
    <row r="266" spans="1:6" ht="15" customHeight="1" x14ac:dyDescent="0.25">
      <c r="A266" s="63" t="s">
        <v>401</v>
      </c>
      <c r="B266" s="43"/>
      <c r="C266" s="71">
        <f>INDEX(Rohdaten_tab2!$1:$1048576,ROW(Rohdaten_tab2!B252),COLUMN(Rohdaten_tab2!B252)+(4*(Steuerung!$A$3-1)))</f>
        <v>204</v>
      </c>
      <c r="D266" s="72">
        <f>INDEX(Rohdaten_tab2!$1:$1048576,ROW(Rohdaten_tab2!C252),COLUMN(Rohdaten_tab2!C252)+(4*(Steuerung!$A$3-1)))</f>
        <v>18</v>
      </c>
      <c r="E266" s="72">
        <f>INDEX(Rohdaten_tab2!$1:$1048576,ROW(Rohdaten_tab2!D252),COLUMN(Rohdaten_tab2!D252)+(4*(Steuerung!$A$3-1)))</f>
        <v>32</v>
      </c>
      <c r="F266" s="73">
        <f>INDEX(Rohdaten_tab2!$1:$1048576,ROW(Rohdaten_tab2!E252),COLUMN(Rohdaten_tab2!E252)+(4*(Steuerung!$A$3-1)))</f>
        <v>125</v>
      </c>
    </row>
    <row r="267" spans="1:6" ht="15" customHeight="1" x14ac:dyDescent="0.25">
      <c r="A267" s="63" t="s">
        <v>402</v>
      </c>
      <c r="B267" s="43"/>
      <c r="C267" s="71">
        <f>INDEX(Rohdaten_tab2!$1:$1048576,ROW(Rohdaten_tab2!B253),COLUMN(Rohdaten_tab2!B253)+(4*(Steuerung!$A$3-1)))</f>
        <v>203</v>
      </c>
      <c r="D267" s="72">
        <f>INDEX(Rohdaten_tab2!$1:$1048576,ROW(Rohdaten_tab2!C253),COLUMN(Rohdaten_tab2!C253)+(4*(Steuerung!$A$3-1)))</f>
        <v>18</v>
      </c>
      <c r="E267" s="72">
        <f>INDEX(Rohdaten_tab2!$1:$1048576,ROW(Rohdaten_tab2!D253),COLUMN(Rohdaten_tab2!D253)+(4*(Steuerung!$A$3-1)))</f>
        <v>26</v>
      </c>
      <c r="F267" s="73">
        <f>INDEX(Rohdaten_tab2!$1:$1048576,ROW(Rohdaten_tab2!E253),COLUMN(Rohdaten_tab2!E253)+(4*(Steuerung!$A$3-1)))</f>
        <v>128</v>
      </c>
    </row>
    <row r="268" spans="1:6" ht="15" customHeight="1" x14ac:dyDescent="0.25">
      <c r="A268" s="63" t="s">
        <v>403</v>
      </c>
      <c r="B268" s="43"/>
      <c r="C268" s="71">
        <f>INDEX(Rohdaten_tab2!$1:$1048576,ROW(Rohdaten_tab2!B254),COLUMN(Rohdaten_tab2!B254)+(4*(Steuerung!$A$3-1)))</f>
        <v>187</v>
      </c>
      <c r="D268" s="72">
        <f>INDEX(Rohdaten_tab2!$1:$1048576,ROW(Rohdaten_tab2!C254),COLUMN(Rohdaten_tab2!C254)+(4*(Steuerung!$A$3-1)))</f>
        <v>18</v>
      </c>
      <c r="E268" s="72">
        <f>INDEX(Rohdaten_tab2!$1:$1048576,ROW(Rohdaten_tab2!D254),COLUMN(Rohdaten_tab2!D254)+(4*(Steuerung!$A$3-1)))</f>
        <v>23</v>
      </c>
      <c r="F268" s="73">
        <f>INDEX(Rohdaten_tab2!$1:$1048576,ROW(Rohdaten_tab2!E254),COLUMN(Rohdaten_tab2!E254)+(4*(Steuerung!$A$3-1)))</f>
        <v>112</v>
      </c>
    </row>
    <row r="269" spans="1:6" ht="15" customHeight="1" x14ac:dyDescent="0.25">
      <c r="A269" s="63" t="s">
        <v>404</v>
      </c>
      <c r="B269" s="43"/>
      <c r="C269" s="71">
        <f>INDEX(Rohdaten_tab2!$1:$1048576,ROW(Rohdaten_tab2!B255),COLUMN(Rohdaten_tab2!B255)+(4*(Steuerung!$A$3-1)))</f>
        <v>189</v>
      </c>
      <c r="D269" s="72">
        <f>INDEX(Rohdaten_tab2!$1:$1048576,ROW(Rohdaten_tab2!C255),COLUMN(Rohdaten_tab2!C255)+(4*(Steuerung!$A$3-1)))</f>
        <v>19</v>
      </c>
      <c r="E269" s="72">
        <f>INDEX(Rohdaten_tab2!$1:$1048576,ROW(Rohdaten_tab2!D255),COLUMN(Rohdaten_tab2!D255)+(4*(Steuerung!$A$3-1)))</f>
        <v>25</v>
      </c>
      <c r="F269" s="73">
        <f>INDEX(Rohdaten_tab2!$1:$1048576,ROW(Rohdaten_tab2!E255),COLUMN(Rohdaten_tab2!E255)+(4*(Steuerung!$A$3-1)))</f>
        <v>107</v>
      </c>
    </row>
    <row r="270" spans="1:6" ht="15" customHeight="1" x14ac:dyDescent="0.25">
      <c r="A270" s="63" t="s">
        <v>405</v>
      </c>
      <c r="B270" s="43"/>
      <c r="C270" s="71">
        <f>INDEX(Rohdaten_tab2!$1:$1048576,ROW(Rohdaten_tab2!B256),COLUMN(Rohdaten_tab2!B256)+(4*(Steuerung!$A$3-1)))</f>
        <v>195</v>
      </c>
      <c r="D270" s="72">
        <f>INDEX(Rohdaten_tab2!$1:$1048576,ROW(Rohdaten_tab2!C256),COLUMN(Rohdaten_tab2!C256)+(4*(Steuerung!$A$3-1)))</f>
        <v>17</v>
      </c>
      <c r="E270" s="72">
        <f>INDEX(Rohdaten_tab2!$1:$1048576,ROW(Rohdaten_tab2!D256),COLUMN(Rohdaten_tab2!D256)+(4*(Steuerung!$A$3-1)))</f>
        <v>30</v>
      </c>
      <c r="F270" s="73">
        <f>INDEX(Rohdaten_tab2!$1:$1048576,ROW(Rohdaten_tab2!E256),COLUMN(Rohdaten_tab2!E256)+(4*(Steuerung!$A$3-1)))</f>
        <v>120</v>
      </c>
    </row>
    <row r="271" spans="1:6" ht="15" customHeight="1" x14ac:dyDescent="0.25">
      <c r="A271" s="63" t="s">
        <v>406</v>
      </c>
      <c r="B271" s="43"/>
      <c r="C271" s="71">
        <f>INDEX(Rohdaten_tab2!$1:$1048576,ROW(Rohdaten_tab2!B257),COLUMN(Rohdaten_tab2!B257)+(4*(Steuerung!$A$3-1)))</f>
        <v>175</v>
      </c>
      <c r="D271" s="72">
        <f>INDEX(Rohdaten_tab2!$1:$1048576,ROW(Rohdaten_tab2!C257),COLUMN(Rohdaten_tab2!C257)+(4*(Steuerung!$A$3-1)))</f>
        <v>15</v>
      </c>
      <c r="E271" s="72">
        <f>INDEX(Rohdaten_tab2!$1:$1048576,ROW(Rohdaten_tab2!D257),COLUMN(Rohdaten_tab2!D257)+(4*(Steuerung!$A$3-1)))</f>
        <v>21</v>
      </c>
      <c r="F271" s="73">
        <f>INDEX(Rohdaten_tab2!$1:$1048576,ROW(Rohdaten_tab2!E257),COLUMN(Rohdaten_tab2!E257)+(4*(Steuerung!$A$3-1)))</f>
        <v>114</v>
      </c>
    </row>
    <row r="272" spans="1:6" ht="15" customHeight="1" x14ac:dyDescent="0.25">
      <c r="A272" s="63" t="s">
        <v>407</v>
      </c>
      <c r="B272" s="43"/>
      <c r="C272" s="71">
        <f>INDEX(Rohdaten_tab2!$1:$1048576,ROW(Rohdaten_tab2!B258),COLUMN(Rohdaten_tab2!B258)+(4*(Steuerung!$A$3-1)))</f>
        <v>188</v>
      </c>
      <c r="D272" s="72">
        <f>INDEX(Rohdaten_tab2!$1:$1048576,ROW(Rohdaten_tab2!C258),COLUMN(Rohdaten_tab2!C258)+(4*(Steuerung!$A$3-1)))</f>
        <v>17</v>
      </c>
      <c r="E272" s="72">
        <f>INDEX(Rohdaten_tab2!$1:$1048576,ROW(Rohdaten_tab2!D258),COLUMN(Rohdaten_tab2!D258)+(4*(Steuerung!$A$3-1)))</f>
        <v>35</v>
      </c>
      <c r="F272" s="73">
        <f>INDEX(Rohdaten_tab2!$1:$1048576,ROW(Rohdaten_tab2!E258),COLUMN(Rohdaten_tab2!E258)+(4*(Steuerung!$A$3-1)))</f>
        <v>107</v>
      </c>
    </row>
    <row r="273" spans="1:6" ht="15" customHeight="1" x14ac:dyDescent="0.25">
      <c r="A273" s="63" t="s">
        <v>408</v>
      </c>
      <c r="B273" s="43"/>
      <c r="C273" s="71">
        <f>INDEX(Rohdaten_tab2!$1:$1048576,ROW(Rohdaten_tab2!B259),COLUMN(Rohdaten_tab2!B259)+(4*(Steuerung!$A$3-1)))</f>
        <v>187</v>
      </c>
      <c r="D273" s="72">
        <f>INDEX(Rohdaten_tab2!$1:$1048576,ROW(Rohdaten_tab2!C259),COLUMN(Rohdaten_tab2!C259)+(4*(Steuerung!$A$3-1)))</f>
        <v>21</v>
      </c>
      <c r="E273" s="72">
        <f>INDEX(Rohdaten_tab2!$1:$1048576,ROW(Rohdaten_tab2!D259),COLUMN(Rohdaten_tab2!D259)+(4*(Steuerung!$A$3-1)))</f>
        <v>41</v>
      </c>
      <c r="F273" s="73">
        <f>INDEX(Rohdaten_tab2!$1:$1048576,ROW(Rohdaten_tab2!E259),COLUMN(Rohdaten_tab2!E259)+(4*(Steuerung!$A$3-1)))</f>
        <v>110</v>
      </c>
    </row>
    <row r="274" spans="1:6" ht="15" customHeight="1" x14ac:dyDescent="0.25">
      <c r="A274" s="63" t="s">
        <v>409</v>
      </c>
      <c r="B274" s="43"/>
      <c r="C274" s="71">
        <f>INDEX(Rohdaten_tab2!$1:$1048576,ROW(Rohdaten_tab2!B260),COLUMN(Rohdaten_tab2!B260)+(4*(Steuerung!$A$3-1)))</f>
        <v>196</v>
      </c>
      <c r="D274" s="72">
        <f>INDEX(Rohdaten_tab2!$1:$1048576,ROW(Rohdaten_tab2!C260),COLUMN(Rohdaten_tab2!C260)+(4*(Steuerung!$A$3-1)))</f>
        <v>24</v>
      </c>
      <c r="E274" s="72">
        <f>INDEX(Rohdaten_tab2!$1:$1048576,ROW(Rohdaten_tab2!D260),COLUMN(Rohdaten_tab2!D260)+(4*(Steuerung!$A$3-1)))</f>
        <v>34</v>
      </c>
      <c r="F274" s="73">
        <f>INDEX(Rohdaten_tab2!$1:$1048576,ROW(Rohdaten_tab2!E260),COLUMN(Rohdaten_tab2!E260)+(4*(Steuerung!$A$3-1)))</f>
        <v>113</v>
      </c>
    </row>
    <row r="275" spans="1:6" ht="15" customHeight="1" x14ac:dyDescent="0.25">
      <c r="A275" s="63" t="s">
        <v>410</v>
      </c>
      <c r="B275" s="43"/>
      <c r="C275" s="71">
        <f>INDEX(Rohdaten_tab2!$1:$1048576,ROW(Rohdaten_tab2!B261),COLUMN(Rohdaten_tab2!B261)+(4*(Steuerung!$A$3-1)))</f>
        <v>200</v>
      </c>
      <c r="D275" s="72">
        <f>INDEX(Rohdaten_tab2!$1:$1048576,ROW(Rohdaten_tab2!C261),COLUMN(Rohdaten_tab2!C261)+(4*(Steuerung!$A$3-1)))</f>
        <v>28</v>
      </c>
      <c r="E275" s="72">
        <f>INDEX(Rohdaten_tab2!$1:$1048576,ROW(Rohdaten_tab2!D261),COLUMN(Rohdaten_tab2!D261)+(4*(Steuerung!$A$3-1)))</f>
        <v>28</v>
      </c>
      <c r="F275" s="73">
        <f>INDEX(Rohdaten_tab2!$1:$1048576,ROW(Rohdaten_tab2!E261),COLUMN(Rohdaten_tab2!E261)+(4*(Steuerung!$A$3-1)))</f>
        <v>110</v>
      </c>
    </row>
    <row r="276" spans="1:6" ht="15" customHeight="1" x14ac:dyDescent="0.25">
      <c r="A276" s="63" t="s">
        <v>411</v>
      </c>
      <c r="B276" s="43"/>
      <c r="C276" s="71">
        <f>INDEX(Rohdaten_tab2!$1:$1048576,ROW(Rohdaten_tab2!B262),COLUMN(Rohdaten_tab2!B262)+(4*(Steuerung!$A$3-1)))</f>
        <v>201</v>
      </c>
      <c r="D276" s="72">
        <f>INDEX(Rohdaten_tab2!$1:$1048576,ROW(Rohdaten_tab2!C262),COLUMN(Rohdaten_tab2!C262)+(4*(Steuerung!$A$3-1)))</f>
        <v>28</v>
      </c>
      <c r="E276" s="72">
        <f>INDEX(Rohdaten_tab2!$1:$1048576,ROW(Rohdaten_tab2!D262),COLUMN(Rohdaten_tab2!D262)+(4*(Steuerung!$A$3-1)))</f>
        <v>40</v>
      </c>
      <c r="F276" s="73">
        <f>INDEX(Rohdaten_tab2!$1:$1048576,ROW(Rohdaten_tab2!E262),COLUMN(Rohdaten_tab2!E262)+(4*(Steuerung!$A$3-1)))</f>
        <v>109</v>
      </c>
    </row>
    <row r="277" spans="1:6" ht="15" customHeight="1" x14ac:dyDescent="0.25">
      <c r="A277" s="63" t="s">
        <v>412</v>
      </c>
      <c r="B277" s="43"/>
      <c r="C277" s="71">
        <f>INDEX(Rohdaten_tab2!$1:$1048576,ROW(Rohdaten_tab2!B263),COLUMN(Rohdaten_tab2!B263)+(4*(Steuerung!$A$3-1)))</f>
        <v>210</v>
      </c>
      <c r="D277" s="72">
        <f>INDEX(Rohdaten_tab2!$1:$1048576,ROW(Rohdaten_tab2!C263),COLUMN(Rohdaten_tab2!C263)+(4*(Steuerung!$A$3-1)))</f>
        <v>27</v>
      </c>
      <c r="E277" s="72">
        <f>INDEX(Rohdaten_tab2!$1:$1048576,ROW(Rohdaten_tab2!D263),COLUMN(Rohdaten_tab2!D263)+(4*(Steuerung!$A$3-1)))</f>
        <v>38</v>
      </c>
      <c r="F277" s="73">
        <f>INDEX(Rohdaten_tab2!$1:$1048576,ROW(Rohdaten_tab2!E263),COLUMN(Rohdaten_tab2!E263)+(4*(Steuerung!$A$3-1)))</f>
        <v>113</v>
      </c>
    </row>
    <row r="278" spans="1:6" ht="15" customHeight="1" x14ac:dyDescent="0.25">
      <c r="A278" s="63" t="s">
        <v>413</v>
      </c>
      <c r="B278" s="43"/>
      <c r="C278" s="71">
        <f>INDEX(Rohdaten_tab2!$1:$1048576,ROW(Rohdaten_tab2!B264),COLUMN(Rohdaten_tab2!B264)+(4*(Steuerung!$A$3-1)))</f>
        <v>205</v>
      </c>
      <c r="D278" s="72">
        <f>INDEX(Rohdaten_tab2!$1:$1048576,ROW(Rohdaten_tab2!C264),COLUMN(Rohdaten_tab2!C264)+(4*(Steuerung!$A$3-1)))</f>
        <v>22</v>
      </c>
      <c r="E278" s="72">
        <f>INDEX(Rohdaten_tab2!$1:$1048576,ROW(Rohdaten_tab2!D264),COLUMN(Rohdaten_tab2!D264)+(4*(Steuerung!$A$3-1)))</f>
        <v>51</v>
      </c>
      <c r="F278" s="73">
        <f>INDEX(Rohdaten_tab2!$1:$1048576,ROW(Rohdaten_tab2!E264),COLUMN(Rohdaten_tab2!E264)+(4*(Steuerung!$A$3-1)))</f>
        <v>105</v>
      </c>
    </row>
    <row r="279" spans="1:6" ht="15" customHeight="1" x14ac:dyDescent="0.25">
      <c r="A279" s="63" t="s">
        <v>414</v>
      </c>
      <c r="B279" s="43"/>
      <c r="C279" s="71">
        <f>INDEX(Rohdaten_tab2!$1:$1048576,ROW(Rohdaten_tab2!B265),COLUMN(Rohdaten_tab2!B265)+(4*(Steuerung!$A$3-1)))</f>
        <v>191</v>
      </c>
      <c r="D279" s="72">
        <f>INDEX(Rohdaten_tab2!$1:$1048576,ROW(Rohdaten_tab2!C265),COLUMN(Rohdaten_tab2!C265)+(4*(Steuerung!$A$3-1)))</f>
        <v>21</v>
      </c>
      <c r="E279" s="72">
        <f>INDEX(Rohdaten_tab2!$1:$1048576,ROW(Rohdaten_tab2!D265),COLUMN(Rohdaten_tab2!D265)+(4*(Steuerung!$A$3-1)))</f>
        <v>37</v>
      </c>
      <c r="F279" s="73">
        <f>INDEX(Rohdaten_tab2!$1:$1048576,ROW(Rohdaten_tab2!E265),COLUMN(Rohdaten_tab2!E265)+(4*(Steuerung!$A$3-1)))</f>
        <v>113</v>
      </c>
    </row>
    <row r="280" spans="1:6" ht="15" customHeight="1" x14ac:dyDescent="0.25">
      <c r="A280" s="63" t="s">
        <v>415</v>
      </c>
      <c r="B280" s="43"/>
      <c r="C280" s="71">
        <f>INDEX(Rohdaten_tab2!$1:$1048576,ROW(Rohdaten_tab2!B266),COLUMN(Rohdaten_tab2!B266)+(4*(Steuerung!$A$3-1)))</f>
        <v>184</v>
      </c>
      <c r="D280" s="72">
        <f>INDEX(Rohdaten_tab2!$1:$1048576,ROW(Rohdaten_tab2!C266),COLUMN(Rohdaten_tab2!C266)+(4*(Steuerung!$A$3-1)))</f>
        <v>20</v>
      </c>
      <c r="E280" s="72">
        <f>INDEX(Rohdaten_tab2!$1:$1048576,ROW(Rohdaten_tab2!D266),COLUMN(Rohdaten_tab2!D266)+(4*(Steuerung!$A$3-1)))</f>
        <v>38</v>
      </c>
      <c r="F280" s="73">
        <f>INDEX(Rohdaten_tab2!$1:$1048576,ROW(Rohdaten_tab2!E266),COLUMN(Rohdaten_tab2!E266)+(4*(Steuerung!$A$3-1)))</f>
        <v>111</v>
      </c>
    </row>
    <row r="281" spans="1:6" ht="15" customHeight="1" x14ac:dyDescent="0.25">
      <c r="A281" s="63" t="s">
        <v>416</v>
      </c>
      <c r="B281" s="43"/>
      <c r="C281" s="71">
        <f>INDEX(Rohdaten_tab2!$1:$1048576,ROW(Rohdaten_tab2!B267),COLUMN(Rohdaten_tab2!B267)+(4*(Steuerung!$A$3-1)))</f>
        <v>169</v>
      </c>
      <c r="D281" s="72">
        <f>INDEX(Rohdaten_tab2!$1:$1048576,ROW(Rohdaten_tab2!C267),COLUMN(Rohdaten_tab2!C267)+(4*(Steuerung!$A$3-1)))</f>
        <v>21</v>
      </c>
      <c r="E281" s="72">
        <f>INDEX(Rohdaten_tab2!$1:$1048576,ROW(Rohdaten_tab2!D267),COLUMN(Rohdaten_tab2!D267)+(4*(Steuerung!$A$3-1)))</f>
        <v>22</v>
      </c>
      <c r="F281" s="73">
        <f>INDEX(Rohdaten_tab2!$1:$1048576,ROW(Rohdaten_tab2!E267),COLUMN(Rohdaten_tab2!E267)+(4*(Steuerung!$A$3-1)))</f>
        <v>109</v>
      </c>
    </row>
    <row r="282" spans="1:6" ht="15" customHeight="1" x14ac:dyDescent="0.25">
      <c r="A282" s="63" t="s">
        <v>417</v>
      </c>
      <c r="B282" s="43"/>
      <c r="C282" s="71">
        <f>INDEX(Rohdaten_tab2!$1:$1048576,ROW(Rohdaten_tab2!B268),COLUMN(Rohdaten_tab2!B268)+(4*(Steuerung!$A$3-1)))</f>
        <v>175</v>
      </c>
      <c r="D282" s="72">
        <f>INDEX(Rohdaten_tab2!$1:$1048576,ROW(Rohdaten_tab2!C268),COLUMN(Rohdaten_tab2!C268)+(4*(Steuerung!$A$3-1)))</f>
        <v>21</v>
      </c>
      <c r="E282" s="72">
        <f>INDEX(Rohdaten_tab2!$1:$1048576,ROW(Rohdaten_tab2!D268),COLUMN(Rohdaten_tab2!D268)+(4*(Steuerung!$A$3-1)))</f>
        <v>30</v>
      </c>
      <c r="F282" s="73">
        <f>INDEX(Rohdaten_tab2!$1:$1048576,ROW(Rohdaten_tab2!E268),COLUMN(Rohdaten_tab2!E268)+(4*(Steuerung!$A$3-1)))</f>
        <v>108</v>
      </c>
    </row>
    <row r="283" spans="1:6" ht="15" customHeight="1" x14ac:dyDescent="0.25">
      <c r="A283" s="63" t="s">
        <v>418</v>
      </c>
      <c r="B283" s="43"/>
      <c r="C283" s="71">
        <f>INDEX(Rohdaten_tab2!$1:$1048576,ROW(Rohdaten_tab2!B269),COLUMN(Rohdaten_tab2!B269)+(4*(Steuerung!$A$3-1)))</f>
        <v>170</v>
      </c>
      <c r="D283" s="72">
        <f>INDEX(Rohdaten_tab2!$1:$1048576,ROW(Rohdaten_tab2!C269),COLUMN(Rohdaten_tab2!C269)+(4*(Steuerung!$A$3-1)))</f>
        <v>19</v>
      </c>
      <c r="E283" s="72">
        <f>INDEX(Rohdaten_tab2!$1:$1048576,ROW(Rohdaten_tab2!D269),COLUMN(Rohdaten_tab2!D269)+(4*(Steuerung!$A$3-1)))</f>
        <v>32</v>
      </c>
      <c r="F283" s="73">
        <f>INDEX(Rohdaten_tab2!$1:$1048576,ROW(Rohdaten_tab2!E269),COLUMN(Rohdaten_tab2!E269)+(4*(Steuerung!$A$3-1)))</f>
        <v>103</v>
      </c>
    </row>
    <row r="284" spans="1:6" ht="15" customHeight="1" x14ac:dyDescent="0.25">
      <c r="A284" s="63" t="s">
        <v>419</v>
      </c>
      <c r="B284" s="43"/>
      <c r="C284" s="71">
        <f>INDEX(Rohdaten_tab2!$1:$1048576,ROW(Rohdaten_tab2!B270),COLUMN(Rohdaten_tab2!B270)+(4*(Steuerung!$A$3-1)))</f>
        <v>168</v>
      </c>
      <c r="D284" s="72">
        <f>INDEX(Rohdaten_tab2!$1:$1048576,ROW(Rohdaten_tab2!C270),COLUMN(Rohdaten_tab2!C270)+(4*(Steuerung!$A$3-1)))</f>
        <v>21</v>
      </c>
      <c r="E284" s="72">
        <f>INDEX(Rohdaten_tab2!$1:$1048576,ROW(Rohdaten_tab2!D270),COLUMN(Rohdaten_tab2!D270)+(4*(Steuerung!$A$3-1)))</f>
        <v>22</v>
      </c>
      <c r="F284" s="73">
        <f>INDEX(Rohdaten_tab2!$1:$1048576,ROW(Rohdaten_tab2!E270),COLUMN(Rohdaten_tab2!E270)+(4*(Steuerung!$A$3-1)))</f>
        <v>102</v>
      </c>
    </row>
    <row r="285" spans="1:6" ht="15" customHeight="1" x14ac:dyDescent="0.25">
      <c r="A285" s="63" t="s">
        <v>420</v>
      </c>
      <c r="B285" s="43"/>
      <c r="C285" s="71">
        <f>INDEX(Rohdaten_tab2!$1:$1048576,ROW(Rohdaten_tab2!B271),COLUMN(Rohdaten_tab2!B271)+(4*(Steuerung!$A$3-1)))</f>
        <v>175</v>
      </c>
      <c r="D285" s="72">
        <f>INDEX(Rohdaten_tab2!$1:$1048576,ROW(Rohdaten_tab2!C271),COLUMN(Rohdaten_tab2!C271)+(4*(Steuerung!$A$3-1)))</f>
        <v>22</v>
      </c>
      <c r="E285" s="72">
        <f>INDEX(Rohdaten_tab2!$1:$1048576,ROW(Rohdaten_tab2!D271),COLUMN(Rohdaten_tab2!D271)+(4*(Steuerung!$A$3-1)))</f>
        <v>22</v>
      </c>
      <c r="F285" s="73">
        <f>INDEX(Rohdaten_tab2!$1:$1048576,ROW(Rohdaten_tab2!E271),COLUMN(Rohdaten_tab2!E271)+(4*(Steuerung!$A$3-1)))</f>
        <v>95</v>
      </c>
    </row>
    <row r="286" spans="1:6" ht="15" customHeight="1" x14ac:dyDescent="0.25">
      <c r="A286" s="63" t="s">
        <v>421</v>
      </c>
      <c r="B286" s="43"/>
      <c r="C286" s="71">
        <f>INDEX(Rohdaten_tab2!$1:$1048576,ROW(Rohdaten_tab2!B272),COLUMN(Rohdaten_tab2!B272)+(4*(Steuerung!$A$3-1)))</f>
        <v>160</v>
      </c>
      <c r="D286" s="72">
        <f>INDEX(Rohdaten_tab2!$1:$1048576,ROW(Rohdaten_tab2!C272),COLUMN(Rohdaten_tab2!C272)+(4*(Steuerung!$A$3-1)))</f>
        <v>22</v>
      </c>
      <c r="E286" s="72">
        <f>INDEX(Rohdaten_tab2!$1:$1048576,ROW(Rohdaten_tab2!D272),COLUMN(Rohdaten_tab2!D272)+(4*(Steuerung!$A$3-1)))</f>
        <v>19</v>
      </c>
      <c r="F286" s="73">
        <f>INDEX(Rohdaten_tab2!$1:$1048576,ROW(Rohdaten_tab2!E272),COLUMN(Rohdaten_tab2!E272)+(4*(Steuerung!$A$3-1)))</f>
        <v>95</v>
      </c>
    </row>
    <row r="287" spans="1:6" ht="15" customHeight="1" x14ac:dyDescent="0.25">
      <c r="A287" s="63" t="s">
        <v>422</v>
      </c>
      <c r="B287" s="43"/>
      <c r="C287" s="71">
        <f>INDEX(Rohdaten_tab2!$1:$1048576,ROW(Rohdaten_tab2!B273),COLUMN(Rohdaten_tab2!B273)+(4*(Steuerung!$A$3-1)))</f>
        <v>152</v>
      </c>
      <c r="D287" s="72">
        <f>INDEX(Rohdaten_tab2!$1:$1048576,ROW(Rohdaten_tab2!C273),COLUMN(Rohdaten_tab2!C273)+(4*(Steuerung!$A$3-1)))</f>
        <v>20</v>
      </c>
      <c r="E287" s="72">
        <f>INDEX(Rohdaten_tab2!$1:$1048576,ROW(Rohdaten_tab2!D273),COLUMN(Rohdaten_tab2!D273)+(4*(Steuerung!$A$3-1)))</f>
        <v>17</v>
      </c>
      <c r="F287" s="73">
        <f>INDEX(Rohdaten_tab2!$1:$1048576,ROW(Rohdaten_tab2!E273),COLUMN(Rohdaten_tab2!E273)+(4*(Steuerung!$A$3-1)))</f>
        <v>97</v>
      </c>
    </row>
    <row r="288" spans="1:6" ht="15" customHeight="1" x14ac:dyDescent="0.25">
      <c r="A288" s="63" t="s">
        <v>423</v>
      </c>
      <c r="B288" s="43"/>
      <c r="C288" s="71">
        <f>INDEX(Rohdaten_tab2!$1:$1048576,ROW(Rohdaten_tab2!B274),COLUMN(Rohdaten_tab2!B274)+(4*(Steuerung!$A$3-1)))</f>
        <v>173</v>
      </c>
      <c r="D288" s="72">
        <f>INDEX(Rohdaten_tab2!$1:$1048576,ROW(Rohdaten_tab2!C274),COLUMN(Rohdaten_tab2!C274)+(4*(Steuerung!$A$3-1)))</f>
        <v>23</v>
      </c>
      <c r="E288" s="72">
        <f>INDEX(Rohdaten_tab2!$1:$1048576,ROW(Rohdaten_tab2!D274),COLUMN(Rohdaten_tab2!D274)+(4*(Steuerung!$A$3-1)))</f>
        <v>35</v>
      </c>
      <c r="F288" s="73">
        <f>INDEX(Rohdaten_tab2!$1:$1048576,ROW(Rohdaten_tab2!E274),COLUMN(Rohdaten_tab2!E274)+(4*(Steuerung!$A$3-1)))</f>
        <v>89</v>
      </c>
    </row>
    <row r="289" spans="1:8" ht="15" customHeight="1" x14ac:dyDescent="0.25">
      <c r="A289" s="63" t="s">
        <v>424</v>
      </c>
      <c r="B289" s="43"/>
      <c r="C289" s="71">
        <f>INDEX(Rohdaten_tab2!$1:$1048576,ROW(Rohdaten_tab2!B275),COLUMN(Rohdaten_tab2!B275)+(4*(Steuerung!$A$3-1)))</f>
        <v>172</v>
      </c>
      <c r="D289" s="72">
        <f>INDEX(Rohdaten_tab2!$1:$1048576,ROW(Rohdaten_tab2!C275),COLUMN(Rohdaten_tab2!C275)+(4*(Steuerung!$A$3-1)))</f>
        <v>21</v>
      </c>
      <c r="E289" s="72">
        <f>INDEX(Rohdaten_tab2!$1:$1048576,ROW(Rohdaten_tab2!D275),COLUMN(Rohdaten_tab2!D275)+(4*(Steuerung!$A$3-1)))</f>
        <v>24</v>
      </c>
      <c r="F289" s="73">
        <f>INDEX(Rohdaten_tab2!$1:$1048576,ROW(Rohdaten_tab2!E275),COLUMN(Rohdaten_tab2!E275)+(4*(Steuerung!$A$3-1)))</f>
        <v>95</v>
      </c>
    </row>
    <row r="290" spans="1:8" ht="15" customHeight="1" x14ac:dyDescent="0.25">
      <c r="A290" s="63" t="s">
        <v>425</v>
      </c>
      <c r="B290" s="43"/>
      <c r="C290" s="71">
        <f>INDEX(Rohdaten_tab2!$1:$1048576,ROW(Rohdaten_tab2!B276),COLUMN(Rohdaten_tab2!B276)+(4*(Steuerung!$A$3-1)))</f>
        <v>190</v>
      </c>
      <c r="D290" s="72">
        <f>INDEX(Rohdaten_tab2!$1:$1048576,ROW(Rohdaten_tab2!C276),COLUMN(Rohdaten_tab2!C276)+(4*(Steuerung!$A$3-1)))</f>
        <v>18</v>
      </c>
      <c r="E290" s="72">
        <f>INDEX(Rohdaten_tab2!$1:$1048576,ROW(Rohdaten_tab2!D276),COLUMN(Rohdaten_tab2!D276)+(4*(Steuerung!$A$3-1)))</f>
        <v>32</v>
      </c>
      <c r="F290" s="73">
        <f>INDEX(Rohdaten_tab2!$1:$1048576,ROW(Rohdaten_tab2!E276),COLUMN(Rohdaten_tab2!E276)+(4*(Steuerung!$A$3-1)))</f>
        <v>100</v>
      </c>
    </row>
    <row r="291" spans="1:8" ht="15" customHeight="1" x14ac:dyDescent="0.25">
      <c r="A291" s="63" t="s">
        <v>426</v>
      </c>
      <c r="B291" s="43"/>
      <c r="C291" s="71">
        <f>INDEX(Rohdaten_tab2!$1:$1048576,ROW(Rohdaten_tab2!B277),COLUMN(Rohdaten_tab2!B277)+(4*(Steuerung!$A$3-1)))</f>
        <v>181</v>
      </c>
      <c r="D291" s="72">
        <f>INDEX(Rohdaten_tab2!$1:$1048576,ROW(Rohdaten_tab2!C277),COLUMN(Rohdaten_tab2!C277)+(4*(Steuerung!$A$3-1)))</f>
        <v>28</v>
      </c>
      <c r="E291" s="72">
        <f>INDEX(Rohdaten_tab2!$1:$1048576,ROW(Rohdaten_tab2!D277),COLUMN(Rohdaten_tab2!D277)+(4*(Steuerung!$A$3-1)))</f>
        <v>39</v>
      </c>
      <c r="F291" s="73">
        <f>INDEX(Rohdaten_tab2!$1:$1048576,ROW(Rohdaten_tab2!E277),COLUMN(Rohdaten_tab2!E277)+(4*(Steuerung!$A$3-1)))</f>
        <v>85</v>
      </c>
    </row>
    <row r="292" spans="1:8" ht="15" customHeight="1" x14ac:dyDescent="0.25">
      <c r="A292" s="63" t="s">
        <v>427</v>
      </c>
      <c r="B292" s="43"/>
      <c r="C292" s="71">
        <f>INDEX(Rohdaten_tab2!$1:$1048576,ROW(Rohdaten_tab2!B278),COLUMN(Rohdaten_tab2!B278)+(4*(Steuerung!$A$3-1)))</f>
        <v>182</v>
      </c>
      <c r="D292" s="72">
        <f>INDEX(Rohdaten_tab2!$1:$1048576,ROW(Rohdaten_tab2!C278),COLUMN(Rohdaten_tab2!C278)+(4*(Steuerung!$A$3-1)))</f>
        <v>30</v>
      </c>
      <c r="E292" s="72">
        <f>INDEX(Rohdaten_tab2!$1:$1048576,ROW(Rohdaten_tab2!D278),COLUMN(Rohdaten_tab2!D278)+(4*(Steuerung!$A$3-1)))</f>
        <v>30</v>
      </c>
      <c r="F292" s="73">
        <f>INDEX(Rohdaten_tab2!$1:$1048576,ROW(Rohdaten_tab2!E278),COLUMN(Rohdaten_tab2!E278)+(4*(Steuerung!$A$3-1)))</f>
        <v>85</v>
      </c>
    </row>
    <row r="293" spans="1:8" ht="15" customHeight="1" x14ac:dyDescent="0.25">
      <c r="A293" s="63" t="s">
        <v>428</v>
      </c>
      <c r="B293" s="43"/>
      <c r="C293" s="71">
        <f>INDEX(Rohdaten_tab2!$1:$1048576,ROW(Rohdaten_tab2!B279),COLUMN(Rohdaten_tab2!B279)+(4*(Steuerung!$A$3-1)))</f>
        <v>169</v>
      </c>
      <c r="D293" s="72">
        <f>INDEX(Rohdaten_tab2!$1:$1048576,ROW(Rohdaten_tab2!C279),COLUMN(Rohdaten_tab2!C279)+(4*(Steuerung!$A$3-1)))</f>
        <v>31</v>
      </c>
      <c r="E293" s="72">
        <f>INDEX(Rohdaten_tab2!$1:$1048576,ROW(Rohdaten_tab2!D279),COLUMN(Rohdaten_tab2!D279)+(4*(Steuerung!$A$3-1)))</f>
        <v>29</v>
      </c>
      <c r="F293" s="73">
        <f>INDEX(Rohdaten_tab2!$1:$1048576,ROW(Rohdaten_tab2!E279),COLUMN(Rohdaten_tab2!E279)+(4*(Steuerung!$A$3-1)))</f>
        <v>78</v>
      </c>
    </row>
    <row r="294" spans="1:8" ht="15" customHeight="1" x14ac:dyDescent="0.25">
      <c r="A294" s="63" t="s">
        <v>429</v>
      </c>
      <c r="B294" s="43"/>
      <c r="C294" s="71">
        <f>INDEX(Rohdaten_tab2!$1:$1048576,ROW(Rohdaten_tab2!B280),COLUMN(Rohdaten_tab2!B280)+(4*(Steuerung!$A$3-1)))</f>
        <v>179</v>
      </c>
      <c r="D294" s="72">
        <f>INDEX(Rohdaten_tab2!$1:$1048576,ROW(Rohdaten_tab2!C280),COLUMN(Rohdaten_tab2!C280)+(4*(Steuerung!$A$3-1)))</f>
        <v>30</v>
      </c>
      <c r="E294" s="72">
        <f>INDEX(Rohdaten_tab2!$1:$1048576,ROW(Rohdaten_tab2!D280),COLUMN(Rohdaten_tab2!D280)+(4*(Steuerung!$A$3-1)))</f>
        <v>35</v>
      </c>
      <c r="F294" s="73">
        <f>INDEX(Rohdaten_tab2!$1:$1048576,ROW(Rohdaten_tab2!E280),COLUMN(Rohdaten_tab2!E280)+(4*(Steuerung!$A$3-1)))</f>
        <v>86</v>
      </c>
    </row>
    <row r="295" spans="1:8" ht="15" customHeight="1" x14ac:dyDescent="0.25">
      <c r="A295" s="63" t="s">
        <v>430</v>
      </c>
      <c r="B295" s="43"/>
      <c r="C295" s="71">
        <f>INDEX(Rohdaten_tab2!$1:$1048576,ROW(Rohdaten_tab2!B281),COLUMN(Rohdaten_tab2!B281)+(4*(Steuerung!$A$3-1)))</f>
        <v>183</v>
      </c>
      <c r="D295" s="72">
        <f>INDEX(Rohdaten_tab2!$1:$1048576,ROW(Rohdaten_tab2!C281),COLUMN(Rohdaten_tab2!C281)+(4*(Steuerung!$A$3-1)))</f>
        <v>34</v>
      </c>
      <c r="E295" s="72">
        <f>INDEX(Rohdaten_tab2!$1:$1048576,ROW(Rohdaten_tab2!D281),COLUMN(Rohdaten_tab2!D281)+(4*(Steuerung!$A$3-1)))</f>
        <v>19</v>
      </c>
      <c r="F295" s="73">
        <f>INDEX(Rohdaten_tab2!$1:$1048576,ROW(Rohdaten_tab2!E281),COLUMN(Rohdaten_tab2!E281)+(4*(Steuerung!$A$3-1)))</f>
        <v>93</v>
      </c>
    </row>
    <row r="296" spans="1:8" ht="15" customHeight="1" x14ac:dyDescent="0.25">
      <c r="A296" s="63" t="s">
        <v>431</v>
      </c>
      <c r="B296" s="43"/>
      <c r="C296" s="71">
        <f>INDEX(Rohdaten_tab2!$1:$1048576,ROW(Rohdaten_tab2!B282),COLUMN(Rohdaten_tab2!B282)+(4*(Steuerung!$A$3-1)))</f>
        <v>177</v>
      </c>
      <c r="D296" s="72">
        <f>INDEX(Rohdaten_tab2!$1:$1048576,ROW(Rohdaten_tab2!C282),COLUMN(Rohdaten_tab2!C282)+(4*(Steuerung!$A$3-1)))</f>
        <v>26</v>
      </c>
      <c r="E296" s="72">
        <f>INDEX(Rohdaten_tab2!$1:$1048576,ROW(Rohdaten_tab2!D282),COLUMN(Rohdaten_tab2!D282)+(4*(Steuerung!$A$3-1)))</f>
        <v>26</v>
      </c>
      <c r="F296" s="73">
        <f>INDEX(Rohdaten_tab2!$1:$1048576,ROW(Rohdaten_tab2!E282),COLUMN(Rohdaten_tab2!E282)+(4*(Steuerung!$A$3-1)))</f>
        <v>95</v>
      </c>
    </row>
    <row r="297" spans="1:8" ht="12.65" customHeight="1" x14ac:dyDescent="0.25">
      <c r="A297" s="8"/>
      <c r="B297" s="8"/>
      <c r="C297" s="8"/>
      <c r="D297" s="53"/>
      <c r="E297" s="53"/>
      <c r="F297" s="9" t="s">
        <v>18</v>
      </c>
    </row>
    <row r="299" spans="1:8" ht="21" customHeight="1" x14ac:dyDescent="0.25">
      <c r="A299" s="104" t="s">
        <v>86</v>
      </c>
      <c r="B299" s="104"/>
      <c r="C299" s="104"/>
      <c r="D299" s="104"/>
      <c r="E299" s="104"/>
      <c r="F299" s="104"/>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87"/>
      <c r="H301" s="87"/>
    </row>
  </sheetData>
  <autoFilter ref="A15:B15" xr:uid="{00000000-0001-0000-0400-000000000000}"/>
  <mergeCells count="8">
    <mergeCell ref="A301:F301"/>
    <mergeCell ref="A299:F299"/>
    <mergeCell ref="A3:F3"/>
    <mergeCell ref="A7:F7"/>
    <mergeCell ref="A13:A14"/>
    <mergeCell ref="C13:C14"/>
    <mergeCell ref="D13:F13"/>
    <mergeCell ref="A4:F4"/>
  </mergeCells>
  <hyperlinks>
    <hyperlink ref="A301"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5122" r:id="rId5" name="Drop Down 2">
              <controlPr defaultSize="0" print="0" autoLine="0" autoPict="0">
                <anchor moveWithCells="1">
                  <from>
                    <xdr:col>4</xdr:col>
                    <xdr:colOff>1003300</xdr:colOff>
                    <xdr:row>9</xdr:row>
                    <xdr:rowOff>171450</xdr:rowOff>
                  </from>
                  <to>
                    <xdr:col>6</xdr:col>
                    <xdr:colOff>12700</xdr:colOff>
                    <xdr:row>11</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CONCATENATE("3. Zugang an Anspruchsberechtigten und Leistungsbeziehenden", Auswahl_Text)</f>
        <v>3. Zugang an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t="8.25" hidden="1" customHeight="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81</v>
      </c>
      <c r="D12" s="108" t="s">
        <v>82</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IF(INDEX(Rohdaten_tab3!$A:$A,ROW(Rohdaten_tab3!$A2),COLUMN(Rohdaten_tab3!$A:$A))&lt;&gt;"",INDEX(Rohdaten_tab3!$A:$A,ROW(Rohdaten_tab3!$A2),COLUMN(Rohdaten_tab3!$A:$A)),"")</f>
        <v>2006</v>
      </c>
      <c r="B16" s="44"/>
      <c r="C16" s="68">
        <f>INDEX(Rohdaten_tab3!$1:$1048576,ROW(Rohdaten_tab3!B2),COLUMN(Rohdaten_tab3!B2)+(4*(Steuerung!$A$3-1)))</f>
        <v>4722</v>
      </c>
      <c r="D16" s="69">
        <f>INDEX(Rohdaten_tab3!$1:$1048576,ROW(Rohdaten_tab3!C2),COLUMN(Rohdaten_tab3!C2)+(4*(Steuerung!$A$3-1)))</f>
        <v>4803</v>
      </c>
      <c r="E16" s="69">
        <f>INDEX(Rohdaten_tab3!$1:$1048576,ROW(Rohdaten_tab3!D2),COLUMN(Rohdaten_tab3!D2)+(4*(Steuerung!$A$3-1)))</f>
        <v>4760</v>
      </c>
      <c r="F16" s="70">
        <f>INDEX(Rohdaten_tab3!$1:$1048576,ROW(Rohdaten_tab3!E2),COLUMN(Rohdaten_tab3!E2)+(4*(Steuerung!$A$3-1)))</f>
        <v>43</v>
      </c>
    </row>
    <row r="17" spans="1:6" ht="15" customHeight="1" x14ac:dyDescent="0.25">
      <c r="A17" s="63" t="str">
        <f>IF(INDEX(Rohdaten_tab3!$A:$A,ROW(Rohdaten_tab3!$A3),COLUMN(Rohdaten_tab3!$A:$A))&lt;&gt;"",INDEX(Rohdaten_tab3!$A:$A,ROW(Rohdaten_tab3!$A3),COLUMN(Rohdaten_tab3!$A:$A)),"")</f>
        <v>2007</v>
      </c>
      <c r="B17" s="43"/>
      <c r="C17" s="71">
        <f>INDEX(Rohdaten_tab3!$1:$1048576,ROW(Rohdaten_tab3!B3),COLUMN(Rohdaten_tab3!B3)+(4*(Steuerung!$A$3-1)))</f>
        <v>3894</v>
      </c>
      <c r="D17" s="72">
        <f>INDEX(Rohdaten_tab3!$1:$1048576,ROW(Rohdaten_tab3!C3),COLUMN(Rohdaten_tab3!C3)+(4*(Steuerung!$A$3-1)))</f>
        <v>4047</v>
      </c>
      <c r="E17" s="72">
        <f>INDEX(Rohdaten_tab3!$1:$1048576,ROW(Rohdaten_tab3!D3),COLUMN(Rohdaten_tab3!D3)+(4*(Steuerung!$A$3-1)))</f>
        <v>4033</v>
      </c>
      <c r="F17" s="73">
        <f>INDEX(Rohdaten_tab3!$1:$1048576,ROW(Rohdaten_tab3!E3),COLUMN(Rohdaten_tab3!E3)+(4*(Steuerung!$A$3-1)))</f>
        <v>14</v>
      </c>
    </row>
    <row r="18" spans="1:6" ht="15" customHeight="1" x14ac:dyDescent="0.25">
      <c r="A18" s="63" t="str">
        <f>IF(INDEX(Rohdaten_tab3!$A:$A,ROW(Rohdaten_tab3!$A4),COLUMN(Rohdaten_tab3!$A:$A))&lt;&gt;"",INDEX(Rohdaten_tab3!$A:$A,ROW(Rohdaten_tab3!$A4),COLUMN(Rohdaten_tab3!$A:$A)),"")</f>
        <v>2008</v>
      </c>
      <c r="B18" s="42"/>
      <c r="C18" s="71">
        <f>INDEX(Rohdaten_tab3!$1:$1048576,ROW(Rohdaten_tab3!B4),COLUMN(Rohdaten_tab3!B4)+(4*(Steuerung!$A$3-1)))</f>
        <v>3781</v>
      </c>
      <c r="D18" s="72">
        <f>INDEX(Rohdaten_tab3!$1:$1048576,ROW(Rohdaten_tab3!C4),COLUMN(Rohdaten_tab3!C4)+(4*(Steuerung!$A$3-1)))</f>
        <v>3963</v>
      </c>
      <c r="E18" s="72">
        <f>INDEX(Rohdaten_tab3!$1:$1048576,ROW(Rohdaten_tab3!D4),COLUMN(Rohdaten_tab3!D4)+(4*(Steuerung!$A$3-1)))</f>
        <v>3943</v>
      </c>
      <c r="F18" s="73">
        <f>INDEX(Rohdaten_tab3!$1:$1048576,ROW(Rohdaten_tab3!E4),COLUMN(Rohdaten_tab3!E4)+(4*(Steuerung!$A$3-1)))</f>
        <v>20</v>
      </c>
    </row>
    <row r="19" spans="1:6" ht="15" customHeight="1" x14ac:dyDescent="0.25">
      <c r="A19" s="63" t="str">
        <f>IF(INDEX(Rohdaten_tab3!$A:$A,ROW(Rohdaten_tab3!$A5),COLUMN(Rohdaten_tab3!$A:$A))&lt;&gt;"",INDEX(Rohdaten_tab3!$A:$A,ROW(Rohdaten_tab3!$A5),COLUMN(Rohdaten_tab3!$A:$A)),"")</f>
        <v>2009</v>
      </c>
      <c r="B19" s="43"/>
      <c r="C19" s="71">
        <f>INDEX(Rohdaten_tab3!$1:$1048576,ROW(Rohdaten_tab3!B5),COLUMN(Rohdaten_tab3!B5)+(4*(Steuerung!$A$3-1)))</f>
        <v>4469</v>
      </c>
      <c r="D19" s="72">
        <f>INDEX(Rohdaten_tab3!$1:$1048576,ROW(Rohdaten_tab3!C5),COLUMN(Rohdaten_tab3!C5)+(4*(Steuerung!$A$3-1)))</f>
        <v>4654</v>
      </c>
      <c r="E19" s="72">
        <f>INDEX(Rohdaten_tab3!$1:$1048576,ROW(Rohdaten_tab3!D5),COLUMN(Rohdaten_tab3!D5)+(4*(Steuerung!$A$3-1)))</f>
        <v>4634</v>
      </c>
      <c r="F19" s="73">
        <f>INDEX(Rohdaten_tab3!$1:$1048576,ROW(Rohdaten_tab3!E5),COLUMN(Rohdaten_tab3!E5)+(4*(Steuerung!$A$3-1)))</f>
        <v>20</v>
      </c>
    </row>
    <row r="20" spans="1:6" ht="15" customHeight="1" x14ac:dyDescent="0.25">
      <c r="A20" s="63" t="str">
        <f>IF(INDEX(Rohdaten_tab3!$A:$A,ROW(Rohdaten_tab3!$A6),COLUMN(Rohdaten_tab3!$A:$A))&lt;&gt;"",INDEX(Rohdaten_tab3!$A:$A,ROW(Rohdaten_tab3!$A6),COLUMN(Rohdaten_tab3!$A:$A)),"")</f>
        <v>2010</v>
      </c>
      <c r="B20" s="43"/>
      <c r="C20" s="71">
        <f>INDEX(Rohdaten_tab3!$1:$1048576,ROW(Rohdaten_tab3!B6),COLUMN(Rohdaten_tab3!B6)+(4*(Steuerung!$A$3-1)))</f>
        <v>3669</v>
      </c>
      <c r="D20" s="72">
        <f>INDEX(Rohdaten_tab3!$1:$1048576,ROW(Rohdaten_tab3!C6),COLUMN(Rohdaten_tab3!C6)+(4*(Steuerung!$A$3-1)))</f>
        <v>3798</v>
      </c>
      <c r="E20" s="72">
        <f>INDEX(Rohdaten_tab3!$1:$1048576,ROW(Rohdaten_tab3!D6),COLUMN(Rohdaten_tab3!D6)+(4*(Steuerung!$A$3-1)))</f>
        <v>3757</v>
      </c>
      <c r="F20" s="73">
        <f>INDEX(Rohdaten_tab3!$1:$1048576,ROW(Rohdaten_tab3!E6),COLUMN(Rohdaten_tab3!E6)+(4*(Steuerung!$A$3-1)))</f>
        <v>41</v>
      </c>
    </row>
    <row r="21" spans="1:6" ht="15" customHeight="1" x14ac:dyDescent="0.25">
      <c r="A21" s="63" t="str">
        <f>IF(INDEX(Rohdaten_tab3!$A:$A,ROW(Rohdaten_tab3!$A7),COLUMN(Rohdaten_tab3!$A:$A))&lt;&gt;"",INDEX(Rohdaten_tab3!$A:$A,ROW(Rohdaten_tab3!$A7),COLUMN(Rohdaten_tab3!$A:$A)),"")</f>
        <v>2011</v>
      </c>
      <c r="B21" s="43"/>
      <c r="C21" s="71">
        <f>INDEX(Rohdaten_tab3!$1:$1048576,ROW(Rohdaten_tab3!B7),COLUMN(Rohdaten_tab3!B7)+(4*(Steuerung!$A$3-1)))</f>
        <v>3024</v>
      </c>
      <c r="D21" s="72">
        <f>INDEX(Rohdaten_tab3!$1:$1048576,ROW(Rohdaten_tab3!C7),COLUMN(Rohdaten_tab3!C7)+(4*(Steuerung!$A$3-1)))</f>
        <v>3106</v>
      </c>
      <c r="E21" s="72">
        <f>INDEX(Rohdaten_tab3!$1:$1048576,ROW(Rohdaten_tab3!D7),COLUMN(Rohdaten_tab3!D7)+(4*(Steuerung!$A$3-1)))</f>
        <v>3088</v>
      </c>
      <c r="F21" s="73">
        <f>INDEX(Rohdaten_tab3!$1:$1048576,ROW(Rohdaten_tab3!E7),COLUMN(Rohdaten_tab3!E7)+(4*(Steuerung!$A$3-1)))</f>
        <v>18</v>
      </c>
    </row>
    <row r="22" spans="1:6" ht="15" customHeight="1" x14ac:dyDescent="0.25">
      <c r="A22" s="63" t="str">
        <f>IF(INDEX(Rohdaten_tab3!$A:$A,ROW(Rohdaten_tab3!$A8),COLUMN(Rohdaten_tab3!$A:$A))&lt;&gt;"",INDEX(Rohdaten_tab3!$A:$A,ROW(Rohdaten_tab3!$A8),COLUMN(Rohdaten_tab3!$A:$A)),"")</f>
        <v>2012</v>
      </c>
      <c r="B22" s="43"/>
      <c r="C22" s="71">
        <f>INDEX(Rohdaten_tab3!$1:$1048576,ROW(Rohdaten_tab3!B8),COLUMN(Rohdaten_tab3!B8)+(4*(Steuerung!$A$3-1)))</f>
        <v>2995</v>
      </c>
      <c r="D22" s="72">
        <f>INDEX(Rohdaten_tab3!$1:$1048576,ROW(Rohdaten_tab3!C8),COLUMN(Rohdaten_tab3!C8)+(4*(Steuerung!$A$3-1)))</f>
        <v>3036</v>
      </c>
      <c r="E22" s="72">
        <f>INDEX(Rohdaten_tab3!$1:$1048576,ROW(Rohdaten_tab3!D8),COLUMN(Rohdaten_tab3!D8)+(4*(Steuerung!$A$3-1)))</f>
        <v>3019</v>
      </c>
      <c r="F22" s="73">
        <f>INDEX(Rohdaten_tab3!$1:$1048576,ROW(Rohdaten_tab3!E8),COLUMN(Rohdaten_tab3!E8)+(4*(Steuerung!$A$3-1)))</f>
        <v>17</v>
      </c>
    </row>
    <row r="23" spans="1:6" ht="15" customHeight="1" x14ac:dyDescent="0.25">
      <c r="A23" s="63" t="str">
        <f>IF(INDEX(Rohdaten_tab3!$A:$A,ROW(Rohdaten_tab3!$A9),COLUMN(Rohdaten_tab3!$A:$A))&lt;&gt;"",INDEX(Rohdaten_tab3!$A:$A,ROW(Rohdaten_tab3!$A9),COLUMN(Rohdaten_tab3!$A:$A)),"")</f>
        <v>2013</v>
      </c>
      <c r="B23" s="43"/>
      <c r="C23" s="71">
        <f>INDEX(Rohdaten_tab3!$1:$1048576,ROW(Rohdaten_tab3!B9),COLUMN(Rohdaten_tab3!B9)+(4*(Steuerung!$A$3-1)))</f>
        <v>2930</v>
      </c>
      <c r="D23" s="72">
        <f>INDEX(Rohdaten_tab3!$1:$1048576,ROW(Rohdaten_tab3!C9),COLUMN(Rohdaten_tab3!C9)+(4*(Steuerung!$A$3-1)))</f>
        <v>3019</v>
      </c>
      <c r="E23" s="72">
        <f>INDEX(Rohdaten_tab3!$1:$1048576,ROW(Rohdaten_tab3!D9),COLUMN(Rohdaten_tab3!D9)+(4*(Steuerung!$A$3-1)))</f>
        <v>3008</v>
      </c>
      <c r="F23" s="73">
        <f>INDEX(Rohdaten_tab3!$1:$1048576,ROW(Rohdaten_tab3!E9),COLUMN(Rohdaten_tab3!E9)+(4*(Steuerung!$A$3-1)))</f>
        <v>11</v>
      </c>
    </row>
    <row r="24" spans="1:6" ht="15" customHeight="1" x14ac:dyDescent="0.25">
      <c r="A24" s="63" t="str">
        <f>IF(INDEX(Rohdaten_tab3!$A:$A,ROW(Rohdaten_tab3!$A10),COLUMN(Rohdaten_tab3!$A:$A))&lt;&gt;"",INDEX(Rohdaten_tab3!$A:$A,ROW(Rohdaten_tab3!$A10),COLUMN(Rohdaten_tab3!$A:$A)),"")</f>
        <v>2014</v>
      </c>
      <c r="B24" s="43"/>
      <c r="C24" s="71">
        <f>INDEX(Rohdaten_tab3!$1:$1048576,ROW(Rohdaten_tab3!B10),COLUMN(Rohdaten_tab3!B10)+(4*(Steuerung!$A$3-1)))</f>
        <v>2593</v>
      </c>
      <c r="D24" s="72">
        <f>INDEX(Rohdaten_tab3!$1:$1048576,ROW(Rohdaten_tab3!C10),COLUMN(Rohdaten_tab3!C10)+(4*(Steuerung!$A$3-1)))</f>
        <v>2599</v>
      </c>
      <c r="E24" s="72">
        <f>INDEX(Rohdaten_tab3!$1:$1048576,ROW(Rohdaten_tab3!D10),COLUMN(Rohdaten_tab3!D10)+(4*(Steuerung!$A$3-1)))</f>
        <v>2580</v>
      </c>
      <c r="F24" s="73">
        <f>INDEX(Rohdaten_tab3!$1:$1048576,ROW(Rohdaten_tab3!E10),COLUMN(Rohdaten_tab3!E10)+(4*(Steuerung!$A$3-1)))</f>
        <v>19</v>
      </c>
    </row>
    <row r="25" spans="1:6" ht="15" customHeight="1" x14ac:dyDescent="0.25">
      <c r="A25" s="63" t="str">
        <f>IF(INDEX(Rohdaten_tab3!$A:$A,ROW(Rohdaten_tab3!$A11),COLUMN(Rohdaten_tab3!$A:$A))&lt;&gt;"",INDEX(Rohdaten_tab3!$A:$A,ROW(Rohdaten_tab3!$A11),COLUMN(Rohdaten_tab3!$A:$A)),"")</f>
        <v>2015</v>
      </c>
      <c r="B25" s="43"/>
      <c r="C25" s="71">
        <f>INDEX(Rohdaten_tab3!$1:$1048576,ROW(Rohdaten_tab3!B11),COLUMN(Rohdaten_tab3!B11)+(4*(Steuerung!$A$3-1)))</f>
        <v>2370</v>
      </c>
      <c r="D25" s="72">
        <f>INDEX(Rohdaten_tab3!$1:$1048576,ROW(Rohdaten_tab3!C11),COLUMN(Rohdaten_tab3!C11)+(4*(Steuerung!$A$3-1)))</f>
        <v>2406</v>
      </c>
      <c r="E25" s="72">
        <f>INDEX(Rohdaten_tab3!$1:$1048576,ROW(Rohdaten_tab3!D11),COLUMN(Rohdaten_tab3!D11)+(4*(Steuerung!$A$3-1)))</f>
        <v>2391</v>
      </c>
      <c r="F25" s="73">
        <f>INDEX(Rohdaten_tab3!$1:$1048576,ROW(Rohdaten_tab3!E11),COLUMN(Rohdaten_tab3!E11)+(4*(Steuerung!$A$3-1)))</f>
        <v>15</v>
      </c>
    </row>
    <row r="26" spans="1:6" ht="15" customHeight="1" x14ac:dyDescent="0.25">
      <c r="A26" s="63" t="str">
        <f>IF(INDEX(Rohdaten_tab3!$A:$A,ROW(Rohdaten_tab3!$A12),COLUMN(Rohdaten_tab3!$A:$A))&lt;&gt;"",INDEX(Rohdaten_tab3!$A:$A,ROW(Rohdaten_tab3!$A12),COLUMN(Rohdaten_tab3!$A:$A)),"")</f>
        <v>2016</v>
      </c>
      <c r="B26" s="43"/>
      <c r="C26" s="71">
        <f>INDEX(Rohdaten_tab3!$1:$1048576,ROW(Rohdaten_tab3!B12),COLUMN(Rohdaten_tab3!B12)+(4*(Steuerung!$A$3-1)))</f>
        <v>2147</v>
      </c>
      <c r="D26" s="72">
        <f>INDEX(Rohdaten_tab3!$1:$1048576,ROW(Rohdaten_tab3!C12),COLUMN(Rohdaten_tab3!C12)+(4*(Steuerung!$A$3-1)))</f>
        <v>2194</v>
      </c>
      <c r="E26" s="72">
        <f>INDEX(Rohdaten_tab3!$1:$1048576,ROW(Rohdaten_tab3!D12),COLUMN(Rohdaten_tab3!D12)+(4*(Steuerung!$A$3-1)))</f>
        <v>2182</v>
      </c>
      <c r="F26" s="73">
        <f>INDEX(Rohdaten_tab3!$1:$1048576,ROW(Rohdaten_tab3!E12),COLUMN(Rohdaten_tab3!E12)+(4*(Steuerung!$A$3-1)))</f>
        <v>12</v>
      </c>
    </row>
    <row r="27" spans="1:6" ht="15" customHeight="1" x14ac:dyDescent="0.25">
      <c r="A27" s="63" t="str">
        <f>IF(INDEX(Rohdaten_tab3!$A:$A,ROW(Rohdaten_tab3!$A13),COLUMN(Rohdaten_tab3!$A:$A))&lt;&gt;"",INDEX(Rohdaten_tab3!$A:$A,ROW(Rohdaten_tab3!$A13),COLUMN(Rohdaten_tab3!$A:$A)),"")</f>
        <v>2017</v>
      </c>
      <c r="B27" s="43"/>
      <c r="C27" s="71">
        <f>INDEX(Rohdaten_tab3!$1:$1048576,ROW(Rohdaten_tab3!B13),COLUMN(Rohdaten_tab3!B13)+(4*(Steuerung!$A$3-1)))</f>
        <v>1917</v>
      </c>
      <c r="D27" s="72">
        <f>INDEX(Rohdaten_tab3!$1:$1048576,ROW(Rohdaten_tab3!C13),COLUMN(Rohdaten_tab3!C13)+(4*(Steuerung!$A$3-1)))</f>
        <v>1917</v>
      </c>
      <c r="E27" s="72">
        <f>INDEX(Rohdaten_tab3!$1:$1048576,ROW(Rohdaten_tab3!D13),COLUMN(Rohdaten_tab3!D13)+(4*(Steuerung!$A$3-1)))</f>
        <v>1897</v>
      </c>
      <c r="F27" s="73">
        <f>INDEX(Rohdaten_tab3!$1:$1048576,ROW(Rohdaten_tab3!E13),COLUMN(Rohdaten_tab3!E13)+(4*(Steuerung!$A$3-1)))</f>
        <v>20</v>
      </c>
    </row>
    <row r="28" spans="1:6" ht="15" customHeight="1" x14ac:dyDescent="0.25">
      <c r="A28" s="63" t="str">
        <f>IF(INDEX(Rohdaten_tab3!$A:$A,ROW(Rohdaten_tab3!$A14),COLUMN(Rohdaten_tab3!$A:$A))&lt;&gt;"",INDEX(Rohdaten_tab3!$A:$A,ROW(Rohdaten_tab3!$A14),COLUMN(Rohdaten_tab3!$A:$A)),"")</f>
        <v>2018</v>
      </c>
      <c r="B28" s="43"/>
      <c r="C28" s="71">
        <f>INDEX(Rohdaten_tab3!$1:$1048576,ROW(Rohdaten_tab3!B14),COLUMN(Rohdaten_tab3!B14)+(4*(Steuerung!$A$3-1)))</f>
        <v>1866</v>
      </c>
      <c r="D28" s="72">
        <f>INDEX(Rohdaten_tab3!$1:$1048576,ROW(Rohdaten_tab3!C14),COLUMN(Rohdaten_tab3!C14)+(4*(Steuerung!$A$3-1)))</f>
        <v>1873</v>
      </c>
      <c r="E28" s="72">
        <f>INDEX(Rohdaten_tab3!$1:$1048576,ROW(Rohdaten_tab3!D14),COLUMN(Rohdaten_tab3!D14)+(4*(Steuerung!$A$3-1)))</f>
        <v>1863</v>
      </c>
      <c r="F28" s="73">
        <f>INDEX(Rohdaten_tab3!$1:$1048576,ROW(Rohdaten_tab3!E14),COLUMN(Rohdaten_tab3!E14)+(4*(Steuerung!$A$3-1)))</f>
        <v>10</v>
      </c>
    </row>
    <row r="29" spans="1:6" ht="15" customHeight="1" x14ac:dyDescent="0.25">
      <c r="A29" s="63" t="str">
        <f>IF(INDEX(Rohdaten_tab3!$A:$A,ROW(Rohdaten_tab3!$A15),COLUMN(Rohdaten_tab3!$A:$A))&lt;&gt;"",INDEX(Rohdaten_tab3!$A:$A,ROW(Rohdaten_tab3!$A15),COLUMN(Rohdaten_tab3!$A:$A)),"")</f>
        <v>2019</v>
      </c>
      <c r="B29" s="43"/>
      <c r="C29" s="71">
        <f>INDEX(Rohdaten_tab3!$1:$1048576,ROW(Rohdaten_tab3!B15),COLUMN(Rohdaten_tab3!B15)+(4*(Steuerung!$A$3-1)))</f>
        <v>1823</v>
      </c>
      <c r="D29" s="72">
        <f>INDEX(Rohdaten_tab3!$1:$1048576,ROW(Rohdaten_tab3!C15),COLUMN(Rohdaten_tab3!C15)+(4*(Steuerung!$A$3-1)))</f>
        <v>1879</v>
      </c>
      <c r="E29" s="72">
        <f>INDEX(Rohdaten_tab3!$1:$1048576,ROW(Rohdaten_tab3!D15),COLUMN(Rohdaten_tab3!D15)+(4*(Steuerung!$A$3-1)))</f>
        <v>1871</v>
      </c>
      <c r="F29" s="73">
        <f>INDEX(Rohdaten_tab3!$1:$1048576,ROW(Rohdaten_tab3!E15),COLUMN(Rohdaten_tab3!E15)+(4*(Steuerung!$A$3-1)))</f>
        <v>8</v>
      </c>
    </row>
    <row r="30" spans="1:6" ht="15" customHeight="1" x14ac:dyDescent="0.25">
      <c r="A30" s="63" t="str">
        <f>IF(INDEX(Rohdaten_tab3!$A:$A,ROW(Rohdaten_tab3!$A16),COLUMN(Rohdaten_tab3!$A:$A))&lt;&gt;"",INDEX(Rohdaten_tab3!$A:$A,ROW(Rohdaten_tab3!$A16),COLUMN(Rohdaten_tab3!$A:$A)),"")</f>
        <v>2020</v>
      </c>
      <c r="B30" s="43"/>
      <c r="C30" s="71">
        <f>INDEX(Rohdaten_tab3!$1:$1048576,ROW(Rohdaten_tab3!B16),COLUMN(Rohdaten_tab3!B16)+(4*(Steuerung!$A$3-1)))</f>
        <v>1971</v>
      </c>
      <c r="D30" s="72">
        <f>INDEX(Rohdaten_tab3!$1:$1048576,ROW(Rohdaten_tab3!C16),COLUMN(Rohdaten_tab3!C16)+(4*(Steuerung!$A$3-1)))</f>
        <v>1988</v>
      </c>
      <c r="E30" s="72">
        <f>INDEX(Rohdaten_tab3!$1:$1048576,ROW(Rohdaten_tab3!D16),COLUMN(Rohdaten_tab3!D16)+(4*(Steuerung!$A$3-1)))</f>
        <v>1985</v>
      </c>
      <c r="F30" s="73">
        <f>INDEX(Rohdaten_tab3!$1:$1048576,ROW(Rohdaten_tab3!E16),COLUMN(Rohdaten_tab3!E16)+(4*(Steuerung!$A$3-1)))</f>
        <v>3</v>
      </c>
    </row>
    <row r="31" spans="1:6" ht="15" customHeight="1" x14ac:dyDescent="0.25">
      <c r="A31" s="63" t="str">
        <f>IF(INDEX(Rohdaten_tab3!$A:$A,ROW(Rohdaten_tab3!$A17),COLUMN(Rohdaten_tab3!$A:$A))&lt;&gt;"",INDEX(Rohdaten_tab3!$A:$A,ROW(Rohdaten_tab3!$A17),COLUMN(Rohdaten_tab3!$A:$A)),"")</f>
        <v>2021</v>
      </c>
      <c r="B31" s="43"/>
      <c r="C31" s="71">
        <f>INDEX(Rohdaten_tab3!$1:$1048576,ROW(Rohdaten_tab3!B17),COLUMN(Rohdaten_tab3!B17)+(4*(Steuerung!$A$3-1)))</f>
        <v>1639</v>
      </c>
      <c r="D31" s="72" t="str">
        <f>INDEX(Rohdaten_tab3!$1:$1048576,ROW(Rohdaten_tab3!C17),COLUMN(Rohdaten_tab3!C17)+(4*(Steuerung!$A$3-1)))</f>
        <v>*</v>
      </c>
      <c r="E31" s="72">
        <f>INDEX(Rohdaten_tab3!$1:$1048576,ROW(Rohdaten_tab3!D17),COLUMN(Rohdaten_tab3!D17)+(4*(Steuerung!$A$3-1)))</f>
        <v>1640</v>
      </c>
      <c r="F31" s="73" t="str">
        <f>INDEX(Rohdaten_tab3!$1:$1048576,ROW(Rohdaten_tab3!E17),COLUMN(Rohdaten_tab3!E17)+(4*(Steuerung!$A$3-1)))</f>
        <v>*</v>
      </c>
    </row>
    <row r="32" spans="1:6" ht="15" customHeight="1" x14ac:dyDescent="0.25">
      <c r="A32" s="63" t="str">
        <f>IF(INDEX(Rohdaten_tab3!$A:$A,ROW(Rohdaten_tab3!$A18),COLUMN(Rohdaten_tab3!$A:$A))&lt;&gt;"",INDEX(Rohdaten_tab3!$A:$A,ROW(Rohdaten_tab3!$A18),COLUMN(Rohdaten_tab3!$A:$A)),"")</f>
        <v>2022</v>
      </c>
      <c r="B32" s="43"/>
      <c r="C32" s="71">
        <f>INDEX(Rohdaten_tab3!$1:$1048576,ROW(Rohdaten_tab3!B18),COLUMN(Rohdaten_tab3!B18)+(4*(Steuerung!$A$3-1)))</f>
        <v>1483</v>
      </c>
      <c r="D32" s="72" t="str">
        <f>INDEX(Rohdaten_tab3!$1:$1048576,ROW(Rohdaten_tab3!C18),COLUMN(Rohdaten_tab3!C18)+(4*(Steuerung!$A$3-1)))</f>
        <v>*</v>
      </c>
      <c r="E32" s="72">
        <f>INDEX(Rohdaten_tab3!$1:$1048576,ROW(Rohdaten_tab3!D18),COLUMN(Rohdaten_tab3!D18)+(4*(Steuerung!$A$3-1)))</f>
        <v>1488</v>
      </c>
      <c r="F32" s="73" t="str">
        <f>INDEX(Rohdaten_tab3!$1:$1048576,ROW(Rohdaten_tab3!E18),COLUMN(Rohdaten_tab3!E18)+(4*(Steuerung!$A$3-1)))</f>
        <v>*</v>
      </c>
    </row>
    <row r="33" spans="1:6" ht="15" customHeight="1" x14ac:dyDescent="0.25">
      <c r="A33" s="63" t="str">
        <f>IF(INDEX(Rohdaten_tab3!$A:$A,ROW(Rohdaten_tab3!$A19),COLUMN(Rohdaten_tab3!$A:$A))&lt;&gt;"",INDEX(Rohdaten_tab3!$A:$A,ROW(Rohdaten_tab3!$A19),COLUMN(Rohdaten_tab3!$A:$A)),"")</f>
        <v>2023</v>
      </c>
      <c r="B33" s="43"/>
      <c r="C33" s="71">
        <f>INDEX(Rohdaten_tab3!$1:$1048576,ROW(Rohdaten_tab3!B19),COLUMN(Rohdaten_tab3!B19)+(4*(Steuerung!$A$3-1)))</f>
        <v>1612</v>
      </c>
      <c r="D33" s="72" t="str">
        <f>INDEX(Rohdaten_tab3!$1:$1048576,ROW(Rohdaten_tab3!C19),COLUMN(Rohdaten_tab3!C19)+(4*(Steuerung!$A$3-1)))</f>
        <v>*</v>
      </c>
      <c r="E33" s="72">
        <f>INDEX(Rohdaten_tab3!$1:$1048576,ROW(Rohdaten_tab3!D19),COLUMN(Rohdaten_tab3!D19)+(4*(Steuerung!$A$3-1)))</f>
        <v>1625</v>
      </c>
      <c r="F33" s="73" t="str">
        <f>INDEX(Rohdaten_tab3!$1:$1048576,ROW(Rohdaten_tab3!E19),COLUMN(Rohdaten_tab3!E19)+(4*(Steuerung!$A$3-1)))</f>
        <v>*</v>
      </c>
    </row>
    <row r="34" spans="1:6" ht="15" customHeight="1" x14ac:dyDescent="0.25">
      <c r="A34" s="63" t="str">
        <f>IF(INDEX(Rohdaten_tab3!$A:$A,ROW(Rohdaten_tab3!$A20),COLUMN(Rohdaten_tab3!$A:$A))&lt;&gt;"",INDEX(Rohdaten_tab3!$A:$A,ROW(Rohdaten_tab3!$A20),COLUMN(Rohdaten_tab3!$A:$A)),"")</f>
        <v>2024</v>
      </c>
      <c r="B34" s="43"/>
      <c r="C34" s="71">
        <f>INDEX(Rohdaten_tab3!$1:$1048576,ROW(Rohdaten_tab3!B20),COLUMN(Rohdaten_tab3!B20)+(4*(Steuerung!$A$3-1)))</f>
        <v>1820</v>
      </c>
      <c r="D34" s="72" t="str">
        <f>INDEX(Rohdaten_tab3!$1:$1048576,ROW(Rohdaten_tab3!C20),COLUMN(Rohdaten_tab3!C20)+(4*(Steuerung!$A$3-1)))</f>
        <v>*</v>
      </c>
      <c r="E34" s="72">
        <f>INDEX(Rohdaten_tab3!$1:$1048576,ROW(Rohdaten_tab3!D20),COLUMN(Rohdaten_tab3!D20)+(4*(Steuerung!$A$3-1)))</f>
        <v>1887</v>
      </c>
      <c r="F34" s="73" t="str">
        <f>INDEX(Rohdaten_tab3!$1:$1048576,ROW(Rohdaten_tab3!E20),COLUMN(Rohdaten_tab3!E20)+(4*(Steuerung!$A$3-1)))</f>
        <v>*</v>
      </c>
    </row>
    <row r="35" spans="1:6" ht="15" customHeight="1" x14ac:dyDescent="0.25">
      <c r="A35" s="63" t="str">
        <f>IF(INDEX(Rohdaten_tab3!$A:$A,ROW(Rohdaten_tab3!$A21),COLUMN(Rohdaten_tab3!$A:$A))&lt;&gt;"",INDEX(Rohdaten_tab3!$A:$A,ROW(Rohdaten_tab3!$A21),COLUMN(Rohdaten_tab3!$A:$A)),"")</f>
        <v>2025</v>
      </c>
      <c r="B35" s="43"/>
      <c r="C35" s="71">
        <f>INDEX(Rohdaten_tab3!$1:$1048576,ROW(Rohdaten_tab3!B21),COLUMN(Rohdaten_tab3!B21)+(4*(Steuerung!$A$3-1)))</f>
        <v>1743</v>
      </c>
      <c r="D35" s="72" t="str">
        <f>INDEX(Rohdaten_tab3!$1:$1048576,ROW(Rohdaten_tab3!C21),COLUMN(Rohdaten_tab3!C21)+(4*(Steuerung!$A$3-1)))</f>
        <v>*</v>
      </c>
      <c r="E35" s="72">
        <f>INDEX(Rohdaten_tab3!$1:$1048576,ROW(Rohdaten_tab3!D21),COLUMN(Rohdaten_tab3!D21)+(4*(Steuerung!$A$3-1)))</f>
        <v>1807</v>
      </c>
      <c r="F35" s="73" t="str">
        <f>INDEX(Rohdaten_tab3!$1:$1048576,ROW(Rohdaten_tab3!E21),COLUMN(Rohdaten_tab3!E21)+(4*(Steuerung!$A$3-1)))</f>
        <v>*</v>
      </c>
    </row>
    <row r="36" spans="1:6" ht="15" customHeight="1" x14ac:dyDescent="0.25">
      <c r="A36" s="63" t="str">
        <f>IF(INDEX(Rohdaten_tab3!$A:$A,ROW(Rohdaten_tab3!$A22),COLUMN(Rohdaten_tab3!$A:$A))&lt;&gt;"",INDEX(Rohdaten_tab3!$A:$A,ROW(Rohdaten_tab3!$A22),COLUMN(Rohdaten_tab3!$A:$A)),"")</f>
        <v>Januar 2006</v>
      </c>
      <c r="B36" s="43"/>
      <c r="C36" s="71">
        <f>INDEX(Rohdaten_tab3!$1:$1048576,ROW(Rohdaten_tab3!B22),COLUMN(Rohdaten_tab3!B22)+(4*(Steuerung!$A$3-1)))</f>
        <v>1247</v>
      </c>
      <c r="D36" s="72">
        <f>INDEX(Rohdaten_tab3!$1:$1048576,ROW(Rohdaten_tab3!C22),COLUMN(Rohdaten_tab3!C22)+(4*(Steuerung!$A$3-1)))</f>
        <v>1243</v>
      </c>
      <c r="E36" s="72">
        <f>INDEX(Rohdaten_tab3!$1:$1048576,ROW(Rohdaten_tab3!D22),COLUMN(Rohdaten_tab3!D22)+(4*(Steuerung!$A$3-1)))</f>
        <v>1230</v>
      </c>
      <c r="F36" s="73">
        <f>INDEX(Rohdaten_tab3!$1:$1048576,ROW(Rohdaten_tab3!E22),COLUMN(Rohdaten_tab3!E22)+(4*(Steuerung!$A$3-1)))</f>
        <v>13</v>
      </c>
    </row>
    <row r="37" spans="1:6" ht="15" customHeight="1" x14ac:dyDescent="0.25">
      <c r="A37" s="63" t="str">
        <f>IF(INDEX(Rohdaten_tab3!$A:$A,ROW(Rohdaten_tab3!$A23),COLUMN(Rohdaten_tab3!$A:$A))&lt;&gt;"",INDEX(Rohdaten_tab3!$A:$A,ROW(Rohdaten_tab3!$A23),COLUMN(Rohdaten_tab3!$A:$A)),"")</f>
        <v>Februar 2006</v>
      </c>
      <c r="B37" s="43"/>
      <c r="C37" s="71">
        <f>INDEX(Rohdaten_tab3!$1:$1048576,ROW(Rohdaten_tab3!B23),COLUMN(Rohdaten_tab3!B23)+(4*(Steuerung!$A$3-1)))</f>
        <v>565</v>
      </c>
      <c r="D37" s="72">
        <f>INDEX(Rohdaten_tab3!$1:$1048576,ROW(Rohdaten_tab3!C23),COLUMN(Rohdaten_tab3!C23)+(4*(Steuerung!$A$3-1)))</f>
        <v>565</v>
      </c>
      <c r="E37" s="72">
        <f>INDEX(Rohdaten_tab3!$1:$1048576,ROW(Rohdaten_tab3!D23),COLUMN(Rohdaten_tab3!D23)+(4*(Steuerung!$A$3-1)))</f>
        <v>556</v>
      </c>
      <c r="F37" s="73">
        <f>INDEX(Rohdaten_tab3!$1:$1048576,ROW(Rohdaten_tab3!E23),COLUMN(Rohdaten_tab3!E23)+(4*(Steuerung!$A$3-1)))</f>
        <v>9</v>
      </c>
    </row>
    <row r="38" spans="1:6" ht="15" customHeight="1" x14ac:dyDescent="0.25">
      <c r="A38" s="63" t="str">
        <f>IF(INDEX(Rohdaten_tab3!$A:$A,ROW(Rohdaten_tab3!$A24),COLUMN(Rohdaten_tab3!$A:$A))&lt;&gt;"",INDEX(Rohdaten_tab3!$A:$A,ROW(Rohdaten_tab3!$A24),COLUMN(Rohdaten_tab3!$A:$A)),"")</f>
        <v>März 2006</v>
      </c>
      <c r="B38" s="43"/>
      <c r="C38" s="71">
        <f>INDEX(Rohdaten_tab3!$1:$1048576,ROW(Rohdaten_tab3!B24),COLUMN(Rohdaten_tab3!B24)+(4*(Steuerung!$A$3-1)))</f>
        <v>347</v>
      </c>
      <c r="D38" s="72" t="str">
        <f>INDEX(Rohdaten_tab3!$1:$1048576,ROW(Rohdaten_tab3!C24),COLUMN(Rohdaten_tab3!C24)+(4*(Steuerung!$A$3-1)))</f>
        <v>*</v>
      </c>
      <c r="E38" s="72">
        <f>INDEX(Rohdaten_tab3!$1:$1048576,ROW(Rohdaten_tab3!D24),COLUMN(Rohdaten_tab3!D24)+(4*(Steuerung!$A$3-1)))</f>
        <v>346</v>
      </c>
      <c r="F38" s="73" t="str">
        <f>INDEX(Rohdaten_tab3!$1:$1048576,ROW(Rohdaten_tab3!E24),COLUMN(Rohdaten_tab3!E24)+(4*(Steuerung!$A$3-1)))</f>
        <v>*</v>
      </c>
    </row>
    <row r="39" spans="1:6" ht="15" customHeight="1" x14ac:dyDescent="0.25">
      <c r="A39" s="63" t="str">
        <f>IF(INDEX(Rohdaten_tab3!$A:$A,ROW(Rohdaten_tab3!$A25),COLUMN(Rohdaten_tab3!$A:$A))&lt;&gt;"",INDEX(Rohdaten_tab3!$A:$A,ROW(Rohdaten_tab3!$A25),COLUMN(Rohdaten_tab3!$A:$A)),"")</f>
        <v>April 2006</v>
      </c>
      <c r="B39" s="43"/>
      <c r="C39" s="71">
        <f>INDEX(Rohdaten_tab3!$1:$1048576,ROW(Rohdaten_tab3!B25),COLUMN(Rohdaten_tab3!B25)+(4*(Steuerung!$A$3-1)))</f>
        <v>263</v>
      </c>
      <c r="D39" s="72">
        <f>INDEX(Rohdaten_tab3!$1:$1048576,ROW(Rohdaten_tab3!C25),COLUMN(Rohdaten_tab3!C25)+(4*(Steuerung!$A$3-1)))</f>
        <v>277</v>
      </c>
      <c r="E39" s="72">
        <f>INDEX(Rohdaten_tab3!$1:$1048576,ROW(Rohdaten_tab3!D25),COLUMN(Rohdaten_tab3!D25)+(4*(Steuerung!$A$3-1)))</f>
        <v>274</v>
      </c>
      <c r="F39" s="73">
        <f>INDEX(Rohdaten_tab3!$1:$1048576,ROW(Rohdaten_tab3!E25),COLUMN(Rohdaten_tab3!E25)+(4*(Steuerung!$A$3-1)))</f>
        <v>3</v>
      </c>
    </row>
    <row r="40" spans="1:6" ht="15" customHeight="1" x14ac:dyDescent="0.25">
      <c r="A40" s="63" t="str">
        <f>IF(INDEX(Rohdaten_tab3!$A:$A,ROW(Rohdaten_tab3!$A26),COLUMN(Rohdaten_tab3!$A:$A))&lt;&gt;"",INDEX(Rohdaten_tab3!$A:$A,ROW(Rohdaten_tab3!$A26),COLUMN(Rohdaten_tab3!$A:$A)),"")</f>
        <v>Mai 2006</v>
      </c>
      <c r="B40" s="43"/>
      <c r="C40" s="71">
        <f>INDEX(Rohdaten_tab3!$1:$1048576,ROW(Rohdaten_tab3!B26),COLUMN(Rohdaten_tab3!B26)+(4*(Steuerung!$A$3-1)))</f>
        <v>307</v>
      </c>
      <c r="D40" s="72" t="str">
        <f>INDEX(Rohdaten_tab3!$1:$1048576,ROW(Rohdaten_tab3!C26),COLUMN(Rohdaten_tab3!C26)+(4*(Steuerung!$A$3-1)))</f>
        <v>*</v>
      </c>
      <c r="E40" s="72">
        <f>INDEX(Rohdaten_tab3!$1:$1048576,ROW(Rohdaten_tab3!D26),COLUMN(Rohdaten_tab3!D26)+(4*(Steuerung!$A$3-1)))</f>
        <v>306</v>
      </c>
      <c r="F40" s="73" t="str">
        <f>INDEX(Rohdaten_tab3!$1:$1048576,ROW(Rohdaten_tab3!E26),COLUMN(Rohdaten_tab3!E26)+(4*(Steuerung!$A$3-1)))</f>
        <v>*</v>
      </c>
    </row>
    <row r="41" spans="1:6" ht="15" customHeight="1" x14ac:dyDescent="0.25">
      <c r="A41" s="63" t="str">
        <f>IF(INDEX(Rohdaten_tab3!$A:$A,ROW(Rohdaten_tab3!$A27),COLUMN(Rohdaten_tab3!$A:$A))&lt;&gt;"",INDEX(Rohdaten_tab3!$A:$A,ROW(Rohdaten_tab3!$A27),COLUMN(Rohdaten_tab3!$A:$A)),"")</f>
        <v>Juni 2006</v>
      </c>
      <c r="B41" s="43"/>
      <c r="C41" s="71">
        <f>INDEX(Rohdaten_tab3!$1:$1048576,ROW(Rohdaten_tab3!B27),COLUMN(Rohdaten_tab3!B27)+(4*(Steuerung!$A$3-1)))</f>
        <v>262</v>
      </c>
      <c r="D41" s="72" t="str">
        <f>INDEX(Rohdaten_tab3!$1:$1048576,ROW(Rohdaten_tab3!C27),COLUMN(Rohdaten_tab3!C27)+(4*(Steuerung!$A$3-1)))</f>
        <v>*</v>
      </c>
      <c r="E41" s="72">
        <f>INDEX(Rohdaten_tab3!$1:$1048576,ROW(Rohdaten_tab3!D27),COLUMN(Rohdaten_tab3!D27)+(4*(Steuerung!$A$3-1)))</f>
        <v>272</v>
      </c>
      <c r="F41" s="73" t="str">
        <f>INDEX(Rohdaten_tab3!$1:$1048576,ROW(Rohdaten_tab3!E27),COLUMN(Rohdaten_tab3!E27)+(4*(Steuerung!$A$3-1)))</f>
        <v>*</v>
      </c>
    </row>
    <row r="42" spans="1:6" ht="15" customHeight="1" x14ac:dyDescent="0.25">
      <c r="A42" s="63" t="str">
        <f>IF(INDEX(Rohdaten_tab3!$A:$A,ROW(Rohdaten_tab3!$A28),COLUMN(Rohdaten_tab3!$A:$A))&lt;&gt;"",INDEX(Rohdaten_tab3!$A:$A,ROW(Rohdaten_tab3!$A28),COLUMN(Rohdaten_tab3!$A:$A)),"")</f>
        <v>Juli 2006</v>
      </c>
      <c r="B42" s="43"/>
      <c r="C42" s="71">
        <f>INDEX(Rohdaten_tab3!$1:$1048576,ROW(Rohdaten_tab3!B28),COLUMN(Rohdaten_tab3!B28)+(4*(Steuerung!$A$3-1)))</f>
        <v>357</v>
      </c>
      <c r="D42" s="72">
        <f>INDEX(Rohdaten_tab3!$1:$1048576,ROW(Rohdaten_tab3!C28),COLUMN(Rohdaten_tab3!C28)+(4*(Steuerung!$A$3-1)))</f>
        <v>362</v>
      </c>
      <c r="E42" s="72">
        <f>INDEX(Rohdaten_tab3!$1:$1048576,ROW(Rohdaten_tab3!D28),COLUMN(Rohdaten_tab3!D28)+(4*(Steuerung!$A$3-1)))</f>
        <v>359</v>
      </c>
      <c r="F42" s="73">
        <f>INDEX(Rohdaten_tab3!$1:$1048576,ROW(Rohdaten_tab3!E28),COLUMN(Rohdaten_tab3!E28)+(4*(Steuerung!$A$3-1)))</f>
        <v>3</v>
      </c>
    </row>
    <row r="43" spans="1:6" ht="15" customHeight="1" x14ac:dyDescent="0.25">
      <c r="A43" s="63" t="str">
        <f>IF(INDEX(Rohdaten_tab3!$A:$A,ROW(Rohdaten_tab3!$A29),COLUMN(Rohdaten_tab3!$A:$A))&lt;&gt;"",INDEX(Rohdaten_tab3!$A:$A,ROW(Rohdaten_tab3!$A29),COLUMN(Rohdaten_tab3!$A:$A)),"")</f>
        <v>August 2006</v>
      </c>
      <c r="B43" s="43"/>
      <c r="C43" s="71">
        <f>INDEX(Rohdaten_tab3!$1:$1048576,ROW(Rohdaten_tab3!B29),COLUMN(Rohdaten_tab3!B29)+(4*(Steuerung!$A$3-1)))</f>
        <v>273</v>
      </c>
      <c r="D43" s="72">
        <f>INDEX(Rohdaten_tab3!$1:$1048576,ROW(Rohdaten_tab3!C29),COLUMN(Rohdaten_tab3!C29)+(4*(Steuerung!$A$3-1)))</f>
        <v>281</v>
      </c>
      <c r="E43" s="72">
        <f>INDEX(Rohdaten_tab3!$1:$1048576,ROW(Rohdaten_tab3!D29),COLUMN(Rohdaten_tab3!D29)+(4*(Steuerung!$A$3-1)))</f>
        <v>281</v>
      </c>
      <c r="F43" s="73">
        <f>INDEX(Rohdaten_tab3!$1:$1048576,ROW(Rohdaten_tab3!E29),COLUMN(Rohdaten_tab3!E29)+(4*(Steuerung!$A$3-1)))</f>
        <v>0</v>
      </c>
    </row>
    <row r="44" spans="1:6" ht="15" customHeight="1" x14ac:dyDescent="0.25">
      <c r="A44" s="63" t="str">
        <f>IF(INDEX(Rohdaten_tab3!$A:$A,ROW(Rohdaten_tab3!$A30),COLUMN(Rohdaten_tab3!$A:$A))&lt;&gt;"",INDEX(Rohdaten_tab3!$A:$A,ROW(Rohdaten_tab3!$A30),COLUMN(Rohdaten_tab3!$A:$A)),"")</f>
        <v>September 2006</v>
      </c>
      <c r="B44" s="43"/>
      <c r="C44" s="71">
        <f>INDEX(Rohdaten_tab3!$1:$1048576,ROW(Rohdaten_tab3!B30),COLUMN(Rohdaten_tab3!B30)+(4*(Steuerung!$A$3-1)))</f>
        <v>304</v>
      </c>
      <c r="D44" s="72">
        <f>INDEX(Rohdaten_tab3!$1:$1048576,ROW(Rohdaten_tab3!C30),COLUMN(Rohdaten_tab3!C30)+(4*(Steuerung!$A$3-1)))</f>
        <v>321</v>
      </c>
      <c r="E44" s="72">
        <f>INDEX(Rohdaten_tab3!$1:$1048576,ROW(Rohdaten_tab3!D30),COLUMN(Rohdaten_tab3!D30)+(4*(Steuerung!$A$3-1)))</f>
        <v>314</v>
      </c>
      <c r="F44" s="73">
        <f>INDEX(Rohdaten_tab3!$1:$1048576,ROW(Rohdaten_tab3!E30),COLUMN(Rohdaten_tab3!E30)+(4*(Steuerung!$A$3-1)))</f>
        <v>7</v>
      </c>
    </row>
    <row r="45" spans="1:6" ht="15" customHeight="1" x14ac:dyDescent="0.25">
      <c r="A45" s="63" t="str">
        <f>IF(INDEX(Rohdaten_tab3!$A:$A,ROW(Rohdaten_tab3!$A31),COLUMN(Rohdaten_tab3!$A:$A))&lt;&gt;"",INDEX(Rohdaten_tab3!$A:$A,ROW(Rohdaten_tab3!$A31),COLUMN(Rohdaten_tab3!$A:$A)),"")</f>
        <v>Oktober 2006</v>
      </c>
      <c r="B45" s="43"/>
      <c r="C45" s="71">
        <f>INDEX(Rohdaten_tab3!$1:$1048576,ROW(Rohdaten_tab3!B31),COLUMN(Rohdaten_tab3!B31)+(4*(Steuerung!$A$3-1)))</f>
        <v>253</v>
      </c>
      <c r="D45" s="72" t="str">
        <f>INDEX(Rohdaten_tab3!$1:$1048576,ROW(Rohdaten_tab3!C31),COLUMN(Rohdaten_tab3!C31)+(4*(Steuerung!$A$3-1)))</f>
        <v>*</v>
      </c>
      <c r="E45" s="72">
        <f>INDEX(Rohdaten_tab3!$1:$1048576,ROW(Rohdaten_tab3!D31),COLUMN(Rohdaten_tab3!D31)+(4*(Steuerung!$A$3-1)))</f>
        <v>270</v>
      </c>
      <c r="F45" s="73" t="str">
        <f>INDEX(Rohdaten_tab3!$1:$1048576,ROW(Rohdaten_tab3!E31),COLUMN(Rohdaten_tab3!E31)+(4*(Steuerung!$A$3-1)))</f>
        <v>*</v>
      </c>
    </row>
    <row r="46" spans="1:6" ht="15" customHeight="1" x14ac:dyDescent="0.25">
      <c r="A46" s="63" t="str">
        <f>IF(INDEX(Rohdaten_tab3!$A:$A,ROW(Rohdaten_tab3!$A32),COLUMN(Rohdaten_tab3!$A:$A))&lt;&gt;"",INDEX(Rohdaten_tab3!$A:$A,ROW(Rohdaten_tab3!$A32),COLUMN(Rohdaten_tab3!$A:$A)),"")</f>
        <v>November 2006</v>
      </c>
      <c r="B46" s="43"/>
      <c r="C46" s="71">
        <f>INDEX(Rohdaten_tab3!$1:$1048576,ROW(Rohdaten_tab3!B32),COLUMN(Rohdaten_tab3!B32)+(4*(Steuerung!$A$3-1)))</f>
        <v>230</v>
      </c>
      <c r="D46" s="72" t="str">
        <f>INDEX(Rohdaten_tab3!$1:$1048576,ROW(Rohdaten_tab3!C32),COLUMN(Rohdaten_tab3!C32)+(4*(Steuerung!$A$3-1)))</f>
        <v>*</v>
      </c>
      <c r="E46" s="72">
        <f>INDEX(Rohdaten_tab3!$1:$1048576,ROW(Rohdaten_tab3!D32),COLUMN(Rohdaten_tab3!D32)+(4*(Steuerung!$A$3-1)))</f>
        <v>234</v>
      </c>
      <c r="F46" s="73" t="str">
        <f>INDEX(Rohdaten_tab3!$1:$1048576,ROW(Rohdaten_tab3!E32),COLUMN(Rohdaten_tab3!E32)+(4*(Steuerung!$A$3-1)))</f>
        <v>*</v>
      </c>
    </row>
    <row r="47" spans="1:6" ht="15" customHeight="1" x14ac:dyDescent="0.25">
      <c r="A47" s="63" t="str">
        <f>IF(INDEX(Rohdaten_tab3!$A:$A,ROW(Rohdaten_tab3!$A33),COLUMN(Rohdaten_tab3!$A:$A))&lt;&gt;"",INDEX(Rohdaten_tab3!$A:$A,ROW(Rohdaten_tab3!$A33),COLUMN(Rohdaten_tab3!$A:$A)),"")</f>
        <v>Dezember 2006</v>
      </c>
      <c r="B47" s="43"/>
      <c r="C47" s="71">
        <f>INDEX(Rohdaten_tab3!$1:$1048576,ROW(Rohdaten_tab3!B33),COLUMN(Rohdaten_tab3!B33)+(4*(Steuerung!$A$3-1)))</f>
        <v>314</v>
      </c>
      <c r="D47" s="72">
        <f>INDEX(Rohdaten_tab3!$1:$1048576,ROW(Rohdaten_tab3!C33),COLUMN(Rohdaten_tab3!C33)+(4*(Steuerung!$A$3-1)))</f>
        <v>318</v>
      </c>
      <c r="E47" s="72">
        <f>INDEX(Rohdaten_tab3!$1:$1048576,ROW(Rohdaten_tab3!D33),COLUMN(Rohdaten_tab3!D33)+(4*(Steuerung!$A$3-1)))</f>
        <v>318</v>
      </c>
      <c r="F47" s="73">
        <f>INDEX(Rohdaten_tab3!$1:$1048576,ROW(Rohdaten_tab3!E33),COLUMN(Rohdaten_tab3!E33)+(4*(Steuerung!$A$3-1)))</f>
        <v>0</v>
      </c>
    </row>
    <row r="48" spans="1:6" ht="15" customHeight="1" x14ac:dyDescent="0.25">
      <c r="A48" s="63" t="str">
        <f>IF(INDEX(Rohdaten_tab3!$A:$A,ROW(Rohdaten_tab3!$A34),COLUMN(Rohdaten_tab3!$A:$A))&lt;&gt;"",INDEX(Rohdaten_tab3!$A:$A,ROW(Rohdaten_tab3!$A34),COLUMN(Rohdaten_tab3!$A:$A)),"")</f>
        <v>Januar 2007</v>
      </c>
      <c r="B48" s="43"/>
      <c r="C48" s="71">
        <f>INDEX(Rohdaten_tab3!$1:$1048576,ROW(Rohdaten_tab3!B34),COLUMN(Rohdaten_tab3!B34)+(4*(Steuerung!$A$3-1)))</f>
        <v>838</v>
      </c>
      <c r="D48" s="72">
        <f>INDEX(Rohdaten_tab3!$1:$1048576,ROW(Rohdaten_tab3!C34),COLUMN(Rohdaten_tab3!C34)+(4*(Steuerung!$A$3-1)))</f>
        <v>846</v>
      </c>
      <c r="E48" s="72">
        <f>INDEX(Rohdaten_tab3!$1:$1048576,ROW(Rohdaten_tab3!D34),COLUMN(Rohdaten_tab3!D34)+(4*(Steuerung!$A$3-1)))</f>
        <v>846</v>
      </c>
      <c r="F48" s="73">
        <f>INDEX(Rohdaten_tab3!$1:$1048576,ROW(Rohdaten_tab3!E34),COLUMN(Rohdaten_tab3!E34)+(4*(Steuerung!$A$3-1)))</f>
        <v>0</v>
      </c>
    </row>
    <row r="49" spans="1:6" ht="15" customHeight="1" x14ac:dyDescent="0.25">
      <c r="A49" s="63" t="str">
        <f>IF(INDEX(Rohdaten_tab3!$A:$A,ROW(Rohdaten_tab3!$A35),COLUMN(Rohdaten_tab3!$A:$A))&lt;&gt;"",INDEX(Rohdaten_tab3!$A:$A,ROW(Rohdaten_tab3!$A35),COLUMN(Rohdaten_tab3!$A:$A)),"")</f>
        <v>Februar 2007</v>
      </c>
      <c r="B49" s="43"/>
      <c r="C49" s="71">
        <f>INDEX(Rohdaten_tab3!$1:$1048576,ROW(Rohdaten_tab3!B35),COLUMN(Rohdaten_tab3!B35)+(4*(Steuerung!$A$3-1)))</f>
        <v>332</v>
      </c>
      <c r="D49" s="72" t="str">
        <f>INDEX(Rohdaten_tab3!$1:$1048576,ROW(Rohdaten_tab3!C35),COLUMN(Rohdaten_tab3!C35)+(4*(Steuerung!$A$3-1)))</f>
        <v>*</v>
      </c>
      <c r="E49" s="72">
        <f>INDEX(Rohdaten_tab3!$1:$1048576,ROW(Rohdaten_tab3!D35),COLUMN(Rohdaten_tab3!D35)+(4*(Steuerung!$A$3-1)))</f>
        <v>347</v>
      </c>
      <c r="F49" s="73" t="str">
        <f>INDEX(Rohdaten_tab3!$1:$1048576,ROW(Rohdaten_tab3!E35),COLUMN(Rohdaten_tab3!E35)+(4*(Steuerung!$A$3-1)))</f>
        <v>*</v>
      </c>
    </row>
    <row r="50" spans="1:6" ht="15" customHeight="1" x14ac:dyDescent="0.25">
      <c r="A50" s="63" t="str">
        <f>IF(INDEX(Rohdaten_tab3!$A:$A,ROW(Rohdaten_tab3!$A36),COLUMN(Rohdaten_tab3!$A:$A))&lt;&gt;"",INDEX(Rohdaten_tab3!$A:$A,ROW(Rohdaten_tab3!$A36),COLUMN(Rohdaten_tab3!$A:$A)),"")</f>
        <v>März 2007</v>
      </c>
      <c r="B50" s="43"/>
      <c r="C50" s="71">
        <f>INDEX(Rohdaten_tab3!$1:$1048576,ROW(Rohdaten_tab3!B36),COLUMN(Rohdaten_tab3!B36)+(4*(Steuerung!$A$3-1)))</f>
        <v>274</v>
      </c>
      <c r="D50" s="72" t="str">
        <f>INDEX(Rohdaten_tab3!$1:$1048576,ROW(Rohdaten_tab3!C36),COLUMN(Rohdaten_tab3!C36)+(4*(Steuerung!$A$3-1)))</f>
        <v>*</v>
      </c>
      <c r="E50" s="72">
        <f>INDEX(Rohdaten_tab3!$1:$1048576,ROW(Rohdaten_tab3!D36),COLUMN(Rohdaten_tab3!D36)+(4*(Steuerung!$A$3-1)))</f>
        <v>281</v>
      </c>
      <c r="F50" s="73" t="str">
        <f>INDEX(Rohdaten_tab3!$1:$1048576,ROW(Rohdaten_tab3!E36),COLUMN(Rohdaten_tab3!E36)+(4*(Steuerung!$A$3-1)))</f>
        <v>*</v>
      </c>
    </row>
    <row r="51" spans="1:6" ht="15" customHeight="1" x14ac:dyDescent="0.25">
      <c r="A51" s="63" t="str">
        <f>IF(INDEX(Rohdaten_tab3!$A:$A,ROW(Rohdaten_tab3!$A37),COLUMN(Rohdaten_tab3!$A:$A))&lt;&gt;"",INDEX(Rohdaten_tab3!$A:$A,ROW(Rohdaten_tab3!$A37),COLUMN(Rohdaten_tab3!$A:$A)),"")</f>
        <v>April 2007</v>
      </c>
      <c r="B51" s="43"/>
      <c r="C51" s="71">
        <f>INDEX(Rohdaten_tab3!$1:$1048576,ROW(Rohdaten_tab3!B37),COLUMN(Rohdaten_tab3!B37)+(4*(Steuerung!$A$3-1)))</f>
        <v>309</v>
      </c>
      <c r="D51" s="72" t="str">
        <f>INDEX(Rohdaten_tab3!$1:$1048576,ROW(Rohdaten_tab3!C37),COLUMN(Rohdaten_tab3!C37)+(4*(Steuerung!$A$3-1)))</f>
        <v>*</v>
      </c>
      <c r="E51" s="72">
        <f>INDEX(Rohdaten_tab3!$1:$1048576,ROW(Rohdaten_tab3!D37),COLUMN(Rohdaten_tab3!D37)+(4*(Steuerung!$A$3-1)))</f>
        <v>321</v>
      </c>
      <c r="F51" s="73" t="str">
        <f>INDEX(Rohdaten_tab3!$1:$1048576,ROW(Rohdaten_tab3!E37),COLUMN(Rohdaten_tab3!E37)+(4*(Steuerung!$A$3-1)))</f>
        <v>*</v>
      </c>
    </row>
    <row r="52" spans="1:6" ht="15" customHeight="1" x14ac:dyDescent="0.25">
      <c r="A52" s="63" t="str">
        <f>IF(INDEX(Rohdaten_tab3!$A:$A,ROW(Rohdaten_tab3!$A38),COLUMN(Rohdaten_tab3!$A:$A))&lt;&gt;"",INDEX(Rohdaten_tab3!$A:$A,ROW(Rohdaten_tab3!$A38),COLUMN(Rohdaten_tab3!$A:$A)),"")</f>
        <v>Mai 2007</v>
      </c>
      <c r="B52" s="43"/>
      <c r="C52" s="71">
        <f>INDEX(Rohdaten_tab3!$1:$1048576,ROW(Rohdaten_tab3!B38),COLUMN(Rohdaten_tab3!B38)+(4*(Steuerung!$A$3-1)))</f>
        <v>219</v>
      </c>
      <c r="D52" s="72">
        <f>INDEX(Rohdaten_tab3!$1:$1048576,ROW(Rohdaten_tab3!C38),COLUMN(Rohdaten_tab3!C38)+(4*(Steuerung!$A$3-1)))</f>
        <v>238</v>
      </c>
      <c r="E52" s="72">
        <f>INDEX(Rohdaten_tab3!$1:$1048576,ROW(Rohdaten_tab3!D38),COLUMN(Rohdaten_tab3!D38)+(4*(Steuerung!$A$3-1)))</f>
        <v>238</v>
      </c>
      <c r="F52" s="73">
        <f>INDEX(Rohdaten_tab3!$1:$1048576,ROW(Rohdaten_tab3!E38),COLUMN(Rohdaten_tab3!E38)+(4*(Steuerung!$A$3-1)))</f>
        <v>0</v>
      </c>
    </row>
    <row r="53" spans="1:6" ht="15" customHeight="1" x14ac:dyDescent="0.25">
      <c r="A53" s="63" t="str">
        <f>IF(INDEX(Rohdaten_tab3!$A:$A,ROW(Rohdaten_tab3!$A39),COLUMN(Rohdaten_tab3!$A:$A))&lt;&gt;"",INDEX(Rohdaten_tab3!$A:$A,ROW(Rohdaten_tab3!$A39),COLUMN(Rohdaten_tab3!$A:$A)),"")</f>
        <v>Juni 2007</v>
      </c>
      <c r="B53" s="43"/>
      <c r="C53" s="71">
        <f>INDEX(Rohdaten_tab3!$1:$1048576,ROW(Rohdaten_tab3!B39),COLUMN(Rohdaten_tab3!B39)+(4*(Steuerung!$A$3-1)))</f>
        <v>209</v>
      </c>
      <c r="D53" s="72" t="str">
        <f>INDEX(Rohdaten_tab3!$1:$1048576,ROW(Rohdaten_tab3!C39),COLUMN(Rohdaten_tab3!C39)+(4*(Steuerung!$A$3-1)))</f>
        <v>*</v>
      </c>
      <c r="E53" s="72">
        <f>INDEX(Rohdaten_tab3!$1:$1048576,ROW(Rohdaten_tab3!D39),COLUMN(Rohdaten_tab3!D39)+(4*(Steuerung!$A$3-1)))</f>
        <v>219</v>
      </c>
      <c r="F53" s="73" t="str">
        <f>INDEX(Rohdaten_tab3!$1:$1048576,ROW(Rohdaten_tab3!E39),COLUMN(Rohdaten_tab3!E39)+(4*(Steuerung!$A$3-1)))</f>
        <v>*</v>
      </c>
    </row>
    <row r="54" spans="1:6" ht="15" customHeight="1" x14ac:dyDescent="0.25">
      <c r="A54" s="63" t="str">
        <f>IF(INDEX(Rohdaten_tab3!$A:$A,ROW(Rohdaten_tab3!$A40),COLUMN(Rohdaten_tab3!$A:$A))&lt;&gt;"",INDEX(Rohdaten_tab3!$A:$A,ROW(Rohdaten_tab3!$A40),COLUMN(Rohdaten_tab3!$A:$A)),"")</f>
        <v>Juli 2007</v>
      </c>
      <c r="B54" s="43"/>
      <c r="C54" s="71">
        <f>INDEX(Rohdaten_tab3!$1:$1048576,ROW(Rohdaten_tab3!B40),COLUMN(Rohdaten_tab3!B40)+(4*(Steuerung!$A$3-1)))</f>
        <v>286</v>
      </c>
      <c r="D54" s="72" t="str">
        <f>INDEX(Rohdaten_tab3!$1:$1048576,ROW(Rohdaten_tab3!C40),COLUMN(Rohdaten_tab3!C40)+(4*(Steuerung!$A$3-1)))</f>
        <v>*</v>
      </c>
      <c r="E54" s="72">
        <f>INDEX(Rohdaten_tab3!$1:$1048576,ROW(Rohdaten_tab3!D40),COLUMN(Rohdaten_tab3!D40)+(4*(Steuerung!$A$3-1)))</f>
        <v>286</v>
      </c>
      <c r="F54" s="73" t="str">
        <f>INDEX(Rohdaten_tab3!$1:$1048576,ROW(Rohdaten_tab3!E40),COLUMN(Rohdaten_tab3!E40)+(4*(Steuerung!$A$3-1)))</f>
        <v>*</v>
      </c>
    </row>
    <row r="55" spans="1:6" ht="15" customHeight="1" x14ac:dyDescent="0.25">
      <c r="A55" s="63" t="str">
        <f>IF(INDEX(Rohdaten_tab3!$A:$A,ROW(Rohdaten_tab3!$A41),COLUMN(Rohdaten_tab3!$A:$A))&lt;&gt;"",INDEX(Rohdaten_tab3!$A:$A,ROW(Rohdaten_tab3!$A41),COLUMN(Rohdaten_tab3!$A:$A)),"")</f>
        <v>August 2007</v>
      </c>
      <c r="B55" s="43"/>
      <c r="C55" s="71">
        <f>INDEX(Rohdaten_tab3!$1:$1048576,ROW(Rohdaten_tab3!B41),COLUMN(Rohdaten_tab3!B41)+(4*(Steuerung!$A$3-1)))</f>
        <v>279</v>
      </c>
      <c r="D55" s="72" t="str">
        <f>INDEX(Rohdaten_tab3!$1:$1048576,ROW(Rohdaten_tab3!C41),COLUMN(Rohdaten_tab3!C41)+(4*(Steuerung!$A$3-1)))</f>
        <v>*</v>
      </c>
      <c r="E55" s="72">
        <f>INDEX(Rohdaten_tab3!$1:$1048576,ROW(Rohdaten_tab3!D41),COLUMN(Rohdaten_tab3!D41)+(4*(Steuerung!$A$3-1)))</f>
        <v>285</v>
      </c>
      <c r="F55" s="73" t="str">
        <f>INDEX(Rohdaten_tab3!$1:$1048576,ROW(Rohdaten_tab3!E41),COLUMN(Rohdaten_tab3!E41)+(4*(Steuerung!$A$3-1)))</f>
        <v>*</v>
      </c>
    </row>
    <row r="56" spans="1:6" ht="15" customHeight="1" x14ac:dyDescent="0.25">
      <c r="A56" s="63" t="str">
        <f>IF(INDEX(Rohdaten_tab3!$A:$A,ROW(Rohdaten_tab3!$A42),COLUMN(Rohdaten_tab3!$A:$A))&lt;&gt;"",INDEX(Rohdaten_tab3!$A:$A,ROW(Rohdaten_tab3!$A42),COLUMN(Rohdaten_tab3!$A:$A)),"")</f>
        <v>September 2007</v>
      </c>
      <c r="B56" s="43"/>
      <c r="C56" s="71">
        <f>INDEX(Rohdaten_tab3!$1:$1048576,ROW(Rohdaten_tab3!B42),COLUMN(Rohdaten_tab3!B42)+(4*(Steuerung!$A$3-1)))</f>
        <v>283</v>
      </c>
      <c r="D56" s="72" t="str">
        <f>INDEX(Rohdaten_tab3!$1:$1048576,ROW(Rohdaten_tab3!C42),COLUMN(Rohdaten_tab3!C42)+(4*(Steuerung!$A$3-1)))</f>
        <v>*</v>
      </c>
      <c r="E56" s="72">
        <f>INDEX(Rohdaten_tab3!$1:$1048576,ROW(Rohdaten_tab3!D42),COLUMN(Rohdaten_tab3!D42)+(4*(Steuerung!$A$3-1)))</f>
        <v>310</v>
      </c>
      <c r="F56" s="73" t="str">
        <f>INDEX(Rohdaten_tab3!$1:$1048576,ROW(Rohdaten_tab3!E42),COLUMN(Rohdaten_tab3!E42)+(4*(Steuerung!$A$3-1)))</f>
        <v>*</v>
      </c>
    </row>
    <row r="57" spans="1:6" ht="15" customHeight="1" x14ac:dyDescent="0.25">
      <c r="A57" s="63" t="str">
        <f>IF(INDEX(Rohdaten_tab3!$A:$A,ROW(Rohdaten_tab3!$A43),COLUMN(Rohdaten_tab3!$A:$A))&lt;&gt;"",INDEX(Rohdaten_tab3!$A:$A,ROW(Rohdaten_tab3!$A43),COLUMN(Rohdaten_tab3!$A:$A)),"")</f>
        <v>Oktober 2007</v>
      </c>
      <c r="B57" s="43"/>
      <c r="C57" s="71">
        <f>INDEX(Rohdaten_tab3!$1:$1048576,ROW(Rohdaten_tab3!B43),COLUMN(Rohdaten_tab3!B43)+(4*(Steuerung!$A$3-1)))</f>
        <v>273</v>
      </c>
      <c r="D57" s="72" t="str">
        <f>INDEX(Rohdaten_tab3!$1:$1048576,ROW(Rohdaten_tab3!C43),COLUMN(Rohdaten_tab3!C43)+(4*(Steuerung!$A$3-1)))</f>
        <v>*</v>
      </c>
      <c r="E57" s="72">
        <f>INDEX(Rohdaten_tab3!$1:$1048576,ROW(Rohdaten_tab3!D43),COLUMN(Rohdaten_tab3!D43)+(4*(Steuerung!$A$3-1)))</f>
        <v>291</v>
      </c>
      <c r="F57" s="73" t="str">
        <f>INDEX(Rohdaten_tab3!$1:$1048576,ROW(Rohdaten_tab3!E43),COLUMN(Rohdaten_tab3!E43)+(4*(Steuerung!$A$3-1)))</f>
        <v>*</v>
      </c>
    </row>
    <row r="58" spans="1:6" ht="15" customHeight="1" x14ac:dyDescent="0.25">
      <c r="A58" s="63" t="str">
        <f>IF(INDEX(Rohdaten_tab3!$A:$A,ROW(Rohdaten_tab3!$A44),COLUMN(Rohdaten_tab3!$A:$A))&lt;&gt;"",INDEX(Rohdaten_tab3!$A:$A,ROW(Rohdaten_tab3!$A44),COLUMN(Rohdaten_tab3!$A:$A)),"")</f>
        <v>November 2007</v>
      </c>
      <c r="B58" s="43"/>
      <c r="C58" s="71">
        <f>INDEX(Rohdaten_tab3!$1:$1048576,ROW(Rohdaten_tab3!B44),COLUMN(Rohdaten_tab3!B44)+(4*(Steuerung!$A$3-1)))</f>
        <v>262</v>
      </c>
      <c r="D58" s="72" t="str">
        <f>INDEX(Rohdaten_tab3!$1:$1048576,ROW(Rohdaten_tab3!C44),COLUMN(Rohdaten_tab3!C44)+(4*(Steuerung!$A$3-1)))</f>
        <v>*</v>
      </c>
      <c r="E58" s="72">
        <f>INDEX(Rohdaten_tab3!$1:$1048576,ROW(Rohdaten_tab3!D44),COLUMN(Rohdaten_tab3!D44)+(4*(Steuerung!$A$3-1)))</f>
        <v>275</v>
      </c>
      <c r="F58" s="73" t="str">
        <f>INDEX(Rohdaten_tab3!$1:$1048576,ROW(Rohdaten_tab3!E44),COLUMN(Rohdaten_tab3!E44)+(4*(Steuerung!$A$3-1)))</f>
        <v>*</v>
      </c>
    </row>
    <row r="59" spans="1:6" ht="15" customHeight="1" x14ac:dyDescent="0.25">
      <c r="A59" s="63" t="str">
        <f>IF(INDEX(Rohdaten_tab3!$A:$A,ROW(Rohdaten_tab3!$A45),COLUMN(Rohdaten_tab3!$A:$A))&lt;&gt;"",INDEX(Rohdaten_tab3!$A:$A,ROW(Rohdaten_tab3!$A45),COLUMN(Rohdaten_tab3!$A:$A)),"")</f>
        <v>Dezember 2007</v>
      </c>
      <c r="B59" s="43"/>
      <c r="C59" s="71">
        <f>INDEX(Rohdaten_tab3!$1:$1048576,ROW(Rohdaten_tab3!B45),COLUMN(Rohdaten_tab3!B45)+(4*(Steuerung!$A$3-1)))</f>
        <v>330</v>
      </c>
      <c r="D59" s="72">
        <f>INDEX(Rohdaten_tab3!$1:$1048576,ROW(Rohdaten_tab3!C45),COLUMN(Rohdaten_tab3!C45)+(4*(Steuerung!$A$3-1)))</f>
        <v>334</v>
      </c>
      <c r="E59" s="72">
        <f>INDEX(Rohdaten_tab3!$1:$1048576,ROW(Rohdaten_tab3!D45),COLUMN(Rohdaten_tab3!D45)+(4*(Steuerung!$A$3-1)))</f>
        <v>334</v>
      </c>
      <c r="F59" s="73">
        <f>INDEX(Rohdaten_tab3!$1:$1048576,ROW(Rohdaten_tab3!E45),COLUMN(Rohdaten_tab3!E45)+(4*(Steuerung!$A$3-1)))</f>
        <v>0</v>
      </c>
    </row>
    <row r="60" spans="1:6" ht="15" customHeight="1" x14ac:dyDescent="0.25">
      <c r="A60" s="63" t="str">
        <f>IF(INDEX(Rohdaten_tab3!$A:$A,ROW(Rohdaten_tab3!$A46),COLUMN(Rohdaten_tab3!$A:$A))&lt;&gt;"",INDEX(Rohdaten_tab3!$A:$A,ROW(Rohdaten_tab3!$A46),COLUMN(Rohdaten_tab3!$A:$A)),"")</f>
        <v>Januar 2008</v>
      </c>
      <c r="B60" s="43"/>
      <c r="C60" s="71">
        <f>INDEX(Rohdaten_tab3!$1:$1048576,ROW(Rohdaten_tab3!B46),COLUMN(Rohdaten_tab3!B46)+(4*(Steuerung!$A$3-1)))</f>
        <v>775</v>
      </c>
      <c r="D60" s="72" t="str">
        <f>INDEX(Rohdaten_tab3!$1:$1048576,ROW(Rohdaten_tab3!C46),COLUMN(Rohdaten_tab3!C46)+(4*(Steuerung!$A$3-1)))</f>
        <v>*</v>
      </c>
      <c r="E60" s="72">
        <f>INDEX(Rohdaten_tab3!$1:$1048576,ROW(Rohdaten_tab3!D46),COLUMN(Rohdaten_tab3!D46)+(4*(Steuerung!$A$3-1)))</f>
        <v>794</v>
      </c>
      <c r="F60" s="73" t="str">
        <f>INDEX(Rohdaten_tab3!$1:$1048576,ROW(Rohdaten_tab3!E46),COLUMN(Rohdaten_tab3!E46)+(4*(Steuerung!$A$3-1)))</f>
        <v>*</v>
      </c>
    </row>
    <row r="61" spans="1:6" ht="15" customHeight="1" x14ac:dyDescent="0.25">
      <c r="A61" s="63" t="str">
        <f>IF(INDEX(Rohdaten_tab3!$A:$A,ROW(Rohdaten_tab3!$A47),COLUMN(Rohdaten_tab3!$A:$A))&lt;&gt;"",INDEX(Rohdaten_tab3!$A:$A,ROW(Rohdaten_tab3!$A47),COLUMN(Rohdaten_tab3!$A:$A)),"")</f>
        <v>Februar 2008</v>
      </c>
      <c r="B61" s="43"/>
      <c r="C61" s="71">
        <f>INDEX(Rohdaten_tab3!$1:$1048576,ROW(Rohdaten_tab3!B47),COLUMN(Rohdaten_tab3!B47)+(4*(Steuerung!$A$3-1)))</f>
        <v>329</v>
      </c>
      <c r="D61" s="72" t="str">
        <f>INDEX(Rohdaten_tab3!$1:$1048576,ROW(Rohdaten_tab3!C47),COLUMN(Rohdaten_tab3!C47)+(4*(Steuerung!$A$3-1)))</f>
        <v>*</v>
      </c>
      <c r="E61" s="72">
        <f>INDEX(Rohdaten_tab3!$1:$1048576,ROW(Rohdaten_tab3!D47),COLUMN(Rohdaten_tab3!D47)+(4*(Steuerung!$A$3-1)))</f>
        <v>352</v>
      </c>
      <c r="F61" s="73" t="str">
        <f>INDEX(Rohdaten_tab3!$1:$1048576,ROW(Rohdaten_tab3!E47),COLUMN(Rohdaten_tab3!E47)+(4*(Steuerung!$A$3-1)))</f>
        <v>*</v>
      </c>
    </row>
    <row r="62" spans="1:6" ht="15" customHeight="1" x14ac:dyDescent="0.25">
      <c r="A62" s="63" t="str">
        <f>IF(INDEX(Rohdaten_tab3!$A:$A,ROW(Rohdaten_tab3!$A48),COLUMN(Rohdaten_tab3!$A:$A))&lt;&gt;"",INDEX(Rohdaten_tab3!$A:$A,ROW(Rohdaten_tab3!$A48),COLUMN(Rohdaten_tab3!$A:$A)),"")</f>
        <v>März 2008</v>
      </c>
      <c r="B62" s="43"/>
      <c r="C62" s="71">
        <f>INDEX(Rohdaten_tab3!$1:$1048576,ROW(Rohdaten_tab3!B48),COLUMN(Rohdaten_tab3!B48)+(4*(Steuerung!$A$3-1)))</f>
        <v>253</v>
      </c>
      <c r="D62" s="72" t="str">
        <f>INDEX(Rohdaten_tab3!$1:$1048576,ROW(Rohdaten_tab3!C48),COLUMN(Rohdaten_tab3!C48)+(4*(Steuerung!$A$3-1)))</f>
        <v>*</v>
      </c>
      <c r="E62" s="72">
        <f>INDEX(Rohdaten_tab3!$1:$1048576,ROW(Rohdaten_tab3!D48),COLUMN(Rohdaten_tab3!D48)+(4*(Steuerung!$A$3-1)))</f>
        <v>265</v>
      </c>
      <c r="F62" s="73" t="str">
        <f>INDEX(Rohdaten_tab3!$1:$1048576,ROW(Rohdaten_tab3!E48),COLUMN(Rohdaten_tab3!E48)+(4*(Steuerung!$A$3-1)))</f>
        <v>*</v>
      </c>
    </row>
    <row r="63" spans="1:6" ht="15" customHeight="1" x14ac:dyDescent="0.25">
      <c r="A63" s="63" t="str">
        <f>IF(INDEX(Rohdaten_tab3!$A:$A,ROW(Rohdaten_tab3!$A49),COLUMN(Rohdaten_tab3!$A:$A))&lt;&gt;"",INDEX(Rohdaten_tab3!$A:$A,ROW(Rohdaten_tab3!$A49),COLUMN(Rohdaten_tab3!$A:$A)),"")</f>
        <v>April 2008</v>
      </c>
      <c r="B63" s="43"/>
      <c r="C63" s="71">
        <f>INDEX(Rohdaten_tab3!$1:$1048576,ROW(Rohdaten_tab3!B49),COLUMN(Rohdaten_tab3!B49)+(4*(Steuerung!$A$3-1)))</f>
        <v>272</v>
      </c>
      <c r="D63" s="72" t="str">
        <f>INDEX(Rohdaten_tab3!$1:$1048576,ROW(Rohdaten_tab3!C49),COLUMN(Rohdaten_tab3!C49)+(4*(Steuerung!$A$3-1)))</f>
        <v>*</v>
      </c>
      <c r="E63" s="72">
        <f>INDEX(Rohdaten_tab3!$1:$1048576,ROW(Rohdaten_tab3!D49),COLUMN(Rohdaten_tab3!D49)+(4*(Steuerung!$A$3-1)))</f>
        <v>300</v>
      </c>
      <c r="F63" s="73" t="str">
        <f>INDEX(Rohdaten_tab3!$1:$1048576,ROW(Rohdaten_tab3!E49),COLUMN(Rohdaten_tab3!E49)+(4*(Steuerung!$A$3-1)))</f>
        <v>*</v>
      </c>
    </row>
    <row r="64" spans="1:6" ht="15" customHeight="1" x14ac:dyDescent="0.25">
      <c r="A64" s="63" t="str">
        <f>IF(INDEX(Rohdaten_tab3!$A:$A,ROW(Rohdaten_tab3!$A50),COLUMN(Rohdaten_tab3!$A:$A))&lt;&gt;"",INDEX(Rohdaten_tab3!$A:$A,ROW(Rohdaten_tab3!$A50),COLUMN(Rohdaten_tab3!$A:$A)),"")</f>
        <v>Mai 2008</v>
      </c>
      <c r="B64" s="43"/>
      <c r="C64" s="71">
        <f>INDEX(Rohdaten_tab3!$1:$1048576,ROW(Rohdaten_tab3!B50),COLUMN(Rohdaten_tab3!B50)+(4*(Steuerung!$A$3-1)))</f>
        <v>214</v>
      </c>
      <c r="D64" s="72" t="str">
        <f>INDEX(Rohdaten_tab3!$1:$1048576,ROW(Rohdaten_tab3!C50),COLUMN(Rohdaten_tab3!C50)+(4*(Steuerung!$A$3-1)))</f>
        <v>*</v>
      </c>
      <c r="E64" s="72">
        <f>INDEX(Rohdaten_tab3!$1:$1048576,ROW(Rohdaten_tab3!D50),COLUMN(Rohdaten_tab3!D50)+(4*(Steuerung!$A$3-1)))</f>
        <v>230</v>
      </c>
      <c r="F64" s="73" t="str">
        <f>INDEX(Rohdaten_tab3!$1:$1048576,ROW(Rohdaten_tab3!E50),COLUMN(Rohdaten_tab3!E50)+(4*(Steuerung!$A$3-1)))</f>
        <v>*</v>
      </c>
    </row>
    <row r="65" spans="1:6" ht="15" customHeight="1" x14ac:dyDescent="0.25">
      <c r="A65" s="63" t="str">
        <f>IF(INDEX(Rohdaten_tab3!$A:$A,ROW(Rohdaten_tab3!$A51),COLUMN(Rohdaten_tab3!$A:$A))&lt;&gt;"",INDEX(Rohdaten_tab3!$A:$A,ROW(Rohdaten_tab3!$A51),COLUMN(Rohdaten_tab3!$A:$A)),"")</f>
        <v>Juni 2008</v>
      </c>
      <c r="B65" s="43"/>
      <c r="C65" s="71">
        <f>INDEX(Rohdaten_tab3!$1:$1048576,ROW(Rohdaten_tab3!B51),COLUMN(Rohdaten_tab3!B51)+(4*(Steuerung!$A$3-1)))</f>
        <v>257</v>
      </c>
      <c r="D65" s="72" t="str">
        <f>INDEX(Rohdaten_tab3!$1:$1048576,ROW(Rohdaten_tab3!C51),COLUMN(Rohdaten_tab3!C51)+(4*(Steuerung!$A$3-1)))</f>
        <v>*</v>
      </c>
      <c r="E65" s="72">
        <f>INDEX(Rohdaten_tab3!$1:$1048576,ROW(Rohdaten_tab3!D51),COLUMN(Rohdaten_tab3!D51)+(4*(Steuerung!$A$3-1)))</f>
        <v>264</v>
      </c>
      <c r="F65" s="73" t="str">
        <f>INDEX(Rohdaten_tab3!$1:$1048576,ROW(Rohdaten_tab3!E51),COLUMN(Rohdaten_tab3!E51)+(4*(Steuerung!$A$3-1)))</f>
        <v>*</v>
      </c>
    </row>
    <row r="66" spans="1:6" ht="15" customHeight="1" x14ac:dyDescent="0.25">
      <c r="A66" s="63" t="str">
        <f>IF(INDEX(Rohdaten_tab3!$A:$A,ROW(Rohdaten_tab3!$A52),COLUMN(Rohdaten_tab3!$A:$A))&lt;&gt;"",INDEX(Rohdaten_tab3!$A:$A,ROW(Rohdaten_tab3!$A52),COLUMN(Rohdaten_tab3!$A:$A)),"")</f>
        <v>Juli 2008</v>
      </c>
      <c r="B66" s="43"/>
      <c r="C66" s="71">
        <f>INDEX(Rohdaten_tab3!$1:$1048576,ROW(Rohdaten_tab3!B52),COLUMN(Rohdaten_tab3!B52)+(4*(Steuerung!$A$3-1)))</f>
        <v>294</v>
      </c>
      <c r="D66" s="72" t="str">
        <f>INDEX(Rohdaten_tab3!$1:$1048576,ROW(Rohdaten_tab3!C52),COLUMN(Rohdaten_tab3!C52)+(4*(Steuerung!$A$3-1)))</f>
        <v>*</v>
      </c>
      <c r="E66" s="72">
        <f>INDEX(Rohdaten_tab3!$1:$1048576,ROW(Rohdaten_tab3!D52),COLUMN(Rohdaten_tab3!D52)+(4*(Steuerung!$A$3-1)))</f>
        <v>298</v>
      </c>
      <c r="F66" s="73" t="str">
        <f>INDEX(Rohdaten_tab3!$1:$1048576,ROW(Rohdaten_tab3!E52),COLUMN(Rohdaten_tab3!E52)+(4*(Steuerung!$A$3-1)))</f>
        <v>*</v>
      </c>
    </row>
    <row r="67" spans="1:6" ht="15" customHeight="1" x14ac:dyDescent="0.25">
      <c r="A67" s="63" t="str">
        <f>IF(INDEX(Rohdaten_tab3!$A:$A,ROW(Rohdaten_tab3!$A53),COLUMN(Rohdaten_tab3!$A:$A))&lt;&gt;"",INDEX(Rohdaten_tab3!$A:$A,ROW(Rohdaten_tab3!$A53),COLUMN(Rohdaten_tab3!$A:$A)),"")</f>
        <v>August 2008</v>
      </c>
      <c r="B67" s="43"/>
      <c r="C67" s="71">
        <f>INDEX(Rohdaten_tab3!$1:$1048576,ROW(Rohdaten_tab3!B53),COLUMN(Rohdaten_tab3!B53)+(4*(Steuerung!$A$3-1)))</f>
        <v>235</v>
      </c>
      <c r="D67" s="72" t="str">
        <f>INDEX(Rohdaten_tab3!$1:$1048576,ROW(Rohdaten_tab3!C53),COLUMN(Rohdaten_tab3!C53)+(4*(Steuerung!$A$3-1)))</f>
        <v>*</v>
      </c>
      <c r="E67" s="72">
        <f>INDEX(Rohdaten_tab3!$1:$1048576,ROW(Rohdaten_tab3!D53),COLUMN(Rohdaten_tab3!D53)+(4*(Steuerung!$A$3-1)))</f>
        <v>254</v>
      </c>
      <c r="F67" s="73" t="str">
        <f>INDEX(Rohdaten_tab3!$1:$1048576,ROW(Rohdaten_tab3!E53),COLUMN(Rohdaten_tab3!E53)+(4*(Steuerung!$A$3-1)))</f>
        <v>*</v>
      </c>
    </row>
    <row r="68" spans="1:6" ht="15" customHeight="1" x14ac:dyDescent="0.25">
      <c r="A68" s="63" t="str">
        <f>IF(INDEX(Rohdaten_tab3!$A:$A,ROW(Rohdaten_tab3!$A54),COLUMN(Rohdaten_tab3!$A:$A))&lt;&gt;"",INDEX(Rohdaten_tab3!$A:$A,ROW(Rohdaten_tab3!$A54),COLUMN(Rohdaten_tab3!$A:$A)),"")</f>
        <v>September 2008</v>
      </c>
      <c r="B68" s="43"/>
      <c r="C68" s="71">
        <f>INDEX(Rohdaten_tab3!$1:$1048576,ROW(Rohdaten_tab3!B54),COLUMN(Rohdaten_tab3!B54)+(4*(Steuerung!$A$3-1)))</f>
        <v>270</v>
      </c>
      <c r="D68" s="72" t="str">
        <f>INDEX(Rohdaten_tab3!$1:$1048576,ROW(Rohdaten_tab3!C54),COLUMN(Rohdaten_tab3!C54)+(4*(Steuerung!$A$3-1)))</f>
        <v>*</v>
      </c>
      <c r="E68" s="72">
        <f>INDEX(Rohdaten_tab3!$1:$1048576,ROW(Rohdaten_tab3!D54),COLUMN(Rohdaten_tab3!D54)+(4*(Steuerung!$A$3-1)))</f>
        <v>282</v>
      </c>
      <c r="F68" s="73" t="str">
        <f>INDEX(Rohdaten_tab3!$1:$1048576,ROW(Rohdaten_tab3!E54),COLUMN(Rohdaten_tab3!E54)+(4*(Steuerung!$A$3-1)))</f>
        <v>*</v>
      </c>
    </row>
    <row r="69" spans="1:6" ht="15" customHeight="1" x14ac:dyDescent="0.25">
      <c r="A69" s="63" t="str">
        <f>IF(INDEX(Rohdaten_tab3!$A:$A,ROW(Rohdaten_tab3!$A55),COLUMN(Rohdaten_tab3!$A:$A))&lt;&gt;"",INDEX(Rohdaten_tab3!$A:$A,ROW(Rohdaten_tab3!$A55),COLUMN(Rohdaten_tab3!$A:$A)),"")</f>
        <v>Oktober 2008</v>
      </c>
      <c r="B69" s="43"/>
      <c r="C69" s="71">
        <f>INDEX(Rohdaten_tab3!$1:$1048576,ROW(Rohdaten_tab3!B55),COLUMN(Rohdaten_tab3!B55)+(4*(Steuerung!$A$3-1)))</f>
        <v>257</v>
      </c>
      <c r="D69" s="72">
        <f>INDEX(Rohdaten_tab3!$1:$1048576,ROW(Rohdaten_tab3!C55),COLUMN(Rohdaten_tab3!C55)+(4*(Steuerung!$A$3-1)))</f>
        <v>269</v>
      </c>
      <c r="E69" s="72">
        <f>INDEX(Rohdaten_tab3!$1:$1048576,ROW(Rohdaten_tab3!D55),COLUMN(Rohdaten_tab3!D55)+(4*(Steuerung!$A$3-1)))</f>
        <v>266</v>
      </c>
      <c r="F69" s="73">
        <f>INDEX(Rohdaten_tab3!$1:$1048576,ROW(Rohdaten_tab3!E55),COLUMN(Rohdaten_tab3!E55)+(4*(Steuerung!$A$3-1)))</f>
        <v>3</v>
      </c>
    </row>
    <row r="70" spans="1:6" ht="15" customHeight="1" x14ac:dyDescent="0.25">
      <c r="A70" s="63" t="str">
        <f>IF(INDEX(Rohdaten_tab3!$A:$A,ROW(Rohdaten_tab3!$A56),COLUMN(Rohdaten_tab3!$A:$A))&lt;&gt;"",INDEX(Rohdaten_tab3!$A:$A,ROW(Rohdaten_tab3!$A56),COLUMN(Rohdaten_tab3!$A:$A)),"")</f>
        <v>November 2008</v>
      </c>
      <c r="B70" s="43"/>
      <c r="C70" s="71">
        <f>INDEX(Rohdaten_tab3!$1:$1048576,ROW(Rohdaten_tab3!B56),COLUMN(Rohdaten_tab3!B56)+(4*(Steuerung!$A$3-1)))</f>
        <v>279</v>
      </c>
      <c r="D70" s="72" t="str">
        <f>INDEX(Rohdaten_tab3!$1:$1048576,ROW(Rohdaten_tab3!C56),COLUMN(Rohdaten_tab3!C56)+(4*(Steuerung!$A$3-1)))</f>
        <v>*</v>
      </c>
      <c r="E70" s="72">
        <f>INDEX(Rohdaten_tab3!$1:$1048576,ROW(Rohdaten_tab3!D56),COLUMN(Rohdaten_tab3!D56)+(4*(Steuerung!$A$3-1)))</f>
        <v>295</v>
      </c>
      <c r="F70" s="73" t="str">
        <f>INDEX(Rohdaten_tab3!$1:$1048576,ROW(Rohdaten_tab3!E56),COLUMN(Rohdaten_tab3!E56)+(4*(Steuerung!$A$3-1)))</f>
        <v>*</v>
      </c>
    </row>
    <row r="71" spans="1:6" ht="15" customHeight="1" x14ac:dyDescent="0.25">
      <c r="A71" s="63" t="s">
        <v>219</v>
      </c>
      <c r="B71" s="43"/>
      <c r="C71" s="71">
        <f>INDEX(Rohdaten_tab3!$1:$1048576,ROW(Rohdaten_tab3!B57),COLUMN(Rohdaten_tab3!B57)+(4*(Steuerung!$A$3-1)))</f>
        <v>346</v>
      </c>
      <c r="D71" s="72" t="str">
        <f>INDEX(Rohdaten_tab3!$1:$1048576,ROW(Rohdaten_tab3!C57),COLUMN(Rohdaten_tab3!C57)+(4*(Steuerung!$A$3-1)))</f>
        <v>*</v>
      </c>
      <c r="E71" s="72">
        <f>INDEX(Rohdaten_tab3!$1:$1048576,ROW(Rohdaten_tab3!D57),COLUMN(Rohdaten_tab3!D57)+(4*(Steuerung!$A$3-1)))</f>
        <v>343</v>
      </c>
      <c r="F71" s="73" t="str">
        <f>INDEX(Rohdaten_tab3!$1:$1048576,ROW(Rohdaten_tab3!E57),COLUMN(Rohdaten_tab3!E57)+(4*(Steuerung!$A$3-1)))</f>
        <v>*</v>
      </c>
    </row>
    <row r="72" spans="1:6" ht="15" customHeight="1" x14ac:dyDescent="0.25">
      <c r="A72" s="63" t="s">
        <v>220</v>
      </c>
      <c r="B72" s="43"/>
      <c r="C72" s="71">
        <f>INDEX(Rohdaten_tab3!$1:$1048576,ROW(Rohdaten_tab3!B58),COLUMN(Rohdaten_tab3!B58)+(4*(Steuerung!$A$3-1)))</f>
        <v>812</v>
      </c>
      <c r="D72" s="72">
        <f>INDEX(Rohdaten_tab3!$1:$1048576,ROW(Rohdaten_tab3!C58),COLUMN(Rohdaten_tab3!C58)+(4*(Steuerung!$A$3-1)))</f>
        <v>824</v>
      </c>
      <c r="E72" s="72">
        <f>INDEX(Rohdaten_tab3!$1:$1048576,ROW(Rohdaten_tab3!D58),COLUMN(Rohdaten_tab3!D58)+(4*(Steuerung!$A$3-1)))</f>
        <v>824</v>
      </c>
      <c r="F72" s="73">
        <f>INDEX(Rohdaten_tab3!$1:$1048576,ROW(Rohdaten_tab3!E58),COLUMN(Rohdaten_tab3!E58)+(4*(Steuerung!$A$3-1)))</f>
        <v>0</v>
      </c>
    </row>
    <row r="73" spans="1:6" ht="15" customHeight="1" x14ac:dyDescent="0.25">
      <c r="A73" s="63" t="s">
        <v>221</v>
      </c>
      <c r="B73" s="43"/>
      <c r="C73" s="71">
        <f>INDEX(Rohdaten_tab3!$1:$1048576,ROW(Rohdaten_tab3!B59),COLUMN(Rohdaten_tab3!B59)+(4*(Steuerung!$A$3-1)))</f>
        <v>409</v>
      </c>
      <c r="D73" s="72" t="str">
        <f>INDEX(Rohdaten_tab3!$1:$1048576,ROW(Rohdaten_tab3!C59),COLUMN(Rohdaten_tab3!C59)+(4*(Steuerung!$A$3-1)))</f>
        <v>*</v>
      </c>
      <c r="E73" s="72">
        <f>INDEX(Rohdaten_tab3!$1:$1048576,ROW(Rohdaten_tab3!D59),COLUMN(Rohdaten_tab3!D59)+(4*(Steuerung!$A$3-1)))</f>
        <v>426</v>
      </c>
      <c r="F73" s="73" t="str">
        <f>INDEX(Rohdaten_tab3!$1:$1048576,ROW(Rohdaten_tab3!E59),COLUMN(Rohdaten_tab3!E59)+(4*(Steuerung!$A$3-1)))</f>
        <v>*</v>
      </c>
    </row>
    <row r="74" spans="1:6" ht="15" customHeight="1" x14ac:dyDescent="0.25">
      <c r="A74" s="63" t="s">
        <v>222</v>
      </c>
      <c r="B74" s="43"/>
      <c r="C74" s="71">
        <f>INDEX(Rohdaten_tab3!$1:$1048576,ROW(Rohdaten_tab3!B60),COLUMN(Rohdaten_tab3!B60)+(4*(Steuerung!$A$3-1)))</f>
        <v>369</v>
      </c>
      <c r="D74" s="72">
        <f>INDEX(Rohdaten_tab3!$1:$1048576,ROW(Rohdaten_tab3!C60),COLUMN(Rohdaten_tab3!C60)+(4*(Steuerung!$A$3-1)))</f>
        <v>385</v>
      </c>
      <c r="E74" s="72">
        <f>INDEX(Rohdaten_tab3!$1:$1048576,ROW(Rohdaten_tab3!D60),COLUMN(Rohdaten_tab3!D60)+(4*(Steuerung!$A$3-1)))</f>
        <v>385</v>
      </c>
      <c r="F74" s="73">
        <f>INDEX(Rohdaten_tab3!$1:$1048576,ROW(Rohdaten_tab3!E60),COLUMN(Rohdaten_tab3!E60)+(4*(Steuerung!$A$3-1)))</f>
        <v>0</v>
      </c>
    </row>
    <row r="75" spans="1:6" ht="15" customHeight="1" x14ac:dyDescent="0.25">
      <c r="A75" s="63" t="s">
        <v>223</v>
      </c>
      <c r="B75" s="43"/>
      <c r="C75" s="71">
        <f>INDEX(Rohdaten_tab3!$1:$1048576,ROW(Rohdaten_tab3!B61),COLUMN(Rohdaten_tab3!B61)+(4*(Steuerung!$A$3-1)))</f>
        <v>356</v>
      </c>
      <c r="D75" s="72">
        <f>INDEX(Rohdaten_tab3!$1:$1048576,ROW(Rohdaten_tab3!C61),COLUMN(Rohdaten_tab3!C61)+(4*(Steuerung!$A$3-1)))</f>
        <v>377</v>
      </c>
      <c r="E75" s="72">
        <f>INDEX(Rohdaten_tab3!$1:$1048576,ROW(Rohdaten_tab3!D61),COLUMN(Rohdaten_tab3!D61)+(4*(Steuerung!$A$3-1)))</f>
        <v>374</v>
      </c>
      <c r="F75" s="73">
        <f>INDEX(Rohdaten_tab3!$1:$1048576,ROW(Rohdaten_tab3!E61),COLUMN(Rohdaten_tab3!E61)+(4*(Steuerung!$A$3-1)))</f>
        <v>3</v>
      </c>
    </row>
    <row r="76" spans="1:6" ht="15" customHeight="1" x14ac:dyDescent="0.25">
      <c r="A76" s="63" t="s">
        <v>224</v>
      </c>
      <c r="B76" s="43"/>
      <c r="C76" s="71">
        <f>INDEX(Rohdaten_tab3!$1:$1048576,ROW(Rohdaten_tab3!B62),COLUMN(Rohdaten_tab3!B62)+(4*(Steuerung!$A$3-1)))</f>
        <v>305</v>
      </c>
      <c r="D76" s="72" t="str">
        <f>INDEX(Rohdaten_tab3!$1:$1048576,ROW(Rohdaten_tab3!C62),COLUMN(Rohdaten_tab3!C62)+(4*(Steuerung!$A$3-1)))</f>
        <v>*</v>
      </c>
      <c r="E76" s="72">
        <f>INDEX(Rohdaten_tab3!$1:$1048576,ROW(Rohdaten_tab3!D62),COLUMN(Rohdaten_tab3!D62)+(4*(Steuerung!$A$3-1)))</f>
        <v>326</v>
      </c>
      <c r="F76" s="73" t="str">
        <f>INDEX(Rohdaten_tab3!$1:$1048576,ROW(Rohdaten_tab3!E62),COLUMN(Rohdaten_tab3!E62)+(4*(Steuerung!$A$3-1)))</f>
        <v>*</v>
      </c>
    </row>
    <row r="77" spans="1:6" ht="15" customHeight="1" x14ac:dyDescent="0.25">
      <c r="A77" s="63" t="s">
        <v>225</v>
      </c>
      <c r="B77" s="43"/>
      <c r="C77" s="71">
        <f>INDEX(Rohdaten_tab3!$1:$1048576,ROW(Rohdaten_tab3!B63),COLUMN(Rohdaten_tab3!B63)+(4*(Steuerung!$A$3-1)))</f>
        <v>353</v>
      </c>
      <c r="D77" s="72" t="str">
        <f>INDEX(Rohdaten_tab3!$1:$1048576,ROW(Rohdaten_tab3!C63),COLUMN(Rohdaten_tab3!C63)+(4*(Steuerung!$A$3-1)))</f>
        <v>*</v>
      </c>
      <c r="E77" s="72">
        <f>INDEX(Rohdaten_tab3!$1:$1048576,ROW(Rohdaten_tab3!D63),COLUMN(Rohdaten_tab3!D63)+(4*(Steuerung!$A$3-1)))</f>
        <v>373</v>
      </c>
      <c r="F77" s="73" t="str">
        <f>INDEX(Rohdaten_tab3!$1:$1048576,ROW(Rohdaten_tab3!E63),COLUMN(Rohdaten_tab3!E63)+(4*(Steuerung!$A$3-1)))</f>
        <v>*</v>
      </c>
    </row>
    <row r="78" spans="1:6" ht="15" customHeight="1" x14ac:dyDescent="0.25">
      <c r="A78" s="63" t="s">
        <v>226</v>
      </c>
      <c r="B78" s="43"/>
      <c r="C78" s="71">
        <f>INDEX(Rohdaten_tab3!$1:$1048576,ROW(Rohdaten_tab3!B64),COLUMN(Rohdaten_tab3!B64)+(4*(Steuerung!$A$3-1)))</f>
        <v>382</v>
      </c>
      <c r="D78" s="72">
        <f>INDEX(Rohdaten_tab3!$1:$1048576,ROW(Rohdaten_tab3!C64),COLUMN(Rohdaten_tab3!C64)+(4*(Steuerung!$A$3-1)))</f>
        <v>387</v>
      </c>
      <c r="E78" s="72">
        <f>INDEX(Rohdaten_tab3!$1:$1048576,ROW(Rohdaten_tab3!D64),COLUMN(Rohdaten_tab3!D64)+(4*(Steuerung!$A$3-1)))</f>
        <v>387</v>
      </c>
      <c r="F78" s="73">
        <f>INDEX(Rohdaten_tab3!$1:$1048576,ROW(Rohdaten_tab3!E64),COLUMN(Rohdaten_tab3!E64)+(4*(Steuerung!$A$3-1)))</f>
        <v>0</v>
      </c>
    </row>
    <row r="79" spans="1:6" ht="15" customHeight="1" x14ac:dyDescent="0.25">
      <c r="A79" s="63" t="s">
        <v>227</v>
      </c>
      <c r="B79" s="43"/>
      <c r="C79" s="71">
        <f>INDEX(Rohdaten_tab3!$1:$1048576,ROW(Rohdaten_tab3!B65),COLUMN(Rohdaten_tab3!B65)+(4*(Steuerung!$A$3-1)))</f>
        <v>290</v>
      </c>
      <c r="D79" s="72">
        <f>INDEX(Rohdaten_tab3!$1:$1048576,ROW(Rohdaten_tab3!C65),COLUMN(Rohdaten_tab3!C65)+(4*(Steuerung!$A$3-1)))</f>
        <v>298</v>
      </c>
      <c r="E79" s="72">
        <f>INDEX(Rohdaten_tab3!$1:$1048576,ROW(Rohdaten_tab3!D65),COLUMN(Rohdaten_tab3!D65)+(4*(Steuerung!$A$3-1)))</f>
        <v>298</v>
      </c>
      <c r="F79" s="73">
        <f>INDEX(Rohdaten_tab3!$1:$1048576,ROW(Rohdaten_tab3!E65),COLUMN(Rohdaten_tab3!E65)+(4*(Steuerung!$A$3-1)))</f>
        <v>0</v>
      </c>
    </row>
    <row r="80" spans="1:6" ht="15" customHeight="1" x14ac:dyDescent="0.25">
      <c r="A80" s="63" t="s">
        <v>228</v>
      </c>
      <c r="B80" s="43"/>
      <c r="C80" s="71">
        <f>INDEX(Rohdaten_tab3!$1:$1048576,ROW(Rohdaten_tab3!B66),COLUMN(Rohdaten_tab3!B66)+(4*(Steuerung!$A$3-1)))</f>
        <v>270</v>
      </c>
      <c r="D80" s="72">
        <f>INDEX(Rohdaten_tab3!$1:$1048576,ROW(Rohdaten_tab3!C66),COLUMN(Rohdaten_tab3!C66)+(4*(Steuerung!$A$3-1)))</f>
        <v>284</v>
      </c>
      <c r="E80" s="72">
        <f>INDEX(Rohdaten_tab3!$1:$1048576,ROW(Rohdaten_tab3!D66),COLUMN(Rohdaten_tab3!D66)+(4*(Steuerung!$A$3-1)))</f>
        <v>279</v>
      </c>
      <c r="F80" s="73">
        <f>INDEX(Rohdaten_tab3!$1:$1048576,ROW(Rohdaten_tab3!E66),COLUMN(Rohdaten_tab3!E66)+(4*(Steuerung!$A$3-1)))</f>
        <v>5</v>
      </c>
    </row>
    <row r="81" spans="1:6" ht="15" customHeight="1" x14ac:dyDescent="0.25">
      <c r="A81" s="63" t="s">
        <v>229</v>
      </c>
      <c r="B81" s="43"/>
      <c r="C81" s="71">
        <f>INDEX(Rohdaten_tab3!$1:$1048576,ROW(Rohdaten_tab3!B67),COLUMN(Rohdaten_tab3!B67)+(4*(Steuerung!$A$3-1)))</f>
        <v>307</v>
      </c>
      <c r="D81" s="72">
        <f>INDEX(Rohdaten_tab3!$1:$1048576,ROW(Rohdaten_tab3!C67),COLUMN(Rohdaten_tab3!C67)+(4*(Steuerung!$A$3-1)))</f>
        <v>323</v>
      </c>
      <c r="E81" s="72">
        <f>INDEX(Rohdaten_tab3!$1:$1048576,ROW(Rohdaten_tab3!D67),COLUMN(Rohdaten_tab3!D67)+(4*(Steuerung!$A$3-1)))</f>
        <v>319</v>
      </c>
      <c r="F81" s="73">
        <f>INDEX(Rohdaten_tab3!$1:$1048576,ROW(Rohdaten_tab3!E67),COLUMN(Rohdaten_tab3!E67)+(4*(Steuerung!$A$3-1)))</f>
        <v>4</v>
      </c>
    </row>
    <row r="82" spans="1:6" ht="15" customHeight="1" x14ac:dyDescent="0.25">
      <c r="A82" s="63" t="s">
        <v>230</v>
      </c>
      <c r="B82" s="43"/>
      <c r="C82" s="71">
        <f>INDEX(Rohdaten_tab3!$1:$1048576,ROW(Rohdaten_tab3!B68),COLUMN(Rohdaten_tab3!B68)+(4*(Steuerung!$A$3-1)))</f>
        <v>262</v>
      </c>
      <c r="D82" s="72">
        <f>INDEX(Rohdaten_tab3!$1:$1048576,ROW(Rohdaten_tab3!C68),COLUMN(Rohdaten_tab3!C68)+(4*(Steuerung!$A$3-1)))</f>
        <v>284</v>
      </c>
      <c r="E82" s="72">
        <f>INDEX(Rohdaten_tab3!$1:$1048576,ROW(Rohdaten_tab3!D68),COLUMN(Rohdaten_tab3!D68)+(4*(Steuerung!$A$3-1)))</f>
        <v>281</v>
      </c>
      <c r="F82" s="73">
        <f>INDEX(Rohdaten_tab3!$1:$1048576,ROW(Rohdaten_tab3!E68),COLUMN(Rohdaten_tab3!E68)+(4*(Steuerung!$A$3-1)))</f>
        <v>3</v>
      </c>
    </row>
    <row r="83" spans="1:6" ht="15" customHeight="1" x14ac:dyDescent="0.25">
      <c r="A83" s="63" t="s">
        <v>231</v>
      </c>
      <c r="B83" s="43"/>
      <c r="C83" s="71">
        <f>INDEX(Rohdaten_tab3!$1:$1048576,ROW(Rohdaten_tab3!B69),COLUMN(Rohdaten_tab3!B69)+(4*(Steuerung!$A$3-1)))</f>
        <v>354</v>
      </c>
      <c r="D83" s="72" t="str">
        <f>INDEX(Rohdaten_tab3!$1:$1048576,ROW(Rohdaten_tab3!C69),COLUMN(Rohdaten_tab3!C69)+(4*(Steuerung!$A$3-1)))</f>
        <v>*</v>
      </c>
      <c r="E83" s="72">
        <f>INDEX(Rohdaten_tab3!$1:$1048576,ROW(Rohdaten_tab3!D69),COLUMN(Rohdaten_tab3!D69)+(4*(Steuerung!$A$3-1)))</f>
        <v>362</v>
      </c>
      <c r="F83" s="73" t="str">
        <f>INDEX(Rohdaten_tab3!$1:$1048576,ROW(Rohdaten_tab3!E69),COLUMN(Rohdaten_tab3!E69)+(4*(Steuerung!$A$3-1)))</f>
        <v>*</v>
      </c>
    </row>
    <row r="84" spans="1:6" ht="15" customHeight="1" x14ac:dyDescent="0.25">
      <c r="A84" s="63" t="s">
        <v>232</v>
      </c>
      <c r="B84" s="43"/>
      <c r="C84" s="71">
        <f>INDEX(Rohdaten_tab3!$1:$1048576,ROW(Rohdaten_tab3!B70),COLUMN(Rohdaten_tab3!B70)+(4*(Steuerung!$A$3-1)))</f>
        <v>781</v>
      </c>
      <c r="D84" s="72" t="str">
        <f>INDEX(Rohdaten_tab3!$1:$1048576,ROW(Rohdaten_tab3!C70),COLUMN(Rohdaten_tab3!C70)+(4*(Steuerung!$A$3-1)))</f>
        <v>*</v>
      </c>
      <c r="E84" s="72">
        <f>INDEX(Rohdaten_tab3!$1:$1048576,ROW(Rohdaten_tab3!D70),COLUMN(Rohdaten_tab3!D70)+(4*(Steuerung!$A$3-1)))</f>
        <v>782</v>
      </c>
      <c r="F84" s="73" t="str">
        <f>INDEX(Rohdaten_tab3!$1:$1048576,ROW(Rohdaten_tab3!E70),COLUMN(Rohdaten_tab3!E70)+(4*(Steuerung!$A$3-1)))</f>
        <v>*</v>
      </c>
    </row>
    <row r="85" spans="1:6" ht="15" customHeight="1" x14ac:dyDescent="0.25">
      <c r="A85" s="63" t="s">
        <v>233</v>
      </c>
      <c r="B85" s="43"/>
      <c r="C85" s="71">
        <f>INDEX(Rohdaten_tab3!$1:$1048576,ROW(Rohdaten_tab3!B71),COLUMN(Rohdaten_tab3!B71)+(4*(Steuerung!$A$3-1)))</f>
        <v>394</v>
      </c>
      <c r="D85" s="72" t="str">
        <f>INDEX(Rohdaten_tab3!$1:$1048576,ROW(Rohdaten_tab3!C71),COLUMN(Rohdaten_tab3!C71)+(4*(Steuerung!$A$3-1)))</f>
        <v>*</v>
      </c>
      <c r="E85" s="72">
        <f>INDEX(Rohdaten_tab3!$1:$1048576,ROW(Rohdaten_tab3!D71),COLUMN(Rohdaten_tab3!D71)+(4*(Steuerung!$A$3-1)))</f>
        <v>390</v>
      </c>
      <c r="F85" s="73" t="str">
        <f>INDEX(Rohdaten_tab3!$1:$1048576,ROW(Rohdaten_tab3!E71),COLUMN(Rohdaten_tab3!E71)+(4*(Steuerung!$A$3-1)))</f>
        <v>*</v>
      </c>
    </row>
    <row r="86" spans="1:6" ht="15" customHeight="1" x14ac:dyDescent="0.25">
      <c r="A86" s="63" t="s">
        <v>234</v>
      </c>
      <c r="B86" s="43"/>
      <c r="C86" s="71">
        <f>INDEX(Rohdaten_tab3!$1:$1048576,ROW(Rohdaten_tab3!B72),COLUMN(Rohdaten_tab3!B72)+(4*(Steuerung!$A$3-1)))</f>
        <v>305</v>
      </c>
      <c r="D86" s="72">
        <f>INDEX(Rohdaten_tab3!$1:$1048576,ROW(Rohdaten_tab3!C72),COLUMN(Rohdaten_tab3!C72)+(4*(Steuerung!$A$3-1)))</f>
        <v>332</v>
      </c>
      <c r="E86" s="72">
        <f>INDEX(Rohdaten_tab3!$1:$1048576,ROW(Rohdaten_tab3!D72),COLUMN(Rohdaten_tab3!D72)+(4*(Steuerung!$A$3-1)))</f>
        <v>323</v>
      </c>
      <c r="F86" s="73">
        <f>INDEX(Rohdaten_tab3!$1:$1048576,ROW(Rohdaten_tab3!E72),COLUMN(Rohdaten_tab3!E72)+(4*(Steuerung!$A$3-1)))</f>
        <v>9</v>
      </c>
    </row>
    <row r="87" spans="1:6" ht="15" customHeight="1" x14ac:dyDescent="0.25">
      <c r="A87" s="63" t="s">
        <v>235</v>
      </c>
      <c r="B87" s="43"/>
      <c r="C87" s="71">
        <f>INDEX(Rohdaten_tab3!$1:$1048576,ROW(Rohdaten_tab3!B73),COLUMN(Rohdaten_tab3!B73)+(4*(Steuerung!$A$3-1)))</f>
        <v>226</v>
      </c>
      <c r="D87" s="72">
        <f>INDEX(Rohdaten_tab3!$1:$1048576,ROW(Rohdaten_tab3!C73),COLUMN(Rohdaten_tab3!C73)+(4*(Steuerung!$A$3-1)))</f>
        <v>256</v>
      </c>
      <c r="E87" s="72">
        <f>INDEX(Rohdaten_tab3!$1:$1048576,ROW(Rohdaten_tab3!D73),COLUMN(Rohdaten_tab3!D73)+(4*(Steuerung!$A$3-1)))</f>
        <v>251</v>
      </c>
      <c r="F87" s="73">
        <f>INDEX(Rohdaten_tab3!$1:$1048576,ROW(Rohdaten_tab3!E73),COLUMN(Rohdaten_tab3!E73)+(4*(Steuerung!$A$3-1)))</f>
        <v>5</v>
      </c>
    </row>
    <row r="88" spans="1:6" ht="15" customHeight="1" x14ac:dyDescent="0.25">
      <c r="A88" s="63" t="s">
        <v>236</v>
      </c>
      <c r="B88" s="43"/>
      <c r="C88" s="71">
        <f>INDEX(Rohdaten_tab3!$1:$1048576,ROW(Rohdaten_tab3!B74),COLUMN(Rohdaten_tab3!B74)+(4*(Steuerung!$A$3-1)))</f>
        <v>252</v>
      </c>
      <c r="D88" s="72">
        <f>INDEX(Rohdaten_tab3!$1:$1048576,ROW(Rohdaten_tab3!C74),COLUMN(Rohdaten_tab3!C74)+(4*(Steuerung!$A$3-1)))</f>
        <v>269</v>
      </c>
      <c r="E88" s="72">
        <f>INDEX(Rohdaten_tab3!$1:$1048576,ROW(Rohdaten_tab3!D74),COLUMN(Rohdaten_tab3!D74)+(4*(Steuerung!$A$3-1)))</f>
        <v>265</v>
      </c>
      <c r="F88" s="73">
        <f>INDEX(Rohdaten_tab3!$1:$1048576,ROW(Rohdaten_tab3!E74),COLUMN(Rohdaten_tab3!E74)+(4*(Steuerung!$A$3-1)))</f>
        <v>4</v>
      </c>
    </row>
    <row r="89" spans="1:6" ht="15" customHeight="1" x14ac:dyDescent="0.25">
      <c r="A89" s="63" t="s">
        <v>237</v>
      </c>
      <c r="B89" s="43"/>
      <c r="C89" s="71">
        <f>INDEX(Rohdaten_tab3!$1:$1048576,ROW(Rohdaten_tab3!B75),COLUMN(Rohdaten_tab3!B75)+(4*(Steuerung!$A$3-1)))</f>
        <v>248</v>
      </c>
      <c r="D89" s="72">
        <f>INDEX(Rohdaten_tab3!$1:$1048576,ROW(Rohdaten_tab3!C75),COLUMN(Rohdaten_tab3!C75)+(4*(Steuerung!$A$3-1)))</f>
        <v>265</v>
      </c>
      <c r="E89" s="72">
        <f>INDEX(Rohdaten_tab3!$1:$1048576,ROW(Rohdaten_tab3!D75),COLUMN(Rohdaten_tab3!D75)+(4*(Steuerung!$A$3-1)))</f>
        <v>265</v>
      </c>
      <c r="F89" s="73">
        <f>INDEX(Rohdaten_tab3!$1:$1048576,ROW(Rohdaten_tab3!E75),COLUMN(Rohdaten_tab3!E75)+(4*(Steuerung!$A$3-1)))</f>
        <v>0</v>
      </c>
    </row>
    <row r="90" spans="1:6" ht="15" customHeight="1" x14ac:dyDescent="0.25">
      <c r="A90" s="63" t="s">
        <v>238</v>
      </c>
      <c r="B90" s="43"/>
      <c r="C90" s="71">
        <f>INDEX(Rohdaten_tab3!$1:$1048576,ROW(Rohdaten_tab3!B76),COLUMN(Rohdaten_tab3!B76)+(4*(Steuerung!$A$3-1)))</f>
        <v>268</v>
      </c>
      <c r="D90" s="72">
        <f>INDEX(Rohdaten_tab3!$1:$1048576,ROW(Rohdaten_tab3!C76),COLUMN(Rohdaten_tab3!C76)+(4*(Steuerung!$A$3-1)))</f>
        <v>290</v>
      </c>
      <c r="E90" s="72">
        <f>INDEX(Rohdaten_tab3!$1:$1048576,ROW(Rohdaten_tab3!D76),COLUMN(Rohdaten_tab3!D76)+(4*(Steuerung!$A$3-1)))</f>
        <v>290</v>
      </c>
      <c r="F90" s="73">
        <f>INDEX(Rohdaten_tab3!$1:$1048576,ROW(Rohdaten_tab3!E76),COLUMN(Rohdaten_tab3!E76)+(4*(Steuerung!$A$3-1)))</f>
        <v>0</v>
      </c>
    </row>
    <row r="91" spans="1:6" ht="15" customHeight="1" x14ac:dyDescent="0.25">
      <c r="A91" s="63" t="s">
        <v>239</v>
      </c>
      <c r="B91" s="43"/>
      <c r="C91" s="71">
        <f>INDEX(Rohdaten_tab3!$1:$1048576,ROW(Rohdaten_tab3!B77),COLUMN(Rohdaten_tab3!B77)+(4*(Steuerung!$A$3-1)))</f>
        <v>240</v>
      </c>
      <c r="D91" s="72" t="str">
        <f>INDEX(Rohdaten_tab3!$1:$1048576,ROW(Rohdaten_tab3!C77),COLUMN(Rohdaten_tab3!C77)+(4*(Steuerung!$A$3-1)))</f>
        <v>*</v>
      </c>
      <c r="E91" s="72">
        <f>INDEX(Rohdaten_tab3!$1:$1048576,ROW(Rohdaten_tab3!D77),COLUMN(Rohdaten_tab3!D77)+(4*(Steuerung!$A$3-1)))</f>
        <v>245</v>
      </c>
      <c r="F91" s="73" t="str">
        <f>INDEX(Rohdaten_tab3!$1:$1048576,ROW(Rohdaten_tab3!E77),COLUMN(Rohdaten_tab3!E77)+(4*(Steuerung!$A$3-1)))</f>
        <v>*</v>
      </c>
    </row>
    <row r="92" spans="1:6" ht="15" customHeight="1" x14ac:dyDescent="0.25">
      <c r="A92" s="63" t="s">
        <v>240</v>
      </c>
      <c r="B92" s="43"/>
      <c r="C92" s="71">
        <f>INDEX(Rohdaten_tab3!$1:$1048576,ROW(Rohdaten_tab3!B78),COLUMN(Rohdaten_tab3!B78)+(4*(Steuerung!$A$3-1)))</f>
        <v>246</v>
      </c>
      <c r="D92" s="72">
        <f>INDEX(Rohdaten_tab3!$1:$1048576,ROW(Rohdaten_tab3!C78),COLUMN(Rohdaten_tab3!C78)+(4*(Steuerung!$A$3-1)))</f>
        <v>242</v>
      </c>
      <c r="E92" s="72">
        <f>INDEX(Rohdaten_tab3!$1:$1048576,ROW(Rohdaten_tab3!D78),COLUMN(Rohdaten_tab3!D78)+(4*(Steuerung!$A$3-1)))</f>
        <v>239</v>
      </c>
      <c r="F92" s="73">
        <f>INDEX(Rohdaten_tab3!$1:$1048576,ROW(Rohdaten_tab3!E78),COLUMN(Rohdaten_tab3!E78)+(4*(Steuerung!$A$3-1)))</f>
        <v>3</v>
      </c>
    </row>
    <row r="93" spans="1:6" ht="15" customHeight="1" x14ac:dyDescent="0.25">
      <c r="A93" s="63" t="s">
        <v>241</v>
      </c>
      <c r="B93" s="43"/>
      <c r="C93" s="71">
        <f>INDEX(Rohdaten_tab3!$1:$1048576,ROW(Rohdaten_tab3!B79),COLUMN(Rohdaten_tab3!B79)+(4*(Steuerung!$A$3-1)))</f>
        <v>189</v>
      </c>
      <c r="D93" s="72">
        <f>INDEX(Rohdaten_tab3!$1:$1048576,ROW(Rohdaten_tab3!C79),COLUMN(Rohdaten_tab3!C79)+(4*(Steuerung!$A$3-1)))</f>
        <v>201</v>
      </c>
      <c r="E93" s="72">
        <f>INDEX(Rohdaten_tab3!$1:$1048576,ROW(Rohdaten_tab3!D79),COLUMN(Rohdaten_tab3!D79)+(4*(Steuerung!$A$3-1)))</f>
        <v>196</v>
      </c>
      <c r="F93" s="73">
        <f>INDEX(Rohdaten_tab3!$1:$1048576,ROW(Rohdaten_tab3!E79),COLUMN(Rohdaten_tab3!E79)+(4*(Steuerung!$A$3-1)))</f>
        <v>5</v>
      </c>
    </row>
    <row r="94" spans="1:6" ht="15" customHeight="1" x14ac:dyDescent="0.25">
      <c r="A94" s="63" t="s">
        <v>242</v>
      </c>
      <c r="B94" s="43"/>
      <c r="C94" s="71">
        <f>INDEX(Rohdaten_tab3!$1:$1048576,ROW(Rohdaten_tab3!B80),COLUMN(Rohdaten_tab3!B80)+(4*(Steuerung!$A$3-1)))</f>
        <v>237</v>
      </c>
      <c r="D94" s="72">
        <f>INDEX(Rohdaten_tab3!$1:$1048576,ROW(Rohdaten_tab3!C80),COLUMN(Rohdaten_tab3!C80)+(4*(Steuerung!$A$3-1)))</f>
        <v>240</v>
      </c>
      <c r="E94" s="72">
        <f>INDEX(Rohdaten_tab3!$1:$1048576,ROW(Rohdaten_tab3!D80),COLUMN(Rohdaten_tab3!D80)+(4*(Steuerung!$A$3-1)))</f>
        <v>234</v>
      </c>
      <c r="F94" s="73">
        <f>INDEX(Rohdaten_tab3!$1:$1048576,ROW(Rohdaten_tab3!E80),COLUMN(Rohdaten_tab3!E80)+(4*(Steuerung!$A$3-1)))</f>
        <v>6</v>
      </c>
    </row>
    <row r="95" spans="1:6" ht="15" customHeight="1" x14ac:dyDescent="0.25">
      <c r="A95" s="63" t="s">
        <v>243</v>
      </c>
      <c r="B95" s="43"/>
      <c r="C95" s="71">
        <f>INDEX(Rohdaten_tab3!$1:$1048576,ROW(Rohdaten_tab3!B81),COLUMN(Rohdaten_tab3!B81)+(4*(Steuerung!$A$3-1)))</f>
        <v>283</v>
      </c>
      <c r="D95" s="72">
        <f>INDEX(Rohdaten_tab3!$1:$1048576,ROW(Rohdaten_tab3!C81),COLUMN(Rohdaten_tab3!C81)+(4*(Steuerung!$A$3-1)))</f>
        <v>280</v>
      </c>
      <c r="E95" s="72">
        <f>INDEX(Rohdaten_tab3!$1:$1048576,ROW(Rohdaten_tab3!D81),COLUMN(Rohdaten_tab3!D81)+(4*(Steuerung!$A$3-1)))</f>
        <v>277</v>
      </c>
      <c r="F95" s="73">
        <f>INDEX(Rohdaten_tab3!$1:$1048576,ROW(Rohdaten_tab3!E81),COLUMN(Rohdaten_tab3!E81)+(4*(Steuerung!$A$3-1)))</f>
        <v>3</v>
      </c>
    </row>
    <row r="96" spans="1:6" ht="15" customHeight="1" x14ac:dyDescent="0.25">
      <c r="A96" s="63" t="s">
        <v>244</v>
      </c>
      <c r="B96" s="43"/>
      <c r="C96" s="71">
        <f>INDEX(Rohdaten_tab3!$1:$1048576,ROW(Rohdaten_tab3!B82),COLUMN(Rohdaten_tab3!B82)+(4*(Steuerung!$A$3-1)))</f>
        <v>709</v>
      </c>
      <c r="D96" s="72">
        <f>INDEX(Rohdaten_tab3!$1:$1048576,ROW(Rohdaten_tab3!C82),COLUMN(Rohdaten_tab3!C82)+(4*(Steuerung!$A$3-1)))</f>
        <v>721</v>
      </c>
      <c r="E96" s="72">
        <f>INDEX(Rohdaten_tab3!$1:$1048576,ROW(Rohdaten_tab3!D82),COLUMN(Rohdaten_tab3!D82)+(4*(Steuerung!$A$3-1)))</f>
        <v>718</v>
      </c>
      <c r="F96" s="73">
        <f>INDEX(Rohdaten_tab3!$1:$1048576,ROW(Rohdaten_tab3!E82),COLUMN(Rohdaten_tab3!E82)+(4*(Steuerung!$A$3-1)))</f>
        <v>3</v>
      </c>
    </row>
    <row r="97" spans="1:6" ht="15" customHeight="1" x14ac:dyDescent="0.25">
      <c r="A97" s="63" t="s">
        <v>245</v>
      </c>
      <c r="B97" s="43"/>
      <c r="C97" s="71">
        <f>INDEX(Rohdaten_tab3!$1:$1048576,ROW(Rohdaten_tab3!B83),COLUMN(Rohdaten_tab3!B83)+(4*(Steuerung!$A$3-1)))</f>
        <v>256</v>
      </c>
      <c r="D97" s="72">
        <f>INDEX(Rohdaten_tab3!$1:$1048576,ROW(Rohdaten_tab3!C83),COLUMN(Rohdaten_tab3!C83)+(4*(Steuerung!$A$3-1)))</f>
        <v>276</v>
      </c>
      <c r="E97" s="72">
        <f>INDEX(Rohdaten_tab3!$1:$1048576,ROW(Rohdaten_tab3!D83),COLUMN(Rohdaten_tab3!D83)+(4*(Steuerung!$A$3-1)))</f>
        <v>276</v>
      </c>
      <c r="F97" s="73">
        <f>INDEX(Rohdaten_tab3!$1:$1048576,ROW(Rohdaten_tab3!E83),COLUMN(Rohdaten_tab3!E83)+(4*(Steuerung!$A$3-1)))</f>
        <v>0</v>
      </c>
    </row>
    <row r="98" spans="1:6" ht="15" customHeight="1" x14ac:dyDescent="0.25">
      <c r="A98" s="63" t="s">
        <v>246</v>
      </c>
      <c r="B98" s="43"/>
      <c r="C98" s="71">
        <f>INDEX(Rohdaten_tab3!$1:$1048576,ROW(Rohdaten_tab3!B84),COLUMN(Rohdaten_tab3!B84)+(4*(Steuerung!$A$3-1)))</f>
        <v>190</v>
      </c>
      <c r="D98" s="72" t="str">
        <f>INDEX(Rohdaten_tab3!$1:$1048576,ROW(Rohdaten_tab3!C84),COLUMN(Rohdaten_tab3!C84)+(4*(Steuerung!$A$3-1)))</f>
        <v>*</v>
      </c>
      <c r="E98" s="72">
        <f>INDEX(Rohdaten_tab3!$1:$1048576,ROW(Rohdaten_tab3!D84),COLUMN(Rohdaten_tab3!D84)+(4*(Steuerung!$A$3-1)))</f>
        <v>204</v>
      </c>
      <c r="F98" s="73" t="str">
        <f>INDEX(Rohdaten_tab3!$1:$1048576,ROW(Rohdaten_tab3!E84),COLUMN(Rohdaten_tab3!E84)+(4*(Steuerung!$A$3-1)))</f>
        <v>*</v>
      </c>
    </row>
    <row r="99" spans="1:6" ht="15" customHeight="1" x14ac:dyDescent="0.25">
      <c r="A99" s="63" t="s">
        <v>247</v>
      </c>
      <c r="B99" s="43"/>
      <c r="C99" s="71">
        <f>INDEX(Rohdaten_tab3!$1:$1048576,ROW(Rohdaten_tab3!B85),COLUMN(Rohdaten_tab3!B85)+(4*(Steuerung!$A$3-1)))</f>
        <v>187</v>
      </c>
      <c r="D99" s="72" t="str">
        <f>INDEX(Rohdaten_tab3!$1:$1048576,ROW(Rohdaten_tab3!C85),COLUMN(Rohdaten_tab3!C85)+(4*(Steuerung!$A$3-1)))</f>
        <v>*</v>
      </c>
      <c r="E99" s="72">
        <f>INDEX(Rohdaten_tab3!$1:$1048576,ROW(Rohdaten_tab3!D85),COLUMN(Rohdaten_tab3!D85)+(4*(Steuerung!$A$3-1)))</f>
        <v>193</v>
      </c>
      <c r="F99" s="73" t="str">
        <f>INDEX(Rohdaten_tab3!$1:$1048576,ROW(Rohdaten_tab3!E85),COLUMN(Rohdaten_tab3!E85)+(4*(Steuerung!$A$3-1)))</f>
        <v>*</v>
      </c>
    </row>
    <row r="100" spans="1:6" ht="15" customHeight="1" x14ac:dyDescent="0.25">
      <c r="A100" s="63" t="s">
        <v>248</v>
      </c>
      <c r="B100" s="43"/>
      <c r="C100" s="71">
        <f>INDEX(Rohdaten_tab3!$1:$1048576,ROW(Rohdaten_tab3!B86),COLUMN(Rohdaten_tab3!B86)+(4*(Steuerung!$A$3-1)))</f>
        <v>215</v>
      </c>
      <c r="D100" s="72">
        <f>INDEX(Rohdaten_tab3!$1:$1048576,ROW(Rohdaten_tab3!C86),COLUMN(Rohdaten_tab3!C86)+(4*(Steuerung!$A$3-1)))</f>
        <v>223</v>
      </c>
      <c r="E100" s="72">
        <f>INDEX(Rohdaten_tab3!$1:$1048576,ROW(Rohdaten_tab3!D86),COLUMN(Rohdaten_tab3!D86)+(4*(Steuerung!$A$3-1)))</f>
        <v>219</v>
      </c>
      <c r="F100" s="73">
        <f>INDEX(Rohdaten_tab3!$1:$1048576,ROW(Rohdaten_tab3!E86),COLUMN(Rohdaten_tab3!E86)+(4*(Steuerung!$A$3-1)))</f>
        <v>4</v>
      </c>
    </row>
    <row r="101" spans="1:6" ht="15" customHeight="1" x14ac:dyDescent="0.25">
      <c r="A101" s="63" t="s">
        <v>249</v>
      </c>
      <c r="B101" s="43"/>
      <c r="C101" s="71">
        <f>INDEX(Rohdaten_tab3!$1:$1048576,ROW(Rohdaten_tab3!B87),COLUMN(Rohdaten_tab3!B87)+(4*(Steuerung!$A$3-1)))</f>
        <v>208</v>
      </c>
      <c r="D101" s="72" t="str">
        <f>INDEX(Rohdaten_tab3!$1:$1048576,ROW(Rohdaten_tab3!C87),COLUMN(Rohdaten_tab3!C87)+(4*(Steuerung!$A$3-1)))</f>
        <v>*</v>
      </c>
      <c r="E101" s="72">
        <f>INDEX(Rohdaten_tab3!$1:$1048576,ROW(Rohdaten_tab3!D87),COLUMN(Rohdaten_tab3!D87)+(4*(Steuerung!$A$3-1)))</f>
        <v>216</v>
      </c>
      <c r="F101" s="73" t="str">
        <f>INDEX(Rohdaten_tab3!$1:$1048576,ROW(Rohdaten_tab3!E87),COLUMN(Rohdaten_tab3!E87)+(4*(Steuerung!$A$3-1)))</f>
        <v>*</v>
      </c>
    </row>
    <row r="102" spans="1:6" ht="15" customHeight="1" x14ac:dyDescent="0.25">
      <c r="A102" s="63" t="s">
        <v>250</v>
      </c>
      <c r="B102" s="43"/>
      <c r="C102" s="71">
        <f>INDEX(Rohdaten_tab3!$1:$1048576,ROW(Rohdaten_tab3!B88),COLUMN(Rohdaten_tab3!B88)+(4*(Steuerung!$A$3-1)))</f>
        <v>216</v>
      </c>
      <c r="D102" s="72" t="str">
        <f>INDEX(Rohdaten_tab3!$1:$1048576,ROW(Rohdaten_tab3!C88),COLUMN(Rohdaten_tab3!C88)+(4*(Steuerung!$A$3-1)))</f>
        <v>*</v>
      </c>
      <c r="E102" s="72">
        <f>INDEX(Rohdaten_tab3!$1:$1048576,ROW(Rohdaten_tab3!D88),COLUMN(Rohdaten_tab3!D88)+(4*(Steuerung!$A$3-1)))</f>
        <v>215</v>
      </c>
      <c r="F102" s="73" t="str">
        <f>INDEX(Rohdaten_tab3!$1:$1048576,ROW(Rohdaten_tab3!E88),COLUMN(Rohdaten_tab3!E88)+(4*(Steuerung!$A$3-1)))</f>
        <v>*</v>
      </c>
    </row>
    <row r="103" spans="1:6" ht="15" customHeight="1" x14ac:dyDescent="0.25">
      <c r="A103" s="63" t="s">
        <v>251</v>
      </c>
      <c r="B103" s="43"/>
      <c r="C103" s="71">
        <f>INDEX(Rohdaten_tab3!$1:$1048576,ROW(Rohdaten_tab3!B89),COLUMN(Rohdaten_tab3!B89)+(4*(Steuerung!$A$3-1)))</f>
        <v>216</v>
      </c>
      <c r="D103" s="72">
        <f>INDEX(Rohdaten_tab3!$1:$1048576,ROW(Rohdaten_tab3!C89),COLUMN(Rohdaten_tab3!C89)+(4*(Steuerung!$A$3-1)))</f>
        <v>215</v>
      </c>
      <c r="E103" s="72">
        <f>INDEX(Rohdaten_tab3!$1:$1048576,ROW(Rohdaten_tab3!D89),COLUMN(Rohdaten_tab3!D89)+(4*(Steuerung!$A$3-1)))</f>
        <v>215</v>
      </c>
      <c r="F103" s="73">
        <f>INDEX(Rohdaten_tab3!$1:$1048576,ROW(Rohdaten_tab3!E89),COLUMN(Rohdaten_tab3!E89)+(4*(Steuerung!$A$3-1)))</f>
        <v>0</v>
      </c>
    </row>
    <row r="104" spans="1:6" ht="15" customHeight="1" x14ac:dyDescent="0.25">
      <c r="A104" s="63" t="s">
        <v>252</v>
      </c>
      <c r="B104" s="43"/>
      <c r="C104" s="71">
        <f>INDEX(Rohdaten_tab3!$1:$1048576,ROW(Rohdaten_tab3!B90),COLUMN(Rohdaten_tab3!B90)+(4*(Steuerung!$A$3-1)))</f>
        <v>192</v>
      </c>
      <c r="D104" s="72" t="str">
        <f>INDEX(Rohdaten_tab3!$1:$1048576,ROW(Rohdaten_tab3!C90),COLUMN(Rohdaten_tab3!C90)+(4*(Steuerung!$A$3-1)))</f>
        <v>*</v>
      </c>
      <c r="E104" s="72">
        <f>INDEX(Rohdaten_tab3!$1:$1048576,ROW(Rohdaten_tab3!D90),COLUMN(Rohdaten_tab3!D90)+(4*(Steuerung!$A$3-1)))</f>
        <v>195</v>
      </c>
      <c r="F104" s="73" t="str">
        <f>INDEX(Rohdaten_tab3!$1:$1048576,ROW(Rohdaten_tab3!E90),COLUMN(Rohdaten_tab3!E90)+(4*(Steuerung!$A$3-1)))</f>
        <v>*</v>
      </c>
    </row>
    <row r="105" spans="1:6" ht="15" customHeight="1" x14ac:dyDescent="0.25">
      <c r="A105" s="63" t="s">
        <v>253</v>
      </c>
      <c r="B105" s="43"/>
      <c r="C105" s="71">
        <f>INDEX(Rohdaten_tab3!$1:$1048576,ROW(Rohdaten_tab3!B91),COLUMN(Rohdaten_tab3!B91)+(4*(Steuerung!$A$3-1)))</f>
        <v>180</v>
      </c>
      <c r="D105" s="72" t="str">
        <f>INDEX(Rohdaten_tab3!$1:$1048576,ROW(Rohdaten_tab3!C91),COLUMN(Rohdaten_tab3!C91)+(4*(Steuerung!$A$3-1)))</f>
        <v>*</v>
      </c>
      <c r="E105" s="72">
        <f>INDEX(Rohdaten_tab3!$1:$1048576,ROW(Rohdaten_tab3!D91),COLUMN(Rohdaten_tab3!D91)+(4*(Steuerung!$A$3-1)))</f>
        <v>182</v>
      </c>
      <c r="F105" s="73" t="str">
        <f>INDEX(Rohdaten_tab3!$1:$1048576,ROW(Rohdaten_tab3!E91),COLUMN(Rohdaten_tab3!E91)+(4*(Steuerung!$A$3-1)))</f>
        <v>*</v>
      </c>
    </row>
    <row r="106" spans="1:6" ht="15" customHeight="1" x14ac:dyDescent="0.25">
      <c r="A106" s="63" t="s">
        <v>254</v>
      </c>
      <c r="B106" s="43"/>
      <c r="C106" s="71">
        <f>INDEX(Rohdaten_tab3!$1:$1048576,ROW(Rohdaten_tab3!B92),COLUMN(Rohdaten_tab3!B92)+(4*(Steuerung!$A$3-1)))</f>
        <v>225</v>
      </c>
      <c r="D106" s="72" t="str">
        <f>INDEX(Rohdaten_tab3!$1:$1048576,ROW(Rohdaten_tab3!C92),COLUMN(Rohdaten_tab3!C92)+(4*(Steuerung!$A$3-1)))</f>
        <v>*</v>
      </c>
      <c r="E106" s="72">
        <f>INDEX(Rohdaten_tab3!$1:$1048576,ROW(Rohdaten_tab3!D92),COLUMN(Rohdaten_tab3!D92)+(4*(Steuerung!$A$3-1)))</f>
        <v>226</v>
      </c>
      <c r="F106" s="73" t="str">
        <f>INDEX(Rohdaten_tab3!$1:$1048576,ROW(Rohdaten_tab3!E92),COLUMN(Rohdaten_tab3!E92)+(4*(Steuerung!$A$3-1)))</f>
        <v>*</v>
      </c>
    </row>
    <row r="107" spans="1:6" ht="15" customHeight="1" x14ac:dyDescent="0.25">
      <c r="A107" s="63" t="s">
        <v>255</v>
      </c>
      <c r="B107" s="43"/>
      <c r="C107" s="71">
        <f>INDEX(Rohdaten_tab3!$1:$1048576,ROW(Rohdaten_tab3!B93),COLUMN(Rohdaten_tab3!B93)+(4*(Steuerung!$A$3-1)))</f>
        <v>230</v>
      </c>
      <c r="D107" s="72" t="str">
        <f>INDEX(Rohdaten_tab3!$1:$1048576,ROW(Rohdaten_tab3!C93),COLUMN(Rohdaten_tab3!C93)+(4*(Steuerung!$A$3-1)))</f>
        <v>*</v>
      </c>
      <c r="E107" s="72">
        <f>INDEX(Rohdaten_tab3!$1:$1048576,ROW(Rohdaten_tab3!D93),COLUMN(Rohdaten_tab3!D93)+(4*(Steuerung!$A$3-1)))</f>
        <v>229</v>
      </c>
      <c r="F107" s="73" t="str">
        <f>INDEX(Rohdaten_tab3!$1:$1048576,ROW(Rohdaten_tab3!E93),COLUMN(Rohdaten_tab3!E93)+(4*(Steuerung!$A$3-1)))</f>
        <v>*</v>
      </c>
    </row>
    <row r="108" spans="1:6" ht="15" customHeight="1" x14ac:dyDescent="0.25">
      <c r="A108" s="63" t="s">
        <v>256</v>
      </c>
      <c r="B108" s="43"/>
      <c r="C108" s="71">
        <f>INDEX(Rohdaten_tab3!$1:$1048576,ROW(Rohdaten_tab3!B94),COLUMN(Rohdaten_tab3!B94)+(4*(Steuerung!$A$3-1)))</f>
        <v>547</v>
      </c>
      <c r="D108" s="72" t="str">
        <f>INDEX(Rohdaten_tab3!$1:$1048576,ROW(Rohdaten_tab3!C94),COLUMN(Rohdaten_tab3!C94)+(4*(Steuerung!$A$3-1)))</f>
        <v>*</v>
      </c>
      <c r="E108" s="72">
        <f>INDEX(Rohdaten_tab3!$1:$1048576,ROW(Rohdaten_tab3!D94),COLUMN(Rohdaten_tab3!D94)+(4*(Steuerung!$A$3-1)))</f>
        <v>544</v>
      </c>
      <c r="F108" s="73" t="str">
        <f>INDEX(Rohdaten_tab3!$1:$1048576,ROW(Rohdaten_tab3!E94),COLUMN(Rohdaten_tab3!E94)+(4*(Steuerung!$A$3-1)))</f>
        <v>*</v>
      </c>
    </row>
    <row r="109" spans="1:6" ht="15" customHeight="1" x14ac:dyDescent="0.25">
      <c r="A109" s="63" t="s">
        <v>257</v>
      </c>
      <c r="B109" s="43"/>
      <c r="C109" s="71">
        <f>INDEX(Rohdaten_tab3!$1:$1048576,ROW(Rohdaten_tab3!B95),COLUMN(Rohdaten_tab3!B95)+(4*(Steuerung!$A$3-1)))</f>
        <v>248</v>
      </c>
      <c r="D109" s="72" t="str">
        <f>INDEX(Rohdaten_tab3!$1:$1048576,ROW(Rohdaten_tab3!C95),COLUMN(Rohdaten_tab3!C95)+(4*(Steuerung!$A$3-1)))</f>
        <v>*</v>
      </c>
      <c r="E109" s="72">
        <f>INDEX(Rohdaten_tab3!$1:$1048576,ROW(Rohdaten_tab3!D95),COLUMN(Rohdaten_tab3!D95)+(4*(Steuerung!$A$3-1)))</f>
        <v>251</v>
      </c>
      <c r="F109" s="73" t="str">
        <f>INDEX(Rohdaten_tab3!$1:$1048576,ROW(Rohdaten_tab3!E95),COLUMN(Rohdaten_tab3!E95)+(4*(Steuerung!$A$3-1)))</f>
        <v>*</v>
      </c>
    </row>
    <row r="110" spans="1:6" ht="15" customHeight="1" x14ac:dyDescent="0.25">
      <c r="A110" s="63" t="s">
        <v>258</v>
      </c>
      <c r="B110" s="43"/>
      <c r="C110" s="71">
        <f>INDEX(Rohdaten_tab3!$1:$1048576,ROW(Rohdaten_tab3!B96),COLUMN(Rohdaten_tab3!B96)+(4*(Steuerung!$A$3-1)))</f>
        <v>186</v>
      </c>
      <c r="D110" s="72" t="str">
        <f>INDEX(Rohdaten_tab3!$1:$1048576,ROW(Rohdaten_tab3!C96),COLUMN(Rohdaten_tab3!C96)+(4*(Steuerung!$A$3-1)))</f>
        <v>*</v>
      </c>
      <c r="E110" s="72">
        <f>INDEX(Rohdaten_tab3!$1:$1048576,ROW(Rohdaten_tab3!D96),COLUMN(Rohdaten_tab3!D96)+(4*(Steuerung!$A$3-1)))</f>
        <v>201</v>
      </c>
      <c r="F110" s="73" t="str">
        <f>INDEX(Rohdaten_tab3!$1:$1048576,ROW(Rohdaten_tab3!E96),COLUMN(Rohdaten_tab3!E96)+(4*(Steuerung!$A$3-1)))</f>
        <v>*</v>
      </c>
    </row>
    <row r="111" spans="1:6" ht="15" customHeight="1" x14ac:dyDescent="0.25">
      <c r="A111" s="63" t="s">
        <v>259</v>
      </c>
      <c r="B111" s="43"/>
      <c r="C111" s="71">
        <f>INDEX(Rohdaten_tab3!$1:$1048576,ROW(Rohdaten_tab3!B97),COLUMN(Rohdaten_tab3!B97)+(4*(Steuerung!$A$3-1)))</f>
        <v>224</v>
      </c>
      <c r="D111" s="72">
        <f>INDEX(Rohdaten_tab3!$1:$1048576,ROW(Rohdaten_tab3!C97),COLUMN(Rohdaten_tab3!C97)+(4*(Steuerung!$A$3-1)))</f>
        <v>241</v>
      </c>
      <c r="E111" s="72">
        <f>INDEX(Rohdaten_tab3!$1:$1048576,ROW(Rohdaten_tab3!D97),COLUMN(Rohdaten_tab3!D97)+(4*(Steuerung!$A$3-1)))</f>
        <v>241</v>
      </c>
      <c r="F111" s="73">
        <f>INDEX(Rohdaten_tab3!$1:$1048576,ROW(Rohdaten_tab3!E97),COLUMN(Rohdaten_tab3!E97)+(4*(Steuerung!$A$3-1)))</f>
        <v>0</v>
      </c>
    </row>
    <row r="112" spans="1:6" ht="15" customHeight="1" x14ac:dyDescent="0.25">
      <c r="A112" s="63" t="s">
        <v>260</v>
      </c>
      <c r="B112" s="43"/>
      <c r="C112" s="71">
        <f>INDEX(Rohdaten_tab3!$1:$1048576,ROW(Rohdaten_tab3!B98),COLUMN(Rohdaten_tab3!B98)+(4*(Steuerung!$A$3-1)))</f>
        <v>218</v>
      </c>
      <c r="D112" s="72" t="str">
        <f>INDEX(Rohdaten_tab3!$1:$1048576,ROW(Rohdaten_tab3!C98),COLUMN(Rohdaten_tab3!C98)+(4*(Steuerung!$A$3-1)))</f>
        <v>*</v>
      </c>
      <c r="E112" s="72">
        <f>INDEX(Rohdaten_tab3!$1:$1048576,ROW(Rohdaten_tab3!D98),COLUMN(Rohdaten_tab3!D98)+(4*(Steuerung!$A$3-1)))</f>
        <v>223</v>
      </c>
      <c r="F112" s="73" t="str">
        <f>INDEX(Rohdaten_tab3!$1:$1048576,ROW(Rohdaten_tab3!E98),COLUMN(Rohdaten_tab3!E98)+(4*(Steuerung!$A$3-1)))</f>
        <v>*</v>
      </c>
    </row>
    <row r="113" spans="1:6" ht="15" customHeight="1" x14ac:dyDescent="0.25">
      <c r="A113" s="63" t="s">
        <v>261</v>
      </c>
      <c r="B113" s="43"/>
      <c r="C113" s="71">
        <f>INDEX(Rohdaten_tab3!$1:$1048576,ROW(Rohdaten_tab3!B99),COLUMN(Rohdaten_tab3!B99)+(4*(Steuerung!$A$3-1)))</f>
        <v>174</v>
      </c>
      <c r="D113" s="72" t="str">
        <f>INDEX(Rohdaten_tab3!$1:$1048576,ROW(Rohdaten_tab3!C99),COLUMN(Rohdaten_tab3!C99)+(4*(Steuerung!$A$3-1)))</f>
        <v>*</v>
      </c>
      <c r="E113" s="72">
        <f>INDEX(Rohdaten_tab3!$1:$1048576,ROW(Rohdaten_tab3!D99),COLUMN(Rohdaten_tab3!D99)+(4*(Steuerung!$A$3-1)))</f>
        <v>171</v>
      </c>
      <c r="F113" s="73" t="str">
        <f>INDEX(Rohdaten_tab3!$1:$1048576,ROW(Rohdaten_tab3!E99),COLUMN(Rohdaten_tab3!E99)+(4*(Steuerung!$A$3-1)))</f>
        <v>*</v>
      </c>
    </row>
    <row r="114" spans="1:6" ht="15" customHeight="1" x14ac:dyDescent="0.25">
      <c r="A114" s="63" t="s">
        <v>262</v>
      </c>
      <c r="B114" s="43"/>
      <c r="C114" s="71">
        <f>INDEX(Rohdaten_tab3!$1:$1048576,ROW(Rohdaten_tab3!B100),COLUMN(Rohdaten_tab3!B100)+(4*(Steuerung!$A$3-1)))</f>
        <v>250</v>
      </c>
      <c r="D114" s="72" t="str">
        <f>INDEX(Rohdaten_tab3!$1:$1048576,ROW(Rohdaten_tab3!C100),COLUMN(Rohdaten_tab3!C100)+(4*(Steuerung!$A$3-1)))</f>
        <v>*</v>
      </c>
      <c r="E114" s="72">
        <f>INDEX(Rohdaten_tab3!$1:$1048576,ROW(Rohdaten_tab3!D100),COLUMN(Rohdaten_tab3!D100)+(4*(Steuerung!$A$3-1)))</f>
        <v>243</v>
      </c>
      <c r="F114" s="73" t="str">
        <f>INDEX(Rohdaten_tab3!$1:$1048576,ROW(Rohdaten_tab3!E100),COLUMN(Rohdaten_tab3!E100)+(4*(Steuerung!$A$3-1)))</f>
        <v>*</v>
      </c>
    </row>
    <row r="115" spans="1:6" ht="15" customHeight="1" x14ac:dyDescent="0.25">
      <c r="A115" s="63" t="s">
        <v>263</v>
      </c>
      <c r="B115" s="43"/>
      <c r="C115" s="71">
        <f>INDEX(Rohdaten_tab3!$1:$1048576,ROW(Rohdaten_tab3!B101),COLUMN(Rohdaten_tab3!B101)+(4*(Steuerung!$A$3-1)))</f>
        <v>254</v>
      </c>
      <c r="D115" s="72">
        <f>INDEX(Rohdaten_tab3!$1:$1048576,ROW(Rohdaten_tab3!C101),COLUMN(Rohdaten_tab3!C101)+(4*(Steuerung!$A$3-1)))</f>
        <v>258</v>
      </c>
      <c r="E115" s="72">
        <f>INDEX(Rohdaten_tab3!$1:$1048576,ROW(Rohdaten_tab3!D101),COLUMN(Rohdaten_tab3!D101)+(4*(Steuerung!$A$3-1)))</f>
        <v>258</v>
      </c>
      <c r="F115" s="73">
        <f>INDEX(Rohdaten_tab3!$1:$1048576,ROW(Rohdaten_tab3!E101),COLUMN(Rohdaten_tab3!E101)+(4*(Steuerung!$A$3-1)))</f>
        <v>0</v>
      </c>
    </row>
    <row r="116" spans="1:6" ht="15" customHeight="1" x14ac:dyDescent="0.25">
      <c r="A116" s="63" t="s">
        <v>264</v>
      </c>
      <c r="B116" s="43"/>
      <c r="C116" s="71">
        <f>INDEX(Rohdaten_tab3!$1:$1048576,ROW(Rohdaten_tab3!B102),COLUMN(Rohdaten_tab3!B102)+(4*(Steuerung!$A$3-1)))</f>
        <v>204</v>
      </c>
      <c r="D116" s="72">
        <f>INDEX(Rohdaten_tab3!$1:$1048576,ROW(Rohdaten_tab3!C102),COLUMN(Rohdaten_tab3!C102)+(4*(Steuerung!$A$3-1)))</f>
        <v>200</v>
      </c>
      <c r="E116" s="72">
        <f>INDEX(Rohdaten_tab3!$1:$1048576,ROW(Rohdaten_tab3!D102),COLUMN(Rohdaten_tab3!D102)+(4*(Steuerung!$A$3-1)))</f>
        <v>196</v>
      </c>
      <c r="F116" s="73">
        <f>INDEX(Rohdaten_tab3!$1:$1048576,ROW(Rohdaten_tab3!E102),COLUMN(Rohdaten_tab3!E102)+(4*(Steuerung!$A$3-1)))</f>
        <v>4</v>
      </c>
    </row>
    <row r="117" spans="1:6" ht="15" customHeight="1" x14ac:dyDescent="0.25">
      <c r="A117" s="63" t="s">
        <v>265</v>
      </c>
      <c r="B117" s="43"/>
      <c r="C117" s="71">
        <f>INDEX(Rohdaten_tab3!$1:$1048576,ROW(Rohdaten_tab3!B103),COLUMN(Rohdaten_tab3!B103)+(4*(Steuerung!$A$3-1)))</f>
        <v>235</v>
      </c>
      <c r="D117" s="72">
        <f>INDEX(Rohdaten_tab3!$1:$1048576,ROW(Rohdaten_tab3!C103),COLUMN(Rohdaten_tab3!C103)+(4*(Steuerung!$A$3-1)))</f>
        <v>235</v>
      </c>
      <c r="E117" s="72">
        <f>INDEX(Rohdaten_tab3!$1:$1048576,ROW(Rohdaten_tab3!D103),COLUMN(Rohdaten_tab3!D103)+(4*(Steuerung!$A$3-1)))</f>
        <v>235</v>
      </c>
      <c r="F117" s="73">
        <f>INDEX(Rohdaten_tab3!$1:$1048576,ROW(Rohdaten_tab3!E103),COLUMN(Rohdaten_tab3!E103)+(4*(Steuerung!$A$3-1)))</f>
        <v>0</v>
      </c>
    </row>
    <row r="118" spans="1:6" ht="15" customHeight="1" x14ac:dyDescent="0.25">
      <c r="A118" s="63" t="s">
        <v>266</v>
      </c>
      <c r="B118" s="43"/>
      <c r="C118" s="71">
        <f>INDEX(Rohdaten_tab3!$1:$1048576,ROW(Rohdaten_tab3!B104),COLUMN(Rohdaten_tab3!B104)+(4*(Steuerung!$A$3-1)))</f>
        <v>214</v>
      </c>
      <c r="D118" s="72" t="str">
        <f>INDEX(Rohdaten_tab3!$1:$1048576,ROW(Rohdaten_tab3!C104),COLUMN(Rohdaten_tab3!C104)+(4*(Steuerung!$A$3-1)))</f>
        <v>*</v>
      </c>
      <c r="E118" s="72">
        <f>INDEX(Rohdaten_tab3!$1:$1048576,ROW(Rohdaten_tab3!D104),COLUMN(Rohdaten_tab3!D104)+(4*(Steuerung!$A$3-1)))</f>
        <v>221</v>
      </c>
      <c r="F118" s="73" t="str">
        <f>INDEX(Rohdaten_tab3!$1:$1048576,ROW(Rohdaten_tab3!E104),COLUMN(Rohdaten_tab3!E104)+(4*(Steuerung!$A$3-1)))</f>
        <v>*</v>
      </c>
    </row>
    <row r="119" spans="1:6" ht="15" customHeight="1" x14ac:dyDescent="0.25">
      <c r="A119" s="63" t="s">
        <v>267</v>
      </c>
      <c r="B119" s="43"/>
      <c r="C119" s="71">
        <f>INDEX(Rohdaten_tab3!$1:$1048576,ROW(Rohdaten_tab3!B105),COLUMN(Rohdaten_tab3!B105)+(4*(Steuerung!$A$3-1)))</f>
        <v>241</v>
      </c>
      <c r="D119" s="72" t="str">
        <f>INDEX(Rohdaten_tab3!$1:$1048576,ROW(Rohdaten_tab3!C105),COLUMN(Rohdaten_tab3!C105)+(4*(Steuerung!$A$3-1)))</f>
        <v>*</v>
      </c>
      <c r="E119" s="72">
        <f>INDEX(Rohdaten_tab3!$1:$1048576,ROW(Rohdaten_tab3!D105),COLUMN(Rohdaten_tab3!D105)+(4*(Steuerung!$A$3-1)))</f>
        <v>235</v>
      </c>
      <c r="F119" s="73" t="str">
        <f>INDEX(Rohdaten_tab3!$1:$1048576,ROW(Rohdaten_tab3!E105),COLUMN(Rohdaten_tab3!E105)+(4*(Steuerung!$A$3-1)))</f>
        <v>*</v>
      </c>
    </row>
    <row r="120" spans="1:6" ht="15" customHeight="1" x14ac:dyDescent="0.25">
      <c r="A120" s="63" t="s">
        <v>268</v>
      </c>
      <c r="B120" s="43"/>
      <c r="C120" s="71">
        <f>INDEX(Rohdaten_tab3!$1:$1048576,ROW(Rohdaten_tab3!B106),COLUMN(Rohdaten_tab3!B106)+(4*(Steuerung!$A$3-1)))</f>
        <v>555</v>
      </c>
      <c r="D120" s="72">
        <f>INDEX(Rohdaten_tab3!$1:$1048576,ROW(Rohdaten_tab3!C106),COLUMN(Rohdaten_tab3!C106)+(4*(Steuerung!$A$3-1)))</f>
        <v>562</v>
      </c>
      <c r="E120" s="72">
        <f>INDEX(Rohdaten_tab3!$1:$1048576,ROW(Rohdaten_tab3!D106),COLUMN(Rohdaten_tab3!D106)+(4*(Steuerung!$A$3-1)))</f>
        <v>562</v>
      </c>
      <c r="F120" s="73">
        <f>INDEX(Rohdaten_tab3!$1:$1048576,ROW(Rohdaten_tab3!E106),COLUMN(Rohdaten_tab3!E106)+(4*(Steuerung!$A$3-1)))</f>
        <v>0</v>
      </c>
    </row>
    <row r="121" spans="1:6" ht="15" customHeight="1" x14ac:dyDescent="0.25">
      <c r="A121" s="63" t="s">
        <v>269</v>
      </c>
      <c r="B121" s="43"/>
      <c r="C121" s="71">
        <f>INDEX(Rohdaten_tab3!$1:$1048576,ROW(Rohdaten_tab3!B107),COLUMN(Rohdaten_tab3!B107)+(4*(Steuerung!$A$3-1)))</f>
        <v>263</v>
      </c>
      <c r="D121" s="72">
        <f>INDEX(Rohdaten_tab3!$1:$1048576,ROW(Rohdaten_tab3!C107),COLUMN(Rohdaten_tab3!C107)+(4*(Steuerung!$A$3-1)))</f>
        <v>282</v>
      </c>
      <c r="E121" s="72">
        <f>INDEX(Rohdaten_tab3!$1:$1048576,ROW(Rohdaten_tab3!D107),COLUMN(Rohdaten_tab3!D107)+(4*(Steuerung!$A$3-1)))</f>
        <v>282</v>
      </c>
      <c r="F121" s="73">
        <f>INDEX(Rohdaten_tab3!$1:$1048576,ROW(Rohdaten_tab3!E107),COLUMN(Rohdaten_tab3!E107)+(4*(Steuerung!$A$3-1)))</f>
        <v>0</v>
      </c>
    </row>
    <row r="122" spans="1:6" ht="15" customHeight="1" x14ac:dyDescent="0.25">
      <c r="A122" s="63" t="s">
        <v>270</v>
      </c>
      <c r="B122" s="43"/>
      <c r="C122" s="71">
        <f>INDEX(Rohdaten_tab3!$1:$1048576,ROW(Rohdaten_tab3!B108),COLUMN(Rohdaten_tab3!B108)+(4*(Steuerung!$A$3-1)))</f>
        <v>218</v>
      </c>
      <c r="D122" s="72">
        <f>INDEX(Rohdaten_tab3!$1:$1048576,ROW(Rohdaten_tab3!C108),COLUMN(Rohdaten_tab3!C108)+(4*(Steuerung!$A$3-1)))</f>
        <v>223</v>
      </c>
      <c r="E122" s="72">
        <f>INDEX(Rohdaten_tab3!$1:$1048576,ROW(Rohdaten_tab3!D108),COLUMN(Rohdaten_tab3!D108)+(4*(Steuerung!$A$3-1)))</f>
        <v>223</v>
      </c>
      <c r="F122" s="73">
        <f>INDEX(Rohdaten_tab3!$1:$1048576,ROW(Rohdaten_tab3!E108),COLUMN(Rohdaten_tab3!E108)+(4*(Steuerung!$A$3-1)))</f>
        <v>0</v>
      </c>
    </row>
    <row r="123" spans="1:6" ht="15" customHeight="1" x14ac:dyDescent="0.25">
      <c r="A123" s="63" t="s">
        <v>271</v>
      </c>
      <c r="B123" s="43"/>
      <c r="C123" s="71">
        <f>INDEX(Rohdaten_tab3!$1:$1048576,ROW(Rohdaten_tab3!B109),COLUMN(Rohdaten_tab3!B109)+(4*(Steuerung!$A$3-1)))</f>
        <v>212</v>
      </c>
      <c r="D123" s="72" t="str">
        <f>INDEX(Rohdaten_tab3!$1:$1048576,ROW(Rohdaten_tab3!C109),COLUMN(Rohdaten_tab3!C109)+(4*(Steuerung!$A$3-1)))</f>
        <v>*</v>
      </c>
      <c r="E123" s="72">
        <f>INDEX(Rohdaten_tab3!$1:$1048576,ROW(Rohdaten_tab3!D109),COLUMN(Rohdaten_tab3!D109)+(4*(Steuerung!$A$3-1)))</f>
        <v>223</v>
      </c>
      <c r="F123" s="73" t="str">
        <f>INDEX(Rohdaten_tab3!$1:$1048576,ROW(Rohdaten_tab3!E109),COLUMN(Rohdaten_tab3!E109)+(4*(Steuerung!$A$3-1)))</f>
        <v>*</v>
      </c>
    </row>
    <row r="124" spans="1:6" ht="15" customHeight="1" x14ac:dyDescent="0.25">
      <c r="A124" s="63" t="s">
        <v>272</v>
      </c>
      <c r="B124" s="43"/>
      <c r="C124" s="71">
        <f>INDEX(Rohdaten_tab3!$1:$1048576,ROW(Rohdaten_tab3!B110),COLUMN(Rohdaten_tab3!B110)+(4*(Steuerung!$A$3-1)))</f>
        <v>237</v>
      </c>
      <c r="D124" s="72" t="str">
        <f>INDEX(Rohdaten_tab3!$1:$1048576,ROW(Rohdaten_tab3!C110),COLUMN(Rohdaten_tab3!C110)+(4*(Steuerung!$A$3-1)))</f>
        <v>*</v>
      </c>
      <c r="E124" s="72">
        <f>INDEX(Rohdaten_tab3!$1:$1048576,ROW(Rohdaten_tab3!D110),COLUMN(Rohdaten_tab3!D110)+(4*(Steuerung!$A$3-1)))</f>
        <v>255</v>
      </c>
      <c r="F124" s="73" t="str">
        <f>INDEX(Rohdaten_tab3!$1:$1048576,ROW(Rohdaten_tab3!E110),COLUMN(Rohdaten_tab3!E110)+(4*(Steuerung!$A$3-1)))</f>
        <v>*</v>
      </c>
    </row>
    <row r="125" spans="1:6" ht="15" customHeight="1" x14ac:dyDescent="0.25">
      <c r="A125" s="63" t="s">
        <v>273</v>
      </c>
      <c r="B125" s="43"/>
      <c r="C125" s="71">
        <f>INDEX(Rohdaten_tab3!$1:$1048576,ROW(Rohdaten_tab3!B111),COLUMN(Rohdaten_tab3!B111)+(4*(Steuerung!$A$3-1)))</f>
        <v>174</v>
      </c>
      <c r="D125" s="72" t="str">
        <f>INDEX(Rohdaten_tab3!$1:$1048576,ROW(Rohdaten_tab3!C111),COLUMN(Rohdaten_tab3!C111)+(4*(Steuerung!$A$3-1)))</f>
        <v>*</v>
      </c>
      <c r="E125" s="72">
        <f>INDEX(Rohdaten_tab3!$1:$1048576,ROW(Rohdaten_tab3!D111),COLUMN(Rohdaten_tab3!D111)+(4*(Steuerung!$A$3-1)))</f>
        <v>174</v>
      </c>
      <c r="F125" s="73" t="str">
        <f>INDEX(Rohdaten_tab3!$1:$1048576,ROW(Rohdaten_tab3!E111),COLUMN(Rohdaten_tab3!E111)+(4*(Steuerung!$A$3-1)))</f>
        <v>*</v>
      </c>
    </row>
    <row r="126" spans="1:6" ht="15" customHeight="1" x14ac:dyDescent="0.25">
      <c r="A126" s="63" t="s">
        <v>274</v>
      </c>
      <c r="B126" s="43"/>
      <c r="C126" s="71">
        <f>INDEX(Rohdaten_tab3!$1:$1048576,ROW(Rohdaten_tab3!B112),COLUMN(Rohdaten_tab3!B112)+(4*(Steuerung!$A$3-1)))</f>
        <v>211</v>
      </c>
      <c r="D126" s="72">
        <f>INDEX(Rohdaten_tab3!$1:$1048576,ROW(Rohdaten_tab3!C112),COLUMN(Rohdaten_tab3!C112)+(4*(Steuerung!$A$3-1)))</f>
        <v>218</v>
      </c>
      <c r="E126" s="72">
        <f>INDEX(Rohdaten_tab3!$1:$1048576,ROW(Rohdaten_tab3!D112),COLUMN(Rohdaten_tab3!D112)+(4*(Steuerung!$A$3-1)))</f>
        <v>215</v>
      </c>
      <c r="F126" s="73">
        <f>INDEX(Rohdaten_tab3!$1:$1048576,ROW(Rohdaten_tab3!E112),COLUMN(Rohdaten_tab3!E112)+(4*(Steuerung!$A$3-1)))</f>
        <v>3</v>
      </c>
    </row>
    <row r="127" spans="1:6" ht="15" customHeight="1" x14ac:dyDescent="0.25">
      <c r="A127" s="63" t="s">
        <v>275</v>
      </c>
      <c r="B127" s="43"/>
      <c r="C127" s="71">
        <f>INDEX(Rohdaten_tab3!$1:$1048576,ROW(Rohdaten_tab3!B113),COLUMN(Rohdaten_tab3!B113)+(4*(Steuerung!$A$3-1)))</f>
        <v>224</v>
      </c>
      <c r="D127" s="72" t="str">
        <f>INDEX(Rohdaten_tab3!$1:$1048576,ROW(Rohdaten_tab3!C113),COLUMN(Rohdaten_tab3!C113)+(4*(Steuerung!$A$3-1)))</f>
        <v>*</v>
      </c>
      <c r="E127" s="72">
        <f>INDEX(Rohdaten_tab3!$1:$1048576,ROW(Rohdaten_tab3!D113),COLUMN(Rohdaten_tab3!D113)+(4*(Steuerung!$A$3-1)))</f>
        <v>228</v>
      </c>
      <c r="F127" s="73" t="str">
        <f>INDEX(Rohdaten_tab3!$1:$1048576,ROW(Rohdaten_tab3!E113),COLUMN(Rohdaten_tab3!E113)+(4*(Steuerung!$A$3-1)))</f>
        <v>*</v>
      </c>
    </row>
    <row r="128" spans="1:6" ht="15" customHeight="1" x14ac:dyDescent="0.25">
      <c r="A128" s="63" t="s">
        <v>276</v>
      </c>
      <c r="B128" s="43"/>
      <c r="C128" s="71">
        <f>INDEX(Rohdaten_tab3!$1:$1048576,ROW(Rohdaten_tab3!B114),COLUMN(Rohdaten_tab3!B114)+(4*(Steuerung!$A$3-1)))</f>
        <v>189</v>
      </c>
      <c r="D128" s="72" t="str">
        <f>INDEX(Rohdaten_tab3!$1:$1048576,ROW(Rohdaten_tab3!C114),COLUMN(Rohdaten_tab3!C114)+(4*(Steuerung!$A$3-1)))</f>
        <v>*</v>
      </c>
      <c r="E128" s="72">
        <f>INDEX(Rohdaten_tab3!$1:$1048576,ROW(Rohdaten_tab3!D114),COLUMN(Rohdaten_tab3!D114)+(4*(Steuerung!$A$3-1)))</f>
        <v>189</v>
      </c>
      <c r="F128" s="73" t="str">
        <f>INDEX(Rohdaten_tab3!$1:$1048576,ROW(Rohdaten_tab3!E114),COLUMN(Rohdaten_tab3!E114)+(4*(Steuerung!$A$3-1)))</f>
        <v>*</v>
      </c>
    </row>
    <row r="129" spans="1:6" ht="15" customHeight="1" x14ac:dyDescent="0.25">
      <c r="A129" s="63" t="s">
        <v>277</v>
      </c>
      <c r="B129" s="43"/>
      <c r="C129" s="71">
        <f>INDEX(Rohdaten_tab3!$1:$1048576,ROW(Rohdaten_tab3!B115),COLUMN(Rohdaten_tab3!B115)+(4*(Steuerung!$A$3-1)))</f>
        <v>183</v>
      </c>
      <c r="D129" s="72">
        <f>INDEX(Rohdaten_tab3!$1:$1048576,ROW(Rohdaten_tab3!C115),COLUMN(Rohdaten_tab3!C115)+(4*(Steuerung!$A$3-1)))</f>
        <v>187</v>
      </c>
      <c r="E129" s="72">
        <f>INDEX(Rohdaten_tab3!$1:$1048576,ROW(Rohdaten_tab3!D115),COLUMN(Rohdaten_tab3!D115)+(4*(Steuerung!$A$3-1)))</f>
        <v>187</v>
      </c>
      <c r="F129" s="73">
        <f>INDEX(Rohdaten_tab3!$1:$1048576,ROW(Rohdaten_tab3!E115),COLUMN(Rohdaten_tab3!E115)+(4*(Steuerung!$A$3-1)))</f>
        <v>0</v>
      </c>
    </row>
    <row r="130" spans="1:6" ht="15" customHeight="1" x14ac:dyDescent="0.25">
      <c r="A130" s="63" t="s">
        <v>278</v>
      </c>
      <c r="B130" s="43"/>
      <c r="C130" s="71">
        <f>INDEX(Rohdaten_tab3!$1:$1048576,ROW(Rohdaten_tab3!B116),COLUMN(Rohdaten_tab3!B116)+(4*(Steuerung!$A$3-1)))</f>
        <v>195</v>
      </c>
      <c r="D130" s="72" t="str">
        <f>INDEX(Rohdaten_tab3!$1:$1048576,ROW(Rohdaten_tab3!C116),COLUMN(Rohdaten_tab3!C116)+(4*(Steuerung!$A$3-1)))</f>
        <v>*</v>
      </c>
      <c r="E130" s="72">
        <f>INDEX(Rohdaten_tab3!$1:$1048576,ROW(Rohdaten_tab3!D116),COLUMN(Rohdaten_tab3!D116)+(4*(Steuerung!$A$3-1)))</f>
        <v>201</v>
      </c>
      <c r="F130" s="73" t="str">
        <f>INDEX(Rohdaten_tab3!$1:$1048576,ROW(Rohdaten_tab3!E116),COLUMN(Rohdaten_tab3!E116)+(4*(Steuerung!$A$3-1)))</f>
        <v>*</v>
      </c>
    </row>
    <row r="131" spans="1:6" ht="15" customHeight="1" x14ac:dyDescent="0.25">
      <c r="A131" s="63" t="s">
        <v>279</v>
      </c>
      <c r="B131" s="43"/>
      <c r="C131" s="71">
        <f>INDEX(Rohdaten_tab3!$1:$1048576,ROW(Rohdaten_tab3!B117),COLUMN(Rohdaten_tab3!B117)+(4*(Steuerung!$A$3-1)))</f>
        <v>269</v>
      </c>
      <c r="D131" s="72" t="str">
        <f>INDEX(Rohdaten_tab3!$1:$1048576,ROW(Rohdaten_tab3!C117),COLUMN(Rohdaten_tab3!C117)+(4*(Steuerung!$A$3-1)))</f>
        <v>*</v>
      </c>
      <c r="E131" s="72">
        <f>INDEX(Rohdaten_tab3!$1:$1048576,ROW(Rohdaten_tab3!D117),COLUMN(Rohdaten_tab3!D117)+(4*(Steuerung!$A$3-1)))</f>
        <v>269</v>
      </c>
      <c r="F131" s="73" t="str">
        <f>INDEX(Rohdaten_tab3!$1:$1048576,ROW(Rohdaten_tab3!E117),COLUMN(Rohdaten_tab3!E117)+(4*(Steuerung!$A$3-1)))</f>
        <v>*</v>
      </c>
    </row>
    <row r="132" spans="1:6" ht="15" customHeight="1" x14ac:dyDescent="0.25">
      <c r="A132" s="63" t="s">
        <v>280</v>
      </c>
      <c r="B132" s="43"/>
      <c r="C132" s="71">
        <f>INDEX(Rohdaten_tab3!$1:$1048576,ROW(Rohdaten_tab3!B118),COLUMN(Rohdaten_tab3!B118)+(4*(Steuerung!$A$3-1)))</f>
        <v>552</v>
      </c>
      <c r="D132" s="72" t="str">
        <f>INDEX(Rohdaten_tab3!$1:$1048576,ROW(Rohdaten_tab3!C118),COLUMN(Rohdaten_tab3!C118)+(4*(Steuerung!$A$3-1)))</f>
        <v>*</v>
      </c>
      <c r="E132" s="72">
        <f>INDEX(Rohdaten_tab3!$1:$1048576,ROW(Rohdaten_tab3!D118),COLUMN(Rohdaten_tab3!D118)+(4*(Steuerung!$A$3-1)))</f>
        <v>551</v>
      </c>
      <c r="F132" s="73" t="str">
        <f>INDEX(Rohdaten_tab3!$1:$1048576,ROW(Rohdaten_tab3!E118),COLUMN(Rohdaten_tab3!E118)+(4*(Steuerung!$A$3-1)))</f>
        <v>*</v>
      </c>
    </row>
    <row r="133" spans="1:6" ht="15" customHeight="1" x14ac:dyDescent="0.25">
      <c r="A133" s="63" t="s">
        <v>281</v>
      </c>
      <c r="B133" s="43"/>
      <c r="C133" s="71">
        <f>INDEX(Rohdaten_tab3!$1:$1048576,ROW(Rohdaten_tab3!B119),COLUMN(Rohdaten_tab3!B119)+(4*(Steuerung!$A$3-1)))</f>
        <v>255</v>
      </c>
      <c r="D133" s="72">
        <f>INDEX(Rohdaten_tab3!$1:$1048576,ROW(Rohdaten_tab3!C119),COLUMN(Rohdaten_tab3!C119)+(4*(Steuerung!$A$3-1)))</f>
        <v>249</v>
      </c>
      <c r="E133" s="72">
        <f>INDEX(Rohdaten_tab3!$1:$1048576,ROW(Rohdaten_tab3!D119),COLUMN(Rohdaten_tab3!D119)+(4*(Steuerung!$A$3-1)))</f>
        <v>249</v>
      </c>
      <c r="F133" s="73">
        <f>INDEX(Rohdaten_tab3!$1:$1048576,ROW(Rohdaten_tab3!E119),COLUMN(Rohdaten_tab3!E119)+(4*(Steuerung!$A$3-1)))</f>
        <v>0</v>
      </c>
    </row>
    <row r="134" spans="1:6" ht="15" customHeight="1" x14ac:dyDescent="0.25">
      <c r="A134" s="63" t="s">
        <v>282</v>
      </c>
      <c r="B134" s="43"/>
      <c r="C134" s="71">
        <f>INDEX(Rohdaten_tab3!$1:$1048576,ROW(Rohdaten_tab3!B120),COLUMN(Rohdaten_tab3!B120)+(4*(Steuerung!$A$3-1)))</f>
        <v>172</v>
      </c>
      <c r="D134" s="72">
        <f>INDEX(Rohdaten_tab3!$1:$1048576,ROW(Rohdaten_tab3!C120),COLUMN(Rohdaten_tab3!C120)+(4*(Steuerung!$A$3-1)))</f>
        <v>183</v>
      </c>
      <c r="E134" s="72">
        <f>INDEX(Rohdaten_tab3!$1:$1048576,ROW(Rohdaten_tab3!D120),COLUMN(Rohdaten_tab3!D120)+(4*(Steuerung!$A$3-1)))</f>
        <v>183</v>
      </c>
      <c r="F134" s="73">
        <f>INDEX(Rohdaten_tab3!$1:$1048576,ROW(Rohdaten_tab3!E120),COLUMN(Rohdaten_tab3!E120)+(4*(Steuerung!$A$3-1)))</f>
        <v>0</v>
      </c>
    </row>
    <row r="135" spans="1:6" ht="15" customHeight="1" x14ac:dyDescent="0.25">
      <c r="A135" s="63" t="s">
        <v>283</v>
      </c>
      <c r="B135" s="43"/>
      <c r="C135" s="71">
        <f>INDEX(Rohdaten_tab3!$1:$1048576,ROW(Rohdaten_tab3!B121),COLUMN(Rohdaten_tab3!B121)+(4*(Steuerung!$A$3-1)))</f>
        <v>166</v>
      </c>
      <c r="D135" s="72" t="str">
        <f>INDEX(Rohdaten_tab3!$1:$1048576,ROW(Rohdaten_tab3!C121),COLUMN(Rohdaten_tab3!C121)+(4*(Steuerung!$A$3-1)))</f>
        <v>*</v>
      </c>
      <c r="E135" s="72">
        <f>INDEX(Rohdaten_tab3!$1:$1048576,ROW(Rohdaten_tab3!D121),COLUMN(Rohdaten_tab3!D121)+(4*(Steuerung!$A$3-1)))</f>
        <v>174</v>
      </c>
      <c r="F135" s="73" t="str">
        <f>INDEX(Rohdaten_tab3!$1:$1048576,ROW(Rohdaten_tab3!E121),COLUMN(Rohdaten_tab3!E121)+(4*(Steuerung!$A$3-1)))</f>
        <v>*</v>
      </c>
    </row>
    <row r="136" spans="1:6" ht="15" customHeight="1" x14ac:dyDescent="0.25">
      <c r="A136" s="63" t="s">
        <v>284</v>
      </c>
      <c r="B136" s="43"/>
      <c r="C136" s="71">
        <f>INDEX(Rohdaten_tab3!$1:$1048576,ROW(Rohdaten_tab3!B122),COLUMN(Rohdaten_tab3!B122)+(4*(Steuerung!$A$3-1)))</f>
        <v>179</v>
      </c>
      <c r="D136" s="72">
        <f>INDEX(Rohdaten_tab3!$1:$1048576,ROW(Rohdaten_tab3!C122),COLUMN(Rohdaten_tab3!C122)+(4*(Steuerung!$A$3-1)))</f>
        <v>176</v>
      </c>
      <c r="E136" s="72">
        <f>INDEX(Rohdaten_tab3!$1:$1048576,ROW(Rohdaten_tab3!D122),COLUMN(Rohdaten_tab3!D122)+(4*(Steuerung!$A$3-1)))</f>
        <v>172</v>
      </c>
      <c r="F136" s="73">
        <f>INDEX(Rohdaten_tab3!$1:$1048576,ROW(Rohdaten_tab3!E122),COLUMN(Rohdaten_tab3!E122)+(4*(Steuerung!$A$3-1)))</f>
        <v>4</v>
      </c>
    </row>
    <row r="137" spans="1:6" ht="15" customHeight="1" x14ac:dyDescent="0.25">
      <c r="A137" s="63" t="s">
        <v>285</v>
      </c>
      <c r="B137" s="43"/>
      <c r="C137" s="71">
        <f>INDEX(Rohdaten_tab3!$1:$1048576,ROW(Rohdaten_tab3!B123),COLUMN(Rohdaten_tab3!B123)+(4*(Steuerung!$A$3-1)))</f>
        <v>171</v>
      </c>
      <c r="D137" s="72" t="str">
        <f>INDEX(Rohdaten_tab3!$1:$1048576,ROW(Rohdaten_tab3!C123),COLUMN(Rohdaten_tab3!C123)+(4*(Steuerung!$A$3-1)))</f>
        <v>*</v>
      </c>
      <c r="E137" s="72">
        <f>INDEX(Rohdaten_tab3!$1:$1048576,ROW(Rohdaten_tab3!D123),COLUMN(Rohdaten_tab3!D123)+(4*(Steuerung!$A$3-1)))</f>
        <v>173</v>
      </c>
      <c r="F137" s="73" t="str">
        <f>INDEX(Rohdaten_tab3!$1:$1048576,ROW(Rohdaten_tab3!E123),COLUMN(Rohdaten_tab3!E123)+(4*(Steuerung!$A$3-1)))</f>
        <v>*</v>
      </c>
    </row>
    <row r="138" spans="1:6" ht="15" customHeight="1" x14ac:dyDescent="0.25">
      <c r="A138" s="63" t="s">
        <v>286</v>
      </c>
      <c r="B138" s="43"/>
      <c r="C138" s="71">
        <f>INDEX(Rohdaten_tab3!$1:$1048576,ROW(Rohdaten_tab3!B124),COLUMN(Rohdaten_tab3!B124)+(4*(Steuerung!$A$3-1)))</f>
        <v>185</v>
      </c>
      <c r="D138" s="72" t="str">
        <f>INDEX(Rohdaten_tab3!$1:$1048576,ROW(Rohdaten_tab3!C124),COLUMN(Rohdaten_tab3!C124)+(4*(Steuerung!$A$3-1)))</f>
        <v>*</v>
      </c>
      <c r="E138" s="72">
        <f>INDEX(Rohdaten_tab3!$1:$1048576,ROW(Rohdaten_tab3!D124),COLUMN(Rohdaten_tab3!D124)+(4*(Steuerung!$A$3-1)))</f>
        <v>184</v>
      </c>
      <c r="F138" s="73" t="str">
        <f>INDEX(Rohdaten_tab3!$1:$1048576,ROW(Rohdaten_tab3!E124),COLUMN(Rohdaten_tab3!E124)+(4*(Steuerung!$A$3-1)))</f>
        <v>*</v>
      </c>
    </row>
    <row r="139" spans="1:6" ht="15" customHeight="1" x14ac:dyDescent="0.25">
      <c r="A139" s="63" t="s">
        <v>287</v>
      </c>
      <c r="B139" s="43"/>
      <c r="C139" s="71">
        <f>INDEX(Rohdaten_tab3!$1:$1048576,ROW(Rohdaten_tab3!B125),COLUMN(Rohdaten_tab3!B125)+(4*(Steuerung!$A$3-1)))</f>
        <v>199</v>
      </c>
      <c r="D139" s="72">
        <f>INDEX(Rohdaten_tab3!$1:$1048576,ROW(Rohdaten_tab3!C125),COLUMN(Rohdaten_tab3!C125)+(4*(Steuerung!$A$3-1)))</f>
        <v>203</v>
      </c>
      <c r="E139" s="72">
        <f>INDEX(Rohdaten_tab3!$1:$1048576,ROW(Rohdaten_tab3!D125),COLUMN(Rohdaten_tab3!D125)+(4*(Steuerung!$A$3-1)))</f>
        <v>203</v>
      </c>
      <c r="F139" s="73">
        <f>INDEX(Rohdaten_tab3!$1:$1048576,ROW(Rohdaten_tab3!E125),COLUMN(Rohdaten_tab3!E125)+(4*(Steuerung!$A$3-1)))</f>
        <v>0</v>
      </c>
    </row>
    <row r="140" spans="1:6" ht="15" customHeight="1" x14ac:dyDescent="0.25">
      <c r="A140" s="63" t="s">
        <v>288</v>
      </c>
      <c r="B140" s="43"/>
      <c r="C140" s="71">
        <f>INDEX(Rohdaten_tab3!$1:$1048576,ROW(Rohdaten_tab3!B126),COLUMN(Rohdaten_tab3!B126)+(4*(Steuerung!$A$3-1)))</f>
        <v>161</v>
      </c>
      <c r="D140" s="72">
        <f>INDEX(Rohdaten_tab3!$1:$1048576,ROW(Rohdaten_tab3!C126),COLUMN(Rohdaten_tab3!C126)+(4*(Steuerung!$A$3-1)))</f>
        <v>159</v>
      </c>
      <c r="E140" s="72">
        <f>INDEX(Rohdaten_tab3!$1:$1048576,ROW(Rohdaten_tab3!D126),COLUMN(Rohdaten_tab3!D126)+(4*(Steuerung!$A$3-1)))</f>
        <v>153</v>
      </c>
      <c r="F140" s="73">
        <f>INDEX(Rohdaten_tab3!$1:$1048576,ROW(Rohdaten_tab3!E126),COLUMN(Rohdaten_tab3!E126)+(4*(Steuerung!$A$3-1)))</f>
        <v>6</v>
      </c>
    </row>
    <row r="141" spans="1:6" ht="15" customHeight="1" x14ac:dyDescent="0.25">
      <c r="A141" s="63" t="s">
        <v>289</v>
      </c>
      <c r="B141" s="43"/>
      <c r="C141" s="71">
        <f>INDEX(Rohdaten_tab3!$1:$1048576,ROW(Rohdaten_tab3!B127),COLUMN(Rohdaten_tab3!B127)+(4*(Steuerung!$A$3-1)))</f>
        <v>175</v>
      </c>
      <c r="D141" s="72" t="str">
        <f>INDEX(Rohdaten_tab3!$1:$1048576,ROW(Rohdaten_tab3!C127),COLUMN(Rohdaten_tab3!C127)+(4*(Steuerung!$A$3-1)))</f>
        <v>*</v>
      </c>
      <c r="E141" s="72">
        <f>INDEX(Rohdaten_tab3!$1:$1048576,ROW(Rohdaten_tab3!D127),COLUMN(Rohdaten_tab3!D127)+(4*(Steuerung!$A$3-1)))</f>
        <v>176</v>
      </c>
      <c r="F141" s="73" t="str">
        <f>INDEX(Rohdaten_tab3!$1:$1048576,ROW(Rohdaten_tab3!E127),COLUMN(Rohdaten_tab3!E127)+(4*(Steuerung!$A$3-1)))</f>
        <v>*</v>
      </c>
    </row>
    <row r="142" spans="1:6" ht="15" customHeight="1" x14ac:dyDescent="0.25">
      <c r="A142" s="63" t="s">
        <v>290</v>
      </c>
      <c r="B142" s="43"/>
      <c r="C142" s="71">
        <f>INDEX(Rohdaten_tab3!$1:$1048576,ROW(Rohdaten_tab3!B128),COLUMN(Rohdaten_tab3!B128)+(4*(Steuerung!$A$3-1)))</f>
        <v>160</v>
      </c>
      <c r="D142" s="72">
        <f>INDEX(Rohdaten_tab3!$1:$1048576,ROW(Rohdaten_tab3!C128),COLUMN(Rohdaten_tab3!C128)+(4*(Steuerung!$A$3-1)))</f>
        <v>158</v>
      </c>
      <c r="E142" s="72">
        <f>INDEX(Rohdaten_tab3!$1:$1048576,ROW(Rohdaten_tab3!D128),COLUMN(Rohdaten_tab3!D128)+(4*(Steuerung!$A$3-1)))</f>
        <v>158</v>
      </c>
      <c r="F142" s="73">
        <f>INDEX(Rohdaten_tab3!$1:$1048576,ROW(Rohdaten_tab3!E128),COLUMN(Rohdaten_tab3!E128)+(4*(Steuerung!$A$3-1)))</f>
        <v>0</v>
      </c>
    </row>
    <row r="143" spans="1:6" ht="15" customHeight="1" x14ac:dyDescent="0.25">
      <c r="A143" s="63" t="s">
        <v>291</v>
      </c>
      <c r="B143" s="43"/>
      <c r="C143" s="71">
        <f>INDEX(Rohdaten_tab3!$1:$1048576,ROW(Rohdaten_tab3!B129),COLUMN(Rohdaten_tab3!B129)+(4*(Steuerung!$A$3-1)))</f>
        <v>218</v>
      </c>
      <c r="D143" s="72" t="str">
        <f>INDEX(Rohdaten_tab3!$1:$1048576,ROW(Rohdaten_tab3!C129),COLUMN(Rohdaten_tab3!C129)+(4*(Steuerung!$A$3-1)))</f>
        <v>*</v>
      </c>
      <c r="E143" s="72">
        <f>INDEX(Rohdaten_tab3!$1:$1048576,ROW(Rohdaten_tab3!D129),COLUMN(Rohdaten_tab3!D129)+(4*(Steuerung!$A$3-1)))</f>
        <v>204</v>
      </c>
      <c r="F143" s="73" t="str">
        <f>INDEX(Rohdaten_tab3!$1:$1048576,ROW(Rohdaten_tab3!E129),COLUMN(Rohdaten_tab3!E129)+(4*(Steuerung!$A$3-1)))</f>
        <v>*</v>
      </c>
    </row>
    <row r="144" spans="1:6" ht="15" customHeight="1" x14ac:dyDescent="0.25">
      <c r="A144" s="63" t="s">
        <v>292</v>
      </c>
      <c r="B144" s="43"/>
      <c r="C144" s="71">
        <f>INDEX(Rohdaten_tab3!$1:$1048576,ROW(Rohdaten_tab3!B130),COLUMN(Rohdaten_tab3!B130)+(4*(Steuerung!$A$3-1)))</f>
        <v>525</v>
      </c>
      <c r="D144" s="72" t="str">
        <f>INDEX(Rohdaten_tab3!$1:$1048576,ROW(Rohdaten_tab3!C130),COLUMN(Rohdaten_tab3!C130)+(4*(Steuerung!$A$3-1)))</f>
        <v>*</v>
      </c>
      <c r="E144" s="72">
        <f>INDEX(Rohdaten_tab3!$1:$1048576,ROW(Rohdaten_tab3!D130),COLUMN(Rohdaten_tab3!D130)+(4*(Steuerung!$A$3-1)))</f>
        <v>527</v>
      </c>
      <c r="F144" s="73" t="str">
        <f>INDEX(Rohdaten_tab3!$1:$1048576,ROW(Rohdaten_tab3!E130),COLUMN(Rohdaten_tab3!E130)+(4*(Steuerung!$A$3-1)))</f>
        <v>*</v>
      </c>
    </row>
    <row r="145" spans="1:6" ht="15" customHeight="1" x14ac:dyDescent="0.25">
      <c r="A145" s="63" t="s">
        <v>293</v>
      </c>
      <c r="B145" s="43"/>
      <c r="C145" s="71">
        <f>INDEX(Rohdaten_tab3!$1:$1048576,ROW(Rohdaten_tab3!B131),COLUMN(Rohdaten_tab3!B131)+(4*(Steuerung!$A$3-1)))</f>
        <v>223</v>
      </c>
      <c r="D145" s="72">
        <f>INDEX(Rohdaten_tab3!$1:$1048576,ROW(Rohdaten_tab3!C131),COLUMN(Rohdaten_tab3!C131)+(4*(Steuerung!$A$3-1)))</f>
        <v>227</v>
      </c>
      <c r="E145" s="72">
        <f>INDEX(Rohdaten_tab3!$1:$1048576,ROW(Rohdaten_tab3!D131),COLUMN(Rohdaten_tab3!D131)+(4*(Steuerung!$A$3-1)))</f>
        <v>227</v>
      </c>
      <c r="F145" s="73">
        <f>INDEX(Rohdaten_tab3!$1:$1048576,ROW(Rohdaten_tab3!E131),COLUMN(Rohdaten_tab3!E131)+(4*(Steuerung!$A$3-1)))</f>
        <v>0</v>
      </c>
    </row>
    <row r="146" spans="1:6" ht="15" customHeight="1" x14ac:dyDescent="0.25">
      <c r="A146" s="63" t="s">
        <v>294</v>
      </c>
      <c r="B146" s="43"/>
      <c r="C146" s="71">
        <f>INDEX(Rohdaten_tab3!$1:$1048576,ROW(Rohdaten_tab3!B132),COLUMN(Rohdaten_tab3!B132)+(4*(Steuerung!$A$3-1)))</f>
        <v>165</v>
      </c>
      <c r="D146" s="72">
        <f>INDEX(Rohdaten_tab3!$1:$1048576,ROW(Rohdaten_tab3!C132),COLUMN(Rohdaten_tab3!C132)+(4*(Steuerung!$A$3-1)))</f>
        <v>168</v>
      </c>
      <c r="E146" s="72">
        <f>INDEX(Rohdaten_tab3!$1:$1048576,ROW(Rohdaten_tab3!D132),COLUMN(Rohdaten_tab3!D132)+(4*(Steuerung!$A$3-1)))</f>
        <v>168</v>
      </c>
      <c r="F146" s="73">
        <f>INDEX(Rohdaten_tab3!$1:$1048576,ROW(Rohdaten_tab3!E132),COLUMN(Rohdaten_tab3!E132)+(4*(Steuerung!$A$3-1)))</f>
        <v>0</v>
      </c>
    </row>
    <row r="147" spans="1:6" ht="15" customHeight="1" x14ac:dyDescent="0.25">
      <c r="A147" s="63" t="s">
        <v>295</v>
      </c>
      <c r="B147" s="43"/>
      <c r="C147" s="71">
        <f>INDEX(Rohdaten_tab3!$1:$1048576,ROW(Rohdaten_tab3!B133),COLUMN(Rohdaten_tab3!B133)+(4*(Steuerung!$A$3-1)))</f>
        <v>175</v>
      </c>
      <c r="D147" s="72" t="str">
        <f>INDEX(Rohdaten_tab3!$1:$1048576,ROW(Rohdaten_tab3!C133),COLUMN(Rohdaten_tab3!C133)+(4*(Steuerung!$A$3-1)))</f>
        <v>*</v>
      </c>
      <c r="E147" s="72">
        <f>INDEX(Rohdaten_tab3!$1:$1048576,ROW(Rohdaten_tab3!D133),COLUMN(Rohdaten_tab3!D133)+(4*(Steuerung!$A$3-1)))</f>
        <v>180</v>
      </c>
      <c r="F147" s="73" t="str">
        <f>INDEX(Rohdaten_tab3!$1:$1048576,ROW(Rohdaten_tab3!E133),COLUMN(Rohdaten_tab3!E133)+(4*(Steuerung!$A$3-1)))</f>
        <v>*</v>
      </c>
    </row>
    <row r="148" spans="1:6" ht="15" customHeight="1" x14ac:dyDescent="0.25">
      <c r="A148" s="63" t="s">
        <v>296</v>
      </c>
      <c r="B148" s="43"/>
      <c r="C148" s="71">
        <f>INDEX(Rohdaten_tab3!$1:$1048576,ROW(Rohdaten_tab3!B134),COLUMN(Rohdaten_tab3!B134)+(4*(Steuerung!$A$3-1)))</f>
        <v>152</v>
      </c>
      <c r="D148" s="72" t="str">
        <f>INDEX(Rohdaten_tab3!$1:$1048576,ROW(Rohdaten_tab3!C134),COLUMN(Rohdaten_tab3!C134)+(4*(Steuerung!$A$3-1)))</f>
        <v>*</v>
      </c>
      <c r="E148" s="72">
        <f>INDEX(Rohdaten_tab3!$1:$1048576,ROW(Rohdaten_tab3!D134),COLUMN(Rohdaten_tab3!D134)+(4*(Steuerung!$A$3-1)))</f>
        <v>161</v>
      </c>
      <c r="F148" s="73" t="str">
        <f>INDEX(Rohdaten_tab3!$1:$1048576,ROW(Rohdaten_tab3!E134),COLUMN(Rohdaten_tab3!E134)+(4*(Steuerung!$A$3-1)))</f>
        <v>*</v>
      </c>
    </row>
    <row r="149" spans="1:6" ht="15" customHeight="1" x14ac:dyDescent="0.25">
      <c r="A149" s="63" t="s">
        <v>297</v>
      </c>
      <c r="B149" s="43"/>
      <c r="C149" s="71">
        <f>INDEX(Rohdaten_tab3!$1:$1048576,ROW(Rohdaten_tab3!B135),COLUMN(Rohdaten_tab3!B135)+(4*(Steuerung!$A$3-1)))</f>
        <v>140</v>
      </c>
      <c r="D149" s="72">
        <f>INDEX(Rohdaten_tab3!$1:$1048576,ROW(Rohdaten_tab3!C135),COLUMN(Rohdaten_tab3!C135)+(4*(Steuerung!$A$3-1)))</f>
        <v>140</v>
      </c>
      <c r="E149" s="72">
        <f>INDEX(Rohdaten_tab3!$1:$1048576,ROW(Rohdaten_tab3!D135),COLUMN(Rohdaten_tab3!D135)+(4*(Steuerung!$A$3-1)))</f>
        <v>140</v>
      </c>
      <c r="F149" s="73">
        <f>INDEX(Rohdaten_tab3!$1:$1048576,ROW(Rohdaten_tab3!E135),COLUMN(Rohdaten_tab3!E135)+(4*(Steuerung!$A$3-1)))</f>
        <v>0</v>
      </c>
    </row>
    <row r="150" spans="1:6" ht="15" customHeight="1" x14ac:dyDescent="0.25">
      <c r="A150" s="63" t="s">
        <v>298</v>
      </c>
      <c r="B150" s="43"/>
      <c r="C150" s="71">
        <f>INDEX(Rohdaten_tab3!$1:$1048576,ROW(Rohdaten_tab3!B136),COLUMN(Rohdaten_tab3!B136)+(4*(Steuerung!$A$3-1)))</f>
        <v>192</v>
      </c>
      <c r="D150" s="72">
        <f>INDEX(Rohdaten_tab3!$1:$1048576,ROW(Rohdaten_tab3!C136),COLUMN(Rohdaten_tab3!C136)+(4*(Steuerung!$A$3-1)))</f>
        <v>191</v>
      </c>
      <c r="E150" s="72">
        <f>INDEX(Rohdaten_tab3!$1:$1048576,ROW(Rohdaten_tab3!D136),COLUMN(Rohdaten_tab3!D136)+(4*(Steuerung!$A$3-1)))</f>
        <v>191</v>
      </c>
      <c r="F150" s="73">
        <f>INDEX(Rohdaten_tab3!$1:$1048576,ROW(Rohdaten_tab3!E136),COLUMN(Rohdaten_tab3!E136)+(4*(Steuerung!$A$3-1)))</f>
        <v>0</v>
      </c>
    </row>
    <row r="151" spans="1:6" ht="15" customHeight="1" x14ac:dyDescent="0.25">
      <c r="A151" s="63" t="s">
        <v>299</v>
      </c>
      <c r="B151" s="43"/>
      <c r="C151" s="71">
        <f>INDEX(Rohdaten_tab3!$1:$1048576,ROW(Rohdaten_tab3!B137),COLUMN(Rohdaten_tab3!B137)+(4*(Steuerung!$A$3-1)))</f>
        <v>170</v>
      </c>
      <c r="D151" s="72">
        <f>INDEX(Rohdaten_tab3!$1:$1048576,ROW(Rohdaten_tab3!C137),COLUMN(Rohdaten_tab3!C137)+(4*(Steuerung!$A$3-1)))</f>
        <v>168</v>
      </c>
      <c r="E151" s="72">
        <f>INDEX(Rohdaten_tab3!$1:$1048576,ROW(Rohdaten_tab3!D137),COLUMN(Rohdaten_tab3!D137)+(4*(Steuerung!$A$3-1)))</f>
        <v>165</v>
      </c>
      <c r="F151" s="73">
        <f>INDEX(Rohdaten_tab3!$1:$1048576,ROW(Rohdaten_tab3!E137),COLUMN(Rohdaten_tab3!E137)+(4*(Steuerung!$A$3-1)))</f>
        <v>3</v>
      </c>
    </row>
    <row r="152" spans="1:6" ht="15" customHeight="1" x14ac:dyDescent="0.25">
      <c r="A152" s="63" t="s">
        <v>300</v>
      </c>
      <c r="B152" s="43"/>
      <c r="C152" s="71">
        <f>INDEX(Rohdaten_tab3!$1:$1048576,ROW(Rohdaten_tab3!B138),COLUMN(Rohdaten_tab3!B138)+(4*(Steuerung!$A$3-1)))</f>
        <v>166</v>
      </c>
      <c r="D152" s="72">
        <f>INDEX(Rohdaten_tab3!$1:$1048576,ROW(Rohdaten_tab3!C138),COLUMN(Rohdaten_tab3!C138)+(4*(Steuerung!$A$3-1)))</f>
        <v>163</v>
      </c>
      <c r="E152" s="72">
        <f>INDEX(Rohdaten_tab3!$1:$1048576,ROW(Rohdaten_tab3!D138),COLUMN(Rohdaten_tab3!D138)+(4*(Steuerung!$A$3-1)))</f>
        <v>160</v>
      </c>
      <c r="F152" s="73">
        <f>INDEX(Rohdaten_tab3!$1:$1048576,ROW(Rohdaten_tab3!E138),COLUMN(Rohdaten_tab3!E138)+(4*(Steuerung!$A$3-1)))</f>
        <v>3</v>
      </c>
    </row>
    <row r="153" spans="1:6" ht="15" customHeight="1" x14ac:dyDescent="0.25">
      <c r="A153" s="63" t="s">
        <v>301</v>
      </c>
      <c r="B153" s="43"/>
      <c r="C153" s="71">
        <f>INDEX(Rohdaten_tab3!$1:$1048576,ROW(Rohdaten_tab3!B139),COLUMN(Rohdaten_tab3!B139)+(4*(Steuerung!$A$3-1)))</f>
        <v>136</v>
      </c>
      <c r="D153" s="72" t="str">
        <f>INDEX(Rohdaten_tab3!$1:$1048576,ROW(Rohdaten_tab3!C139),COLUMN(Rohdaten_tab3!C139)+(4*(Steuerung!$A$3-1)))</f>
        <v>*</v>
      </c>
      <c r="E153" s="72">
        <f>INDEX(Rohdaten_tab3!$1:$1048576,ROW(Rohdaten_tab3!D139),COLUMN(Rohdaten_tab3!D139)+(4*(Steuerung!$A$3-1)))</f>
        <v>143</v>
      </c>
      <c r="F153" s="73" t="str">
        <f>INDEX(Rohdaten_tab3!$1:$1048576,ROW(Rohdaten_tab3!E139),COLUMN(Rohdaten_tab3!E139)+(4*(Steuerung!$A$3-1)))</f>
        <v>*</v>
      </c>
    </row>
    <row r="154" spans="1:6" ht="15" customHeight="1" x14ac:dyDescent="0.25">
      <c r="A154" s="63" t="s">
        <v>302</v>
      </c>
      <c r="B154" s="43"/>
      <c r="C154" s="71">
        <f>INDEX(Rohdaten_tab3!$1:$1048576,ROW(Rohdaten_tab3!B140),COLUMN(Rohdaten_tab3!B140)+(4*(Steuerung!$A$3-1)))</f>
        <v>141</v>
      </c>
      <c r="D154" s="72">
        <f>INDEX(Rohdaten_tab3!$1:$1048576,ROW(Rohdaten_tab3!C140),COLUMN(Rohdaten_tab3!C140)+(4*(Steuerung!$A$3-1)))</f>
        <v>149</v>
      </c>
      <c r="E154" s="72">
        <f>INDEX(Rohdaten_tab3!$1:$1048576,ROW(Rohdaten_tab3!D140),COLUMN(Rohdaten_tab3!D140)+(4*(Steuerung!$A$3-1)))</f>
        <v>149</v>
      </c>
      <c r="F154" s="73">
        <f>INDEX(Rohdaten_tab3!$1:$1048576,ROW(Rohdaten_tab3!E140),COLUMN(Rohdaten_tab3!E140)+(4*(Steuerung!$A$3-1)))</f>
        <v>0</v>
      </c>
    </row>
    <row r="155" spans="1:6" ht="15" customHeight="1" x14ac:dyDescent="0.25">
      <c r="A155" s="63" t="s">
        <v>303</v>
      </c>
      <c r="B155" s="43"/>
      <c r="C155" s="71">
        <f>INDEX(Rohdaten_tab3!$1:$1048576,ROW(Rohdaten_tab3!B141),COLUMN(Rohdaten_tab3!B141)+(4*(Steuerung!$A$3-1)))</f>
        <v>185</v>
      </c>
      <c r="D155" s="72">
        <f>INDEX(Rohdaten_tab3!$1:$1048576,ROW(Rohdaten_tab3!C141),COLUMN(Rohdaten_tab3!C141)+(4*(Steuerung!$A$3-1)))</f>
        <v>183</v>
      </c>
      <c r="E155" s="72">
        <f>INDEX(Rohdaten_tab3!$1:$1048576,ROW(Rohdaten_tab3!D141),COLUMN(Rohdaten_tab3!D141)+(4*(Steuerung!$A$3-1)))</f>
        <v>180</v>
      </c>
      <c r="F155" s="73">
        <f>INDEX(Rohdaten_tab3!$1:$1048576,ROW(Rohdaten_tab3!E141),COLUMN(Rohdaten_tab3!E141)+(4*(Steuerung!$A$3-1)))</f>
        <v>3</v>
      </c>
    </row>
    <row r="156" spans="1:6" ht="15" customHeight="1" x14ac:dyDescent="0.25">
      <c r="A156" s="63" t="s">
        <v>304</v>
      </c>
      <c r="B156" s="43"/>
      <c r="C156" s="71">
        <f>INDEX(Rohdaten_tab3!$1:$1048576,ROW(Rohdaten_tab3!B142),COLUMN(Rohdaten_tab3!B142)+(4*(Steuerung!$A$3-1)))</f>
        <v>426</v>
      </c>
      <c r="D156" s="72" t="str">
        <f>INDEX(Rohdaten_tab3!$1:$1048576,ROW(Rohdaten_tab3!C142),COLUMN(Rohdaten_tab3!C142)+(4*(Steuerung!$A$3-1)))</f>
        <v>*</v>
      </c>
      <c r="E156" s="72">
        <f>INDEX(Rohdaten_tab3!$1:$1048576,ROW(Rohdaten_tab3!D142),COLUMN(Rohdaten_tab3!D142)+(4*(Steuerung!$A$3-1)))</f>
        <v>427</v>
      </c>
      <c r="F156" s="73" t="str">
        <f>INDEX(Rohdaten_tab3!$1:$1048576,ROW(Rohdaten_tab3!E142),COLUMN(Rohdaten_tab3!E142)+(4*(Steuerung!$A$3-1)))</f>
        <v>*</v>
      </c>
    </row>
    <row r="157" spans="1:6" ht="15" customHeight="1" x14ac:dyDescent="0.25">
      <c r="A157" s="63" t="s">
        <v>305</v>
      </c>
      <c r="B157" s="43"/>
      <c r="C157" s="71">
        <f>INDEX(Rohdaten_tab3!$1:$1048576,ROW(Rohdaten_tab3!B143),COLUMN(Rohdaten_tab3!B143)+(4*(Steuerung!$A$3-1)))</f>
        <v>214</v>
      </c>
      <c r="D157" s="72">
        <f>INDEX(Rohdaten_tab3!$1:$1048576,ROW(Rohdaten_tab3!C143),COLUMN(Rohdaten_tab3!C143)+(4*(Steuerung!$A$3-1)))</f>
        <v>222</v>
      </c>
      <c r="E157" s="72">
        <f>INDEX(Rohdaten_tab3!$1:$1048576,ROW(Rohdaten_tab3!D143),COLUMN(Rohdaten_tab3!D143)+(4*(Steuerung!$A$3-1)))</f>
        <v>222</v>
      </c>
      <c r="F157" s="73">
        <f>INDEX(Rohdaten_tab3!$1:$1048576,ROW(Rohdaten_tab3!E143),COLUMN(Rohdaten_tab3!E143)+(4*(Steuerung!$A$3-1)))</f>
        <v>0</v>
      </c>
    </row>
    <row r="158" spans="1:6" ht="15" customHeight="1" x14ac:dyDescent="0.25">
      <c r="A158" s="63" t="s">
        <v>306</v>
      </c>
      <c r="B158" s="43"/>
      <c r="C158" s="71">
        <f>INDEX(Rohdaten_tab3!$1:$1048576,ROW(Rohdaten_tab3!B144),COLUMN(Rohdaten_tab3!B144)+(4*(Steuerung!$A$3-1)))</f>
        <v>159</v>
      </c>
      <c r="D158" s="72" t="str">
        <f>INDEX(Rohdaten_tab3!$1:$1048576,ROW(Rohdaten_tab3!C144),COLUMN(Rohdaten_tab3!C144)+(4*(Steuerung!$A$3-1)))</f>
        <v>*</v>
      </c>
      <c r="E158" s="72">
        <f>INDEX(Rohdaten_tab3!$1:$1048576,ROW(Rohdaten_tab3!D144),COLUMN(Rohdaten_tab3!D144)+(4*(Steuerung!$A$3-1)))</f>
        <v>166</v>
      </c>
      <c r="F158" s="73" t="str">
        <f>INDEX(Rohdaten_tab3!$1:$1048576,ROW(Rohdaten_tab3!E144),COLUMN(Rohdaten_tab3!E144)+(4*(Steuerung!$A$3-1)))</f>
        <v>*</v>
      </c>
    </row>
    <row r="159" spans="1:6" ht="15" customHeight="1" x14ac:dyDescent="0.25">
      <c r="A159" s="63" t="s">
        <v>307</v>
      </c>
      <c r="B159" s="43"/>
      <c r="C159" s="71">
        <f>INDEX(Rohdaten_tab3!$1:$1048576,ROW(Rohdaten_tab3!B145),COLUMN(Rohdaten_tab3!B145)+(4*(Steuerung!$A$3-1)))</f>
        <v>163</v>
      </c>
      <c r="D159" s="72" t="str">
        <f>INDEX(Rohdaten_tab3!$1:$1048576,ROW(Rohdaten_tab3!C145),COLUMN(Rohdaten_tab3!C145)+(4*(Steuerung!$A$3-1)))</f>
        <v>*</v>
      </c>
      <c r="E159" s="72">
        <f>INDEX(Rohdaten_tab3!$1:$1048576,ROW(Rohdaten_tab3!D145),COLUMN(Rohdaten_tab3!D145)+(4*(Steuerung!$A$3-1)))</f>
        <v>167</v>
      </c>
      <c r="F159" s="73" t="str">
        <f>INDEX(Rohdaten_tab3!$1:$1048576,ROW(Rohdaten_tab3!E145),COLUMN(Rohdaten_tab3!E145)+(4*(Steuerung!$A$3-1)))</f>
        <v>*</v>
      </c>
    </row>
    <row r="160" spans="1:6" ht="15" customHeight="1" x14ac:dyDescent="0.25">
      <c r="A160" s="63" t="s">
        <v>308</v>
      </c>
      <c r="B160" s="43"/>
      <c r="C160" s="71">
        <f>INDEX(Rohdaten_tab3!$1:$1048576,ROW(Rohdaten_tab3!B146),COLUMN(Rohdaten_tab3!B146)+(4*(Steuerung!$A$3-1)))</f>
        <v>120</v>
      </c>
      <c r="D160" s="72" t="str">
        <f>INDEX(Rohdaten_tab3!$1:$1048576,ROW(Rohdaten_tab3!C146),COLUMN(Rohdaten_tab3!C146)+(4*(Steuerung!$A$3-1)))</f>
        <v>*</v>
      </c>
      <c r="E160" s="72">
        <f>INDEX(Rohdaten_tab3!$1:$1048576,ROW(Rohdaten_tab3!D146),COLUMN(Rohdaten_tab3!D146)+(4*(Steuerung!$A$3-1)))</f>
        <v>126</v>
      </c>
      <c r="F160" s="73" t="str">
        <f>INDEX(Rohdaten_tab3!$1:$1048576,ROW(Rohdaten_tab3!E146),COLUMN(Rohdaten_tab3!E146)+(4*(Steuerung!$A$3-1)))</f>
        <v>*</v>
      </c>
    </row>
    <row r="161" spans="1:6" ht="15" customHeight="1" x14ac:dyDescent="0.25">
      <c r="A161" s="63" t="s">
        <v>309</v>
      </c>
      <c r="B161" s="43"/>
      <c r="C161" s="71">
        <f>INDEX(Rohdaten_tab3!$1:$1048576,ROW(Rohdaten_tab3!B147),COLUMN(Rohdaten_tab3!B147)+(4*(Steuerung!$A$3-1)))</f>
        <v>157</v>
      </c>
      <c r="D161" s="72">
        <f>INDEX(Rohdaten_tab3!$1:$1048576,ROW(Rohdaten_tab3!C147),COLUMN(Rohdaten_tab3!C147)+(4*(Steuerung!$A$3-1)))</f>
        <v>158</v>
      </c>
      <c r="E161" s="72">
        <f>INDEX(Rohdaten_tab3!$1:$1048576,ROW(Rohdaten_tab3!D147),COLUMN(Rohdaten_tab3!D147)+(4*(Steuerung!$A$3-1)))</f>
        <v>158</v>
      </c>
      <c r="F161" s="73">
        <f>INDEX(Rohdaten_tab3!$1:$1048576,ROW(Rohdaten_tab3!E147),COLUMN(Rohdaten_tab3!E147)+(4*(Steuerung!$A$3-1)))</f>
        <v>0</v>
      </c>
    </row>
    <row r="162" spans="1:6" ht="15" customHeight="1" x14ac:dyDescent="0.25">
      <c r="A162" s="63" t="s">
        <v>310</v>
      </c>
      <c r="B162" s="43"/>
      <c r="C162" s="71">
        <f>INDEX(Rohdaten_tab3!$1:$1048576,ROW(Rohdaten_tab3!B148),COLUMN(Rohdaten_tab3!B148)+(4*(Steuerung!$A$3-1)))</f>
        <v>174</v>
      </c>
      <c r="D162" s="72">
        <f>INDEX(Rohdaten_tab3!$1:$1048576,ROW(Rohdaten_tab3!C148),COLUMN(Rohdaten_tab3!C148)+(4*(Steuerung!$A$3-1)))</f>
        <v>172</v>
      </c>
      <c r="E162" s="72">
        <f>INDEX(Rohdaten_tab3!$1:$1048576,ROW(Rohdaten_tab3!D148),COLUMN(Rohdaten_tab3!D148)+(4*(Steuerung!$A$3-1)))</f>
        <v>172</v>
      </c>
      <c r="F162" s="73">
        <f>INDEX(Rohdaten_tab3!$1:$1048576,ROW(Rohdaten_tab3!E148),COLUMN(Rohdaten_tab3!E148)+(4*(Steuerung!$A$3-1)))</f>
        <v>0</v>
      </c>
    </row>
    <row r="163" spans="1:6" ht="15" customHeight="1" x14ac:dyDescent="0.25">
      <c r="A163" s="63" t="s">
        <v>311</v>
      </c>
      <c r="B163" s="43"/>
      <c r="C163" s="71">
        <f>INDEX(Rohdaten_tab3!$1:$1048576,ROW(Rohdaten_tab3!B149),COLUMN(Rohdaten_tab3!B149)+(4*(Steuerung!$A$3-1)))</f>
        <v>133</v>
      </c>
      <c r="D163" s="72" t="str">
        <f>INDEX(Rohdaten_tab3!$1:$1048576,ROW(Rohdaten_tab3!C149),COLUMN(Rohdaten_tab3!C149)+(4*(Steuerung!$A$3-1)))</f>
        <v>*</v>
      </c>
      <c r="E163" s="72">
        <f>INDEX(Rohdaten_tab3!$1:$1048576,ROW(Rohdaten_tab3!D149),COLUMN(Rohdaten_tab3!D149)+(4*(Steuerung!$A$3-1)))</f>
        <v>132</v>
      </c>
      <c r="F163" s="73" t="str">
        <f>INDEX(Rohdaten_tab3!$1:$1048576,ROW(Rohdaten_tab3!E149),COLUMN(Rohdaten_tab3!E149)+(4*(Steuerung!$A$3-1)))</f>
        <v>*</v>
      </c>
    </row>
    <row r="164" spans="1:6" ht="15" customHeight="1" x14ac:dyDescent="0.25">
      <c r="A164" s="63" t="s">
        <v>312</v>
      </c>
      <c r="B164" s="43"/>
      <c r="C164" s="71">
        <f>INDEX(Rohdaten_tab3!$1:$1048576,ROW(Rohdaten_tab3!B150),COLUMN(Rohdaten_tab3!B150)+(4*(Steuerung!$A$3-1)))</f>
        <v>135</v>
      </c>
      <c r="D164" s="72">
        <f>INDEX(Rohdaten_tab3!$1:$1048576,ROW(Rohdaten_tab3!C150),COLUMN(Rohdaten_tab3!C150)+(4*(Steuerung!$A$3-1)))</f>
        <v>138</v>
      </c>
      <c r="E164" s="72">
        <f>INDEX(Rohdaten_tab3!$1:$1048576,ROW(Rohdaten_tab3!D150),COLUMN(Rohdaten_tab3!D150)+(4*(Steuerung!$A$3-1)))</f>
        <v>138</v>
      </c>
      <c r="F164" s="73">
        <f>INDEX(Rohdaten_tab3!$1:$1048576,ROW(Rohdaten_tab3!E150),COLUMN(Rohdaten_tab3!E150)+(4*(Steuerung!$A$3-1)))</f>
        <v>0</v>
      </c>
    </row>
    <row r="165" spans="1:6" ht="15" customHeight="1" x14ac:dyDescent="0.25">
      <c r="A165" s="63" t="s">
        <v>313</v>
      </c>
      <c r="B165" s="43"/>
      <c r="C165" s="71">
        <f>INDEX(Rohdaten_tab3!$1:$1048576,ROW(Rohdaten_tab3!B151),COLUMN(Rohdaten_tab3!B151)+(4*(Steuerung!$A$3-1)))</f>
        <v>152</v>
      </c>
      <c r="D165" s="72" t="str">
        <f>INDEX(Rohdaten_tab3!$1:$1048576,ROW(Rohdaten_tab3!C151),COLUMN(Rohdaten_tab3!C151)+(4*(Steuerung!$A$3-1)))</f>
        <v>*</v>
      </c>
      <c r="E165" s="72">
        <f>INDEX(Rohdaten_tab3!$1:$1048576,ROW(Rohdaten_tab3!D151),COLUMN(Rohdaten_tab3!D151)+(4*(Steuerung!$A$3-1)))</f>
        <v>153</v>
      </c>
      <c r="F165" s="73" t="str">
        <f>INDEX(Rohdaten_tab3!$1:$1048576,ROW(Rohdaten_tab3!E151),COLUMN(Rohdaten_tab3!E151)+(4*(Steuerung!$A$3-1)))</f>
        <v>*</v>
      </c>
    </row>
    <row r="166" spans="1:6" ht="15" customHeight="1" x14ac:dyDescent="0.25">
      <c r="A166" s="63" t="s">
        <v>314</v>
      </c>
      <c r="B166" s="43"/>
      <c r="C166" s="71">
        <f>INDEX(Rohdaten_tab3!$1:$1048576,ROW(Rohdaten_tab3!B152),COLUMN(Rohdaten_tab3!B152)+(4*(Steuerung!$A$3-1)))</f>
        <v>159</v>
      </c>
      <c r="D166" s="72" t="str">
        <f>INDEX(Rohdaten_tab3!$1:$1048576,ROW(Rohdaten_tab3!C152),COLUMN(Rohdaten_tab3!C152)+(4*(Steuerung!$A$3-1)))</f>
        <v>*</v>
      </c>
      <c r="E166" s="72">
        <f>INDEX(Rohdaten_tab3!$1:$1048576,ROW(Rohdaten_tab3!D152),COLUMN(Rohdaten_tab3!D152)+(4*(Steuerung!$A$3-1)))</f>
        <v>162</v>
      </c>
      <c r="F166" s="73" t="str">
        <f>INDEX(Rohdaten_tab3!$1:$1048576,ROW(Rohdaten_tab3!E152),COLUMN(Rohdaten_tab3!E152)+(4*(Steuerung!$A$3-1)))</f>
        <v>*</v>
      </c>
    </row>
    <row r="167" spans="1:6" ht="15" customHeight="1" x14ac:dyDescent="0.25">
      <c r="A167" s="63" t="s">
        <v>315</v>
      </c>
      <c r="B167" s="43"/>
      <c r="C167" s="71">
        <f>INDEX(Rohdaten_tab3!$1:$1048576,ROW(Rohdaten_tab3!B153),COLUMN(Rohdaten_tab3!B153)+(4*(Steuerung!$A$3-1)))</f>
        <v>155</v>
      </c>
      <c r="D167" s="72">
        <f>INDEX(Rohdaten_tab3!$1:$1048576,ROW(Rohdaten_tab3!C153),COLUMN(Rohdaten_tab3!C153)+(4*(Steuerung!$A$3-1)))</f>
        <v>159</v>
      </c>
      <c r="E167" s="72">
        <f>INDEX(Rohdaten_tab3!$1:$1048576,ROW(Rohdaten_tab3!D153),COLUMN(Rohdaten_tab3!D153)+(4*(Steuerung!$A$3-1)))</f>
        <v>159</v>
      </c>
      <c r="F167" s="73">
        <f>INDEX(Rohdaten_tab3!$1:$1048576,ROW(Rohdaten_tab3!E153),COLUMN(Rohdaten_tab3!E153)+(4*(Steuerung!$A$3-1)))</f>
        <v>0</v>
      </c>
    </row>
    <row r="168" spans="1:6" ht="15" customHeight="1" x14ac:dyDescent="0.25">
      <c r="A168" s="63" t="s">
        <v>316</v>
      </c>
      <c r="B168" s="43"/>
      <c r="C168" s="71">
        <f>INDEX(Rohdaten_tab3!$1:$1048576,ROW(Rohdaten_tab3!B154),COLUMN(Rohdaten_tab3!B154)+(4*(Steuerung!$A$3-1)))</f>
        <v>376</v>
      </c>
      <c r="D168" s="72" t="str">
        <f>INDEX(Rohdaten_tab3!$1:$1048576,ROW(Rohdaten_tab3!C154),COLUMN(Rohdaten_tab3!C154)+(4*(Steuerung!$A$3-1)))</f>
        <v>*</v>
      </c>
      <c r="E168" s="72">
        <f>INDEX(Rohdaten_tab3!$1:$1048576,ROW(Rohdaten_tab3!D154),COLUMN(Rohdaten_tab3!D154)+(4*(Steuerung!$A$3-1)))</f>
        <v>361</v>
      </c>
      <c r="F168" s="73" t="str">
        <f>INDEX(Rohdaten_tab3!$1:$1048576,ROW(Rohdaten_tab3!E154),COLUMN(Rohdaten_tab3!E154)+(4*(Steuerung!$A$3-1)))</f>
        <v>*</v>
      </c>
    </row>
    <row r="169" spans="1:6" ht="15" customHeight="1" x14ac:dyDescent="0.25">
      <c r="A169" s="63" t="s">
        <v>317</v>
      </c>
      <c r="B169" s="43"/>
      <c r="C169" s="71">
        <f>INDEX(Rohdaten_tab3!$1:$1048576,ROW(Rohdaten_tab3!B155),COLUMN(Rohdaten_tab3!B155)+(4*(Steuerung!$A$3-1)))</f>
        <v>199</v>
      </c>
      <c r="D169" s="72">
        <f>INDEX(Rohdaten_tab3!$1:$1048576,ROW(Rohdaten_tab3!C155),COLUMN(Rohdaten_tab3!C155)+(4*(Steuerung!$A$3-1)))</f>
        <v>206</v>
      </c>
      <c r="E169" s="72">
        <f>INDEX(Rohdaten_tab3!$1:$1048576,ROW(Rohdaten_tab3!D155),COLUMN(Rohdaten_tab3!D155)+(4*(Steuerung!$A$3-1)))</f>
        <v>206</v>
      </c>
      <c r="F169" s="73">
        <f>INDEX(Rohdaten_tab3!$1:$1048576,ROW(Rohdaten_tab3!E155),COLUMN(Rohdaten_tab3!E155)+(4*(Steuerung!$A$3-1)))</f>
        <v>0</v>
      </c>
    </row>
    <row r="170" spans="1:6" ht="15" customHeight="1" x14ac:dyDescent="0.25">
      <c r="A170" s="63" t="s">
        <v>318</v>
      </c>
      <c r="B170" s="43"/>
      <c r="C170" s="71">
        <f>INDEX(Rohdaten_tab3!$1:$1048576,ROW(Rohdaten_tab3!B156),COLUMN(Rohdaten_tab3!B156)+(4*(Steuerung!$A$3-1)))</f>
        <v>138</v>
      </c>
      <c r="D170" s="72" t="str">
        <f>INDEX(Rohdaten_tab3!$1:$1048576,ROW(Rohdaten_tab3!C156),COLUMN(Rohdaten_tab3!C156)+(4*(Steuerung!$A$3-1)))</f>
        <v>*</v>
      </c>
      <c r="E170" s="72">
        <f>INDEX(Rohdaten_tab3!$1:$1048576,ROW(Rohdaten_tab3!D156),COLUMN(Rohdaten_tab3!D156)+(4*(Steuerung!$A$3-1)))</f>
        <v>147</v>
      </c>
      <c r="F170" s="73" t="str">
        <f>INDEX(Rohdaten_tab3!$1:$1048576,ROW(Rohdaten_tab3!E156),COLUMN(Rohdaten_tab3!E156)+(4*(Steuerung!$A$3-1)))</f>
        <v>*</v>
      </c>
    </row>
    <row r="171" spans="1:6" ht="15" customHeight="1" x14ac:dyDescent="0.25">
      <c r="A171" s="63" t="s">
        <v>319</v>
      </c>
      <c r="B171" s="43"/>
      <c r="C171" s="71">
        <f>INDEX(Rohdaten_tab3!$1:$1048576,ROW(Rohdaten_tab3!B157),COLUMN(Rohdaten_tab3!B157)+(4*(Steuerung!$A$3-1)))</f>
        <v>122</v>
      </c>
      <c r="D171" s="72">
        <f>INDEX(Rohdaten_tab3!$1:$1048576,ROW(Rohdaten_tab3!C157),COLUMN(Rohdaten_tab3!C157)+(4*(Steuerung!$A$3-1)))</f>
        <v>131</v>
      </c>
      <c r="E171" s="72">
        <f>INDEX(Rohdaten_tab3!$1:$1048576,ROW(Rohdaten_tab3!D157),COLUMN(Rohdaten_tab3!D157)+(4*(Steuerung!$A$3-1)))</f>
        <v>128</v>
      </c>
      <c r="F171" s="73">
        <f>INDEX(Rohdaten_tab3!$1:$1048576,ROW(Rohdaten_tab3!E157),COLUMN(Rohdaten_tab3!E157)+(4*(Steuerung!$A$3-1)))</f>
        <v>3</v>
      </c>
    </row>
    <row r="172" spans="1:6" ht="15" customHeight="1" x14ac:dyDescent="0.25">
      <c r="A172" s="63" t="s">
        <v>320</v>
      </c>
      <c r="B172" s="43"/>
      <c r="C172" s="71">
        <f>INDEX(Rohdaten_tab3!$1:$1048576,ROW(Rohdaten_tab3!B158),COLUMN(Rohdaten_tab3!B158)+(4*(Steuerung!$A$3-1)))</f>
        <v>129</v>
      </c>
      <c r="D172" s="72" t="str">
        <f>INDEX(Rohdaten_tab3!$1:$1048576,ROW(Rohdaten_tab3!C158),COLUMN(Rohdaten_tab3!C158)+(4*(Steuerung!$A$3-1)))</f>
        <v>*</v>
      </c>
      <c r="E172" s="72">
        <f>INDEX(Rohdaten_tab3!$1:$1048576,ROW(Rohdaten_tab3!D158),COLUMN(Rohdaten_tab3!D158)+(4*(Steuerung!$A$3-1)))</f>
        <v>126</v>
      </c>
      <c r="F172" s="73" t="str">
        <f>INDEX(Rohdaten_tab3!$1:$1048576,ROW(Rohdaten_tab3!E158),COLUMN(Rohdaten_tab3!E158)+(4*(Steuerung!$A$3-1)))</f>
        <v>*</v>
      </c>
    </row>
    <row r="173" spans="1:6" ht="15" customHeight="1" x14ac:dyDescent="0.25">
      <c r="A173" s="63" t="s">
        <v>321</v>
      </c>
      <c r="B173" s="43"/>
      <c r="C173" s="71">
        <f>INDEX(Rohdaten_tab3!$1:$1048576,ROW(Rohdaten_tab3!B159),COLUMN(Rohdaten_tab3!B159)+(4*(Steuerung!$A$3-1)))</f>
        <v>113</v>
      </c>
      <c r="D173" s="72">
        <f>INDEX(Rohdaten_tab3!$1:$1048576,ROW(Rohdaten_tab3!C159),COLUMN(Rohdaten_tab3!C159)+(4*(Steuerung!$A$3-1)))</f>
        <v>110</v>
      </c>
      <c r="E173" s="72">
        <f>INDEX(Rohdaten_tab3!$1:$1048576,ROW(Rohdaten_tab3!D159),COLUMN(Rohdaten_tab3!D159)+(4*(Steuerung!$A$3-1)))</f>
        <v>107</v>
      </c>
      <c r="F173" s="73">
        <f>INDEX(Rohdaten_tab3!$1:$1048576,ROW(Rohdaten_tab3!E159),COLUMN(Rohdaten_tab3!E159)+(4*(Steuerung!$A$3-1)))</f>
        <v>3</v>
      </c>
    </row>
    <row r="174" spans="1:6" ht="15" customHeight="1" x14ac:dyDescent="0.25">
      <c r="A174" s="63" t="s">
        <v>322</v>
      </c>
      <c r="B174" s="43"/>
      <c r="C174" s="71">
        <f>INDEX(Rohdaten_tab3!$1:$1048576,ROW(Rohdaten_tab3!B160),COLUMN(Rohdaten_tab3!B160)+(4*(Steuerung!$A$3-1)))</f>
        <v>154</v>
      </c>
      <c r="D174" s="72" t="str">
        <f>INDEX(Rohdaten_tab3!$1:$1048576,ROW(Rohdaten_tab3!C160),COLUMN(Rohdaten_tab3!C160)+(4*(Steuerung!$A$3-1)))</f>
        <v>*</v>
      </c>
      <c r="E174" s="72">
        <f>INDEX(Rohdaten_tab3!$1:$1048576,ROW(Rohdaten_tab3!D160),COLUMN(Rohdaten_tab3!D160)+(4*(Steuerung!$A$3-1)))</f>
        <v>156</v>
      </c>
      <c r="F174" s="73" t="str">
        <f>INDEX(Rohdaten_tab3!$1:$1048576,ROW(Rohdaten_tab3!E160),COLUMN(Rohdaten_tab3!E160)+(4*(Steuerung!$A$3-1)))</f>
        <v>*</v>
      </c>
    </row>
    <row r="175" spans="1:6" ht="15" customHeight="1" x14ac:dyDescent="0.25">
      <c r="A175" s="63" t="s">
        <v>323</v>
      </c>
      <c r="B175" s="43"/>
      <c r="C175" s="71">
        <f>INDEX(Rohdaten_tab3!$1:$1048576,ROW(Rohdaten_tab3!B161),COLUMN(Rohdaten_tab3!B161)+(4*(Steuerung!$A$3-1)))</f>
        <v>153</v>
      </c>
      <c r="D175" s="72">
        <f>INDEX(Rohdaten_tab3!$1:$1048576,ROW(Rohdaten_tab3!C161),COLUMN(Rohdaten_tab3!C161)+(4*(Steuerung!$A$3-1)))</f>
        <v>158</v>
      </c>
      <c r="E175" s="72">
        <f>INDEX(Rohdaten_tab3!$1:$1048576,ROW(Rohdaten_tab3!D161),COLUMN(Rohdaten_tab3!D161)+(4*(Steuerung!$A$3-1)))</f>
        <v>154</v>
      </c>
      <c r="F175" s="73">
        <f>INDEX(Rohdaten_tab3!$1:$1048576,ROW(Rohdaten_tab3!E161),COLUMN(Rohdaten_tab3!E161)+(4*(Steuerung!$A$3-1)))</f>
        <v>4</v>
      </c>
    </row>
    <row r="176" spans="1:6" ht="15" customHeight="1" x14ac:dyDescent="0.25">
      <c r="A176" s="63" t="s">
        <v>324</v>
      </c>
      <c r="B176" s="43"/>
      <c r="C176" s="71">
        <f>INDEX(Rohdaten_tab3!$1:$1048576,ROW(Rohdaten_tab3!B162),COLUMN(Rohdaten_tab3!B162)+(4*(Steuerung!$A$3-1)))</f>
        <v>142</v>
      </c>
      <c r="D176" s="72">
        <f>INDEX(Rohdaten_tab3!$1:$1048576,ROW(Rohdaten_tab3!C162),COLUMN(Rohdaten_tab3!C162)+(4*(Steuerung!$A$3-1)))</f>
        <v>126</v>
      </c>
      <c r="E176" s="72">
        <f>INDEX(Rohdaten_tab3!$1:$1048576,ROW(Rohdaten_tab3!D162),COLUMN(Rohdaten_tab3!D162)+(4*(Steuerung!$A$3-1)))</f>
        <v>123</v>
      </c>
      <c r="F176" s="73">
        <f>INDEX(Rohdaten_tab3!$1:$1048576,ROW(Rohdaten_tab3!E162),COLUMN(Rohdaten_tab3!E162)+(4*(Steuerung!$A$3-1)))</f>
        <v>3</v>
      </c>
    </row>
    <row r="177" spans="1:6" ht="15" customHeight="1" x14ac:dyDescent="0.25">
      <c r="A177" s="63" t="s">
        <v>325</v>
      </c>
      <c r="B177" s="43"/>
      <c r="C177" s="71">
        <f>INDEX(Rohdaten_tab3!$1:$1048576,ROW(Rohdaten_tab3!B163),COLUMN(Rohdaten_tab3!B163)+(4*(Steuerung!$A$3-1)))</f>
        <v>121</v>
      </c>
      <c r="D177" s="72">
        <f>INDEX(Rohdaten_tab3!$1:$1048576,ROW(Rohdaten_tab3!C163),COLUMN(Rohdaten_tab3!C163)+(4*(Steuerung!$A$3-1)))</f>
        <v>116</v>
      </c>
      <c r="E177" s="72">
        <f>INDEX(Rohdaten_tab3!$1:$1048576,ROW(Rohdaten_tab3!D163),COLUMN(Rohdaten_tab3!D163)+(4*(Steuerung!$A$3-1)))</f>
        <v>116</v>
      </c>
      <c r="F177" s="73">
        <f>INDEX(Rohdaten_tab3!$1:$1048576,ROW(Rohdaten_tab3!E163),COLUMN(Rohdaten_tab3!E163)+(4*(Steuerung!$A$3-1)))</f>
        <v>0</v>
      </c>
    </row>
    <row r="178" spans="1:6" ht="15" customHeight="1" x14ac:dyDescent="0.25">
      <c r="A178" s="63" t="s">
        <v>326</v>
      </c>
      <c r="B178" s="43"/>
      <c r="C178" s="71">
        <f>INDEX(Rohdaten_tab3!$1:$1048576,ROW(Rohdaten_tab3!B164),COLUMN(Rohdaten_tab3!B164)+(4*(Steuerung!$A$3-1)))</f>
        <v>131</v>
      </c>
      <c r="D178" s="72">
        <f>INDEX(Rohdaten_tab3!$1:$1048576,ROW(Rohdaten_tab3!C164),COLUMN(Rohdaten_tab3!C164)+(4*(Steuerung!$A$3-1)))</f>
        <v>129</v>
      </c>
      <c r="E178" s="72">
        <f>INDEX(Rohdaten_tab3!$1:$1048576,ROW(Rohdaten_tab3!D164),COLUMN(Rohdaten_tab3!D164)+(4*(Steuerung!$A$3-1)))</f>
        <v>129</v>
      </c>
      <c r="F178" s="73">
        <f>INDEX(Rohdaten_tab3!$1:$1048576,ROW(Rohdaten_tab3!E164),COLUMN(Rohdaten_tab3!E164)+(4*(Steuerung!$A$3-1)))</f>
        <v>0</v>
      </c>
    </row>
    <row r="179" spans="1:6" ht="15" customHeight="1" x14ac:dyDescent="0.25">
      <c r="A179" s="63" t="s">
        <v>327</v>
      </c>
      <c r="B179" s="43"/>
      <c r="C179" s="71">
        <f>INDEX(Rohdaten_tab3!$1:$1048576,ROW(Rohdaten_tab3!B165),COLUMN(Rohdaten_tab3!B165)+(4*(Steuerung!$A$3-1)))</f>
        <v>139</v>
      </c>
      <c r="D179" s="72" t="str">
        <f>INDEX(Rohdaten_tab3!$1:$1048576,ROW(Rohdaten_tab3!C165),COLUMN(Rohdaten_tab3!C165)+(4*(Steuerung!$A$3-1)))</f>
        <v>*</v>
      </c>
      <c r="E179" s="72">
        <f>INDEX(Rohdaten_tab3!$1:$1048576,ROW(Rohdaten_tab3!D165),COLUMN(Rohdaten_tab3!D165)+(4*(Steuerung!$A$3-1)))</f>
        <v>144</v>
      </c>
      <c r="F179" s="73" t="str">
        <f>INDEX(Rohdaten_tab3!$1:$1048576,ROW(Rohdaten_tab3!E165),COLUMN(Rohdaten_tab3!E165)+(4*(Steuerung!$A$3-1)))</f>
        <v>*</v>
      </c>
    </row>
    <row r="180" spans="1:6" ht="15" customHeight="1" x14ac:dyDescent="0.25">
      <c r="A180" s="63" t="s">
        <v>328</v>
      </c>
      <c r="B180" s="43"/>
      <c r="C180" s="71">
        <f>INDEX(Rohdaten_tab3!$1:$1048576,ROW(Rohdaten_tab3!B166),COLUMN(Rohdaten_tab3!B166)+(4*(Steuerung!$A$3-1)))</f>
        <v>357</v>
      </c>
      <c r="D180" s="72">
        <f>INDEX(Rohdaten_tab3!$1:$1048576,ROW(Rohdaten_tab3!C166),COLUMN(Rohdaten_tab3!C166)+(4*(Steuerung!$A$3-1)))</f>
        <v>360</v>
      </c>
      <c r="E180" s="72">
        <f>INDEX(Rohdaten_tab3!$1:$1048576,ROW(Rohdaten_tab3!D166),COLUMN(Rohdaten_tab3!D166)+(4*(Steuerung!$A$3-1)))</f>
        <v>360</v>
      </c>
      <c r="F180" s="73">
        <f>INDEX(Rohdaten_tab3!$1:$1048576,ROW(Rohdaten_tab3!E166),COLUMN(Rohdaten_tab3!E166)+(4*(Steuerung!$A$3-1)))</f>
        <v>0</v>
      </c>
    </row>
    <row r="181" spans="1:6" ht="15" customHeight="1" x14ac:dyDescent="0.25">
      <c r="A181" s="63" t="s">
        <v>329</v>
      </c>
      <c r="B181" s="43"/>
      <c r="C181" s="71">
        <f>INDEX(Rohdaten_tab3!$1:$1048576,ROW(Rohdaten_tab3!B167),COLUMN(Rohdaten_tab3!B167)+(4*(Steuerung!$A$3-1)))</f>
        <v>155</v>
      </c>
      <c r="D181" s="72" t="str">
        <f>INDEX(Rohdaten_tab3!$1:$1048576,ROW(Rohdaten_tab3!C167),COLUMN(Rohdaten_tab3!C167)+(4*(Steuerung!$A$3-1)))</f>
        <v>*</v>
      </c>
      <c r="E181" s="72">
        <f>INDEX(Rohdaten_tab3!$1:$1048576,ROW(Rohdaten_tab3!D167),COLUMN(Rohdaten_tab3!D167)+(4*(Steuerung!$A$3-1)))</f>
        <v>157</v>
      </c>
      <c r="F181" s="73" t="str">
        <f>INDEX(Rohdaten_tab3!$1:$1048576,ROW(Rohdaten_tab3!E167),COLUMN(Rohdaten_tab3!E167)+(4*(Steuerung!$A$3-1)))</f>
        <v>*</v>
      </c>
    </row>
    <row r="182" spans="1:6" ht="15" customHeight="1" x14ac:dyDescent="0.25">
      <c r="A182" s="63" t="s">
        <v>330</v>
      </c>
      <c r="B182" s="43"/>
      <c r="C182" s="71">
        <f>INDEX(Rohdaten_tab3!$1:$1048576,ROW(Rohdaten_tab3!B168),COLUMN(Rohdaten_tab3!B168)+(4*(Steuerung!$A$3-1)))</f>
        <v>145</v>
      </c>
      <c r="D182" s="72" t="str">
        <f>INDEX(Rohdaten_tab3!$1:$1048576,ROW(Rohdaten_tab3!C168),COLUMN(Rohdaten_tab3!C168)+(4*(Steuerung!$A$3-1)))</f>
        <v>*</v>
      </c>
      <c r="E182" s="72">
        <f>INDEX(Rohdaten_tab3!$1:$1048576,ROW(Rohdaten_tab3!D168),COLUMN(Rohdaten_tab3!D168)+(4*(Steuerung!$A$3-1)))</f>
        <v>145</v>
      </c>
      <c r="F182" s="73" t="str">
        <f>INDEX(Rohdaten_tab3!$1:$1048576,ROW(Rohdaten_tab3!E168),COLUMN(Rohdaten_tab3!E168)+(4*(Steuerung!$A$3-1)))</f>
        <v>*</v>
      </c>
    </row>
    <row r="183" spans="1:6" ht="15" customHeight="1" x14ac:dyDescent="0.25">
      <c r="A183" s="63" t="s">
        <v>331</v>
      </c>
      <c r="B183" s="43"/>
      <c r="C183" s="71">
        <f>INDEX(Rohdaten_tab3!$1:$1048576,ROW(Rohdaten_tab3!B169),COLUMN(Rohdaten_tab3!B169)+(4*(Steuerung!$A$3-1)))</f>
        <v>148</v>
      </c>
      <c r="D183" s="72" t="str">
        <f>INDEX(Rohdaten_tab3!$1:$1048576,ROW(Rohdaten_tab3!C169),COLUMN(Rohdaten_tab3!C169)+(4*(Steuerung!$A$3-1)))</f>
        <v>*</v>
      </c>
      <c r="E183" s="72">
        <f>INDEX(Rohdaten_tab3!$1:$1048576,ROW(Rohdaten_tab3!D169),COLUMN(Rohdaten_tab3!D169)+(4*(Steuerung!$A$3-1)))</f>
        <v>144</v>
      </c>
      <c r="F183" s="73" t="str">
        <f>INDEX(Rohdaten_tab3!$1:$1048576,ROW(Rohdaten_tab3!E169),COLUMN(Rohdaten_tab3!E169)+(4*(Steuerung!$A$3-1)))</f>
        <v>*</v>
      </c>
    </row>
    <row r="184" spans="1:6" ht="15" customHeight="1" x14ac:dyDescent="0.25">
      <c r="A184" s="63" t="s">
        <v>332</v>
      </c>
      <c r="B184" s="43"/>
      <c r="C184" s="71">
        <f>INDEX(Rohdaten_tab3!$1:$1048576,ROW(Rohdaten_tab3!B170),COLUMN(Rohdaten_tab3!B170)+(4*(Steuerung!$A$3-1)))</f>
        <v>121</v>
      </c>
      <c r="D184" s="72">
        <f>INDEX(Rohdaten_tab3!$1:$1048576,ROW(Rohdaten_tab3!C170),COLUMN(Rohdaten_tab3!C170)+(4*(Steuerung!$A$3-1)))</f>
        <v>126</v>
      </c>
      <c r="E184" s="72">
        <f>INDEX(Rohdaten_tab3!$1:$1048576,ROW(Rohdaten_tab3!D170),COLUMN(Rohdaten_tab3!D170)+(4*(Steuerung!$A$3-1)))</f>
        <v>126</v>
      </c>
      <c r="F184" s="73">
        <f>INDEX(Rohdaten_tab3!$1:$1048576,ROW(Rohdaten_tab3!E170),COLUMN(Rohdaten_tab3!E170)+(4*(Steuerung!$A$3-1)))</f>
        <v>0</v>
      </c>
    </row>
    <row r="185" spans="1:6" ht="15" customHeight="1" x14ac:dyDescent="0.25">
      <c r="A185" s="63" t="s">
        <v>333</v>
      </c>
      <c r="B185" s="43"/>
      <c r="C185" s="71">
        <f>INDEX(Rohdaten_tab3!$1:$1048576,ROW(Rohdaten_tab3!B171),COLUMN(Rohdaten_tab3!B171)+(4*(Steuerung!$A$3-1)))</f>
        <v>116</v>
      </c>
      <c r="D185" s="72">
        <f>INDEX(Rohdaten_tab3!$1:$1048576,ROW(Rohdaten_tab3!C171),COLUMN(Rohdaten_tab3!C171)+(4*(Steuerung!$A$3-1)))</f>
        <v>117</v>
      </c>
      <c r="E185" s="72">
        <f>INDEX(Rohdaten_tab3!$1:$1048576,ROW(Rohdaten_tab3!D171),COLUMN(Rohdaten_tab3!D171)+(4*(Steuerung!$A$3-1)))</f>
        <v>117</v>
      </c>
      <c r="F185" s="73">
        <f>INDEX(Rohdaten_tab3!$1:$1048576,ROW(Rohdaten_tab3!E171),COLUMN(Rohdaten_tab3!E171)+(4*(Steuerung!$A$3-1)))</f>
        <v>0</v>
      </c>
    </row>
    <row r="186" spans="1:6" ht="15" customHeight="1" x14ac:dyDescent="0.25">
      <c r="A186" s="63" t="s">
        <v>334</v>
      </c>
      <c r="B186" s="43"/>
      <c r="C186" s="71">
        <f>INDEX(Rohdaten_tab3!$1:$1048576,ROW(Rohdaten_tab3!B172),COLUMN(Rohdaten_tab3!B172)+(4*(Steuerung!$A$3-1)))</f>
        <v>150</v>
      </c>
      <c r="D186" s="72">
        <f>INDEX(Rohdaten_tab3!$1:$1048576,ROW(Rohdaten_tab3!C172),COLUMN(Rohdaten_tab3!C172)+(4*(Steuerung!$A$3-1)))</f>
        <v>156</v>
      </c>
      <c r="E186" s="72">
        <f>INDEX(Rohdaten_tab3!$1:$1048576,ROW(Rohdaten_tab3!D172),COLUMN(Rohdaten_tab3!D172)+(4*(Steuerung!$A$3-1)))</f>
        <v>156</v>
      </c>
      <c r="F186" s="73">
        <f>INDEX(Rohdaten_tab3!$1:$1048576,ROW(Rohdaten_tab3!E172),COLUMN(Rohdaten_tab3!E172)+(4*(Steuerung!$A$3-1)))</f>
        <v>0</v>
      </c>
    </row>
    <row r="187" spans="1:6" ht="15" customHeight="1" x14ac:dyDescent="0.25">
      <c r="A187" s="63" t="s">
        <v>335</v>
      </c>
      <c r="B187" s="43"/>
      <c r="C187" s="71">
        <f>INDEX(Rohdaten_tab3!$1:$1048576,ROW(Rohdaten_tab3!B173),COLUMN(Rohdaten_tab3!B173)+(4*(Steuerung!$A$3-1)))</f>
        <v>152</v>
      </c>
      <c r="D187" s="72" t="str">
        <f>INDEX(Rohdaten_tab3!$1:$1048576,ROW(Rohdaten_tab3!C173),COLUMN(Rohdaten_tab3!C173)+(4*(Steuerung!$A$3-1)))</f>
        <v>*</v>
      </c>
      <c r="E187" s="72">
        <f>INDEX(Rohdaten_tab3!$1:$1048576,ROW(Rohdaten_tab3!D173),COLUMN(Rohdaten_tab3!D173)+(4*(Steuerung!$A$3-1)))</f>
        <v>143</v>
      </c>
      <c r="F187" s="73" t="str">
        <f>INDEX(Rohdaten_tab3!$1:$1048576,ROW(Rohdaten_tab3!E173),COLUMN(Rohdaten_tab3!E173)+(4*(Steuerung!$A$3-1)))</f>
        <v>*</v>
      </c>
    </row>
    <row r="188" spans="1:6" ht="15" customHeight="1" x14ac:dyDescent="0.25">
      <c r="A188" s="63" t="s">
        <v>336</v>
      </c>
      <c r="B188" s="43"/>
      <c r="C188" s="71">
        <f>INDEX(Rohdaten_tab3!$1:$1048576,ROW(Rohdaten_tab3!B174),COLUMN(Rohdaten_tab3!B174)+(4*(Steuerung!$A$3-1)))</f>
        <v>116</v>
      </c>
      <c r="D188" s="72" t="str">
        <f>INDEX(Rohdaten_tab3!$1:$1048576,ROW(Rohdaten_tab3!C174),COLUMN(Rohdaten_tab3!C174)+(4*(Steuerung!$A$3-1)))</f>
        <v>*</v>
      </c>
      <c r="E188" s="72">
        <f>INDEX(Rohdaten_tab3!$1:$1048576,ROW(Rohdaten_tab3!D174),COLUMN(Rohdaten_tab3!D174)+(4*(Steuerung!$A$3-1)))</f>
        <v>109</v>
      </c>
      <c r="F188" s="73" t="str">
        <f>INDEX(Rohdaten_tab3!$1:$1048576,ROW(Rohdaten_tab3!E174),COLUMN(Rohdaten_tab3!E174)+(4*(Steuerung!$A$3-1)))</f>
        <v>*</v>
      </c>
    </row>
    <row r="189" spans="1:6" ht="15" customHeight="1" x14ac:dyDescent="0.25">
      <c r="A189" s="63" t="s">
        <v>337</v>
      </c>
      <c r="B189" s="43"/>
      <c r="C189" s="71">
        <f>INDEX(Rohdaten_tab3!$1:$1048576,ROW(Rohdaten_tab3!B175),COLUMN(Rohdaten_tab3!B175)+(4*(Steuerung!$A$3-1)))</f>
        <v>137</v>
      </c>
      <c r="D189" s="72" t="str">
        <f>INDEX(Rohdaten_tab3!$1:$1048576,ROW(Rohdaten_tab3!C175),COLUMN(Rohdaten_tab3!C175)+(4*(Steuerung!$A$3-1)))</f>
        <v>*</v>
      </c>
      <c r="E189" s="72">
        <f>INDEX(Rohdaten_tab3!$1:$1048576,ROW(Rohdaten_tab3!D175),COLUMN(Rohdaten_tab3!D175)+(4*(Steuerung!$A$3-1)))</f>
        <v>138</v>
      </c>
      <c r="F189" s="73" t="str">
        <f>INDEX(Rohdaten_tab3!$1:$1048576,ROW(Rohdaten_tab3!E175),COLUMN(Rohdaten_tab3!E175)+(4*(Steuerung!$A$3-1)))</f>
        <v>*</v>
      </c>
    </row>
    <row r="190" spans="1:6" ht="15" customHeight="1" x14ac:dyDescent="0.25">
      <c r="A190" s="63" t="s">
        <v>338</v>
      </c>
      <c r="B190" s="43"/>
      <c r="C190" s="71">
        <f>INDEX(Rohdaten_tab3!$1:$1048576,ROW(Rohdaten_tab3!B176),COLUMN(Rohdaten_tab3!B176)+(4*(Steuerung!$A$3-1)))</f>
        <v>124</v>
      </c>
      <c r="D190" s="72" t="str">
        <f>INDEX(Rohdaten_tab3!$1:$1048576,ROW(Rohdaten_tab3!C176),COLUMN(Rohdaten_tab3!C176)+(4*(Steuerung!$A$3-1)))</f>
        <v>*</v>
      </c>
      <c r="E190" s="72">
        <f>INDEX(Rohdaten_tab3!$1:$1048576,ROW(Rohdaten_tab3!D176),COLUMN(Rohdaten_tab3!D176)+(4*(Steuerung!$A$3-1)))</f>
        <v>122</v>
      </c>
      <c r="F190" s="73" t="str">
        <f>INDEX(Rohdaten_tab3!$1:$1048576,ROW(Rohdaten_tab3!E176),COLUMN(Rohdaten_tab3!E176)+(4*(Steuerung!$A$3-1)))</f>
        <v>*</v>
      </c>
    </row>
    <row r="191" spans="1:6" ht="15" customHeight="1" x14ac:dyDescent="0.25">
      <c r="A191" s="63" t="s">
        <v>339</v>
      </c>
      <c r="B191" s="43"/>
      <c r="C191" s="71">
        <f>INDEX(Rohdaten_tab3!$1:$1048576,ROW(Rohdaten_tab3!B177),COLUMN(Rohdaten_tab3!B177)+(4*(Steuerung!$A$3-1)))</f>
        <v>145</v>
      </c>
      <c r="D191" s="72" t="str">
        <f>INDEX(Rohdaten_tab3!$1:$1048576,ROW(Rohdaten_tab3!C177),COLUMN(Rohdaten_tab3!C177)+(4*(Steuerung!$A$3-1)))</f>
        <v>*</v>
      </c>
      <c r="E191" s="72">
        <f>INDEX(Rohdaten_tab3!$1:$1048576,ROW(Rohdaten_tab3!D177),COLUMN(Rohdaten_tab3!D177)+(4*(Steuerung!$A$3-1)))</f>
        <v>146</v>
      </c>
      <c r="F191" s="73" t="str">
        <f>INDEX(Rohdaten_tab3!$1:$1048576,ROW(Rohdaten_tab3!E177),COLUMN(Rohdaten_tab3!E177)+(4*(Steuerung!$A$3-1)))</f>
        <v>*</v>
      </c>
    </row>
    <row r="192" spans="1:6" ht="15" customHeight="1" x14ac:dyDescent="0.25">
      <c r="A192" s="63" t="s">
        <v>340</v>
      </c>
      <c r="B192" s="43"/>
      <c r="C192" s="71">
        <f>INDEX(Rohdaten_tab3!$1:$1048576,ROW(Rohdaten_tab3!B178),COLUMN(Rohdaten_tab3!B178)+(4*(Steuerung!$A$3-1)))</f>
        <v>311</v>
      </c>
      <c r="D192" s="72" t="str">
        <f>INDEX(Rohdaten_tab3!$1:$1048576,ROW(Rohdaten_tab3!C178),COLUMN(Rohdaten_tab3!C178)+(4*(Steuerung!$A$3-1)))</f>
        <v>*</v>
      </c>
      <c r="E192" s="72">
        <f>INDEX(Rohdaten_tab3!$1:$1048576,ROW(Rohdaten_tab3!D178),COLUMN(Rohdaten_tab3!D178)+(4*(Steuerung!$A$3-1)))</f>
        <v>310</v>
      </c>
      <c r="F192" s="73" t="str">
        <f>INDEX(Rohdaten_tab3!$1:$1048576,ROW(Rohdaten_tab3!E178),COLUMN(Rohdaten_tab3!E178)+(4*(Steuerung!$A$3-1)))</f>
        <v>*</v>
      </c>
    </row>
    <row r="193" spans="1:6" ht="15" customHeight="1" x14ac:dyDescent="0.25">
      <c r="A193" s="63" t="s">
        <v>341</v>
      </c>
      <c r="B193" s="43"/>
      <c r="C193" s="71">
        <f>INDEX(Rohdaten_tab3!$1:$1048576,ROW(Rohdaten_tab3!B179),COLUMN(Rohdaten_tab3!B179)+(4*(Steuerung!$A$3-1)))</f>
        <v>155</v>
      </c>
      <c r="D193" s="72">
        <f>INDEX(Rohdaten_tab3!$1:$1048576,ROW(Rohdaten_tab3!C179),COLUMN(Rohdaten_tab3!C179)+(4*(Steuerung!$A$3-1)))</f>
        <v>168</v>
      </c>
      <c r="E193" s="72">
        <f>INDEX(Rohdaten_tab3!$1:$1048576,ROW(Rohdaten_tab3!D179),COLUMN(Rohdaten_tab3!D179)+(4*(Steuerung!$A$3-1)))</f>
        <v>168</v>
      </c>
      <c r="F193" s="73">
        <f>INDEX(Rohdaten_tab3!$1:$1048576,ROW(Rohdaten_tab3!E179),COLUMN(Rohdaten_tab3!E179)+(4*(Steuerung!$A$3-1)))</f>
        <v>0</v>
      </c>
    </row>
    <row r="194" spans="1:6" ht="15" customHeight="1" x14ac:dyDescent="0.25">
      <c r="A194" s="63" t="s">
        <v>342</v>
      </c>
      <c r="B194" s="43"/>
      <c r="C194" s="71">
        <f>INDEX(Rohdaten_tab3!$1:$1048576,ROW(Rohdaten_tab3!B180),COLUMN(Rohdaten_tab3!B180)+(4*(Steuerung!$A$3-1)))</f>
        <v>123</v>
      </c>
      <c r="D194" s="72" t="str">
        <f>INDEX(Rohdaten_tab3!$1:$1048576,ROW(Rohdaten_tab3!C180),COLUMN(Rohdaten_tab3!C180)+(4*(Steuerung!$A$3-1)))</f>
        <v>*</v>
      </c>
      <c r="E194" s="72">
        <f>INDEX(Rohdaten_tab3!$1:$1048576,ROW(Rohdaten_tab3!D180),COLUMN(Rohdaten_tab3!D180)+(4*(Steuerung!$A$3-1)))</f>
        <v>128</v>
      </c>
      <c r="F194" s="73" t="str">
        <f>INDEX(Rohdaten_tab3!$1:$1048576,ROW(Rohdaten_tab3!E180),COLUMN(Rohdaten_tab3!E180)+(4*(Steuerung!$A$3-1)))</f>
        <v>*</v>
      </c>
    </row>
    <row r="195" spans="1:6" ht="15" customHeight="1" x14ac:dyDescent="0.25">
      <c r="A195" s="63" t="s">
        <v>343</v>
      </c>
      <c r="B195" s="43"/>
      <c r="C195" s="71">
        <f>INDEX(Rohdaten_tab3!$1:$1048576,ROW(Rohdaten_tab3!B181),COLUMN(Rohdaten_tab3!B181)+(4*(Steuerung!$A$3-1)))</f>
        <v>126</v>
      </c>
      <c r="D195" s="72" t="str">
        <f>INDEX(Rohdaten_tab3!$1:$1048576,ROW(Rohdaten_tab3!C181),COLUMN(Rohdaten_tab3!C181)+(4*(Steuerung!$A$3-1)))</f>
        <v>*</v>
      </c>
      <c r="E195" s="72">
        <f>INDEX(Rohdaten_tab3!$1:$1048576,ROW(Rohdaten_tab3!D181),COLUMN(Rohdaten_tab3!D181)+(4*(Steuerung!$A$3-1)))</f>
        <v>123</v>
      </c>
      <c r="F195" s="73" t="str">
        <f>INDEX(Rohdaten_tab3!$1:$1048576,ROW(Rohdaten_tab3!E181),COLUMN(Rohdaten_tab3!E181)+(4*(Steuerung!$A$3-1)))</f>
        <v>*</v>
      </c>
    </row>
    <row r="196" spans="1:6" ht="15" customHeight="1" x14ac:dyDescent="0.25">
      <c r="A196" s="63" t="s">
        <v>344</v>
      </c>
      <c r="B196" s="43"/>
      <c r="C196" s="71">
        <f>INDEX(Rohdaten_tab3!$1:$1048576,ROW(Rohdaten_tab3!B182),COLUMN(Rohdaten_tab3!B182)+(4*(Steuerung!$A$3-1)))</f>
        <v>114</v>
      </c>
      <c r="D196" s="72">
        <f>INDEX(Rohdaten_tab3!$1:$1048576,ROW(Rohdaten_tab3!C182),COLUMN(Rohdaten_tab3!C182)+(4*(Steuerung!$A$3-1)))</f>
        <v>110</v>
      </c>
      <c r="E196" s="72">
        <f>INDEX(Rohdaten_tab3!$1:$1048576,ROW(Rohdaten_tab3!D182),COLUMN(Rohdaten_tab3!D182)+(4*(Steuerung!$A$3-1)))</f>
        <v>110</v>
      </c>
      <c r="F196" s="73">
        <f>INDEX(Rohdaten_tab3!$1:$1048576,ROW(Rohdaten_tab3!E182),COLUMN(Rohdaten_tab3!E182)+(4*(Steuerung!$A$3-1)))</f>
        <v>0</v>
      </c>
    </row>
    <row r="197" spans="1:6" ht="15" customHeight="1" x14ac:dyDescent="0.25">
      <c r="A197" s="63" t="s">
        <v>345</v>
      </c>
      <c r="B197" s="43"/>
      <c r="C197" s="71">
        <f>INDEX(Rohdaten_tab3!$1:$1048576,ROW(Rohdaten_tab3!B183),COLUMN(Rohdaten_tab3!B183)+(4*(Steuerung!$A$3-1)))</f>
        <v>129</v>
      </c>
      <c r="D197" s="72">
        <f>INDEX(Rohdaten_tab3!$1:$1048576,ROW(Rohdaten_tab3!C183),COLUMN(Rohdaten_tab3!C183)+(4*(Steuerung!$A$3-1)))</f>
        <v>135</v>
      </c>
      <c r="E197" s="72">
        <f>INDEX(Rohdaten_tab3!$1:$1048576,ROW(Rohdaten_tab3!D183),COLUMN(Rohdaten_tab3!D183)+(4*(Steuerung!$A$3-1)))</f>
        <v>135</v>
      </c>
      <c r="F197" s="73">
        <f>INDEX(Rohdaten_tab3!$1:$1048576,ROW(Rohdaten_tab3!E183),COLUMN(Rohdaten_tab3!E183)+(4*(Steuerung!$A$3-1)))</f>
        <v>0</v>
      </c>
    </row>
    <row r="198" spans="1:6" ht="15" customHeight="1" x14ac:dyDescent="0.25">
      <c r="A198" s="63" t="s">
        <v>346</v>
      </c>
      <c r="B198" s="43"/>
      <c r="C198" s="71">
        <f>INDEX(Rohdaten_tab3!$1:$1048576,ROW(Rohdaten_tab3!B184),COLUMN(Rohdaten_tab3!B184)+(4*(Steuerung!$A$3-1)))</f>
        <v>154</v>
      </c>
      <c r="D198" s="72" t="str">
        <f>INDEX(Rohdaten_tab3!$1:$1048576,ROW(Rohdaten_tab3!C184),COLUMN(Rohdaten_tab3!C184)+(4*(Steuerung!$A$3-1)))</f>
        <v>*</v>
      </c>
      <c r="E198" s="72">
        <f>INDEX(Rohdaten_tab3!$1:$1048576,ROW(Rohdaten_tab3!D184),COLUMN(Rohdaten_tab3!D184)+(4*(Steuerung!$A$3-1)))</f>
        <v>154</v>
      </c>
      <c r="F198" s="73" t="str">
        <f>INDEX(Rohdaten_tab3!$1:$1048576,ROW(Rohdaten_tab3!E184),COLUMN(Rohdaten_tab3!E184)+(4*(Steuerung!$A$3-1)))</f>
        <v>*</v>
      </c>
    </row>
    <row r="199" spans="1:6" ht="15" customHeight="1" x14ac:dyDescent="0.25">
      <c r="A199" s="63" t="s">
        <v>347</v>
      </c>
      <c r="B199" s="43"/>
      <c r="C199" s="71">
        <f>INDEX(Rohdaten_tab3!$1:$1048576,ROW(Rohdaten_tab3!B185),COLUMN(Rohdaten_tab3!B185)+(4*(Steuerung!$A$3-1)))</f>
        <v>153</v>
      </c>
      <c r="D199" s="72" t="str">
        <f>INDEX(Rohdaten_tab3!$1:$1048576,ROW(Rohdaten_tab3!C185),COLUMN(Rohdaten_tab3!C185)+(4*(Steuerung!$A$3-1)))</f>
        <v>*</v>
      </c>
      <c r="E199" s="72">
        <f>INDEX(Rohdaten_tab3!$1:$1048576,ROW(Rohdaten_tab3!D185),COLUMN(Rohdaten_tab3!D185)+(4*(Steuerung!$A$3-1)))</f>
        <v>173</v>
      </c>
      <c r="F199" s="73" t="str">
        <f>INDEX(Rohdaten_tab3!$1:$1048576,ROW(Rohdaten_tab3!E185),COLUMN(Rohdaten_tab3!E185)+(4*(Steuerung!$A$3-1)))</f>
        <v>*</v>
      </c>
    </row>
    <row r="200" spans="1:6" ht="15" customHeight="1" x14ac:dyDescent="0.25">
      <c r="A200" s="63" t="s">
        <v>348</v>
      </c>
      <c r="B200" s="43"/>
      <c r="C200" s="71">
        <f>INDEX(Rohdaten_tab3!$1:$1048576,ROW(Rohdaten_tab3!B186),COLUMN(Rohdaten_tab3!B186)+(4*(Steuerung!$A$3-1)))</f>
        <v>133</v>
      </c>
      <c r="D200" s="72" t="str">
        <f>INDEX(Rohdaten_tab3!$1:$1048576,ROW(Rohdaten_tab3!C186),COLUMN(Rohdaten_tab3!C186)+(4*(Steuerung!$A$3-1)))</f>
        <v>*</v>
      </c>
      <c r="E200" s="72">
        <f>INDEX(Rohdaten_tab3!$1:$1048576,ROW(Rohdaten_tab3!D186),COLUMN(Rohdaten_tab3!D186)+(4*(Steuerung!$A$3-1)))</f>
        <v>129</v>
      </c>
      <c r="F200" s="73" t="str">
        <f>INDEX(Rohdaten_tab3!$1:$1048576,ROW(Rohdaten_tab3!E186),COLUMN(Rohdaten_tab3!E186)+(4*(Steuerung!$A$3-1)))</f>
        <v>*</v>
      </c>
    </row>
    <row r="201" spans="1:6" ht="15" customHeight="1" x14ac:dyDescent="0.25">
      <c r="A201" s="63" t="s">
        <v>349</v>
      </c>
      <c r="B201" s="43"/>
      <c r="C201" s="71">
        <f>INDEX(Rohdaten_tab3!$1:$1048576,ROW(Rohdaten_tab3!B187),COLUMN(Rohdaten_tab3!B187)+(4*(Steuerung!$A$3-1)))</f>
        <v>150</v>
      </c>
      <c r="D201" s="72">
        <f>INDEX(Rohdaten_tab3!$1:$1048576,ROW(Rohdaten_tab3!C187),COLUMN(Rohdaten_tab3!C187)+(4*(Steuerung!$A$3-1)))</f>
        <v>153</v>
      </c>
      <c r="E201" s="72">
        <f>INDEX(Rohdaten_tab3!$1:$1048576,ROW(Rohdaten_tab3!D187),COLUMN(Rohdaten_tab3!D187)+(4*(Steuerung!$A$3-1)))</f>
        <v>153</v>
      </c>
      <c r="F201" s="73">
        <f>INDEX(Rohdaten_tab3!$1:$1048576,ROW(Rohdaten_tab3!E187),COLUMN(Rohdaten_tab3!E187)+(4*(Steuerung!$A$3-1)))</f>
        <v>0</v>
      </c>
    </row>
    <row r="202" spans="1:6" ht="15" customHeight="1" x14ac:dyDescent="0.25">
      <c r="A202" s="63" t="s">
        <v>350</v>
      </c>
      <c r="B202" s="43"/>
      <c r="C202" s="71">
        <f>INDEX(Rohdaten_tab3!$1:$1048576,ROW(Rohdaten_tab3!B188),COLUMN(Rohdaten_tab3!B188)+(4*(Steuerung!$A$3-1)))</f>
        <v>126</v>
      </c>
      <c r="D202" s="72">
        <f>INDEX(Rohdaten_tab3!$1:$1048576,ROW(Rohdaten_tab3!C188),COLUMN(Rohdaten_tab3!C188)+(4*(Steuerung!$A$3-1)))</f>
        <v>132</v>
      </c>
      <c r="E202" s="72">
        <f>INDEX(Rohdaten_tab3!$1:$1048576,ROW(Rohdaten_tab3!D188),COLUMN(Rohdaten_tab3!D188)+(4*(Steuerung!$A$3-1)))</f>
        <v>132</v>
      </c>
      <c r="F202" s="73">
        <f>INDEX(Rohdaten_tab3!$1:$1048576,ROW(Rohdaten_tab3!E188),COLUMN(Rohdaten_tab3!E188)+(4*(Steuerung!$A$3-1)))</f>
        <v>0</v>
      </c>
    </row>
    <row r="203" spans="1:6" ht="15" customHeight="1" x14ac:dyDescent="0.25">
      <c r="A203" s="63" t="s">
        <v>351</v>
      </c>
      <c r="B203" s="43"/>
      <c r="C203" s="71">
        <f>INDEX(Rohdaten_tab3!$1:$1048576,ROW(Rohdaten_tab3!B189),COLUMN(Rohdaten_tab3!B189)+(4*(Steuerung!$A$3-1)))</f>
        <v>149</v>
      </c>
      <c r="D203" s="72">
        <f>INDEX(Rohdaten_tab3!$1:$1048576,ROW(Rohdaten_tab3!C189),COLUMN(Rohdaten_tab3!C189)+(4*(Steuerung!$A$3-1)))</f>
        <v>156</v>
      </c>
      <c r="E203" s="72">
        <f>INDEX(Rohdaten_tab3!$1:$1048576,ROW(Rohdaten_tab3!D189),COLUMN(Rohdaten_tab3!D189)+(4*(Steuerung!$A$3-1)))</f>
        <v>156</v>
      </c>
      <c r="F203" s="73">
        <f>INDEX(Rohdaten_tab3!$1:$1048576,ROW(Rohdaten_tab3!E189),COLUMN(Rohdaten_tab3!E189)+(4*(Steuerung!$A$3-1)))</f>
        <v>0</v>
      </c>
    </row>
    <row r="204" spans="1:6" ht="15" customHeight="1" x14ac:dyDescent="0.25">
      <c r="A204" s="63" t="s">
        <v>352</v>
      </c>
      <c r="B204" s="43"/>
      <c r="C204" s="71">
        <f>INDEX(Rohdaten_tab3!$1:$1048576,ROW(Rohdaten_tab3!B190),COLUMN(Rohdaten_tab3!B190)+(4*(Steuerung!$A$3-1)))</f>
        <v>303</v>
      </c>
      <c r="D204" s="72" t="str">
        <f>INDEX(Rohdaten_tab3!$1:$1048576,ROW(Rohdaten_tab3!C190),COLUMN(Rohdaten_tab3!C190)+(4*(Steuerung!$A$3-1)))</f>
        <v>*</v>
      </c>
      <c r="E204" s="72">
        <f>INDEX(Rohdaten_tab3!$1:$1048576,ROW(Rohdaten_tab3!D190),COLUMN(Rohdaten_tab3!D190)+(4*(Steuerung!$A$3-1)))</f>
        <v>305</v>
      </c>
      <c r="F204" s="73" t="str">
        <f>INDEX(Rohdaten_tab3!$1:$1048576,ROW(Rohdaten_tab3!E190),COLUMN(Rohdaten_tab3!E190)+(4*(Steuerung!$A$3-1)))</f>
        <v>*</v>
      </c>
    </row>
    <row r="205" spans="1:6" ht="15" customHeight="1" x14ac:dyDescent="0.25">
      <c r="A205" s="63" t="s">
        <v>353</v>
      </c>
      <c r="B205" s="43"/>
      <c r="C205" s="71">
        <f>INDEX(Rohdaten_tab3!$1:$1048576,ROW(Rohdaten_tab3!B191),COLUMN(Rohdaten_tab3!B191)+(4*(Steuerung!$A$3-1)))</f>
        <v>150</v>
      </c>
      <c r="D205" s="72">
        <f>INDEX(Rohdaten_tab3!$1:$1048576,ROW(Rohdaten_tab3!C191),COLUMN(Rohdaten_tab3!C191)+(4*(Steuerung!$A$3-1)))</f>
        <v>147</v>
      </c>
      <c r="E205" s="72">
        <f>INDEX(Rohdaten_tab3!$1:$1048576,ROW(Rohdaten_tab3!D191),COLUMN(Rohdaten_tab3!D191)+(4*(Steuerung!$A$3-1)))</f>
        <v>147</v>
      </c>
      <c r="F205" s="73">
        <f>INDEX(Rohdaten_tab3!$1:$1048576,ROW(Rohdaten_tab3!E191),COLUMN(Rohdaten_tab3!E191)+(4*(Steuerung!$A$3-1)))</f>
        <v>0</v>
      </c>
    </row>
    <row r="206" spans="1:6" ht="15" customHeight="1" x14ac:dyDescent="0.25">
      <c r="A206" s="63" t="s">
        <v>354</v>
      </c>
      <c r="B206" s="43"/>
      <c r="C206" s="71">
        <f>INDEX(Rohdaten_tab3!$1:$1048576,ROW(Rohdaten_tab3!B192),COLUMN(Rohdaten_tab3!B192)+(4*(Steuerung!$A$3-1)))</f>
        <v>142</v>
      </c>
      <c r="D206" s="72">
        <f>INDEX(Rohdaten_tab3!$1:$1048576,ROW(Rohdaten_tab3!C192),COLUMN(Rohdaten_tab3!C192)+(4*(Steuerung!$A$3-1)))</f>
        <v>149</v>
      </c>
      <c r="E206" s="72">
        <f>INDEX(Rohdaten_tab3!$1:$1048576,ROW(Rohdaten_tab3!D192),COLUMN(Rohdaten_tab3!D192)+(4*(Steuerung!$A$3-1)))</f>
        <v>149</v>
      </c>
      <c r="F206" s="73">
        <f>INDEX(Rohdaten_tab3!$1:$1048576,ROW(Rohdaten_tab3!E192),COLUMN(Rohdaten_tab3!E192)+(4*(Steuerung!$A$3-1)))</f>
        <v>0</v>
      </c>
    </row>
    <row r="207" spans="1:6" ht="15" customHeight="1" x14ac:dyDescent="0.25">
      <c r="A207" s="63" t="s">
        <v>355</v>
      </c>
      <c r="B207" s="43"/>
      <c r="C207" s="71">
        <f>INDEX(Rohdaten_tab3!$1:$1048576,ROW(Rohdaten_tab3!B193),COLUMN(Rohdaten_tab3!B193)+(4*(Steuerung!$A$3-1)))</f>
        <v>220</v>
      </c>
      <c r="D207" s="72" t="str">
        <f>INDEX(Rohdaten_tab3!$1:$1048576,ROW(Rohdaten_tab3!C193),COLUMN(Rohdaten_tab3!C193)+(4*(Steuerung!$A$3-1)))</f>
        <v>*</v>
      </c>
      <c r="E207" s="72">
        <f>INDEX(Rohdaten_tab3!$1:$1048576,ROW(Rohdaten_tab3!D193),COLUMN(Rohdaten_tab3!D193)+(4*(Steuerung!$A$3-1)))</f>
        <v>217</v>
      </c>
      <c r="F207" s="73" t="str">
        <f>INDEX(Rohdaten_tab3!$1:$1048576,ROW(Rohdaten_tab3!E193),COLUMN(Rohdaten_tab3!E193)+(4*(Steuerung!$A$3-1)))</f>
        <v>*</v>
      </c>
    </row>
    <row r="208" spans="1:6" ht="15" customHeight="1" x14ac:dyDescent="0.25">
      <c r="A208" s="63" t="s">
        <v>356</v>
      </c>
      <c r="B208" s="43"/>
      <c r="C208" s="71">
        <f>INDEX(Rohdaten_tab3!$1:$1048576,ROW(Rohdaten_tab3!B194),COLUMN(Rohdaten_tab3!B194)+(4*(Steuerung!$A$3-1)))</f>
        <v>134</v>
      </c>
      <c r="D208" s="72">
        <f>INDEX(Rohdaten_tab3!$1:$1048576,ROW(Rohdaten_tab3!C194),COLUMN(Rohdaten_tab3!C194)+(4*(Steuerung!$A$3-1)))</f>
        <v>138</v>
      </c>
      <c r="E208" s="72">
        <f>INDEX(Rohdaten_tab3!$1:$1048576,ROW(Rohdaten_tab3!D194),COLUMN(Rohdaten_tab3!D194)+(4*(Steuerung!$A$3-1)))</f>
        <v>138</v>
      </c>
      <c r="F208" s="73">
        <f>INDEX(Rohdaten_tab3!$1:$1048576,ROW(Rohdaten_tab3!E194),COLUMN(Rohdaten_tab3!E194)+(4*(Steuerung!$A$3-1)))</f>
        <v>0</v>
      </c>
    </row>
    <row r="209" spans="1:6" ht="15" customHeight="1" x14ac:dyDescent="0.25">
      <c r="A209" s="63" t="s">
        <v>357</v>
      </c>
      <c r="B209" s="43"/>
      <c r="C209" s="71">
        <f>INDEX(Rohdaten_tab3!$1:$1048576,ROW(Rohdaten_tab3!B195),COLUMN(Rohdaten_tab3!B195)+(4*(Steuerung!$A$3-1)))</f>
        <v>133</v>
      </c>
      <c r="D209" s="72">
        <f>INDEX(Rohdaten_tab3!$1:$1048576,ROW(Rohdaten_tab3!C195),COLUMN(Rohdaten_tab3!C195)+(4*(Steuerung!$A$3-1)))</f>
        <v>129</v>
      </c>
      <c r="E209" s="72">
        <f>INDEX(Rohdaten_tab3!$1:$1048576,ROW(Rohdaten_tab3!D195),COLUMN(Rohdaten_tab3!D195)+(4*(Steuerung!$A$3-1)))</f>
        <v>129</v>
      </c>
      <c r="F209" s="73">
        <f>INDEX(Rohdaten_tab3!$1:$1048576,ROW(Rohdaten_tab3!E195),COLUMN(Rohdaten_tab3!E195)+(4*(Steuerung!$A$3-1)))</f>
        <v>0</v>
      </c>
    </row>
    <row r="210" spans="1:6" ht="15" customHeight="1" x14ac:dyDescent="0.25">
      <c r="A210" s="63" t="s">
        <v>358</v>
      </c>
      <c r="B210" s="43"/>
      <c r="C210" s="71">
        <f>INDEX(Rohdaten_tab3!$1:$1048576,ROW(Rohdaten_tab3!B196),COLUMN(Rohdaten_tab3!B196)+(4*(Steuerung!$A$3-1)))</f>
        <v>118</v>
      </c>
      <c r="D210" s="72">
        <f>INDEX(Rohdaten_tab3!$1:$1048576,ROW(Rohdaten_tab3!C196),COLUMN(Rohdaten_tab3!C196)+(4*(Steuerung!$A$3-1)))</f>
        <v>118</v>
      </c>
      <c r="E210" s="72">
        <f>INDEX(Rohdaten_tab3!$1:$1048576,ROW(Rohdaten_tab3!D196),COLUMN(Rohdaten_tab3!D196)+(4*(Steuerung!$A$3-1)))</f>
        <v>118</v>
      </c>
      <c r="F210" s="73">
        <f>INDEX(Rohdaten_tab3!$1:$1048576,ROW(Rohdaten_tab3!E196),COLUMN(Rohdaten_tab3!E196)+(4*(Steuerung!$A$3-1)))</f>
        <v>0</v>
      </c>
    </row>
    <row r="211" spans="1:6" ht="15" customHeight="1" x14ac:dyDescent="0.25">
      <c r="A211" s="63" t="s">
        <v>359</v>
      </c>
      <c r="B211" s="43"/>
      <c r="C211" s="71">
        <f>INDEX(Rohdaten_tab3!$1:$1048576,ROW(Rohdaten_tab3!B197),COLUMN(Rohdaten_tab3!B197)+(4*(Steuerung!$A$3-1)))</f>
        <v>147</v>
      </c>
      <c r="D211" s="72">
        <f>INDEX(Rohdaten_tab3!$1:$1048576,ROW(Rohdaten_tab3!C197),COLUMN(Rohdaten_tab3!C197)+(4*(Steuerung!$A$3-1)))</f>
        <v>151</v>
      </c>
      <c r="E211" s="72">
        <f>INDEX(Rohdaten_tab3!$1:$1048576,ROW(Rohdaten_tab3!D197),COLUMN(Rohdaten_tab3!D197)+(4*(Steuerung!$A$3-1)))</f>
        <v>151</v>
      </c>
      <c r="F211" s="73">
        <f>INDEX(Rohdaten_tab3!$1:$1048576,ROW(Rohdaten_tab3!E197),COLUMN(Rohdaten_tab3!E197)+(4*(Steuerung!$A$3-1)))</f>
        <v>0</v>
      </c>
    </row>
    <row r="212" spans="1:6" ht="15" customHeight="1" x14ac:dyDescent="0.25">
      <c r="A212" s="63" t="s">
        <v>360</v>
      </c>
      <c r="B212" s="43"/>
      <c r="C212" s="71">
        <f>INDEX(Rohdaten_tab3!$1:$1048576,ROW(Rohdaten_tab3!B198),COLUMN(Rohdaten_tab3!B198)+(4*(Steuerung!$A$3-1)))</f>
        <v>169</v>
      </c>
      <c r="D212" s="72">
        <f>INDEX(Rohdaten_tab3!$1:$1048576,ROW(Rohdaten_tab3!C198),COLUMN(Rohdaten_tab3!C198)+(4*(Steuerung!$A$3-1)))</f>
        <v>162</v>
      </c>
      <c r="E212" s="72">
        <f>INDEX(Rohdaten_tab3!$1:$1048576,ROW(Rohdaten_tab3!D198),COLUMN(Rohdaten_tab3!D198)+(4*(Steuerung!$A$3-1)))</f>
        <v>162</v>
      </c>
      <c r="F212" s="73">
        <f>INDEX(Rohdaten_tab3!$1:$1048576,ROW(Rohdaten_tab3!E198),COLUMN(Rohdaten_tab3!E198)+(4*(Steuerung!$A$3-1)))</f>
        <v>0</v>
      </c>
    </row>
    <row r="213" spans="1:6" ht="15" customHeight="1" x14ac:dyDescent="0.25">
      <c r="A213" s="63" t="s">
        <v>361</v>
      </c>
      <c r="B213" s="43"/>
      <c r="C213" s="71">
        <f>INDEX(Rohdaten_tab3!$1:$1048576,ROW(Rohdaten_tab3!B199),COLUMN(Rohdaten_tab3!B199)+(4*(Steuerung!$A$3-1)))</f>
        <v>138</v>
      </c>
      <c r="D213" s="72">
        <f>INDEX(Rohdaten_tab3!$1:$1048576,ROW(Rohdaten_tab3!C199),COLUMN(Rohdaten_tab3!C199)+(4*(Steuerung!$A$3-1)))</f>
        <v>141</v>
      </c>
      <c r="E213" s="72">
        <f>INDEX(Rohdaten_tab3!$1:$1048576,ROW(Rohdaten_tab3!D199),COLUMN(Rohdaten_tab3!D199)+(4*(Steuerung!$A$3-1)))</f>
        <v>141</v>
      </c>
      <c r="F213" s="73">
        <f>INDEX(Rohdaten_tab3!$1:$1048576,ROW(Rohdaten_tab3!E199),COLUMN(Rohdaten_tab3!E199)+(4*(Steuerung!$A$3-1)))</f>
        <v>0</v>
      </c>
    </row>
    <row r="214" spans="1:6" ht="15" customHeight="1" x14ac:dyDescent="0.25">
      <c r="A214" s="63" t="s">
        <v>362</v>
      </c>
      <c r="B214" s="43"/>
      <c r="C214" s="71">
        <f>INDEX(Rohdaten_tab3!$1:$1048576,ROW(Rohdaten_tab3!B200),COLUMN(Rohdaten_tab3!B200)+(4*(Steuerung!$A$3-1)))</f>
        <v>187</v>
      </c>
      <c r="D214" s="72">
        <f>INDEX(Rohdaten_tab3!$1:$1048576,ROW(Rohdaten_tab3!C200),COLUMN(Rohdaten_tab3!C200)+(4*(Steuerung!$A$3-1)))</f>
        <v>191</v>
      </c>
      <c r="E214" s="72">
        <f>INDEX(Rohdaten_tab3!$1:$1048576,ROW(Rohdaten_tab3!D200),COLUMN(Rohdaten_tab3!D200)+(4*(Steuerung!$A$3-1)))</f>
        <v>191</v>
      </c>
      <c r="F214" s="73">
        <f>INDEX(Rohdaten_tab3!$1:$1048576,ROW(Rohdaten_tab3!E200),COLUMN(Rohdaten_tab3!E200)+(4*(Steuerung!$A$3-1)))</f>
        <v>0</v>
      </c>
    </row>
    <row r="215" spans="1:6" ht="15" customHeight="1" x14ac:dyDescent="0.25">
      <c r="A215" s="63" t="s">
        <v>363</v>
      </c>
      <c r="B215" s="43"/>
      <c r="C215" s="71">
        <f>INDEX(Rohdaten_tab3!$1:$1048576,ROW(Rohdaten_tab3!B201),COLUMN(Rohdaten_tab3!B201)+(4*(Steuerung!$A$3-1)))</f>
        <v>130</v>
      </c>
      <c r="D215" s="72">
        <f>INDEX(Rohdaten_tab3!$1:$1048576,ROW(Rohdaten_tab3!C201),COLUMN(Rohdaten_tab3!C201)+(4*(Steuerung!$A$3-1)))</f>
        <v>137</v>
      </c>
      <c r="E215" s="72">
        <f>INDEX(Rohdaten_tab3!$1:$1048576,ROW(Rohdaten_tab3!D201),COLUMN(Rohdaten_tab3!D201)+(4*(Steuerung!$A$3-1)))</f>
        <v>137</v>
      </c>
      <c r="F215" s="73">
        <f>INDEX(Rohdaten_tab3!$1:$1048576,ROW(Rohdaten_tab3!E201),COLUMN(Rohdaten_tab3!E201)+(4*(Steuerung!$A$3-1)))</f>
        <v>0</v>
      </c>
    </row>
    <row r="216" spans="1:6" ht="15" customHeight="1" x14ac:dyDescent="0.25">
      <c r="A216" s="63" t="s">
        <v>364</v>
      </c>
      <c r="B216" s="43"/>
      <c r="C216" s="71">
        <f>INDEX(Rohdaten_tab3!$1:$1048576,ROW(Rohdaten_tab3!B202),COLUMN(Rohdaten_tab3!B202)+(4*(Steuerung!$A$3-1)))</f>
        <v>301</v>
      </c>
      <c r="D216" s="72">
        <f>INDEX(Rohdaten_tab3!$1:$1048576,ROW(Rohdaten_tab3!C202),COLUMN(Rohdaten_tab3!C202)+(4*(Steuerung!$A$3-1)))</f>
        <v>296</v>
      </c>
      <c r="E216" s="72">
        <f>INDEX(Rohdaten_tab3!$1:$1048576,ROW(Rohdaten_tab3!D202),COLUMN(Rohdaten_tab3!D202)+(4*(Steuerung!$A$3-1)))</f>
        <v>296</v>
      </c>
      <c r="F216" s="73">
        <f>INDEX(Rohdaten_tab3!$1:$1048576,ROW(Rohdaten_tab3!E202),COLUMN(Rohdaten_tab3!E202)+(4*(Steuerung!$A$3-1)))</f>
        <v>0</v>
      </c>
    </row>
    <row r="217" spans="1:6" ht="15" customHeight="1" x14ac:dyDescent="0.25">
      <c r="A217" s="63" t="s">
        <v>365</v>
      </c>
      <c r="B217" s="43"/>
      <c r="C217" s="71">
        <f>INDEX(Rohdaten_tab3!$1:$1048576,ROW(Rohdaten_tab3!B203),COLUMN(Rohdaten_tab3!B203)+(4*(Steuerung!$A$3-1)))</f>
        <v>130</v>
      </c>
      <c r="D217" s="72">
        <f>INDEX(Rohdaten_tab3!$1:$1048576,ROW(Rohdaten_tab3!C203),COLUMN(Rohdaten_tab3!C203)+(4*(Steuerung!$A$3-1)))</f>
        <v>129</v>
      </c>
      <c r="E217" s="72">
        <f>INDEX(Rohdaten_tab3!$1:$1048576,ROW(Rohdaten_tab3!D203),COLUMN(Rohdaten_tab3!D203)+(4*(Steuerung!$A$3-1)))</f>
        <v>129</v>
      </c>
      <c r="F217" s="73">
        <f>INDEX(Rohdaten_tab3!$1:$1048576,ROW(Rohdaten_tab3!E203),COLUMN(Rohdaten_tab3!E203)+(4*(Steuerung!$A$3-1)))</f>
        <v>0</v>
      </c>
    </row>
    <row r="218" spans="1:6" ht="15" customHeight="1" x14ac:dyDescent="0.25">
      <c r="A218" s="63" t="s">
        <v>366</v>
      </c>
      <c r="B218" s="43"/>
      <c r="C218" s="71">
        <f>INDEX(Rohdaten_tab3!$1:$1048576,ROW(Rohdaten_tab3!B204),COLUMN(Rohdaten_tab3!B204)+(4*(Steuerung!$A$3-1)))</f>
        <v>145</v>
      </c>
      <c r="D218" s="72">
        <f>INDEX(Rohdaten_tab3!$1:$1048576,ROW(Rohdaten_tab3!C204),COLUMN(Rohdaten_tab3!C204)+(4*(Steuerung!$A$3-1)))</f>
        <v>141</v>
      </c>
      <c r="E218" s="72">
        <f>INDEX(Rohdaten_tab3!$1:$1048576,ROW(Rohdaten_tab3!D204),COLUMN(Rohdaten_tab3!D204)+(4*(Steuerung!$A$3-1)))</f>
        <v>141</v>
      </c>
      <c r="F218" s="73">
        <f>INDEX(Rohdaten_tab3!$1:$1048576,ROW(Rohdaten_tab3!E204),COLUMN(Rohdaten_tab3!E204)+(4*(Steuerung!$A$3-1)))</f>
        <v>0</v>
      </c>
    </row>
    <row r="219" spans="1:6" ht="15" customHeight="1" x14ac:dyDescent="0.25">
      <c r="A219" s="63" t="s">
        <v>367</v>
      </c>
      <c r="B219" s="43"/>
      <c r="C219" s="71">
        <f>INDEX(Rohdaten_tab3!$1:$1048576,ROW(Rohdaten_tab3!B205),COLUMN(Rohdaten_tab3!B205)+(4*(Steuerung!$A$3-1)))</f>
        <v>125</v>
      </c>
      <c r="D219" s="72">
        <f>INDEX(Rohdaten_tab3!$1:$1048576,ROW(Rohdaten_tab3!C205),COLUMN(Rohdaten_tab3!C205)+(4*(Steuerung!$A$3-1)))</f>
        <v>130</v>
      </c>
      <c r="E219" s="72">
        <f>INDEX(Rohdaten_tab3!$1:$1048576,ROW(Rohdaten_tab3!D205),COLUMN(Rohdaten_tab3!D205)+(4*(Steuerung!$A$3-1)))</f>
        <v>130</v>
      </c>
      <c r="F219" s="73">
        <f>INDEX(Rohdaten_tab3!$1:$1048576,ROW(Rohdaten_tab3!E205),COLUMN(Rohdaten_tab3!E205)+(4*(Steuerung!$A$3-1)))</f>
        <v>0</v>
      </c>
    </row>
    <row r="220" spans="1:6" ht="15" customHeight="1" x14ac:dyDescent="0.25">
      <c r="A220" s="63" t="s">
        <v>368</v>
      </c>
      <c r="B220" s="43"/>
      <c r="C220" s="71">
        <f>INDEX(Rohdaten_tab3!$1:$1048576,ROW(Rohdaten_tab3!B206),COLUMN(Rohdaten_tab3!B206)+(4*(Steuerung!$A$3-1)))</f>
        <v>106</v>
      </c>
      <c r="D220" s="72">
        <f>INDEX(Rohdaten_tab3!$1:$1048576,ROW(Rohdaten_tab3!C206),COLUMN(Rohdaten_tab3!C206)+(4*(Steuerung!$A$3-1)))</f>
        <v>101</v>
      </c>
      <c r="E220" s="72">
        <f>INDEX(Rohdaten_tab3!$1:$1048576,ROW(Rohdaten_tab3!D206),COLUMN(Rohdaten_tab3!D206)+(4*(Steuerung!$A$3-1)))</f>
        <v>101</v>
      </c>
      <c r="F220" s="73">
        <f>INDEX(Rohdaten_tab3!$1:$1048576,ROW(Rohdaten_tab3!E206),COLUMN(Rohdaten_tab3!E206)+(4*(Steuerung!$A$3-1)))</f>
        <v>0</v>
      </c>
    </row>
    <row r="221" spans="1:6" ht="15" customHeight="1" x14ac:dyDescent="0.25">
      <c r="A221" s="63" t="s">
        <v>369</v>
      </c>
      <c r="B221" s="43"/>
      <c r="C221" s="71">
        <f>INDEX(Rohdaten_tab3!$1:$1048576,ROW(Rohdaten_tab3!B207),COLUMN(Rohdaten_tab3!B207)+(4*(Steuerung!$A$3-1)))</f>
        <v>92</v>
      </c>
      <c r="D221" s="72">
        <f>INDEX(Rohdaten_tab3!$1:$1048576,ROW(Rohdaten_tab3!C207),COLUMN(Rohdaten_tab3!C207)+(4*(Steuerung!$A$3-1)))</f>
        <v>94</v>
      </c>
      <c r="E221" s="72">
        <f>INDEX(Rohdaten_tab3!$1:$1048576,ROW(Rohdaten_tab3!D207),COLUMN(Rohdaten_tab3!D207)+(4*(Steuerung!$A$3-1)))</f>
        <v>94</v>
      </c>
      <c r="F221" s="73">
        <f>INDEX(Rohdaten_tab3!$1:$1048576,ROW(Rohdaten_tab3!E207),COLUMN(Rohdaten_tab3!E207)+(4*(Steuerung!$A$3-1)))</f>
        <v>0</v>
      </c>
    </row>
    <row r="222" spans="1:6" ht="15" customHeight="1" x14ac:dyDescent="0.25">
      <c r="A222" s="63" t="s">
        <v>370</v>
      </c>
      <c r="B222" s="43"/>
      <c r="C222" s="71">
        <f>INDEX(Rohdaten_tab3!$1:$1048576,ROW(Rohdaten_tab3!B208),COLUMN(Rohdaten_tab3!B208)+(4*(Steuerung!$A$3-1)))</f>
        <v>109</v>
      </c>
      <c r="D222" s="72">
        <f>INDEX(Rohdaten_tab3!$1:$1048576,ROW(Rohdaten_tab3!C208),COLUMN(Rohdaten_tab3!C208)+(4*(Steuerung!$A$3-1)))</f>
        <v>119</v>
      </c>
      <c r="E222" s="72">
        <f>INDEX(Rohdaten_tab3!$1:$1048576,ROW(Rohdaten_tab3!D208),COLUMN(Rohdaten_tab3!D208)+(4*(Steuerung!$A$3-1)))</f>
        <v>119</v>
      </c>
      <c r="F222" s="73">
        <f>INDEX(Rohdaten_tab3!$1:$1048576,ROW(Rohdaten_tab3!E208),COLUMN(Rohdaten_tab3!E208)+(4*(Steuerung!$A$3-1)))</f>
        <v>0</v>
      </c>
    </row>
    <row r="223" spans="1:6" ht="15" customHeight="1" x14ac:dyDescent="0.25">
      <c r="A223" s="63" t="s">
        <v>371</v>
      </c>
      <c r="B223" s="43"/>
      <c r="C223" s="71">
        <f>INDEX(Rohdaten_tab3!$1:$1048576,ROW(Rohdaten_tab3!B209),COLUMN(Rohdaten_tab3!B209)+(4*(Steuerung!$A$3-1)))</f>
        <v>145</v>
      </c>
      <c r="D223" s="72">
        <f>INDEX(Rohdaten_tab3!$1:$1048576,ROW(Rohdaten_tab3!C209),COLUMN(Rohdaten_tab3!C209)+(4*(Steuerung!$A$3-1)))</f>
        <v>146</v>
      </c>
      <c r="E223" s="72">
        <f>INDEX(Rohdaten_tab3!$1:$1048576,ROW(Rohdaten_tab3!D209),COLUMN(Rohdaten_tab3!D209)+(4*(Steuerung!$A$3-1)))</f>
        <v>146</v>
      </c>
      <c r="F223" s="73">
        <f>INDEX(Rohdaten_tab3!$1:$1048576,ROW(Rohdaten_tab3!E209),COLUMN(Rohdaten_tab3!E209)+(4*(Steuerung!$A$3-1)))</f>
        <v>0</v>
      </c>
    </row>
    <row r="224" spans="1:6" ht="15" customHeight="1" x14ac:dyDescent="0.25">
      <c r="A224" s="63" t="s">
        <v>372</v>
      </c>
      <c r="B224" s="43"/>
      <c r="C224" s="71">
        <f>INDEX(Rohdaten_tab3!$1:$1048576,ROW(Rohdaten_tab3!B210),COLUMN(Rohdaten_tab3!B210)+(4*(Steuerung!$A$3-1)))</f>
        <v>127</v>
      </c>
      <c r="D224" s="72">
        <f>INDEX(Rohdaten_tab3!$1:$1048576,ROW(Rohdaten_tab3!C210),COLUMN(Rohdaten_tab3!C210)+(4*(Steuerung!$A$3-1)))</f>
        <v>122</v>
      </c>
      <c r="E224" s="72">
        <f>INDEX(Rohdaten_tab3!$1:$1048576,ROW(Rohdaten_tab3!D210),COLUMN(Rohdaten_tab3!D210)+(4*(Steuerung!$A$3-1)))</f>
        <v>122</v>
      </c>
      <c r="F224" s="73">
        <f>INDEX(Rohdaten_tab3!$1:$1048576,ROW(Rohdaten_tab3!E210),COLUMN(Rohdaten_tab3!E210)+(4*(Steuerung!$A$3-1)))</f>
        <v>0</v>
      </c>
    </row>
    <row r="225" spans="1:6" ht="15" customHeight="1" x14ac:dyDescent="0.25">
      <c r="A225" s="63" t="s">
        <v>373</v>
      </c>
      <c r="B225" s="43"/>
      <c r="C225" s="71">
        <f>INDEX(Rohdaten_tab3!$1:$1048576,ROW(Rohdaten_tab3!B211),COLUMN(Rohdaten_tab3!B211)+(4*(Steuerung!$A$3-1)))</f>
        <v>106</v>
      </c>
      <c r="D225" s="72">
        <f>INDEX(Rohdaten_tab3!$1:$1048576,ROW(Rohdaten_tab3!C211),COLUMN(Rohdaten_tab3!C211)+(4*(Steuerung!$A$3-1)))</f>
        <v>104</v>
      </c>
      <c r="E225" s="72">
        <f>INDEX(Rohdaten_tab3!$1:$1048576,ROW(Rohdaten_tab3!D211),COLUMN(Rohdaten_tab3!D211)+(4*(Steuerung!$A$3-1)))</f>
        <v>104</v>
      </c>
      <c r="F225" s="73">
        <f>INDEX(Rohdaten_tab3!$1:$1048576,ROW(Rohdaten_tab3!E211),COLUMN(Rohdaten_tab3!E211)+(4*(Steuerung!$A$3-1)))</f>
        <v>0</v>
      </c>
    </row>
    <row r="226" spans="1:6" ht="15" customHeight="1" x14ac:dyDescent="0.25">
      <c r="A226" s="63" t="s">
        <v>374</v>
      </c>
      <c r="B226" s="43"/>
      <c r="C226" s="71">
        <f>INDEX(Rohdaten_tab3!$1:$1048576,ROW(Rohdaten_tab3!B212),COLUMN(Rohdaten_tab3!B212)+(4*(Steuerung!$A$3-1)))</f>
        <v>113</v>
      </c>
      <c r="D226" s="72">
        <f>INDEX(Rohdaten_tab3!$1:$1048576,ROW(Rohdaten_tab3!C212),COLUMN(Rohdaten_tab3!C212)+(4*(Steuerung!$A$3-1)))</f>
        <v>120</v>
      </c>
      <c r="E226" s="72">
        <f>INDEX(Rohdaten_tab3!$1:$1048576,ROW(Rohdaten_tab3!D212),COLUMN(Rohdaten_tab3!D212)+(4*(Steuerung!$A$3-1)))</f>
        <v>120</v>
      </c>
      <c r="F226" s="73">
        <f>INDEX(Rohdaten_tab3!$1:$1048576,ROW(Rohdaten_tab3!E212),COLUMN(Rohdaten_tab3!E212)+(4*(Steuerung!$A$3-1)))</f>
        <v>0</v>
      </c>
    </row>
    <row r="227" spans="1:6" ht="15" customHeight="1" x14ac:dyDescent="0.25">
      <c r="A227" s="63" t="s">
        <v>375</v>
      </c>
      <c r="B227" s="43"/>
      <c r="C227" s="71">
        <f>INDEX(Rohdaten_tab3!$1:$1048576,ROW(Rohdaten_tab3!B213),COLUMN(Rohdaten_tab3!B213)+(4*(Steuerung!$A$3-1)))</f>
        <v>140</v>
      </c>
      <c r="D227" s="72" t="str">
        <f>INDEX(Rohdaten_tab3!$1:$1048576,ROW(Rohdaten_tab3!C213),COLUMN(Rohdaten_tab3!C213)+(4*(Steuerung!$A$3-1)))</f>
        <v>*</v>
      </c>
      <c r="E227" s="72">
        <f>INDEX(Rohdaten_tab3!$1:$1048576,ROW(Rohdaten_tab3!D213),COLUMN(Rohdaten_tab3!D213)+(4*(Steuerung!$A$3-1)))</f>
        <v>138</v>
      </c>
      <c r="F227" s="73" t="str">
        <f>INDEX(Rohdaten_tab3!$1:$1048576,ROW(Rohdaten_tab3!E213),COLUMN(Rohdaten_tab3!E213)+(4*(Steuerung!$A$3-1)))</f>
        <v>*</v>
      </c>
    </row>
    <row r="228" spans="1:6" ht="15" customHeight="1" x14ac:dyDescent="0.25">
      <c r="A228" s="63" t="s">
        <v>376</v>
      </c>
      <c r="B228" s="43"/>
      <c r="C228" s="71">
        <f>INDEX(Rohdaten_tab3!$1:$1048576,ROW(Rohdaten_tab3!B214),COLUMN(Rohdaten_tab3!B214)+(4*(Steuerung!$A$3-1)))</f>
        <v>227</v>
      </c>
      <c r="D228" s="72">
        <f>INDEX(Rohdaten_tab3!$1:$1048576,ROW(Rohdaten_tab3!C214),COLUMN(Rohdaten_tab3!C214)+(4*(Steuerung!$A$3-1)))</f>
        <v>223</v>
      </c>
      <c r="E228" s="72">
        <f>INDEX(Rohdaten_tab3!$1:$1048576,ROW(Rohdaten_tab3!D214),COLUMN(Rohdaten_tab3!D214)+(4*(Steuerung!$A$3-1)))</f>
        <v>223</v>
      </c>
      <c r="F228" s="73">
        <f>INDEX(Rohdaten_tab3!$1:$1048576,ROW(Rohdaten_tab3!E214),COLUMN(Rohdaten_tab3!E214)+(4*(Steuerung!$A$3-1)))</f>
        <v>0</v>
      </c>
    </row>
    <row r="229" spans="1:6" ht="15" customHeight="1" x14ac:dyDescent="0.25">
      <c r="A229" s="63" t="s">
        <v>377</v>
      </c>
      <c r="B229" s="43"/>
      <c r="C229" s="71">
        <f>INDEX(Rohdaten_tab3!$1:$1048576,ROW(Rohdaten_tab3!B215),COLUMN(Rohdaten_tab3!B215)+(4*(Steuerung!$A$3-1)))</f>
        <v>147</v>
      </c>
      <c r="D229" s="72" t="str">
        <f>INDEX(Rohdaten_tab3!$1:$1048576,ROW(Rohdaten_tab3!C215),COLUMN(Rohdaten_tab3!C215)+(4*(Steuerung!$A$3-1)))</f>
        <v>*</v>
      </c>
      <c r="E229" s="72">
        <f>INDEX(Rohdaten_tab3!$1:$1048576,ROW(Rohdaten_tab3!D215),COLUMN(Rohdaten_tab3!D215)+(4*(Steuerung!$A$3-1)))</f>
        <v>144</v>
      </c>
      <c r="F229" s="73" t="str">
        <f>INDEX(Rohdaten_tab3!$1:$1048576,ROW(Rohdaten_tab3!E215),COLUMN(Rohdaten_tab3!E215)+(4*(Steuerung!$A$3-1)))</f>
        <v>*</v>
      </c>
    </row>
    <row r="230" spans="1:6" ht="15" customHeight="1" x14ac:dyDescent="0.25">
      <c r="A230" s="63" t="s">
        <v>378</v>
      </c>
      <c r="B230" s="43"/>
      <c r="C230" s="71">
        <f>INDEX(Rohdaten_tab3!$1:$1048576,ROW(Rohdaten_tab3!B216),COLUMN(Rohdaten_tab3!B216)+(4*(Steuerung!$A$3-1)))</f>
        <v>100</v>
      </c>
      <c r="D230" s="72">
        <f>INDEX(Rohdaten_tab3!$1:$1048576,ROW(Rohdaten_tab3!C216),COLUMN(Rohdaten_tab3!C216)+(4*(Steuerung!$A$3-1)))</f>
        <v>99</v>
      </c>
      <c r="E230" s="72">
        <f>INDEX(Rohdaten_tab3!$1:$1048576,ROW(Rohdaten_tab3!D216),COLUMN(Rohdaten_tab3!D216)+(4*(Steuerung!$A$3-1)))</f>
        <v>99</v>
      </c>
      <c r="F230" s="73">
        <f>INDEX(Rohdaten_tab3!$1:$1048576,ROW(Rohdaten_tab3!E216),COLUMN(Rohdaten_tab3!E216)+(4*(Steuerung!$A$3-1)))</f>
        <v>0</v>
      </c>
    </row>
    <row r="231" spans="1:6" ht="15" customHeight="1" x14ac:dyDescent="0.25">
      <c r="A231" s="63" t="s">
        <v>379</v>
      </c>
      <c r="B231" s="43"/>
      <c r="C231" s="71">
        <f>INDEX(Rohdaten_tab3!$1:$1048576,ROW(Rohdaten_tab3!B217),COLUMN(Rohdaten_tab3!B217)+(4*(Steuerung!$A$3-1)))</f>
        <v>97</v>
      </c>
      <c r="D231" s="72">
        <f>INDEX(Rohdaten_tab3!$1:$1048576,ROW(Rohdaten_tab3!C217),COLUMN(Rohdaten_tab3!C217)+(4*(Steuerung!$A$3-1)))</f>
        <v>100</v>
      </c>
      <c r="E231" s="72">
        <f>INDEX(Rohdaten_tab3!$1:$1048576,ROW(Rohdaten_tab3!D217),COLUMN(Rohdaten_tab3!D217)+(4*(Steuerung!$A$3-1)))</f>
        <v>100</v>
      </c>
      <c r="F231" s="73">
        <f>INDEX(Rohdaten_tab3!$1:$1048576,ROW(Rohdaten_tab3!E217),COLUMN(Rohdaten_tab3!E217)+(4*(Steuerung!$A$3-1)))</f>
        <v>0</v>
      </c>
    </row>
    <row r="232" spans="1:6" ht="15" customHeight="1" x14ac:dyDescent="0.25">
      <c r="A232" s="63" t="s">
        <v>380</v>
      </c>
      <c r="B232" s="43"/>
      <c r="C232" s="71">
        <f>INDEX(Rohdaten_tab3!$1:$1048576,ROW(Rohdaten_tab3!B218),COLUMN(Rohdaten_tab3!B218)+(4*(Steuerung!$A$3-1)))</f>
        <v>103</v>
      </c>
      <c r="D232" s="72">
        <f>INDEX(Rohdaten_tab3!$1:$1048576,ROW(Rohdaten_tab3!C218),COLUMN(Rohdaten_tab3!C218)+(4*(Steuerung!$A$3-1)))</f>
        <v>110</v>
      </c>
      <c r="E232" s="72">
        <f>INDEX(Rohdaten_tab3!$1:$1048576,ROW(Rohdaten_tab3!D218),COLUMN(Rohdaten_tab3!D218)+(4*(Steuerung!$A$3-1)))</f>
        <v>110</v>
      </c>
      <c r="F232" s="73">
        <f>INDEX(Rohdaten_tab3!$1:$1048576,ROW(Rohdaten_tab3!E218),COLUMN(Rohdaten_tab3!E218)+(4*(Steuerung!$A$3-1)))</f>
        <v>0</v>
      </c>
    </row>
    <row r="233" spans="1:6" ht="15" customHeight="1" x14ac:dyDescent="0.25">
      <c r="A233" s="63" t="s">
        <v>381</v>
      </c>
      <c r="B233" s="43"/>
      <c r="C233" s="71">
        <f>INDEX(Rohdaten_tab3!$1:$1048576,ROW(Rohdaten_tab3!B219),COLUMN(Rohdaten_tab3!B219)+(4*(Steuerung!$A$3-1)))</f>
        <v>116</v>
      </c>
      <c r="D233" s="72">
        <f>INDEX(Rohdaten_tab3!$1:$1048576,ROW(Rohdaten_tab3!C219),COLUMN(Rohdaten_tab3!C219)+(4*(Steuerung!$A$3-1)))</f>
        <v>111</v>
      </c>
      <c r="E233" s="72">
        <f>INDEX(Rohdaten_tab3!$1:$1048576,ROW(Rohdaten_tab3!D219),COLUMN(Rohdaten_tab3!D219)+(4*(Steuerung!$A$3-1)))</f>
        <v>111</v>
      </c>
      <c r="F233" s="73">
        <f>INDEX(Rohdaten_tab3!$1:$1048576,ROW(Rohdaten_tab3!E219),COLUMN(Rohdaten_tab3!E219)+(4*(Steuerung!$A$3-1)))</f>
        <v>0</v>
      </c>
    </row>
    <row r="234" spans="1:6" ht="15" customHeight="1" x14ac:dyDescent="0.25">
      <c r="A234" s="63" t="s">
        <v>382</v>
      </c>
      <c r="B234" s="43"/>
      <c r="C234" s="71">
        <f>INDEX(Rohdaten_tab3!$1:$1048576,ROW(Rohdaten_tab3!B220),COLUMN(Rohdaten_tab3!B220)+(4*(Steuerung!$A$3-1)))</f>
        <v>95</v>
      </c>
      <c r="D234" s="72">
        <f>INDEX(Rohdaten_tab3!$1:$1048576,ROW(Rohdaten_tab3!C220),COLUMN(Rohdaten_tab3!C220)+(4*(Steuerung!$A$3-1)))</f>
        <v>99</v>
      </c>
      <c r="E234" s="72">
        <f>INDEX(Rohdaten_tab3!$1:$1048576,ROW(Rohdaten_tab3!D220),COLUMN(Rohdaten_tab3!D220)+(4*(Steuerung!$A$3-1)))</f>
        <v>99</v>
      </c>
      <c r="F234" s="73">
        <f>INDEX(Rohdaten_tab3!$1:$1048576,ROW(Rohdaten_tab3!E220),COLUMN(Rohdaten_tab3!E220)+(4*(Steuerung!$A$3-1)))</f>
        <v>0</v>
      </c>
    </row>
    <row r="235" spans="1:6" ht="15" customHeight="1" x14ac:dyDescent="0.25">
      <c r="A235" s="63" t="s">
        <v>383</v>
      </c>
      <c r="B235" s="43"/>
      <c r="C235" s="71">
        <f>INDEX(Rohdaten_tab3!$1:$1048576,ROW(Rohdaten_tab3!B221),COLUMN(Rohdaten_tab3!B221)+(4*(Steuerung!$A$3-1)))</f>
        <v>120</v>
      </c>
      <c r="D235" s="72" t="str">
        <f>INDEX(Rohdaten_tab3!$1:$1048576,ROW(Rohdaten_tab3!C221),COLUMN(Rohdaten_tab3!C221)+(4*(Steuerung!$A$3-1)))</f>
        <v>*</v>
      </c>
      <c r="E235" s="72">
        <f>INDEX(Rohdaten_tab3!$1:$1048576,ROW(Rohdaten_tab3!D221),COLUMN(Rohdaten_tab3!D221)+(4*(Steuerung!$A$3-1)))</f>
        <v>130</v>
      </c>
      <c r="F235" s="73" t="str">
        <f>INDEX(Rohdaten_tab3!$1:$1048576,ROW(Rohdaten_tab3!E221),COLUMN(Rohdaten_tab3!E221)+(4*(Steuerung!$A$3-1)))</f>
        <v>*</v>
      </c>
    </row>
    <row r="236" spans="1:6" ht="15" customHeight="1" x14ac:dyDescent="0.25">
      <c r="A236" s="63" t="s">
        <v>384</v>
      </c>
      <c r="B236" s="43"/>
      <c r="C236" s="71">
        <f>INDEX(Rohdaten_tab3!$1:$1048576,ROW(Rohdaten_tab3!B222),COLUMN(Rohdaten_tab3!B222)+(4*(Steuerung!$A$3-1)))</f>
        <v>130</v>
      </c>
      <c r="D236" s="72">
        <f>INDEX(Rohdaten_tab3!$1:$1048576,ROW(Rohdaten_tab3!C222),COLUMN(Rohdaten_tab3!C222)+(4*(Steuerung!$A$3-1)))</f>
        <v>130</v>
      </c>
      <c r="E236" s="72">
        <f>INDEX(Rohdaten_tab3!$1:$1048576,ROW(Rohdaten_tab3!D222),COLUMN(Rohdaten_tab3!D222)+(4*(Steuerung!$A$3-1)))</f>
        <v>130</v>
      </c>
      <c r="F236" s="73">
        <f>INDEX(Rohdaten_tab3!$1:$1048576,ROW(Rohdaten_tab3!E222),COLUMN(Rohdaten_tab3!E222)+(4*(Steuerung!$A$3-1)))</f>
        <v>0</v>
      </c>
    </row>
    <row r="237" spans="1:6" ht="15" customHeight="1" x14ac:dyDescent="0.25">
      <c r="A237" s="63" t="s">
        <v>385</v>
      </c>
      <c r="B237" s="43"/>
      <c r="C237" s="71">
        <f>INDEX(Rohdaten_tab3!$1:$1048576,ROW(Rohdaten_tab3!B223),COLUMN(Rohdaten_tab3!B223)+(4*(Steuerung!$A$3-1)))</f>
        <v>112</v>
      </c>
      <c r="D237" s="72">
        <f>INDEX(Rohdaten_tab3!$1:$1048576,ROW(Rohdaten_tab3!C223),COLUMN(Rohdaten_tab3!C223)+(4*(Steuerung!$A$3-1)))</f>
        <v>107</v>
      </c>
      <c r="E237" s="72">
        <f>INDEX(Rohdaten_tab3!$1:$1048576,ROW(Rohdaten_tab3!D223),COLUMN(Rohdaten_tab3!D223)+(4*(Steuerung!$A$3-1)))</f>
        <v>107</v>
      </c>
      <c r="F237" s="73">
        <f>INDEX(Rohdaten_tab3!$1:$1048576,ROW(Rohdaten_tab3!E223),COLUMN(Rohdaten_tab3!E223)+(4*(Steuerung!$A$3-1)))</f>
        <v>0</v>
      </c>
    </row>
    <row r="238" spans="1:6" ht="15" customHeight="1" x14ac:dyDescent="0.25">
      <c r="A238" s="63" t="s">
        <v>386</v>
      </c>
      <c r="B238" s="43"/>
      <c r="C238" s="71">
        <f>INDEX(Rohdaten_tab3!$1:$1048576,ROW(Rohdaten_tab3!B224),COLUMN(Rohdaten_tab3!B224)+(4*(Steuerung!$A$3-1)))</f>
        <v>102</v>
      </c>
      <c r="D238" s="72">
        <f>INDEX(Rohdaten_tab3!$1:$1048576,ROW(Rohdaten_tab3!C224),COLUMN(Rohdaten_tab3!C224)+(4*(Steuerung!$A$3-1)))</f>
        <v>105</v>
      </c>
      <c r="E238" s="72">
        <f>INDEX(Rohdaten_tab3!$1:$1048576,ROW(Rohdaten_tab3!D224),COLUMN(Rohdaten_tab3!D224)+(4*(Steuerung!$A$3-1)))</f>
        <v>105</v>
      </c>
      <c r="F238" s="73">
        <f>INDEX(Rohdaten_tab3!$1:$1048576,ROW(Rohdaten_tab3!E224),COLUMN(Rohdaten_tab3!E224)+(4*(Steuerung!$A$3-1)))</f>
        <v>0</v>
      </c>
    </row>
    <row r="239" spans="1:6" ht="15" customHeight="1" x14ac:dyDescent="0.25">
      <c r="A239" s="63" t="s">
        <v>387</v>
      </c>
      <c r="B239" s="43"/>
      <c r="C239" s="71">
        <f>INDEX(Rohdaten_tab3!$1:$1048576,ROW(Rohdaten_tab3!B225),COLUMN(Rohdaten_tab3!B225)+(4*(Steuerung!$A$3-1)))</f>
        <v>134</v>
      </c>
      <c r="D239" s="72">
        <f>INDEX(Rohdaten_tab3!$1:$1048576,ROW(Rohdaten_tab3!C225),COLUMN(Rohdaten_tab3!C225)+(4*(Steuerung!$A$3-1)))</f>
        <v>130</v>
      </c>
      <c r="E239" s="72">
        <f>INDEX(Rohdaten_tab3!$1:$1048576,ROW(Rohdaten_tab3!D225),COLUMN(Rohdaten_tab3!D225)+(4*(Steuerung!$A$3-1)))</f>
        <v>130</v>
      </c>
      <c r="F239" s="73">
        <f>INDEX(Rohdaten_tab3!$1:$1048576,ROW(Rohdaten_tab3!E225),COLUMN(Rohdaten_tab3!E225)+(4*(Steuerung!$A$3-1)))</f>
        <v>0</v>
      </c>
    </row>
    <row r="240" spans="1:6" ht="15" customHeight="1" x14ac:dyDescent="0.25">
      <c r="A240" s="63" t="s">
        <v>388</v>
      </c>
      <c r="B240" s="43"/>
      <c r="C240" s="71">
        <f>INDEX(Rohdaten_tab3!$1:$1048576,ROW(Rohdaten_tab3!B226),COLUMN(Rohdaten_tab3!B226)+(4*(Steuerung!$A$3-1)))</f>
        <v>211</v>
      </c>
      <c r="D240" s="72">
        <f>INDEX(Rohdaten_tab3!$1:$1048576,ROW(Rohdaten_tab3!C226),COLUMN(Rohdaten_tab3!C226)+(4*(Steuerung!$A$3-1)))</f>
        <v>221</v>
      </c>
      <c r="E240" s="72">
        <f>INDEX(Rohdaten_tab3!$1:$1048576,ROW(Rohdaten_tab3!D226),COLUMN(Rohdaten_tab3!D226)+(4*(Steuerung!$A$3-1)))</f>
        <v>221</v>
      </c>
      <c r="F240" s="73">
        <f>INDEX(Rohdaten_tab3!$1:$1048576,ROW(Rohdaten_tab3!E226),COLUMN(Rohdaten_tab3!E226)+(4*(Steuerung!$A$3-1)))</f>
        <v>0</v>
      </c>
    </row>
    <row r="241" spans="1:6" ht="15" customHeight="1" x14ac:dyDescent="0.25">
      <c r="A241" s="63" t="s">
        <v>389</v>
      </c>
      <c r="B241" s="43"/>
      <c r="C241" s="71">
        <f>INDEX(Rohdaten_tab3!$1:$1048576,ROW(Rohdaten_tab3!B227),COLUMN(Rohdaten_tab3!B227)+(4*(Steuerung!$A$3-1)))</f>
        <v>156</v>
      </c>
      <c r="D241" s="72">
        <f>INDEX(Rohdaten_tab3!$1:$1048576,ROW(Rohdaten_tab3!C227),COLUMN(Rohdaten_tab3!C227)+(4*(Steuerung!$A$3-1)))</f>
        <v>165</v>
      </c>
      <c r="E241" s="72">
        <f>INDEX(Rohdaten_tab3!$1:$1048576,ROW(Rohdaten_tab3!D227),COLUMN(Rohdaten_tab3!D227)+(4*(Steuerung!$A$3-1)))</f>
        <v>165</v>
      </c>
      <c r="F241" s="73">
        <f>INDEX(Rohdaten_tab3!$1:$1048576,ROW(Rohdaten_tab3!E227),COLUMN(Rohdaten_tab3!E227)+(4*(Steuerung!$A$3-1)))</f>
        <v>0</v>
      </c>
    </row>
    <row r="242" spans="1:6" ht="15" customHeight="1" x14ac:dyDescent="0.25">
      <c r="A242" s="63" t="s">
        <v>390</v>
      </c>
      <c r="B242" s="43"/>
      <c r="C242" s="71">
        <f>INDEX(Rohdaten_tab3!$1:$1048576,ROW(Rohdaten_tab3!B228),COLUMN(Rohdaten_tab3!B228)+(4*(Steuerung!$A$3-1)))</f>
        <v>116</v>
      </c>
      <c r="D242" s="72">
        <f>INDEX(Rohdaten_tab3!$1:$1048576,ROW(Rohdaten_tab3!C228),COLUMN(Rohdaten_tab3!C228)+(4*(Steuerung!$A$3-1)))</f>
        <v>110</v>
      </c>
      <c r="E242" s="72">
        <f>INDEX(Rohdaten_tab3!$1:$1048576,ROW(Rohdaten_tab3!D228),COLUMN(Rohdaten_tab3!D228)+(4*(Steuerung!$A$3-1)))</f>
        <v>110</v>
      </c>
      <c r="F242" s="73">
        <f>INDEX(Rohdaten_tab3!$1:$1048576,ROW(Rohdaten_tab3!E228),COLUMN(Rohdaten_tab3!E228)+(4*(Steuerung!$A$3-1)))</f>
        <v>0</v>
      </c>
    </row>
    <row r="243" spans="1:6" ht="15" customHeight="1" x14ac:dyDescent="0.25">
      <c r="A243" s="63" t="s">
        <v>391</v>
      </c>
      <c r="B243" s="43"/>
      <c r="C243" s="71">
        <f>INDEX(Rohdaten_tab3!$1:$1048576,ROW(Rohdaten_tab3!B229),COLUMN(Rohdaten_tab3!B229)+(4*(Steuerung!$A$3-1)))</f>
        <v>114</v>
      </c>
      <c r="D243" s="72" t="str">
        <f>INDEX(Rohdaten_tab3!$1:$1048576,ROW(Rohdaten_tab3!C229),COLUMN(Rohdaten_tab3!C229)+(4*(Steuerung!$A$3-1)))</f>
        <v>*</v>
      </c>
      <c r="E243" s="72">
        <f>INDEX(Rohdaten_tab3!$1:$1048576,ROW(Rohdaten_tab3!D229),COLUMN(Rohdaten_tab3!D229)+(4*(Steuerung!$A$3-1)))</f>
        <v>120</v>
      </c>
      <c r="F243" s="73" t="str">
        <f>INDEX(Rohdaten_tab3!$1:$1048576,ROW(Rohdaten_tab3!E229),COLUMN(Rohdaten_tab3!E229)+(4*(Steuerung!$A$3-1)))</f>
        <v>*</v>
      </c>
    </row>
    <row r="244" spans="1:6" ht="15" customHeight="1" x14ac:dyDescent="0.25">
      <c r="A244" s="63" t="s">
        <v>392</v>
      </c>
      <c r="B244" s="43"/>
      <c r="C244" s="71">
        <f>INDEX(Rohdaten_tab3!$1:$1048576,ROW(Rohdaten_tab3!B230),COLUMN(Rohdaten_tab3!B230)+(4*(Steuerung!$A$3-1)))</f>
        <v>110</v>
      </c>
      <c r="D244" s="72" t="str">
        <f>INDEX(Rohdaten_tab3!$1:$1048576,ROW(Rohdaten_tab3!C230),COLUMN(Rohdaten_tab3!C230)+(4*(Steuerung!$A$3-1)))</f>
        <v>*</v>
      </c>
      <c r="E244" s="72">
        <f>INDEX(Rohdaten_tab3!$1:$1048576,ROW(Rohdaten_tab3!D230),COLUMN(Rohdaten_tab3!D230)+(4*(Steuerung!$A$3-1)))</f>
        <v>105</v>
      </c>
      <c r="F244" s="73" t="str">
        <f>INDEX(Rohdaten_tab3!$1:$1048576,ROW(Rohdaten_tab3!E230),COLUMN(Rohdaten_tab3!E230)+(4*(Steuerung!$A$3-1)))</f>
        <v>*</v>
      </c>
    </row>
    <row r="245" spans="1:6" ht="15" customHeight="1" x14ac:dyDescent="0.25">
      <c r="A245" s="63" t="s">
        <v>393</v>
      </c>
      <c r="B245" s="43"/>
      <c r="C245" s="71">
        <f>INDEX(Rohdaten_tab3!$1:$1048576,ROW(Rohdaten_tab3!B231),COLUMN(Rohdaten_tab3!B231)+(4*(Steuerung!$A$3-1)))</f>
        <v>121</v>
      </c>
      <c r="D245" s="72">
        <f>INDEX(Rohdaten_tab3!$1:$1048576,ROW(Rohdaten_tab3!C231),COLUMN(Rohdaten_tab3!C231)+(4*(Steuerung!$A$3-1)))</f>
        <v>116</v>
      </c>
      <c r="E245" s="72">
        <f>INDEX(Rohdaten_tab3!$1:$1048576,ROW(Rohdaten_tab3!D231),COLUMN(Rohdaten_tab3!D231)+(4*(Steuerung!$A$3-1)))</f>
        <v>116</v>
      </c>
      <c r="F245" s="73">
        <f>INDEX(Rohdaten_tab3!$1:$1048576,ROW(Rohdaten_tab3!E231),COLUMN(Rohdaten_tab3!E231)+(4*(Steuerung!$A$3-1)))</f>
        <v>0</v>
      </c>
    </row>
    <row r="246" spans="1:6" ht="15" customHeight="1" x14ac:dyDescent="0.25">
      <c r="A246" s="63" t="s">
        <v>394</v>
      </c>
      <c r="B246" s="43"/>
      <c r="C246" s="71">
        <f>INDEX(Rohdaten_tab3!$1:$1048576,ROW(Rohdaten_tab3!B232),COLUMN(Rohdaten_tab3!B232)+(4*(Steuerung!$A$3-1)))</f>
        <v>127</v>
      </c>
      <c r="D246" s="72" t="str">
        <f>INDEX(Rohdaten_tab3!$1:$1048576,ROW(Rohdaten_tab3!C232),COLUMN(Rohdaten_tab3!C232)+(4*(Steuerung!$A$3-1)))</f>
        <v>*</v>
      </c>
      <c r="E246" s="72">
        <f>INDEX(Rohdaten_tab3!$1:$1048576,ROW(Rohdaten_tab3!D232),COLUMN(Rohdaten_tab3!D232)+(4*(Steuerung!$A$3-1)))</f>
        <v>120</v>
      </c>
      <c r="F246" s="73" t="str">
        <f>INDEX(Rohdaten_tab3!$1:$1048576,ROW(Rohdaten_tab3!E232),COLUMN(Rohdaten_tab3!E232)+(4*(Steuerung!$A$3-1)))</f>
        <v>*</v>
      </c>
    </row>
    <row r="247" spans="1:6" ht="15" customHeight="1" x14ac:dyDescent="0.25">
      <c r="A247" s="63" t="s">
        <v>395</v>
      </c>
      <c r="B247" s="43"/>
      <c r="C247" s="71">
        <f>INDEX(Rohdaten_tab3!$1:$1048576,ROW(Rohdaten_tab3!B233),COLUMN(Rohdaten_tab3!B233)+(4*(Steuerung!$A$3-1)))</f>
        <v>126</v>
      </c>
      <c r="D247" s="72">
        <f>INDEX(Rohdaten_tab3!$1:$1048576,ROW(Rohdaten_tab3!C233),COLUMN(Rohdaten_tab3!C233)+(4*(Steuerung!$A$3-1)))</f>
        <v>133</v>
      </c>
      <c r="E247" s="72">
        <f>INDEX(Rohdaten_tab3!$1:$1048576,ROW(Rohdaten_tab3!D233),COLUMN(Rohdaten_tab3!D233)+(4*(Steuerung!$A$3-1)))</f>
        <v>133</v>
      </c>
      <c r="F247" s="73">
        <f>INDEX(Rohdaten_tab3!$1:$1048576,ROW(Rohdaten_tab3!E233),COLUMN(Rohdaten_tab3!E233)+(4*(Steuerung!$A$3-1)))</f>
        <v>0</v>
      </c>
    </row>
    <row r="248" spans="1:6" ht="15" customHeight="1" x14ac:dyDescent="0.25">
      <c r="A248" s="63" t="s">
        <v>396</v>
      </c>
      <c r="B248" s="43"/>
      <c r="C248" s="71">
        <f>INDEX(Rohdaten_tab3!$1:$1048576,ROW(Rohdaten_tab3!B234),COLUMN(Rohdaten_tab3!B234)+(4*(Steuerung!$A$3-1)))</f>
        <v>131</v>
      </c>
      <c r="D248" s="72">
        <f>INDEX(Rohdaten_tab3!$1:$1048576,ROW(Rohdaten_tab3!C234),COLUMN(Rohdaten_tab3!C234)+(4*(Steuerung!$A$3-1)))</f>
        <v>130</v>
      </c>
      <c r="E248" s="72">
        <f>INDEX(Rohdaten_tab3!$1:$1048576,ROW(Rohdaten_tab3!D234),COLUMN(Rohdaten_tab3!D234)+(4*(Steuerung!$A$3-1)))</f>
        <v>130</v>
      </c>
      <c r="F248" s="73">
        <f>INDEX(Rohdaten_tab3!$1:$1048576,ROW(Rohdaten_tab3!E234),COLUMN(Rohdaten_tab3!E234)+(4*(Steuerung!$A$3-1)))</f>
        <v>0</v>
      </c>
    </row>
    <row r="249" spans="1:6" ht="15" customHeight="1" x14ac:dyDescent="0.25">
      <c r="A249" s="63" t="s">
        <v>397</v>
      </c>
      <c r="B249" s="43"/>
      <c r="C249" s="71">
        <f>INDEX(Rohdaten_tab3!$1:$1048576,ROW(Rohdaten_tab3!B235),COLUMN(Rohdaten_tab3!B235)+(4*(Steuerung!$A$3-1)))</f>
        <v>130</v>
      </c>
      <c r="D249" s="72">
        <f>INDEX(Rohdaten_tab3!$1:$1048576,ROW(Rohdaten_tab3!C235),COLUMN(Rohdaten_tab3!C235)+(4*(Steuerung!$A$3-1)))</f>
        <v>134</v>
      </c>
      <c r="E249" s="72">
        <f>INDEX(Rohdaten_tab3!$1:$1048576,ROW(Rohdaten_tab3!D235),COLUMN(Rohdaten_tab3!D235)+(4*(Steuerung!$A$3-1)))</f>
        <v>134</v>
      </c>
      <c r="F249" s="73">
        <f>INDEX(Rohdaten_tab3!$1:$1048576,ROW(Rohdaten_tab3!E235),COLUMN(Rohdaten_tab3!E235)+(4*(Steuerung!$A$3-1)))</f>
        <v>0</v>
      </c>
    </row>
    <row r="250" spans="1:6" ht="15" customHeight="1" x14ac:dyDescent="0.25">
      <c r="A250" s="63" t="s">
        <v>398</v>
      </c>
      <c r="B250" s="43"/>
      <c r="C250" s="71">
        <f>INDEX(Rohdaten_tab3!$1:$1048576,ROW(Rohdaten_tab3!B236),COLUMN(Rohdaten_tab3!B236)+(4*(Steuerung!$A$3-1)))</f>
        <v>112</v>
      </c>
      <c r="D250" s="72">
        <f>INDEX(Rohdaten_tab3!$1:$1048576,ROW(Rohdaten_tab3!C236),COLUMN(Rohdaten_tab3!C236)+(4*(Steuerung!$A$3-1)))</f>
        <v>112</v>
      </c>
      <c r="E250" s="72">
        <f>INDEX(Rohdaten_tab3!$1:$1048576,ROW(Rohdaten_tab3!D236),COLUMN(Rohdaten_tab3!D236)+(4*(Steuerung!$A$3-1)))</f>
        <v>112</v>
      </c>
      <c r="F250" s="73">
        <f>INDEX(Rohdaten_tab3!$1:$1048576,ROW(Rohdaten_tab3!E236),COLUMN(Rohdaten_tab3!E236)+(4*(Steuerung!$A$3-1)))</f>
        <v>0</v>
      </c>
    </row>
    <row r="251" spans="1:6" ht="15" customHeight="1" x14ac:dyDescent="0.25">
      <c r="A251" s="63" t="s">
        <v>399</v>
      </c>
      <c r="B251" s="43"/>
      <c r="C251" s="71">
        <f>INDEX(Rohdaten_tab3!$1:$1048576,ROW(Rohdaten_tab3!B237),COLUMN(Rohdaten_tab3!B237)+(4*(Steuerung!$A$3-1)))</f>
        <v>158</v>
      </c>
      <c r="D251" s="72">
        <f>INDEX(Rohdaten_tab3!$1:$1048576,ROW(Rohdaten_tab3!C237),COLUMN(Rohdaten_tab3!C237)+(4*(Steuerung!$A$3-1)))</f>
        <v>159</v>
      </c>
      <c r="E251" s="72">
        <f>INDEX(Rohdaten_tab3!$1:$1048576,ROW(Rohdaten_tab3!D237),COLUMN(Rohdaten_tab3!D237)+(4*(Steuerung!$A$3-1)))</f>
        <v>159</v>
      </c>
      <c r="F251" s="73">
        <f>INDEX(Rohdaten_tab3!$1:$1048576,ROW(Rohdaten_tab3!E237),COLUMN(Rohdaten_tab3!E237)+(4*(Steuerung!$A$3-1)))</f>
        <v>0</v>
      </c>
    </row>
    <row r="252" spans="1:6" ht="15" customHeight="1" x14ac:dyDescent="0.25">
      <c r="A252" s="63" t="s">
        <v>400</v>
      </c>
      <c r="B252" s="43"/>
      <c r="C252" s="71">
        <f>INDEX(Rohdaten_tab3!$1:$1048576,ROW(Rohdaten_tab3!B238),COLUMN(Rohdaten_tab3!B238)+(4*(Steuerung!$A$3-1)))</f>
        <v>241</v>
      </c>
      <c r="D252" s="72">
        <f>INDEX(Rohdaten_tab3!$1:$1048576,ROW(Rohdaten_tab3!C238),COLUMN(Rohdaten_tab3!C238)+(4*(Steuerung!$A$3-1)))</f>
        <v>249</v>
      </c>
      <c r="E252" s="72">
        <f>INDEX(Rohdaten_tab3!$1:$1048576,ROW(Rohdaten_tab3!D238),COLUMN(Rohdaten_tab3!D238)+(4*(Steuerung!$A$3-1)))</f>
        <v>249</v>
      </c>
      <c r="F252" s="73">
        <f>INDEX(Rohdaten_tab3!$1:$1048576,ROW(Rohdaten_tab3!E238),COLUMN(Rohdaten_tab3!E238)+(4*(Steuerung!$A$3-1)))</f>
        <v>0</v>
      </c>
    </row>
    <row r="253" spans="1:6" ht="15" customHeight="1" x14ac:dyDescent="0.25">
      <c r="A253" s="63" t="s">
        <v>401</v>
      </c>
      <c r="B253" s="43"/>
      <c r="C253" s="71">
        <f>INDEX(Rohdaten_tab3!$1:$1048576,ROW(Rohdaten_tab3!B239),COLUMN(Rohdaten_tab3!B239)+(4*(Steuerung!$A$3-1)))</f>
        <v>150</v>
      </c>
      <c r="D253" s="72">
        <f>INDEX(Rohdaten_tab3!$1:$1048576,ROW(Rohdaten_tab3!C239),COLUMN(Rohdaten_tab3!C239)+(4*(Steuerung!$A$3-1)))</f>
        <v>159</v>
      </c>
      <c r="E253" s="72">
        <f>INDEX(Rohdaten_tab3!$1:$1048576,ROW(Rohdaten_tab3!D239),COLUMN(Rohdaten_tab3!D239)+(4*(Steuerung!$A$3-1)))</f>
        <v>159</v>
      </c>
      <c r="F253" s="73">
        <f>INDEX(Rohdaten_tab3!$1:$1048576,ROW(Rohdaten_tab3!E239),COLUMN(Rohdaten_tab3!E239)+(4*(Steuerung!$A$3-1)))</f>
        <v>0</v>
      </c>
    </row>
    <row r="254" spans="1:6" ht="15" customHeight="1" x14ac:dyDescent="0.25">
      <c r="A254" s="63" t="s">
        <v>402</v>
      </c>
      <c r="B254" s="43"/>
      <c r="C254" s="71">
        <f>INDEX(Rohdaten_tab3!$1:$1048576,ROW(Rohdaten_tab3!B240),COLUMN(Rohdaten_tab3!B240)+(4*(Steuerung!$A$3-1)))</f>
        <v>126</v>
      </c>
      <c r="D254" s="72">
        <f>INDEX(Rohdaten_tab3!$1:$1048576,ROW(Rohdaten_tab3!C240),COLUMN(Rohdaten_tab3!C240)+(4*(Steuerung!$A$3-1)))</f>
        <v>133</v>
      </c>
      <c r="E254" s="72">
        <f>INDEX(Rohdaten_tab3!$1:$1048576,ROW(Rohdaten_tab3!D240),COLUMN(Rohdaten_tab3!D240)+(4*(Steuerung!$A$3-1)))</f>
        <v>133</v>
      </c>
      <c r="F254" s="73">
        <f>INDEX(Rohdaten_tab3!$1:$1048576,ROW(Rohdaten_tab3!E240),COLUMN(Rohdaten_tab3!E240)+(4*(Steuerung!$A$3-1)))</f>
        <v>0</v>
      </c>
    </row>
    <row r="255" spans="1:6" ht="15" customHeight="1" x14ac:dyDescent="0.25">
      <c r="A255" s="63" t="s">
        <v>403</v>
      </c>
      <c r="B255" s="43"/>
      <c r="C255" s="71">
        <f>INDEX(Rohdaten_tab3!$1:$1048576,ROW(Rohdaten_tab3!B241),COLUMN(Rohdaten_tab3!B241)+(4*(Steuerung!$A$3-1)))</f>
        <v>137</v>
      </c>
      <c r="D255" s="72">
        <f>INDEX(Rohdaten_tab3!$1:$1048576,ROW(Rohdaten_tab3!C241),COLUMN(Rohdaten_tab3!C241)+(4*(Steuerung!$A$3-1)))</f>
        <v>151</v>
      </c>
      <c r="E255" s="72">
        <f>INDEX(Rohdaten_tab3!$1:$1048576,ROW(Rohdaten_tab3!D241),COLUMN(Rohdaten_tab3!D241)+(4*(Steuerung!$A$3-1)))</f>
        <v>151</v>
      </c>
      <c r="F255" s="73">
        <f>INDEX(Rohdaten_tab3!$1:$1048576,ROW(Rohdaten_tab3!E241),COLUMN(Rohdaten_tab3!E241)+(4*(Steuerung!$A$3-1)))</f>
        <v>0</v>
      </c>
    </row>
    <row r="256" spans="1:6" ht="15" customHeight="1" x14ac:dyDescent="0.25">
      <c r="A256" s="63" t="s">
        <v>404</v>
      </c>
      <c r="B256" s="43"/>
      <c r="C256" s="71">
        <f>INDEX(Rohdaten_tab3!$1:$1048576,ROW(Rohdaten_tab3!B242),COLUMN(Rohdaten_tab3!B242)+(4*(Steuerung!$A$3-1)))</f>
        <v>131</v>
      </c>
      <c r="D256" s="72">
        <f>INDEX(Rohdaten_tab3!$1:$1048576,ROW(Rohdaten_tab3!C242),COLUMN(Rohdaten_tab3!C242)+(4*(Steuerung!$A$3-1)))</f>
        <v>127</v>
      </c>
      <c r="E256" s="72">
        <f>INDEX(Rohdaten_tab3!$1:$1048576,ROW(Rohdaten_tab3!D242),COLUMN(Rohdaten_tab3!D242)+(4*(Steuerung!$A$3-1)))</f>
        <v>127</v>
      </c>
      <c r="F256" s="73">
        <f>INDEX(Rohdaten_tab3!$1:$1048576,ROW(Rohdaten_tab3!E242),COLUMN(Rohdaten_tab3!E242)+(4*(Steuerung!$A$3-1)))</f>
        <v>0</v>
      </c>
    </row>
    <row r="257" spans="1:6" ht="15" customHeight="1" x14ac:dyDescent="0.25">
      <c r="A257" s="63" t="s">
        <v>405</v>
      </c>
      <c r="B257" s="43"/>
      <c r="C257" s="71">
        <f>INDEX(Rohdaten_tab3!$1:$1048576,ROW(Rohdaten_tab3!B243),COLUMN(Rohdaten_tab3!B243)+(4*(Steuerung!$A$3-1)))</f>
        <v>140</v>
      </c>
      <c r="D257" s="72">
        <f>INDEX(Rohdaten_tab3!$1:$1048576,ROW(Rohdaten_tab3!C243),COLUMN(Rohdaten_tab3!C243)+(4*(Steuerung!$A$3-1)))</f>
        <v>140</v>
      </c>
      <c r="E257" s="72">
        <f>INDEX(Rohdaten_tab3!$1:$1048576,ROW(Rohdaten_tab3!D243),COLUMN(Rohdaten_tab3!D243)+(4*(Steuerung!$A$3-1)))</f>
        <v>140</v>
      </c>
      <c r="F257" s="73">
        <f>INDEX(Rohdaten_tab3!$1:$1048576,ROW(Rohdaten_tab3!E243),COLUMN(Rohdaten_tab3!E243)+(4*(Steuerung!$A$3-1)))</f>
        <v>0</v>
      </c>
    </row>
    <row r="258" spans="1:6" ht="15" customHeight="1" x14ac:dyDescent="0.25">
      <c r="A258" s="63" t="s">
        <v>406</v>
      </c>
      <c r="B258" s="43"/>
      <c r="C258" s="71">
        <f>INDEX(Rohdaten_tab3!$1:$1048576,ROW(Rohdaten_tab3!B244),COLUMN(Rohdaten_tab3!B244)+(4*(Steuerung!$A$3-1)))</f>
        <v>177</v>
      </c>
      <c r="D258" s="72" t="str">
        <f>INDEX(Rohdaten_tab3!$1:$1048576,ROW(Rohdaten_tab3!C244),COLUMN(Rohdaten_tab3!C244)+(4*(Steuerung!$A$3-1)))</f>
        <v>*</v>
      </c>
      <c r="E258" s="72">
        <f>INDEX(Rohdaten_tab3!$1:$1048576,ROW(Rohdaten_tab3!D244),COLUMN(Rohdaten_tab3!D244)+(4*(Steuerung!$A$3-1)))</f>
        <v>175</v>
      </c>
      <c r="F258" s="73" t="str">
        <f>INDEX(Rohdaten_tab3!$1:$1048576,ROW(Rohdaten_tab3!E244),COLUMN(Rohdaten_tab3!E244)+(4*(Steuerung!$A$3-1)))</f>
        <v>*</v>
      </c>
    </row>
    <row r="259" spans="1:6" ht="15" customHeight="1" x14ac:dyDescent="0.25">
      <c r="A259" s="63" t="s">
        <v>407</v>
      </c>
      <c r="B259" s="43"/>
      <c r="C259" s="71">
        <f>INDEX(Rohdaten_tab3!$1:$1048576,ROW(Rohdaten_tab3!B245),COLUMN(Rohdaten_tab3!B245)+(4*(Steuerung!$A$3-1)))</f>
        <v>148</v>
      </c>
      <c r="D259" s="72" t="str">
        <f>INDEX(Rohdaten_tab3!$1:$1048576,ROW(Rohdaten_tab3!C245),COLUMN(Rohdaten_tab3!C245)+(4*(Steuerung!$A$3-1)))</f>
        <v>*</v>
      </c>
      <c r="E259" s="72">
        <f>INDEX(Rohdaten_tab3!$1:$1048576,ROW(Rohdaten_tab3!D245),COLUMN(Rohdaten_tab3!D245)+(4*(Steuerung!$A$3-1)))</f>
        <v>155</v>
      </c>
      <c r="F259" s="73" t="str">
        <f>INDEX(Rohdaten_tab3!$1:$1048576,ROW(Rohdaten_tab3!E245),COLUMN(Rohdaten_tab3!E245)+(4*(Steuerung!$A$3-1)))</f>
        <v>*</v>
      </c>
    </row>
    <row r="260" spans="1:6" ht="15" customHeight="1" x14ac:dyDescent="0.25">
      <c r="A260" s="63" t="s">
        <v>408</v>
      </c>
      <c r="B260" s="43"/>
      <c r="C260" s="71">
        <f>INDEX(Rohdaten_tab3!$1:$1048576,ROW(Rohdaten_tab3!B246),COLUMN(Rohdaten_tab3!B246)+(4*(Steuerung!$A$3-1)))</f>
        <v>144</v>
      </c>
      <c r="D260" s="72">
        <f>INDEX(Rohdaten_tab3!$1:$1048576,ROW(Rohdaten_tab3!C246),COLUMN(Rohdaten_tab3!C246)+(4*(Steuerung!$A$3-1)))</f>
        <v>155</v>
      </c>
      <c r="E260" s="72">
        <f>INDEX(Rohdaten_tab3!$1:$1048576,ROW(Rohdaten_tab3!D246),COLUMN(Rohdaten_tab3!D246)+(4*(Steuerung!$A$3-1)))</f>
        <v>155</v>
      </c>
      <c r="F260" s="73">
        <f>INDEX(Rohdaten_tab3!$1:$1048576,ROW(Rohdaten_tab3!E246),COLUMN(Rohdaten_tab3!E246)+(4*(Steuerung!$A$3-1)))</f>
        <v>0</v>
      </c>
    </row>
    <row r="261" spans="1:6" ht="15" customHeight="1" x14ac:dyDescent="0.25">
      <c r="A261" s="63" t="s">
        <v>409</v>
      </c>
      <c r="B261" s="43"/>
      <c r="C261" s="71">
        <f>INDEX(Rohdaten_tab3!$1:$1048576,ROW(Rohdaten_tab3!B247),COLUMN(Rohdaten_tab3!B247)+(4*(Steuerung!$A$3-1)))</f>
        <v>142</v>
      </c>
      <c r="D261" s="72">
        <f>INDEX(Rohdaten_tab3!$1:$1048576,ROW(Rohdaten_tab3!C247),COLUMN(Rohdaten_tab3!C247)+(4*(Steuerung!$A$3-1)))</f>
        <v>141</v>
      </c>
      <c r="E261" s="72">
        <f>INDEX(Rohdaten_tab3!$1:$1048576,ROW(Rohdaten_tab3!D247),COLUMN(Rohdaten_tab3!D247)+(4*(Steuerung!$A$3-1)))</f>
        <v>141</v>
      </c>
      <c r="F261" s="73">
        <f>INDEX(Rohdaten_tab3!$1:$1048576,ROW(Rohdaten_tab3!E247),COLUMN(Rohdaten_tab3!E247)+(4*(Steuerung!$A$3-1)))</f>
        <v>0</v>
      </c>
    </row>
    <row r="262" spans="1:6" ht="15" customHeight="1" x14ac:dyDescent="0.25">
      <c r="A262" s="63" t="s">
        <v>410</v>
      </c>
      <c r="B262" s="43"/>
      <c r="C262" s="71">
        <f>INDEX(Rohdaten_tab3!$1:$1048576,ROW(Rohdaten_tab3!B248),COLUMN(Rohdaten_tab3!B248)+(4*(Steuerung!$A$3-1)))</f>
        <v>144</v>
      </c>
      <c r="D262" s="72">
        <f>INDEX(Rohdaten_tab3!$1:$1048576,ROW(Rohdaten_tab3!C248),COLUMN(Rohdaten_tab3!C248)+(4*(Steuerung!$A$3-1)))</f>
        <v>150</v>
      </c>
      <c r="E262" s="72">
        <f>INDEX(Rohdaten_tab3!$1:$1048576,ROW(Rohdaten_tab3!D248),COLUMN(Rohdaten_tab3!D248)+(4*(Steuerung!$A$3-1)))</f>
        <v>150</v>
      </c>
      <c r="F262" s="73">
        <f>INDEX(Rohdaten_tab3!$1:$1048576,ROW(Rohdaten_tab3!E248),COLUMN(Rohdaten_tab3!E248)+(4*(Steuerung!$A$3-1)))</f>
        <v>0</v>
      </c>
    </row>
    <row r="263" spans="1:6" ht="15" customHeight="1" x14ac:dyDescent="0.25">
      <c r="A263" s="63" t="s">
        <v>411</v>
      </c>
      <c r="B263" s="43"/>
      <c r="C263" s="71">
        <f>INDEX(Rohdaten_tab3!$1:$1048576,ROW(Rohdaten_tab3!B249),COLUMN(Rohdaten_tab3!B249)+(4*(Steuerung!$A$3-1)))</f>
        <v>140</v>
      </c>
      <c r="D263" s="72">
        <f>INDEX(Rohdaten_tab3!$1:$1048576,ROW(Rohdaten_tab3!C249),COLUMN(Rohdaten_tab3!C249)+(4*(Steuerung!$A$3-1)))</f>
        <v>152</v>
      </c>
      <c r="E263" s="72">
        <f>INDEX(Rohdaten_tab3!$1:$1048576,ROW(Rohdaten_tab3!D249),COLUMN(Rohdaten_tab3!D249)+(4*(Steuerung!$A$3-1)))</f>
        <v>152</v>
      </c>
      <c r="F263" s="73">
        <f>INDEX(Rohdaten_tab3!$1:$1048576,ROW(Rohdaten_tab3!E249),COLUMN(Rohdaten_tab3!E249)+(4*(Steuerung!$A$3-1)))</f>
        <v>0</v>
      </c>
    </row>
    <row r="264" spans="1:6" ht="15" customHeight="1" x14ac:dyDescent="0.25">
      <c r="A264" s="63" t="s">
        <v>412</v>
      </c>
      <c r="B264" s="43"/>
      <c r="C264" s="71">
        <f>INDEX(Rohdaten_tab3!$1:$1048576,ROW(Rohdaten_tab3!B250),COLUMN(Rohdaten_tab3!B250)+(4*(Steuerung!$A$3-1)))</f>
        <v>248</v>
      </c>
      <c r="D264" s="72">
        <f>INDEX(Rohdaten_tab3!$1:$1048576,ROW(Rohdaten_tab3!C250),COLUMN(Rohdaten_tab3!C250)+(4*(Steuerung!$A$3-1)))</f>
        <v>254</v>
      </c>
      <c r="E264" s="72">
        <f>INDEX(Rohdaten_tab3!$1:$1048576,ROW(Rohdaten_tab3!D250),COLUMN(Rohdaten_tab3!D250)+(4*(Steuerung!$A$3-1)))</f>
        <v>254</v>
      </c>
      <c r="F264" s="73">
        <f>INDEX(Rohdaten_tab3!$1:$1048576,ROW(Rohdaten_tab3!E250),COLUMN(Rohdaten_tab3!E250)+(4*(Steuerung!$A$3-1)))</f>
        <v>0</v>
      </c>
    </row>
    <row r="265" spans="1:6" ht="15" customHeight="1" x14ac:dyDescent="0.25">
      <c r="A265" s="63" t="s">
        <v>413</v>
      </c>
      <c r="B265" s="43"/>
      <c r="C265" s="71">
        <f>INDEX(Rohdaten_tab3!$1:$1048576,ROW(Rohdaten_tab3!B251),COLUMN(Rohdaten_tab3!B251)+(4*(Steuerung!$A$3-1)))</f>
        <v>140</v>
      </c>
      <c r="D265" s="72">
        <f>INDEX(Rohdaten_tab3!$1:$1048576,ROW(Rohdaten_tab3!C251),COLUMN(Rohdaten_tab3!C251)+(4*(Steuerung!$A$3-1)))</f>
        <v>153</v>
      </c>
      <c r="E265" s="72">
        <f>INDEX(Rohdaten_tab3!$1:$1048576,ROW(Rohdaten_tab3!D251),COLUMN(Rohdaten_tab3!D251)+(4*(Steuerung!$A$3-1)))</f>
        <v>153</v>
      </c>
      <c r="F265" s="73">
        <f>INDEX(Rohdaten_tab3!$1:$1048576,ROW(Rohdaten_tab3!E251),COLUMN(Rohdaten_tab3!E251)+(4*(Steuerung!$A$3-1)))</f>
        <v>0</v>
      </c>
    </row>
    <row r="266" spans="1:6" ht="15" customHeight="1" x14ac:dyDescent="0.25">
      <c r="A266" s="63" t="s">
        <v>414</v>
      </c>
      <c r="B266" s="43"/>
      <c r="C266" s="71">
        <f>INDEX(Rohdaten_tab3!$1:$1048576,ROW(Rohdaten_tab3!B252),COLUMN(Rohdaten_tab3!B252)+(4*(Steuerung!$A$3-1)))</f>
        <v>134</v>
      </c>
      <c r="D266" s="72">
        <f>INDEX(Rohdaten_tab3!$1:$1048576,ROW(Rohdaten_tab3!C252),COLUMN(Rohdaten_tab3!C252)+(4*(Steuerung!$A$3-1)))</f>
        <v>143</v>
      </c>
      <c r="E266" s="72">
        <f>INDEX(Rohdaten_tab3!$1:$1048576,ROW(Rohdaten_tab3!D252),COLUMN(Rohdaten_tab3!D252)+(4*(Steuerung!$A$3-1)))</f>
        <v>143</v>
      </c>
      <c r="F266" s="73">
        <f>INDEX(Rohdaten_tab3!$1:$1048576,ROW(Rohdaten_tab3!E252),COLUMN(Rohdaten_tab3!E252)+(4*(Steuerung!$A$3-1)))</f>
        <v>0</v>
      </c>
    </row>
    <row r="267" spans="1:6" ht="15" customHeight="1" x14ac:dyDescent="0.25">
      <c r="A267" s="63" t="s">
        <v>415</v>
      </c>
      <c r="B267" s="43"/>
      <c r="C267" s="71">
        <f>INDEX(Rohdaten_tab3!$1:$1048576,ROW(Rohdaten_tab3!B253),COLUMN(Rohdaten_tab3!B253)+(4*(Steuerung!$A$3-1)))</f>
        <v>121</v>
      </c>
      <c r="D267" s="72">
        <f>INDEX(Rohdaten_tab3!$1:$1048576,ROW(Rohdaten_tab3!C253),COLUMN(Rohdaten_tab3!C253)+(4*(Steuerung!$A$3-1)))</f>
        <v>132</v>
      </c>
      <c r="E267" s="72">
        <f>INDEX(Rohdaten_tab3!$1:$1048576,ROW(Rohdaten_tab3!D253),COLUMN(Rohdaten_tab3!D253)+(4*(Steuerung!$A$3-1)))</f>
        <v>132</v>
      </c>
      <c r="F267" s="73">
        <f>INDEX(Rohdaten_tab3!$1:$1048576,ROW(Rohdaten_tab3!E253),COLUMN(Rohdaten_tab3!E253)+(4*(Steuerung!$A$3-1)))</f>
        <v>0</v>
      </c>
    </row>
    <row r="268" spans="1:6" ht="15" customHeight="1" x14ac:dyDescent="0.25">
      <c r="A268" s="63" t="s">
        <v>416</v>
      </c>
      <c r="B268" s="43"/>
      <c r="C268" s="71">
        <f>INDEX(Rohdaten_tab3!$1:$1048576,ROW(Rohdaten_tab3!B254),COLUMN(Rohdaten_tab3!B254)+(4*(Steuerung!$A$3-1)))</f>
        <v>121</v>
      </c>
      <c r="D268" s="72">
        <f>INDEX(Rohdaten_tab3!$1:$1048576,ROW(Rohdaten_tab3!C254),COLUMN(Rohdaten_tab3!C254)+(4*(Steuerung!$A$3-1)))</f>
        <v>126</v>
      </c>
      <c r="E268" s="72">
        <f>INDEX(Rohdaten_tab3!$1:$1048576,ROW(Rohdaten_tab3!D254),COLUMN(Rohdaten_tab3!D254)+(4*(Steuerung!$A$3-1)))</f>
        <v>126</v>
      </c>
      <c r="F268" s="73">
        <f>INDEX(Rohdaten_tab3!$1:$1048576,ROW(Rohdaten_tab3!E254),COLUMN(Rohdaten_tab3!E254)+(4*(Steuerung!$A$3-1)))</f>
        <v>0</v>
      </c>
    </row>
    <row r="269" spans="1:6" ht="15" customHeight="1" x14ac:dyDescent="0.25">
      <c r="A269" s="63" t="s">
        <v>417</v>
      </c>
      <c r="B269" s="43"/>
      <c r="C269" s="71">
        <f>INDEX(Rohdaten_tab3!$1:$1048576,ROW(Rohdaten_tab3!B255),COLUMN(Rohdaten_tab3!B255)+(4*(Steuerung!$A$3-1)))</f>
        <v>135</v>
      </c>
      <c r="D269" s="72">
        <f>INDEX(Rohdaten_tab3!$1:$1048576,ROW(Rohdaten_tab3!C255),COLUMN(Rohdaten_tab3!C255)+(4*(Steuerung!$A$3-1)))</f>
        <v>148</v>
      </c>
      <c r="E269" s="72">
        <f>INDEX(Rohdaten_tab3!$1:$1048576,ROW(Rohdaten_tab3!D255),COLUMN(Rohdaten_tab3!D255)+(4*(Steuerung!$A$3-1)))</f>
        <v>148</v>
      </c>
      <c r="F269" s="73">
        <f>INDEX(Rohdaten_tab3!$1:$1048576,ROW(Rohdaten_tab3!E255),COLUMN(Rohdaten_tab3!E255)+(4*(Steuerung!$A$3-1)))</f>
        <v>0</v>
      </c>
    </row>
    <row r="270" spans="1:6" ht="15" customHeight="1" x14ac:dyDescent="0.25">
      <c r="A270" s="63" t="s">
        <v>418</v>
      </c>
      <c r="B270" s="43"/>
      <c r="C270" s="71">
        <f>INDEX(Rohdaten_tab3!$1:$1048576,ROW(Rohdaten_tab3!B256),COLUMN(Rohdaten_tab3!B256)+(4*(Steuerung!$A$3-1)))</f>
        <v>145</v>
      </c>
      <c r="D270" s="72">
        <f>INDEX(Rohdaten_tab3!$1:$1048576,ROW(Rohdaten_tab3!C256),COLUMN(Rohdaten_tab3!C256)+(4*(Steuerung!$A$3-1)))</f>
        <v>148</v>
      </c>
      <c r="E270" s="72">
        <f>INDEX(Rohdaten_tab3!$1:$1048576,ROW(Rohdaten_tab3!D256),COLUMN(Rohdaten_tab3!D256)+(4*(Steuerung!$A$3-1)))</f>
        <v>148</v>
      </c>
      <c r="F270" s="73">
        <f>INDEX(Rohdaten_tab3!$1:$1048576,ROW(Rohdaten_tab3!E256),COLUMN(Rohdaten_tab3!E256)+(4*(Steuerung!$A$3-1)))</f>
        <v>0</v>
      </c>
    </row>
    <row r="271" spans="1:6" ht="15" customHeight="1" x14ac:dyDescent="0.25">
      <c r="A271" s="63" t="s">
        <v>419</v>
      </c>
      <c r="B271" s="43"/>
      <c r="C271" s="71">
        <f>INDEX(Rohdaten_tab3!$1:$1048576,ROW(Rohdaten_tab3!B257),COLUMN(Rohdaten_tab3!B257)+(4*(Steuerung!$A$3-1)))</f>
        <v>153</v>
      </c>
      <c r="D271" s="72" t="str">
        <f>INDEX(Rohdaten_tab3!$1:$1048576,ROW(Rohdaten_tab3!C257),COLUMN(Rohdaten_tab3!C257)+(4*(Steuerung!$A$3-1)))</f>
        <v>*</v>
      </c>
      <c r="E271" s="72">
        <f>INDEX(Rohdaten_tab3!$1:$1048576,ROW(Rohdaten_tab3!D257),COLUMN(Rohdaten_tab3!D257)+(4*(Steuerung!$A$3-1)))</f>
        <v>154</v>
      </c>
      <c r="F271" s="73" t="str">
        <f>INDEX(Rohdaten_tab3!$1:$1048576,ROW(Rohdaten_tab3!E257),COLUMN(Rohdaten_tab3!E257)+(4*(Steuerung!$A$3-1)))</f>
        <v>*</v>
      </c>
    </row>
    <row r="272" spans="1:6" ht="15" customHeight="1" x14ac:dyDescent="0.25">
      <c r="A272" s="63" t="s">
        <v>420</v>
      </c>
      <c r="B272" s="43"/>
      <c r="C272" s="71">
        <f>INDEX(Rohdaten_tab3!$1:$1048576,ROW(Rohdaten_tab3!B258),COLUMN(Rohdaten_tab3!B258)+(4*(Steuerung!$A$3-1)))</f>
        <v>137</v>
      </c>
      <c r="D272" s="72">
        <f>INDEX(Rohdaten_tab3!$1:$1048576,ROW(Rohdaten_tab3!C258),COLUMN(Rohdaten_tab3!C258)+(4*(Steuerung!$A$3-1)))</f>
        <v>145</v>
      </c>
      <c r="E272" s="72">
        <f>INDEX(Rohdaten_tab3!$1:$1048576,ROW(Rohdaten_tab3!D258),COLUMN(Rohdaten_tab3!D258)+(4*(Steuerung!$A$3-1)))</f>
        <v>145</v>
      </c>
      <c r="F272" s="73">
        <f>INDEX(Rohdaten_tab3!$1:$1048576,ROW(Rohdaten_tab3!E258),COLUMN(Rohdaten_tab3!E258)+(4*(Steuerung!$A$3-1)))</f>
        <v>0</v>
      </c>
    </row>
    <row r="273" spans="1:8" ht="15" customHeight="1" x14ac:dyDescent="0.25">
      <c r="A273" s="63" t="s">
        <v>421</v>
      </c>
      <c r="B273" s="43"/>
      <c r="C273" s="71">
        <f>INDEX(Rohdaten_tab3!$1:$1048576,ROW(Rohdaten_tab3!B259),COLUMN(Rohdaten_tab3!B259)+(4*(Steuerung!$A$3-1)))</f>
        <v>134</v>
      </c>
      <c r="D273" s="72">
        <f>INDEX(Rohdaten_tab3!$1:$1048576,ROW(Rohdaten_tab3!C259),COLUMN(Rohdaten_tab3!C259)+(4*(Steuerung!$A$3-1)))</f>
        <v>135</v>
      </c>
      <c r="E273" s="72">
        <f>INDEX(Rohdaten_tab3!$1:$1048576,ROW(Rohdaten_tab3!D259),COLUMN(Rohdaten_tab3!D259)+(4*(Steuerung!$A$3-1)))</f>
        <v>135</v>
      </c>
      <c r="F273" s="73">
        <f>INDEX(Rohdaten_tab3!$1:$1048576,ROW(Rohdaten_tab3!E259),COLUMN(Rohdaten_tab3!E259)+(4*(Steuerung!$A$3-1)))</f>
        <v>0</v>
      </c>
    </row>
    <row r="274" spans="1:8" ht="15" customHeight="1" x14ac:dyDescent="0.25">
      <c r="A274" s="63" t="s">
        <v>422</v>
      </c>
      <c r="B274" s="43"/>
      <c r="C274" s="71">
        <f>INDEX(Rohdaten_tab3!$1:$1048576,ROW(Rohdaten_tab3!B260),COLUMN(Rohdaten_tab3!B260)+(4*(Steuerung!$A$3-1)))</f>
        <v>125</v>
      </c>
      <c r="D274" s="72">
        <f>INDEX(Rohdaten_tab3!$1:$1048576,ROW(Rohdaten_tab3!C260),COLUMN(Rohdaten_tab3!C260)+(4*(Steuerung!$A$3-1)))</f>
        <v>121</v>
      </c>
      <c r="E274" s="72">
        <f>INDEX(Rohdaten_tab3!$1:$1048576,ROW(Rohdaten_tab3!D260),COLUMN(Rohdaten_tab3!D260)+(4*(Steuerung!$A$3-1)))</f>
        <v>121</v>
      </c>
      <c r="F274" s="73">
        <f>INDEX(Rohdaten_tab3!$1:$1048576,ROW(Rohdaten_tab3!E260),COLUMN(Rohdaten_tab3!E260)+(4*(Steuerung!$A$3-1)))</f>
        <v>0</v>
      </c>
    </row>
    <row r="275" spans="1:8" ht="15" customHeight="1" x14ac:dyDescent="0.25">
      <c r="A275" s="63" t="s">
        <v>423</v>
      </c>
      <c r="B275" s="43"/>
      <c r="C275" s="71">
        <f>INDEX(Rohdaten_tab3!$1:$1048576,ROW(Rohdaten_tab3!B261),COLUMN(Rohdaten_tab3!B261)+(4*(Steuerung!$A$3-1)))</f>
        <v>150</v>
      </c>
      <c r="D275" s="72">
        <f>INDEX(Rohdaten_tab3!$1:$1048576,ROW(Rohdaten_tab3!C261),COLUMN(Rohdaten_tab3!C261)+(4*(Steuerung!$A$3-1)))</f>
        <v>148</v>
      </c>
      <c r="E275" s="72">
        <f>INDEX(Rohdaten_tab3!$1:$1048576,ROW(Rohdaten_tab3!D261),COLUMN(Rohdaten_tab3!D261)+(4*(Steuerung!$A$3-1)))</f>
        <v>148</v>
      </c>
      <c r="F275" s="73">
        <f>INDEX(Rohdaten_tab3!$1:$1048576,ROW(Rohdaten_tab3!E261),COLUMN(Rohdaten_tab3!E261)+(4*(Steuerung!$A$3-1)))</f>
        <v>0</v>
      </c>
    </row>
    <row r="276" spans="1:8" ht="15" customHeight="1" x14ac:dyDescent="0.25">
      <c r="A276" s="63" t="s">
        <v>424</v>
      </c>
      <c r="B276" s="43"/>
      <c r="C276" s="71">
        <f>INDEX(Rohdaten_tab3!$1:$1048576,ROW(Rohdaten_tab3!B262),COLUMN(Rohdaten_tab3!B262)+(4*(Steuerung!$A$3-1)))</f>
        <v>252</v>
      </c>
      <c r="D276" s="72">
        <f>INDEX(Rohdaten_tab3!$1:$1048576,ROW(Rohdaten_tab3!C262),COLUMN(Rohdaten_tab3!C262)+(4*(Steuerung!$A$3-1)))</f>
        <v>257</v>
      </c>
      <c r="E276" s="72">
        <f>INDEX(Rohdaten_tab3!$1:$1048576,ROW(Rohdaten_tab3!D262),COLUMN(Rohdaten_tab3!D262)+(4*(Steuerung!$A$3-1)))</f>
        <v>257</v>
      </c>
      <c r="F276" s="73">
        <f>INDEX(Rohdaten_tab3!$1:$1048576,ROW(Rohdaten_tab3!E262),COLUMN(Rohdaten_tab3!E262)+(4*(Steuerung!$A$3-1)))</f>
        <v>0</v>
      </c>
    </row>
    <row r="277" spans="1:8" ht="15" customHeight="1" x14ac:dyDescent="0.25">
      <c r="A277" s="63" t="s">
        <v>425</v>
      </c>
      <c r="B277" s="43"/>
      <c r="C277" s="71">
        <f>INDEX(Rohdaten_tab3!$1:$1048576,ROW(Rohdaten_tab3!B263),COLUMN(Rohdaten_tab3!B263)+(4*(Steuerung!$A$3-1)))</f>
        <v>152</v>
      </c>
      <c r="D277" s="72" t="str">
        <f>INDEX(Rohdaten_tab3!$1:$1048576,ROW(Rohdaten_tab3!C263),COLUMN(Rohdaten_tab3!C263)+(4*(Steuerung!$A$3-1)))</f>
        <v>*</v>
      </c>
      <c r="E277" s="72">
        <f>INDEX(Rohdaten_tab3!$1:$1048576,ROW(Rohdaten_tab3!D263),COLUMN(Rohdaten_tab3!D263)+(4*(Steuerung!$A$3-1)))</f>
        <v>157</v>
      </c>
      <c r="F277" s="73" t="str">
        <f>INDEX(Rohdaten_tab3!$1:$1048576,ROW(Rohdaten_tab3!E263),COLUMN(Rohdaten_tab3!E263)+(4*(Steuerung!$A$3-1)))</f>
        <v>*</v>
      </c>
    </row>
    <row r="278" spans="1:8" ht="15" customHeight="1" x14ac:dyDescent="0.25">
      <c r="A278" s="63" t="s">
        <v>426</v>
      </c>
      <c r="B278" s="43"/>
      <c r="C278" s="71">
        <f>INDEX(Rohdaten_tab3!$1:$1048576,ROW(Rohdaten_tab3!B264),COLUMN(Rohdaten_tab3!B264)+(4*(Steuerung!$A$3-1)))</f>
        <v>147</v>
      </c>
      <c r="D278" s="72">
        <f>INDEX(Rohdaten_tab3!$1:$1048576,ROW(Rohdaten_tab3!C264),COLUMN(Rohdaten_tab3!C264)+(4*(Steuerung!$A$3-1)))</f>
        <v>147</v>
      </c>
      <c r="E278" s="72">
        <f>INDEX(Rohdaten_tab3!$1:$1048576,ROW(Rohdaten_tab3!D264),COLUMN(Rohdaten_tab3!D264)+(4*(Steuerung!$A$3-1)))</f>
        <v>147</v>
      </c>
      <c r="F278" s="73">
        <f>INDEX(Rohdaten_tab3!$1:$1048576,ROW(Rohdaten_tab3!E264),COLUMN(Rohdaten_tab3!E264)+(4*(Steuerung!$A$3-1)))</f>
        <v>0</v>
      </c>
    </row>
    <row r="279" spans="1:8" ht="15" customHeight="1" x14ac:dyDescent="0.25">
      <c r="A279" s="63" t="s">
        <v>427</v>
      </c>
      <c r="B279" s="43"/>
      <c r="C279" s="71">
        <f>INDEX(Rohdaten_tab3!$1:$1048576,ROW(Rohdaten_tab3!B265),COLUMN(Rohdaten_tab3!B265)+(4*(Steuerung!$A$3-1)))</f>
        <v>130</v>
      </c>
      <c r="D279" s="72">
        <f>INDEX(Rohdaten_tab3!$1:$1048576,ROW(Rohdaten_tab3!C265),COLUMN(Rohdaten_tab3!C265)+(4*(Steuerung!$A$3-1)))</f>
        <v>141</v>
      </c>
      <c r="E279" s="72">
        <f>INDEX(Rohdaten_tab3!$1:$1048576,ROW(Rohdaten_tab3!D265),COLUMN(Rohdaten_tab3!D265)+(4*(Steuerung!$A$3-1)))</f>
        <v>141</v>
      </c>
      <c r="F279" s="73">
        <f>INDEX(Rohdaten_tab3!$1:$1048576,ROW(Rohdaten_tab3!E265),COLUMN(Rohdaten_tab3!E265)+(4*(Steuerung!$A$3-1)))</f>
        <v>0</v>
      </c>
    </row>
    <row r="280" spans="1:8" ht="15" customHeight="1" x14ac:dyDescent="0.25">
      <c r="A280" s="63" t="s">
        <v>428</v>
      </c>
      <c r="B280" s="43"/>
      <c r="C280" s="71">
        <f>INDEX(Rohdaten_tab3!$1:$1048576,ROW(Rohdaten_tab3!B266),COLUMN(Rohdaten_tab3!B266)+(4*(Steuerung!$A$3-1)))</f>
        <v>105</v>
      </c>
      <c r="D280" s="72">
        <f>INDEX(Rohdaten_tab3!$1:$1048576,ROW(Rohdaten_tab3!C266),COLUMN(Rohdaten_tab3!C266)+(4*(Steuerung!$A$3-1)))</f>
        <v>102</v>
      </c>
      <c r="E280" s="72">
        <f>INDEX(Rohdaten_tab3!$1:$1048576,ROW(Rohdaten_tab3!D266),COLUMN(Rohdaten_tab3!D266)+(4*(Steuerung!$A$3-1)))</f>
        <v>102</v>
      </c>
      <c r="F280" s="73">
        <f>INDEX(Rohdaten_tab3!$1:$1048576,ROW(Rohdaten_tab3!E266),COLUMN(Rohdaten_tab3!E266)+(4*(Steuerung!$A$3-1)))</f>
        <v>0</v>
      </c>
    </row>
    <row r="281" spans="1:8" ht="15" customHeight="1" x14ac:dyDescent="0.25">
      <c r="A281" s="63" t="s">
        <v>429</v>
      </c>
      <c r="B281" s="43"/>
      <c r="C281" s="71">
        <f>INDEX(Rohdaten_tab3!$1:$1048576,ROW(Rohdaten_tab3!B267),COLUMN(Rohdaten_tab3!B267)+(4*(Steuerung!$A$3-1)))</f>
        <v>130</v>
      </c>
      <c r="D281" s="72">
        <f>INDEX(Rohdaten_tab3!$1:$1048576,ROW(Rohdaten_tab3!C267),COLUMN(Rohdaten_tab3!C267)+(4*(Steuerung!$A$3-1)))</f>
        <v>137</v>
      </c>
      <c r="E281" s="72">
        <f>INDEX(Rohdaten_tab3!$1:$1048576,ROW(Rohdaten_tab3!D267),COLUMN(Rohdaten_tab3!D267)+(4*(Steuerung!$A$3-1)))</f>
        <v>137</v>
      </c>
      <c r="F281" s="73">
        <f>INDEX(Rohdaten_tab3!$1:$1048576,ROW(Rohdaten_tab3!E267),COLUMN(Rohdaten_tab3!E267)+(4*(Steuerung!$A$3-1)))</f>
        <v>0</v>
      </c>
    </row>
    <row r="282" spans="1:8" ht="15" customHeight="1" x14ac:dyDescent="0.25">
      <c r="A282" s="63" t="s">
        <v>430</v>
      </c>
      <c r="B282" s="43"/>
      <c r="C282" s="71">
        <f>INDEX(Rohdaten_tab3!$1:$1048576,ROW(Rohdaten_tab3!B268),COLUMN(Rohdaten_tab3!B268)+(4*(Steuerung!$A$3-1)))</f>
        <v>153</v>
      </c>
      <c r="D282" s="72" t="str">
        <f>INDEX(Rohdaten_tab3!$1:$1048576,ROW(Rohdaten_tab3!C268),COLUMN(Rohdaten_tab3!C268)+(4*(Steuerung!$A$3-1)))</f>
        <v>*</v>
      </c>
      <c r="E282" s="72">
        <f>INDEX(Rohdaten_tab3!$1:$1048576,ROW(Rohdaten_tab3!D268),COLUMN(Rohdaten_tab3!D268)+(4*(Steuerung!$A$3-1)))</f>
        <v>157</v>
      </c>
      <c r="F282" s="73" t="str">
        <f>INDEX(Rohdaten_tab3!$1:$1048576,ROW(Rohdaten_tab3!E268),COLUMN(Rohdaten_tab3!E268)+(4*(Steuerung!$A$3-1)))</f>
        <v>*</v>
      </c>
    </row>
    <row r="283" spans="1:8" ht="15" customHeight="1" x14ac:dyDescent="0.25">
      <c r="A283" s="63" t="s">
        <v>431</v>
      </c>
      <c r="B283" s="43"/>
      <c r="C283" s="71">
        <f>INDEX(Rohdaten_tab3!$1:$1048576,ROW(Rohdaten_tab3!B269),COLUMN(Rohdaten_tab3!B269)+(4*(Steuerung!$A$3-1)))</f>
        <v>155</v>
      </c>
      <c r="D283" s="72">
        <f>INDEX(Rohdaten_tab3!$1:$1048576,ROW(Rohdaten_tab3!C269),COLUMN(Rohdaten_tab3!C269)+(4*(Steuerung!$A$3-1)))</f>
        <v>165</v>
      </c>
      <c r="E283" s="72">
        <f>INDEX(Rohdaten_tab3!$1:$1048576,ROW(Rohdaten_tab3!D269),COLUMN(Rohdaten_tab3!D269)+(4*(Steuerung!$A$3-1)))</f>
        <v>165</v>
      </c>
      <c r="F283" s="73">
        <f>INDEX(Rohdaten_tab3!$1:$1048576,ROW(Rohdaten_tab3!E269),COLUMN(Rohdaten_tab3!E269)+(4*(Steuerung!$A$3-1)))</f>
        <v>0</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5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5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1506" r:id="rId5" name="Drop Down 2">
              <controlPr defaultSize="0" print="0" autoLine="0" autoPict="0">
                <anchor moveWithCells="1">
                  <from>
                    <xdr:col>4</xdr:col>
                    <xdr:colOff>908050</xdr:colOff>
                    <xdr:row>9</xdr:row>
                    <xdr:rowOff>12700</xdr:rowOff>
                  </from>
                  <to>
                    <xdr:col>5</xdr:col>
                    <xdr:colOff>1212850</xdr:colOff>
                    <xdr:row>10</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sheetPr>
  <dimension ref="A1:H287"/>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8.7265625" style="51" customWidth="1"/>
    <col min="2" max="2" width="15.26953125" style="51" hidden="1" customWidth="1"/>
    <col min="3" max="6" width="18.26953125" style="51" customWidth="1"/>
    <col min="7" max="16384" width="11.453125" style="51"/>
  </cols>
  <sheetData>
    <row r="1" spans="1:6" ht="33.75" customHeight="1" x14ac:dyDescent="0.25">
      <c r="A1" s="50"/>
      <c r="B1" s="50"/>
      <c r="C1" s="50"/>
      <c r="D1" s="50"/>
      <c r="E1" s="50"/>
      <c r="F1" s="6" t="s">
        <v>95</v>
      </c>
    </row>
    <row r="2" spans="1:6" ht="11.25" customHeight="1" x14ac:dyDescent="0.25"/>
    <row r="3" spans="1:6" ht="15" customHeight="1" x14ac:dyDescent="0.25">
      <c r="A3" s="105" t="str">
        <f>CONCATENATE("4. Abgang von Anspruchsberechtigten und Leistungsbeziehenden",Auswahl_Text)</f>
        <v>4. Abgang von Anspruchsberechtigten und Leistungsbeziehenden</v>
      </c>
      <c r="B3" s="105"/>
      <c r="C3" s="105"/>
      <c r="D3" s="106"/>
      <c r="E3" s="106"/>
      <c r="F3" s="106"/>
    </row>
    <row r="4" spans="1:6" ht="11.25" customHeight="1" x14ac:dyDescent="0.25">
      <c r="A4" s="127" t="s">
        <v>631</v>
      </c>
      <c r="B4" s="127"/>
      <c r="C4" s="127"/>
      <c r="D4" s="127"/>
      <c r="E4" s="127"/>
      <c r="F4" s="127"/>
    </row>
    <row r="5" spans="1:6" ht="11.25" customHeight="1" x14ac:dyDescent="0.25">
      <c r="A5" s="7" t="s">
        <v>34</v>
      </c>
      <c r="B5" s="7"/>
      <c r="C5" s="7"/>
    </row>
    <row r="6" spans="1:6" ht="11.25" customHeight="1" x14ac:dyDescent="0.25"/>
    <row r="7" spans="1:6" ht="12.75" customHeight="1" x14ac:dyDescent="0.25">
      <c r="A7" s="107" t="s">
        <v>92</v>
      </c>
      <c r="B7" s="107"/>
      <c r="C7" s="107"/>
      <c r="D7" s="107"/>
      <c r="E7" s="107"/>
      <c r="F7" s="107"/>
    </row>
    <row r="8" spans="1:6" ht="24" customHeight="1" x14ac:dyDescent="0.25">
      <c r="A8" s="107" t="s">
        <v>97</v>
      </c>
      <c r="B8" s="107"/>
      <c r="C8" s="107"/>
      <c r="D8" s="107"/>
      <c r="E8" s="107"/>
      <c r="F8" s="107"/>
    </row>
    <row r="9" spans="1:6" hidden="1" x14ac:dyDescent="0.25">
      <c r="A9" s="46"/>
      <c r="B9" s="46"/>
      <c r="C9" s="46"/>
      <c r="D9" s="46"/>
      <c r="E9" s="46"/>
      <c r="F9" s="46"/>
    </row>
    <row r="10" spans="1:6" ht="15" customHeight="1" x14ac:dyDescent="0.25">
      <c r="A10" s="46"/>
      <c r="B10" s="46"/>
      <c r="C10" s="46"/>
      <c r="D10" s="46"/>
      <c r="E10" s="46"/>
      <c r="F10" s="46"/>
    </row>
    <row r="11" spans="1:6" ht="11.25" customHeight="1" x14ac:dyDescent="0.25"/>
    <row r="12" spans="1:6" ht="12.75" customHeight="1" x14ac:dyDescent="0.25">
      <c r="A12" s="123" t="s">
        <v>47</v>
      </c>
      <c r="B12" s="47"/>
      <c r="C12" s="113" t="s">
        <v>56</v>
      </c>
      <c r="D12" s="108" t="s">
        <v>57</v>
      </c>
      <c r="E12" s="110" t="s">
        <v>89</v>
      </c>
      <c r="F12" s="111"/>
    </row>
    <row r="13" spans="1:6" ht="12.75" customHeight="1" x14ac:dyDescent="0.25">
      <c r="A13" s="124"/>
      <c r="B13" s="48"/>
      <c r="C13" s="114"/>
      <c r="D13" s="109"/>
      <c r="E13" s="119" t="s">
        <v>37</v>
      </c>
      <c r="F13" s="119" t="s">
        <v>87</v>
      </c>
    </row>
    <row r="14" spans="1:6" x14ac:dyDescent="0.25">
      <c r="A14" s="124"/>
      <c r="B14" s="48"/>
      <c r="C14" s="115"/>
      <c r="D14" s="112"/>
      <c r="E14" s="120"/>
      <c r="F14" s="120"/>
    </row>
    <row r="15" spans="1:6" s="52" customFormat="1" ht="11.25" customHeight="1" x14ac:dyDescent="0.25">
      <c r="A15" s="45" t="s">
        <v>36</v>
      </c>
      <c r="B15" s="45"/>
      <c r="C15" s="4">
        <v>1</v>
      </c>
      <c r="D15" s="3">
        <v>2</v>
      </c>
      <c r="E15" s="4">
        <v>3</v>
      </c>
      <c r="F15" s="3">
        <v>4</v>
      </c>
    </row>
    <row r="16" spans="1:6" ht="15" customHeight="1" x14ac:dyDescent="0.25">
      <c r="A16" s="62" t="str">
        <f>IF(INDEX(Rohdaten_tab4!$A:$A,ROW(Rohdaten_tab4!$A2),COLUMN(Rohdaten_tab4!$A:$A))&lt;&gt;"",INDEX(Rohdaten_tab4!$A:$A,ROW(Rohdaten_tab4!$A2),COLUMN(Rohdaten_tab4!$A:$A)),"")</f>
        <v>2006</v>
      </c>
      <c r="B16" s="44"/>
      <c r="C16" s="68">
        <f>INDEX(Rohdaten_tab4!$1:$1048576,ROW(Rohdaten_tab4!B2),COLUMN(Rohdaten_tab4!B2)+(4*(Steuerung!$A$3-1)))</f>
        <v>5381</v>
      </c>
      <c r="D16" s="69">
        <f>INDEX(Rohdaten_tab4!$1:$1048576,ROW(Rohdaten_tab4!C2),COLUMN(Rohdaten_tab4!C2)+(4*(Steuerung!$A$3-1)))</f>
        <v>5480</v>
      </c>
      <c r="E16" s="69">
        <f>INDEX(Rohdaten_tab4!$1:$1048576,ROW(Rohdaten_tab4!D2),COLUMN(Rohdaten_tab4!D2)+(4*(Steuerung!$A$3-1)))</f>
        <v>5374</v>
      </c>
      <c r="F16" s="70">
        <f>INDEX(Rohdaten_tab4!$1:$1048576,ROW(Rohdaten_tab4!E2),COLUMN(Rohdaten_tab4!E2)+(4*(Steuerung!$A$3-1)))</f>
        <v>106</v>
      </c>
    </row>
    <row r="17" spans="1:6" ht="15" customHeight="1" x14ac:dyDescent="0.25">
      <c r="A17" s="63" t="str">
        <f>IF(INDEX(Rohdaten_tab4!$A:$A,ROW(Rohdaten_tab4!$A3),COLUMN(Rohdaten_tab4!$A:$A))&lt;&gt;"",INDEX(Rohdaten_tab4!$A:$A,ROW(Rohdaten_tab4!$A3),COLUMN(Rohdaten_tab4!$A:$A)),"")</f>
        <v>2007</v>
      </c>
      <c r="B17" s="43"/>
      <c r="C17" s="71">
        <f>INDEX(Rohdaten_tab4!$1:$1048576,ROW(Rohdaten_tab4!B3),COLUMN(Rohdaten_tab4!B3)+(4*(Steuerung!$A$3-1)))</f>
        <v>4318</v>
      </c>
      <c r="D17" s="72">
        <f>INDEX(Rohdaten_tab4!$1:$1048576,ROW(Rohdaten_tab4!C3),COLUMN(Rohdaten_tab4!C3)+(4*(Steuerung!$A$3-1)))</f>
        <v>4476</v>
      </c>
      <c r="E17" s="72">
        <f>INDEX(Rohdaten_tab4!$1:$1048576,ROW(Rohdaten_tab4!D3),COLUMN(Rohdaten_tab4!D3)+(4*(Steuerung!$A$3-1)))</f>
        <v>4388</v>
      </c>
      <c r="F17" s="73">
        <f>INDEX(Rohdaten_tab4!$1:$1048576,ROW(Rohdaten_tab4!E3),COLUMN(Rohdaten_tab4!E3)+(4*(Steuerung!$A$3-1)))</f>
        <v>88</v>
      </c>
    </row>
    <row r="18" spans="1:6" ht="15" customHeight="1" x14ac:dyDescent="0.25">
      <c r="A18" s="63" t="str">
        <f>IF(INDEX(Rohdaten_tab4!$A:$A,ROW(Rohdaten_tab4!$A4),COLUMN(Rohdaten_tab4!$A:$A))&lt;&gt;"",INDEX(Rohdaten_tab4!$A:$A,ROW(Rohdaten_tab4!$A4),COLUMN(Rohdaten_tab4!$A:$A)),"")</f>
        <v>2008</v>
      </c>
      <c r="B18" s="42"/>
      <c r="C18" s="71">
        <f>INDEX(Rohdaten_tab4!$1:$1048576,ROW(Rohdaten_tab4!B4),COLUMN(Rohdaten_tab4!B4)+(4*(Steuerung!$A$3-1)))</f>
        <v>3823</v>
      </c>
      <c r="D18" s="72">
        <f>INDEX(Rohdaten_tab4!$1:$1048576,ROW(Rohdaten_tab4!C4),COLUMN(Rohdaten_tab4!C4)+(4*(Steuerung!$A$3-1)))</f>
        <v>4018</v>
      </c>
      <c r="E18" s="72">
        <f>INDEX(Rohdaten_tab4!$1:$1048576,ROW(Rohdaten_tab4!D4),COLUMN(Rohdaten_tab4!D4)+(4*(Steuerung!$A$3-1)))</f>
        <v>3965</v>
      </c>
      <c r="F18" s="73">
        <f>INDEX(Rohdaten_tab4!$1:$1048576,ROW(Rohdaten_tab4!E4),COLUMN(Rohdaten_tab4!E4)+(4*(Steuerung!$A$3-1)))</f>
        <v>53</v>
      </c>
    </row>
    <row r="19" spans="1:6" ht="15" customHeight="1" x14ac:dyDescent="0.25">
      <c r="A19" s="63" t="str">
        <f>IF(INDEX(Rohdaten_tab4!$A:$A,ROW(Rohdaten_tab4!$A5),COLUMN(Rohdaten_tab4!$A:$A))&lt;&gt;"",INDEX(Rohdaten_tab4!$A:$A,ROW(Rohdaten_tab4!$A5),COLUMN(Rohdaten_tab4!$A:$A)),"")</f>
        <v>2009</v>
      </c>
      <c r="B19" s="43"/>
      <c r="C19" s="71">
        <f>INDEX(Rohdaten_tab4!$1:$1048576,ROW(Rohdaten_tab4!B5),COLUMN(Rohdaten_tab4!B5)+(4*(Steuerung!$A$3-1)))</f>
        <v>4203</v>
      </c>
      <c r="D19" s="72">
        <f>INDEX(Rohdaten_tab4!$1:$1048576,ROW(Rohdaten_tab4!C5),COLUMN(Rohdaten_tab4!C5)+(4*(Steuerung!$A$3-1)))</f>
        <v>4383</v>
      </c>
      <c r="E19" s="72">
        <f>INDEX(Rohdaten_tab4!$1:$1048576,ROW(Rohdaten_tab4!D5),COLUMN(Rohdaten_tab4!D5)+(4*(Steuerung!$A$3-1)))</f>
        <v>4334</v>
      </c>
      <c r="F19" s="73">
        <f>INDEX(Rohdaten_tab4!$1:$1048576,ROW(Rohdaten_tab4!E5),COLUMN(Rohdaten_tab4!E5)+(4*(Steuerung!$A$3-1)))</f>
        <v>49</v>
      </c>
    </row>
    <row r="20" spans="1:6" ht="15" customHeight="1" x14ac:dyDescent="0.25">
      <c r="A20" s="63" t="str">
        <f>IF(INDEX(Rohdaten_tab4!$A:$A,ROW(Rohdaten_tab4!$A6),COLUMN(Rohdaten_tab4!$A:$A))&lt;&gt;"",INDEX(Rohdaten_tab4!$A:$A,ROW(Rohdaten_tab4!$A6),COLUMN(Rohdaten_tab4!$A:$A)),"")</f>
        <v>2010</v>
      </c>
      <c r="B20" s="43"/>
      <c r="C20" s="71">
        <f>INDEX(Rohdaten_tab4!$1:$1048576,ROW(Rohdaten_tab4!B6),COLUMN(Rohdaten_tab4!B6)+(4*(Steuerung!$A$3-1)))</f>
        <v>4161</v>
      </c>
      <c r="D20" s="72">
        <f>INDEX(Rohdaten_tab4!$1:$1048576,ROW(Rohdaten_tab4!C6),COLUMN(Rohdaten_tab4!C6)+(4*(Steuerung!$A$3-1)))</f>
        <v>4297</v>
      </c>
      <c r="E20" s="72">
        <f>INDEX(Rohdaten_tab4!$1:$1048576,ROW(Rohdaten_tab4!D6),COLUMN(Rohdaten_tab4!D6)+(4*(Steuerung!$A$3-1)))</f>
        <v>4222</v>
      </c>
      <c r="F20" s="73">
        <f>INDEX(Rohdaten_tab4!$1:$1048576,ROW(Rohdaten_tab4!E6),COLUMN(Rohdaten_tab4!E6)+(4*(Steuerung!$A$3-1)))</f>
        <v>75</v>
      </c>
    </row>
    <row r="21" spans="1:6" ht="15" customHeight="1" x14ac:dyDescent="0.25">
      <c r="A21" s="63" t="str">
        <f>IF(INDEX(Rohdaten_tab4!$A:$A,ROW(Rohdaten_tab4!$A7),COLUMN(Rohdaten_tab4!$A:$A))&lt;&gt;"",INDEX(Rohdaten_tab4!$A:$A,ROW(Rohdaten_tab4!$A7),COLUMN(Rohdaten_tab4!$A:$A)),"")</f>
        <v>2011</v>
      </c>
      <c r="B21" s="43"/>
      <c r="C21" s="71">
        <f>INDEX(Rohdaten_tab4!$1:$1048576,ROW(Rohdaten_tab4!B7),COLUMN(Rohdaten_tab4!B7)+(4*(Steuerung!$A$3-1)))</f>
        <v>3104</v>
      </c>
      <c r="D21" s="72">
        <f>INDEX(Rohdaten_tab4!$1:$1048576,ROW(Rohdaten_tab4!C7),COLUMN(Rohdaten_tab4!C7)+(4*(Steuerung!$A$3-1)))</f>
        <v>3177</v>
      </c>
      <c r="E21" s="72">
        <f>INDEX(Rohdaten_tab4!$1:$1048576,ROW(Rohdaten_tab4!D7),COLUMN(Rohdaten_tab4!D7)+(4*(Steuerung!$A$3-1)))</f>
        <v>3120</v>
      </c>
      <c r="F21" s="73">
        <f>INDEX(Rohdaten_tab4!$1:$1048576,ROW(Rohdaten_tab4!E7),COLUMN(Rohdaten_tab4!E7)+(4*(Steuerung!$A$3-1)))</f>
        <v>57</v>
      </c>
    </row>
    <row r="22" spans="1:6" ht="15" customHeight="1" x14ac:dyDescent="0.25">
      <c r="A22" s="63" t="str">
        <f>IF(INDEX(Rohdaten_tab4!$A:$A,ROW(Rohdaten_tab4!$A8),COLUMN(Rohdaten_tab4!$A:$A))&lt;&gt;"",INDEX(Rohdaten_tab4!$A:$A,ROW(Rohdaten_tab4!$A8),COLUMN(Rohdaten_tab4!$A:$A)),"")</f>
        <v>2012</v>
      </c>
      <c r="B22" s="43"/>
      <c r="C22" s="71">
        <f>INDEX(Rohdaten_tab4!$1:$1048576,ROW(Rohdaten_tab4!B8),COLUMN(Rohdaten_tab4!B8)+(4*(Steuerung!$A$3-1)))</f>
        <v>2852</v>
      </c>
      <c r="D22" s="72">
        <f>INDEX(Rohdaten_tab4!$1:$1048576,ROW(Rohdaten_tab4!C8),COLUMN(Rohdaten_tab4!C8)+(4*(Steuerung!$A$3-1)))</f>
        <v>2897</v>
      </c>
      <c r="E22" s="72">
        <f>INDEX(Rohdaten_tab4!$1:$1048576,ROW(Rohdaten_tab4!D8),COLUMN(Rohdaten_tab4!D8)+(4*(Steuerung!$A$3-1)))</f>
        <v>2834</v>
      </c>
      <c r="F22" s="73">
        <f>INDEX(Rohdaten_tab4!$1:$1048576,ROW(Rohdaten_tab4!E8),COLUMN(Rohdaten_tab4!E8)+(4*(Steuerung!$A$3-1)))</f>
        <v>63</v>
      </c>
    </row>
    <row r="23" spans="1:6" ht="15" customHeight="1" x14ac:dyDescent="0.25">
      <c r="A23" s="63" t="str">
        <f>IF(INDEX(Rohdaten_tab4!$A:$A,ROW(Rohdaten_tab4!$A9),COLUMN(Rohdaten_tab4!$A:$A))&lt;&gt;"",INDEX(Rohdaten_tab4!$A:$A,ROW(Rohdaten_tab4!$A9),COLUMN(Rohdaten_tab4!$A:$A)),"")</f>
        <v>2013</v>
      </c>
      <c r="B23" s="43"/>
      <c r="C23" s="71">
        <f>INDEX(Rohdaten_tab4!$1:$1048576,ROW(Rohdaten_tab4!B9),COLUMN(Rohdaten_tab4!B9)+(4*(Steuerung!$A$3-1)))</f>
        <v>2955</v>
      </c>
      <c r="D23" s="72">
        <f>INDEX(Rohdaten_tab4!$1:$1048576,ROW(Rohdaten_tab4!C9),COLUMN(Rohdaten_tab4!C9)+(4*(Steuerung!$A$3-1)))</f>
        <v>3034</v>
      </c>
      <c r="E23" s="72">
        <f>INDEX(Rohdaten_tab4!$1:$1048576,ROW(Rohdaten_tab4!D9),COLUMN(Rohdaten_tab4!D9)+(4*(Steuerung!$A$3-1)))</f>
        <v>2986</v>
      </c>
      <c r="F23" s="73">
        <f>INDEX(Rohdaten_tab4!$1:$1048576,ROW(Rohdaten_tab4!E9),COLUMN(Rohdaten_tab4!E9)+(4*(Steuerung!$A$3-1)))</f>
        <v>48</v>
      </c>
    </row>
    <row r="24" spans="1:6" ht="15" customHeight="1" x14ac:dyDescent="0.25">
      <c r="A24" s="63" t="str">
        <f>IF(INDEX(Rohdaten_tab4!$A:$A,ROW(Rohdaten_tab4!$A10),COLUMN(Rohdaten_tab4!$A:$A))&lt;&gt;"",INDEX(Rohdaten_tab4!$A:$A,ROW(Rohdaten_tab4!$A10),COLUMN(Rohdaten_tab4!$A:$A)),"")</f>
        <v>2014</v>
      </c>
      <c r="B24" s="43"/>
      <c r="C24" s="71">
        <f>INDEX(Rohdaten_tab4!$1:$1048576,ROW(Rohdaten_tab4!B10),COLUMN(Rohdaten_tab4!B10)+(4*(Steuerung!$A$3-1)))</f>
        <v>2687</v>
      </c>
      <c r="D24" s="72">
        <f>INDEX(Rohdaten_tab4!$1:$1048576,ROW(Rohdaten_tab4!C10),COLUMN(Rohdaten_tab4!C10)+(4*(Steuerung!$A$3-1)))</f>
        <v>2706</v>
      </c>
      <c r="E24" s="72">
        <f>INDEX(Rohdaten_tab4!$1:$1048576,ROW(Rohdaten_tab4!D10),COLUMN(Rohdaten_tab4!D10)+(4*(Steuerung!$A$3-1)))</f>
        <v>2662</v>
      </c>
      <c r="F24" s="73">
        <f>INDEX(Rohdaten_tab4!$1:$1048576,ROW(Rohdaten_tab4!E10),COLUMN(Rohdaten_tab4!E10)+(4*(Steuerung!$A$3-1)))</f>
        <v>44</v>
      </c>
    </row>
    <row r="25" spans="1:6" ht="15" customHeight="1" x14ac:dyDescent="0.25">
      <c r="A25" s="63" t="str">
        <f>IF(INDEX(Rohdaten_tab4!$A:$A,ROW(Rohdaten_tab4!$A11),COLUMN(Rohdaten_tab4!$A:$A))&lt;&gt;"",INDEX(Rohdaten_tab4!$A:$A,ROW(Rohdaten_tab4!$A11),COLUMN(Rohdaten_tab4!$A:$A)),"")</f>
        <v>2015</v>
      </c>
      <c r="B25" s="43"/>
      <c r="C25" s="71">
        <f>INDEX(Rohdaten_tab4!$1:$1048576,ROW(Rohdaten_tab4!B11),COLUMN(Rohdaten_tab4!B11)+(4*(Steuerung!$A$3-1)))</f>
        <v>2433</v>
      </c>
      <c r="D25" s="72">
        <f>INDEX(Rohdaten_tab4!$1:$1048576,ROW(Rohdaten_tab4!C11),COLUMN(Rohdaten_tab4!C11)+(4*(Steuerung!$A$3-1)))</f>
        <v>2462</v>
      </c>
      <c r="E25" s="72">
        <f>INDEX(Rohdaten_tab4!$1:$1048576,ROW(Rohdaten_tab4!D11),COLUMN(Rohdaten_tab4!D11)+(4*(Steuerung!$A$3-1)))</f>
        <v>2430</v>
      </c>
      <c r="F25" s="73">
        <f>INDEX(Rohdaten_tab4!$1:$1048576,ROW(Rohdaten_tab4!E11),COLUMN(Rohdaten_tab4!E11)+(4*(Steuerung!$A$3-1)))</f>
        <v>32</v>
      </c>
    </row>
    <row r="26" spans="1:6" ht="15" customHeight="1" x14ac:dyDescent="0.25">
      <c r="A26" s="63" t="str">
        <f>IF(INDEX(Rohdaten_tab4!$A:$A,ROW(Rohdaten_tab4!$A12),COLUMN(Rohdaten_tab4!$A:$A))&lt;&gt;"",INDEX(Rohdaten_tab4!$A:$A,ROW(Rohdaten_tab4!$A12),COLUMN(Rohdaten_tab4!$A:$A)),"")</f>
        <v>2016</v>
      </c>
      <c r="B26" s="43"/>
      <c r="C26" s="71">
        <f>INDEX(Rohdaten_tab4!$1:$1048576,ROW(Rohdaten_tab4!B12),COLUMN(Rohdaten_tab4!B12)+(4*(Steuerung!$A$3-1)))</f>
        <v>2222</v>
      </c>
      <c r="D26" s="72">
        <f>INDEX(Rohdaten_tab4!$1:$1048576,ROW(Rohdaten_tab4!C12),COLUMN(Rohdaten_tab4!C12)+(4*(Steuerung!$A$3-1)))</f>
        <v>2268</v>
      </c>
      <c r="E26" s="72">
        <f>INDEX(Rohdaten_tab4!$1:$1048576,ROW(Rohdaten_tab4!D12),COLUMN(Rohdaten_tab4!D12)+(4*(Steuerung!$A$3-1)))</f>
        <v>2219</v>
      </c>
      <c r="F26" s="73">
        <f>INDEX(Rohdaten_tab4!$1:$1048576,ROW(Rohdaten_tab4!E12),COLUMN(Rohdaten_tab4!E12)+(4*(Steuerung!$A$3-1)))</f>
        <v>49</v>
      </c>
    </row>
    <row r="27" spans="1:6" ht="15" customHeight="1" x14ac:dyDescent="0.25">
      <c r="A27" s="63" t="str">
        <f>IF(INDEX(Rohdaten_tab4!$A:$A,ROW(Rohdaten_tab4!$A13),COLUMN(Rohdaten_tab4!$A:$A))&lt;&gt;"",INDEX(Rohdaten_tab4!$A:$A,ROW(Rohdaten_tab4!$A13),COLUMN(Rohdaten_tab4!$A:$A)),"")</f>
        <v>2017</v>
      </c>
      <c r="B27" s="43"/>
      <c r="C27" s="71">
        <f>INDEX(Rohdaten_tab4!$1:$1048576,ROW(Rohdaten_tab4!B13),COLUMN(Rohdaten_tab4!B13)+(4*(Steuerung!$A$3-1)))</f>
        <v>1961</v>
      </c>
      <c r="D27" s="72">
        <f>INDEX(Rohdaten_tab4!$1:$1048576,ROW(Rohdaten_tab4!C13),COLUMN(Rohdaten_tab4!C13)+(4*(Steuerung!$A$3-1)))</f>
        <v>1956</v>
      </c>
      <c r="E27" s="72">
        <f>INDEX(Rohdaten_tab4!$1:$1048576,ROW(Rohdaten_tab4!D13),COLUMN(Rohdaten_tab4!D13)+(4*(Steuerung!$A$3-1)))</f>
        <v>1908</v>
      </c>
      <c r="F27" s="73">
        <f>INDEX(Rohdaten_tab4!$1:$1048576,ROW(Rohdaten_tab4!E13),COLUMN(Rohdaten_tab4!E13)+(4*(Steuerung!$A$3-1)))</f>
        <v>48</v>
      </c>
    </row>
    <row r="28" spans="1:6" ht="15" customHeight="1" x14ac:dyDescent="0.25">
      <c r="A28" s="63" t="str">
        <f>IF(INDEX(Rohdaten_tab4!$A:$A,ROW(Rohdaten_tab4!$A14),COLUMN(Rohdaten_tab4!$A:$A))&lt;&gt;"",INDEX(Rohdaten_tab4!$A:$A,ROW(Rohdaten_tab4!$A14),COLUMN(Rohdaten_tab4!$A:$A)),"")</f>
        <v>2018</v>
      </c>
      <c r="B28" s="43"/>
      <c r="C28" s="71">
        <f>INDEX(Rohdaten_tab4!$1:$1048576,ROW(Rohdaten_tab4!B14),COLUMN(Rohdaten_tab4!B14)+(4*(Steuerung!$A$3-1)))</f>
        <v>1891</v>
      </c>
      <c r="D28" s="72">
        <f>INDEX(Rohdaten_tab4!$1:$1048576,ROW(Rohdaten_tab4!C14),COLUMN(Rohdaten_tab4!C14)+(4*(Steuerung!$A$3-1)))</f>
        <v>1906</v>
      </c>
      <c r="E28" s="72">
        <f>INDEX(Rohdaten_tab4!$1:$1048576,ROW(Rohdaten_tab4!D14),COLUMN(Rohdaten_tab4!D14)+(4*(Steuerung!$A$3-1)))</f>
        <v>1881</v>
      </c>
      <c r="F28" s="73">
        <f>INDEX(Rohdaten_tab4!$1:$1048576,ROW(Rohdaten_tab4!E14),COLUMN(Rohdaten_tab4!E14)+(4*(Steuerung!$A$3-1)))</f>
        <v>25</v>
      </c>
    </row>
    <row r="29" spans="1:6" ht="15" customHeight="1" x14ac:dyDescent="0.25">
      <c r="A29" s="63" t="str">
        <f>IF(INDEX(Rohdaten_tab4!$A:$A,ROW(Rohdaten_tab4!$A15),COLUMN(Rohdaten_tab4!$A:$A))&lt;&gt;"",INDEX(Rohdaten_tab4!$A:$A,ROW(Rohdaten_tab4!$A15),COLUMN(Rohdaten_tab4!$A:$A)),"")</f>
        <v>2019</v>
      </c>
      <c r="B29" s="43"/>
      <c r="C29" s="71">
        <f>INDEX(Rohdaten_tab4!$1:$1048576,ROW(Rohdaten_tab4!B15),COLUMN(Rohdaten_tab4!B15)+(4*(Steuerung!$A$3-1)))</f>
        <v>1717</v>
      </c>
      <c r="D29" s="72">
        <f>INDEX(Rohdaten_tab4!$1:$1048576,ROW(Rohdaten_tab4!C15),COLUMN(Rohdaten_tab4!C15)+(4*(Steuerung!$A$3-1)))</f>
        <v>1768</v>
      </c>
      <c r="E29" s="72">
        <f>INDEX(Rohdaten_tab4!$1:$1048576,ROW(Rohdaten_tab4!D15),COLUMN(Rohdaten_tab4!D15)+(4*(Steuerung!$A$3-1)))</f>
        <v>1740</v>
      </c>
      <c r="F29" s="73">
        <f>INDEX(Rohdaten_tab4!$1:$1048576,ROW(Rohdaten_tab4!E15),COLUMN(Rohdaten_tab4!E15)+(4*(Steuerung!$A$3-1)))</f>
        <v>28</v>
      </c>
    </row>
    <row r="30" spans="1:6" ht="15" customHeight="1" x14ac:dyDescent="0.25">
      <c r="A30" s="63" t="str">
        <f>IF(INDEX(Rohdaten_tab4!$A:$A,ROW(Rohdaten_tab4!$A16),COLUMN(Rohdaten_tab4!$A:$A))&lt;&gt;"",INDEX(Rohdaten_tab4!$A:$A,ROW(Rohdaten_tab4!$A16),COLUMN(Rohdaten_tab4!$A:$A)),"")</f>
        <v>2020</v>
      </c>
      <c r="B30" s="43"/>
      <c r="C30" s="71">
        <f>INDEX(Rohdaten_tab4!$1:$1048576,ROW(Rohdaten_tab4!B16),COLUMN(Rohdaten_tab4!B16)+(4*(Steuerung!$A$3-1)))</f>
        <v>1760</v>
      </c>
      <c r="D30" s="72">
        <f>INDEX(Rohdaten_tab4!$1:$1048576,ROW(Rohdaten_tab4!C16),COLUMN(Rohdaten_tab4!C16)+(4*(Steuerung!$A$3-1)))</f>
        <v>1775</v>
      </c>
      <c r="E30" s="72">
        <f>INDEX(Rohdaten_tab4!$1:$1048576,ROW(Rohdaten_tab4!D16),COLUMN(Rohdaten_tab4!D16)+(4*(Steuerung!$A$3-1)))</f>
        <v>1763</v>
      </c>
      <c r="F30" s="73">
        <f>INDEX(Rohdaten_tab4!$1:$1048576,ROW(Rohdaten_tab4!E16),COLUMN(Rohdaten_tab4!E16)+(4*(Steuerung!$A$3-1)))</f>
        <v>12</v>
      </c>
    </row>
    <row r="31" spans="1:6" ht="15" customHeight="1" x14ac:dyDescent="0.25">
      <c r="A31" s="63" t="str">
        <f>IF(INDEX(Rohdaten_tab4!$A:$A,ROW(Rohdaten_tab4!$A17),COLUMN(Rohdaten_tab4!$A:$A))&lt;&gt;"",INDEX(Rohdaten_tab4!$A:$A,ROW(Rohdaten_tab4!$A17),COLUMN(Rohdaten_tab4!$A:$A)),"")</f>
        <v>2021</v>
      </c>
      <c r="B31" s="43"/>
      <c r="C31" s="71">
        <f>INDEX(Rohdaten_tab4!$1:$1048576,ROW(Rohdaten_tab4!B17),COLUMN(Rohdaten_tab4!B17)+(4*(Steuerung!$A$3-1)))</f>
        <v>1879</v>
      </c>
      <c r="D31" s="72">
        <f>INDEX(Rohdaten_tab4!$1:$1048576,ROW(Rohdaten_tab4!C17),COLUMN(Rohdaten_tab4!C17)+(4*(Steuerung!$A$3-1)))</f>
        <v>1887</v>
      </c>
      <c r="E31" s="72">
        <f>INDEX(Rohdaten_tab4!$1:$1048576,ROW(Rohdaten_tab4!D17),COLUMN(Rohdaten_tab4!D17)+(4*(Steuerung!$A$3-1)))</f>
        <v>1879</v>
      </c>
      <c r="F31" s="73">
        <f>INDEX(Rohdaten_tab4!$1:$1048576,ROW(Rohdaten_tab4!E17),COLUMN(Rohdaten_tab4!E17)+(4*(Steuerung!$A$3-1)))</f>
        <v>8</v>
      </c>
    </row>
    <row r="32" spans="1:6" ht="15" customHeight="1" x14ac:dyDescent="0.25">
      <c r="A32" s="63" t="str">
        <f>IF(INDEX(Rohdaten_tab4!$A:$A,ROW(Rohdaten_tab4!$A18),COLUMN(Rohdaten_tab4!$A:$A))&lt;&gt;"",INDEX(Rohdaten_tab4!$A:$A,ROW(Rohdaten_tab4!$A18),COLUMN(Rohdaten_tab4!$A:$A)),"")</f>
        <v>2022</v>
      </c>
      <c r="B32" s="43"/>
      <c r="C32" s="71">
        <f>INDEX(Rohdaten_tab4!$1:$1048576,ROW(Rohdaten_tab4!B18),COLUMN(Rohdaten_tab4!B18)+(4*(Steuerung!$A$3-1)))</f>
        <v>1528</v>
      </c>
      <c r="D32" s="72" t="str">
        <f>INDEX(Rohdaten_tab4!$1:$1048576,ROW(Rohdaten_tab4!C18),COLUMN(Rohdaten_tab4!C18)+(4*(Steuerung!$A$3-1)))</f>
        <v>*</v>
      </c>
      <c r="E32" s="72">
        <f>INDEX(Rohdaten_tab4!$1:$1048576,ROW(Rohdaten_tab4!D18),COLUMN(Rohdaten_tab4!D18)+(4*(Steuerung!$A$3-1)))</f>
        <v>1531</v>
      </c>
      <c r="F32" s="73" t="str">
        <f>INDEX(Rohdaten_tab4!$1:$1048576,ROW(Rohdaten_tab4!E18),COLUMN(Rohdaten_tab4!E18)+(4*(Steuerung!$A$3-1)))</f>
        <v>*</v>
      </c>
    </row>
    <row r="33" spans="1:6" ht="15" customHeight="1" x14ac:dyDescent="0.25">
      <c r="A33" s="63" t="str">
        <f>IF(INDEX(Rohdaten_tab4!$A:$A,ROW(Rohdaten_tab4!$A19),COLUMN(Rohdaten_tab4!$A:$A))&lt;&gt;"",INDEX(Rohdaten_tab4!$A:$A,ROW(Rohdaten_tab4!$A19),COLUMN(Rohdaten_tab4!$A:$A)),"")</f>
        <v>2023</v>
      </c>
      <c r="B33" s="43"/>
      <c r="C33" s="71">
        <f>INDEX(Rohdaten_tab4!$1:$1048576,ROW(Rohdaten_tab4!B19),COLUMN(Rohdaten_tab4!B19)+(4*(Steuerung!$A$3-1)))</f>
        <v>1537</v>
      </c>
      <c r="D33" s="72">
        <f>INDEX(Rohdaten_tab4!$1:$1048576,ROW(Rohdaten_tab4!C19),COLUMN(Rohdaten_tab4!C19)+(4*(Steuerung!$A$3-1)))</f>
        <v>1554</v>
      </c>
      <c r="E33" s="72">
        <f>INDEX(Rohdaten_tab4!$1:$1048576,ROW(Rohdaten_tab4!D19),COLUMN(Rohdaten_tab4!D19)+(4*(Steuerung!$A$3-1)))</f>
        <v>1546</v>
      </c>
      <c r="F33" s="73">
        <f>INDEX(Rohdaten_tab4!$1:$1048576,ROW(Rohdaten_tab4!E19),COLUMN(Rohdaten_tab4!E19)+(4*(Steuerung!$A$3-1)))</f>
        <v>8</v>
      </c>
    </row>
    <row r="34" spans="1:6" ht="15" customHeight="1" x14ac:dyDescent="0.25">
      <c r="A34" s="63" t="str">
        <f>IF(INDEX(Rohdaten_tab4!$A:$A,ROW(Rohdaten_tab4!$A20),COLUMN(Rohdaten_tab4!$A:$A))&lt;&gt;"",INDEX(Rohdaten_tab4!$A:$A,ROW(Rohdaten_tab4!$A20),COLUMN(Rohdaten_tab4!$A:$A)),"")</f>
        <v>2024</v>
      </c>
      <c r="B34" s="43"/>
      <c r="C34" s="71">
        <f>INDEX(Rohdaten_tab4!$1:$1048576,ROW(Rohdaten_tab4!B20),COLUMN(Rohdaten_tab4!B20)+(4*(Steuerung!$A$3-1)))</f>
        <v>1667</v>
      </c>
      <c r="D34" s="72" t="str">
        <f>INDEX(Rohdaten_tab4!$1:$1048576,ROW(Rohdaten_tab4!C20),COLUMN(Rohdaten_tab4!C20)+(4*(Steuerung!$A$3-1)))</f>
        <v>*</v>
      </c>
      <c r="E34" s="72">
        <f>INDEX(Rohdaten_tab4!$1:$1048576,ROW(Rohdaten_tab4!D20),COLUMN(Rohdaten_tab4!D20)+(4*(Steuerung!$A$3-1)))</f>
        <v>1734</v>
      </c>
      <c r="F34" s="73" t="str">
        <f>INDEX(Rohdaten_tab4!$1:$1048576,ROW(Rohdaten_tab4!E20),COLUMN(Rohdaten_tab4!E20)+(4*(Steuerung!$A$3-1)))</f>
        <v>*</v>
      </c>
    </row>
    <row r="35" spans="1:6" ht="15" customHeight="1" x14ac:dyDescent="0.25">
      <c r="A35" s="63" t="str">
        <f>IF(INDEX(Rohdaten_tab4!$A:$A,ROW(Rohdaten_tab4!$A21),COLUMN(Rohdaten_tab4!$A:$A))&lt;&gt;"",INDEX(Rohdaten_tab4!$A:$A,ROW(Rohdaten_tab4!$A21),COLUMN(Rohdaten_tab4!$A:$A)),"")</f>
        <v>2025</v>
      </c>
      <c r="B35" s="43"/>
      <c r="C35" s="71">
        <f>INDEX(Rohdaten_tab4!$1:$1048576,ROW(Rohdaten_tab4!B21),COLUMN(Rohdaten_tab4!B21)+(4*(Steuerung!$A$3-1)))</f>
        <v>1798</v>
      </c>
      <c r="D35" s="72" t="str">
        <f>INDEX(Rohdaten_tab4!$1:$1048576,ROW(Rohdaten_tab4!C21),COLUMN(Rohdaten_tab4!C21)+(4*(Steuerung!$A$3-1)))</f>
        <v>*</v>
      </c>
      <c r="E35" s="72">
        <f>INDEX(Rohdaten_tab4!$1:$1048576,ROW(Rohdaten_tab4!D21),COLUMN(Rohdaten_tab4!D21)+(4*(Steuerung!$A$3-1)))</f>
        <v>1869</v>
      </c>
      <c r="F35" s="73" t="str">
        <f>INDEX(Rohdaten_tab4!$1:$1048576,ROW(Rohdaten_tab4!E21),COLUMN(Rohdaten_tab4!E21)+(4*(Steuerung!$A$3-1)))</f>
        <v>*</v>
      </c>
    </row>
    <row r="36" spans="1:6" ht="15" customHeight="1" x14ac:dyDescent="0.25">
      <c r="A36" s="63" t="str">
        <f>IF(INDEX(Rohdaten_tab4!$A:$A,ROW(Rohdaten_tab4!$A22),COLUMN(Rohdaten_tab4!$A:$A))&lt;&gt;"",INDEX(Rohdaten_tab4!$A:$A,ROW(Rohdaten_tab4!$A22),COLUMN(Rohdaten_tab4!$A:$A)),"")</f>
        <v>Januar 2006</v>
      </c>
      <c r="B36" s="43"/>
      <c r="C36" s="71">
        <f>INDEX(Rohdaten_tab4!$1:$1048576,ROW(Rohdaten_tab4!B22),COLUMN(Rohdaten_tab4!B22)+(4*(Steuerung!$A$3-1)))</f>
        <v>381</v>
      </c>
      <c r="D36" s="72">
        <f>INDEX(Rohdaten_tab4!$1:$1048576,ROW(Rohdaten_tab4!C22),COLUMN(Rohdaten_tab4!C22)+(4*(Steuerung!$A$3-1)))</f>
        <v>383</v>
      </c>
      <c r="E36" s="72">
        <f>INDEX(Rohdaten_tab4!$1:$1048576,ROW(Rohdaten_tab4!D22),COLUMN(Rohdaten_tab4!D22)+(4*(Steuerung!$A$3-1)))</f>
        <v>373</v>
      </c>
      <c r="F36" s="73">
        <f>INDEX(Rohdaten_tab4!$1:$1048576,ROW(Rohdaten_tab4!E22),COLUMN(Rohdaten_tab4!E22)+(4*(Steuerung!$A$3-1)))</f>
        <v>10</v>
      </c>
    </row>
    <row r="37" spans="1:6" ht="15" customHeight="1" x14ac:dyDescent="0.25">
      <c r="A37" s="63" t="str">
        <f>IF(INDEX(Rohdaten_tab4!$A:$A,ROW(Rohdaten_tab4!$A23),COLUMN(Rohdaten_tab4!$A:$A))&lt;&gt;"",INDEX(Rohdaten_tab4!$A:$A,ROW(Rohdaten_tab4!$A23),COLUMN(Rohdaten_tab4!$A:$A)),"")</f>
        <v>Februar 2006</v>
      </c>
      <c r="B37" s="43"/>
      <c r="C37" s="71">
        <f>INDEX(Rohdaten_tab4!$1:$1048576,ROW(Rohdaten_tab4!B23),COLUMN(Rohdaten_tab4!B23)+(4*(Steuerung!$A$3-1)))</f>
        <v>386</v>
      </c>
      <c r="D37" s="72">
        <f>INDEX(Rohdaten_tab4!$1:$1048576,ROW(Rohdaten_tab4!C23),COLUMN(Rohdaten_tab4!C23)+(4*(Steuerung!$A$3-1)))</f>
        <v>390</v>
      </c>
      <c r="E37" s="72">
        <f>INDEX(Rohdaten_tab4!$1:$1048576,ROW(Rohdaten_tab4!D23),COLUMN(Rohdaten_tab4!D23)+(4*(Steuerung!$A$3-1)))</f>
        <v>382</v>
      </c>
      <c r="F37" s="73">
        <f>INDEX(Rohdaten_tab4!$1:$1048576,ROW(Rohdaten_tab4!E23),COLUMN(Rohdaten_tab4!E23)+(4*(Steuerung!$A$3-1)))</f>
        <v>8</v>
      </c>
    </row>
    <row r="38" spans="1:6" ht="15" customHeight="1" x14ac:dyDescent="0.25">
      <c r="A38" s="63" t="str">
        <f>IF(INDEX(Rohdaten_tab4!$A:$A,ROW(Rohdaten_tab4!$A24),COLUMN(Rohdaten_tab4!$A:$A))&lt;&gt;"",INDEX(Rohdaten_tab4!$A:$A,ROW(Rohdaten_tab4!$A24),COLUMN(Rohdaten_tab4!$A:$A)),"")</f>
        <v>März 2006</v>
      </c>
      <c r="B38" s="43"/>
      <c r="C38" s="71">
        <f>INDEX(Rohdaten_tab4!$1:$1048576,ROW(Rohdaten_tab4!B24),COLUMN(Rohdaten_tab4!B24)+(4*(Steuerung!$A$3-1)))</f>
        <v>503</v>
      </c>
      <c r="D38" s="72">
        <f>INDEX(Rohdaten_tab4!$1:$1048576,ROW(Rohdaten_tab4!C24),COLUMN(Rohdaten_tab4!C24)+(4*(Steuerung!$A$3-1)))</f>
        <v>511</v>
      </c>
      <c r="E38" s="72">
        <f>INDEX(Rohdaten_tab4!$1:$1048576,ROW(Rohdaten_tab4!D24),COLUMN(Rohdaten_tab4!D24)+(4*(Steuerung!$A$3-1)))</f>
        <v>503</v>
      </c>
      <c r="F38" s="73">
        <f>INDEX(Rohdaten_tab4!$1:$1048576,ROW(Rohdaten_tab4!E24),COLUMN(Rohdaten_tab4!E24)+(4*(Steuerung!$A$3-1)))</f>
        <v>8</v>
      </c>
    </row>
    <row r="39" spans="1:6" ht="15" customHeight="1" x14ac:dyDescent="0.25">
      <c r="A39" s="63" t="str">
        <f>IF(INDEX(Rohdaten_tab4!$A:$A,ROW(Rohdaten_tab4!$A25),COLUMN(Rohdaten_tab4!$A:$A))&lt;&gt;"",INDEX(Rohdaten_tab4!$A:$A,ROW(Rohdaten_tab4!$A25),COLUMN(Rohdaten_tab4!$A:$A)),"")</f>
        <v>April 2006</v>
      </c>
      <c r="B39" s="43"/>
      <c r="C39" s="71">
        <f>INDEX(Rohdaten_tab4!$1:$1048576,ROW(Rohdaten_tab4!B25),COLUMN(Rohdaten_tab4!B25)+(4*(Steuerung!$A$3-1)))</f>
        <v>800</v>
      </c>
      <c r="D39" s="72">
        <f>INDEX(Rohdaten_tab4!$1:$1048576,ROW(Rohdaten_tab4!C25),COLUMN(Rohdaten_tab4!C25)+(4*(Steuerung!$A$3-1)))</f>
        <v>811</v>
      </c>
      <c r="E39" s="72">
        <f>INDEX(Rohdaten_tab4!$1:$1048576,ROW(Rohdaten_tab4!D25),COLUMN(Rohdaten_tab4!D25)+(4*(Steuerung!$A$3-1)))</f>
        <v>804</v>
      </c>
      <c r="F39" s="73">
        <f>INDEX(Rohdaten_tab4!$1:$1048576,ROW(Rohdaten_tab4!E25),COLUMN(Rohdaten_tab4!E25)+(4*(Steuerung!$A$3-1)))</f>
        <v>7</v>
      </c>
    </row>
    <row r="40" spans="1:6" ht="15" customHeight="1" x14ac:dyDescent="0.25">
      <c r="A40" s="63" t="str">
        <f>IF(INDEX(Rohdaten_tab4!$A:$A,ROW(Rohdaten_tab4!$A26),COLUMN(Rohdaten_tab4!$A:$A))&lt;&gt;"",INDEX(Rohdaten_tab4!$A:$A,ROW(Rohdaten_tab4!$A26),COLUMN(Rohdaten_tab4!$A:$A)),"")</f>
        <v>Mai 2006</v>
      </c>
      <c r="B40" s="43"/>
      <c r="C40" s="71">
        <f>INDEX(Rohdaten_tab4!$1:$1048576,ROW(Rohdaten_tab4!B26),COLUMN(Rohdaten_tab4!B26)+(4*(Steuerung!$A$3-1)))</f>
        <v>843</v>
      </c>
      <c r="D40" s="72" t="str">
        <f>INDEX(Rohdaten_tab4!$1:$1048576,ROW(Rohdaten_tab4!C26),COLUMN(Rohdaten_tab4!C26)+(4*(Steuerung!$A$3-1)))</f>
        <v>*</v>
      </c>
      <c r="E40" s="72">
        <f>INDEX(Rohdaten_tab4!$1:$1048576,ROW(Rohdaten_tab4!D26),COLUMN(Rohdaten_tab4!D26)+(4*(Steuerung!$A$3-1)))</f>
        <v>843</v>
      </c>
      <c r="F40" s="73" t="str">
        <f>INDEX(Rohdaten_tab4!$1:$1048576,ROW(Rohdaten_tab4!E26),COLUMN(Rohdaten_tab4!E26)+(4*(Steuerung!$A$3-1)))</f>
        <v>*</v>
      </c>
    </row>
    <row r="41" spans="1:6" ht="15" customHeight="1" x14ac:dyDescent="0.25">
      <c r="A41" s="63" t="str">
        <f>IF(INDEX(Rohdaten_tab4!$A:$A,ROW(Rohdaten_tab4!$A27),COLUMN(Rohdaten_tab4!$A:$A))&lt;&gt;"",INDEX(Rohdaten_tab4!$A:$A,ROW(Rohdaten_tab4!$A27),COLUMN(Rohdaten_tab4!$A:$A)),"")</f>
        <v>Juni 2006</v>
      </c>
      <c r="B41" s="43"/>
      <c r="C41" s="71">
        <f>INDEX(Rohdaten_tab4!$1:$1048576,ROW(Rohdaten_tab4!B27),COLUMN(Rohdaten_tab4!B27)+(4*(Steuerung!$A$3-1)))</f>
        <v>464</v>
      </c>
      <c r="D41" s="72">
        <f>INDEX(Rohdaten_tab4!$1:$1048576,ROW(Rohdaten_tab4!C27),COLUMN(Rohdaten_tab4!C27)+(4*(Steuerung!$A$3-1)))</f>
        <v>474</v>
      </c>
      <c r="E41" s="72">
        <f>INDEX(Rohdaten_tab4!$1:$1048576,ROW(Rohdaten_tab4!D27),COLUMN(Rohdaten_tab4!D27)+(4*(Steuerung!$A$3-1)))</f>
        <v>468</v>
      </c>
      <c r="F41" s="73">
        <f>INDEX(Rohdaten_tab4!$1:$1048576,ROW(Rohdaten_tab4!E27),COLUMN(Rohdaten_tab4!E27)+(4*(Steuerung!$A$3-1)))</f>
        <v>6</v>
      </c>
    </row>
    <row r="42" spans="1:6" ht="15" customHeight="1" x14ac:dyDescent="0.25">
      <c r="A42" s="63" t="str">
        <f>IF(INDEX(Rohdaten_tab4!$A:$A,ROW(Rohdaten_tab4!$A28),COLUMN(Rohdaten_tab4!$A:$A))&lt;&gt;"",INDEX(Rohdaten_tab4!$A:$A,ROW(Rohdaten_tab4!$A28),COLUMN(Rohdaten_tab4!$A:$A)),"")</f>
        <v>Juli 2006</v>
      </c>
      <c r="B42" s="43"/>
      <c r="C42" s="71">
        <f>INDEX(Rohdaten_tab4!$1:$1048576,ROW(Rohdaten_tab4!B28),COLUMN(Rohdaten_tab4!B28)+(4*(Steuerung!$A$3-1)))</f>
        <v>408</v>
      </c>
      <c r="D42" s="72">
        <f>INDEX(Rohdaten_tab4!$1:$1048576,ROW(Rohdaten_tab4!C28),COLUMN(Rohdaten_tab4!C28)+(4*(Steuerung!$A$3-1)))</f>
        <v>413</v>
      </c>
      <c r="E42" s="72">
        <f>INDEX(Rohdaten_tab4!$1:$1048576,ROW(Rohdaten_tab4!D28),COLUMN(Rohdaten_tab4!D28)+(4*(Steuerung!$A$3-1)))</f>
        <v>405</v>
      </c>
      <c r="F42" s="73">
        <f>INDEX(Rohdaten_tab4!$1:$1048576,ROW(Rohdaten_tab4!E28),COLUMN(Rohdaten_tab4!E28)+(4*(Steuerung!$A$3-1)))</f>
        <v>8</v>
      </c>
    </row>
    <row r="43" spans="1:6" ht="15" customHeight="1" x14ac:dyDescent="0.25">
      <c r="A43" s="63" t="str">
        <f>IF(INDEX(Rohdaten_tab4!$A:$A,ROW(Rohdaten_tab4!$A29),COLUMN(Rohdaten_tab4!$A:$A))&lt;&gt;"",INDEX(Rohdaten_tab4!$A:$A,ROW(Rohdaten_tab4!$A29),COLUMN(Rohdaten_tab4!$A:$A)),"")</f>
        <v>August 2006</v>
      </c>
      <c r="B43" s="43"/>
      <c r="C43" s="71">
        <f>INDEX(Rohdaten_tab4!$1:$1048576,ROW(Rohdaten_tab4!B29),COLUMN(Rohdaten_tab4!B29)+(4*(Steuerung!$A$3-1)))</f>
        <v>312</v>
      </c>
      <c r="D43" s="72">
        <f>INDEX(Rohdaten_tab4!$1:$1048576,ROW(Rohdaten_tab4!C29),COLUMN(Rohdaten_tab4!C29)+(4*(Steuerung!$A$3-1)))</f>
        <v>323</v>
      </c>
      <c r="E43" s="72">
        <f>INDEX(Rohdaten_tab4!$1:$1048576,ROW(Rohdaten_tab4!D29),COLUMN(Rohdaten_tab4!D29)+(4*(Steuerung!$A$3-1)))</f>
        <v>311</v>
      </c>
      <c r="F43" s="73">
        <f>INDEX(Rohdaten_tab4!$1:$1048576,ROW(Rohdaten_tab4!E29),COLUMN(Rohdaten_tab4!E29)+(4*(Steuerung!$A$3-1)))</f>
        <v>12</v>
      </c>
    </row>
    <row r="44" spans="1:6" ht="15" customHeight="1" x14ac:dyDescent="0.25">
      <c r="A44" s="63" t="str">
        <f>IF(INDEX(Rohdaten_tab4!$A:$A,ROW(Rohdaten_tab4!$A30),COLUMN(Rohdaten_tab4!$A:$A))&lt;&gt;"",INDEX(Rohdaten_tab4!$A:$A,ROW(Rohdaten_tab4!$A30),COLUMN(Rohdaten_tab4!$A:$A)),"")</f>
        <v>September 2006</v>
      </c>
      <c r="B44" s="43"/>
      <c r="C44" s="71">
        <f>INDEX(Rohdaten_tab4!$1:$1048576,ROW(Rohdaten_tab4!B30),COLUMN(Rohdaten_tab4!B30)+(4*(Steuerung!$A$3-1)))</f>
        <v>464</v>
      </c>
      <c r="D44" s="72">
        <f>INDEX(Rohdaten_tab4!$1:$1048576,ROW(Rohdaten_tab4!C30),COLUMN(Rohdaten_tab4!C30)+(4*(Steuerung!$A$3-1)))</f>
        <v>477</v>
      </c>
      <c r="E44" s="72">
        <f>INDEX(Rohdaten_tab4!$1:$1048576,ROW(Rohdaten_tab4!D30),COLUMN(Rohdaten_tab4!D30)+(4*(Steuerung!$A$3-1)))</f>
        <v>453</v>
      </c>
      <c r="F44" s="73">
        <f>INDEX(Rohdaten_tab4!$1:$1048576,ROW(Rohdaten_tab4!E30),COLUMN(Rohdaten_tab4!E30)+(4*(Steuerung!$A$3-1)))</f>
        <v>24</v>
      </c>
    </row>
    <row r="45" spans="1:6" ht="15" customHeight="1" x14ac:dyDescent="0.25">
      <c r="A45" s="63" t="str">
        <f>IF(INDEX(Rohdaten_tab4!$A:$A,ROW(Rohdaten_tab4!$A31),COLUMN(Rohdaten_tab4!$A:$A))&lt;&gt;"",INDEX(Rohdaten_tab4!$A:$A,ROW(Rohdaten_tab4!$A31),COLUMN(Rohdaten_tab4!$A:$A)),"")</f>
        <v>Oktober 2006</v>
      </c>
      <c r="B45" s="43"/>
      <c r="C45" s="71">
        <f>INDEX(Rohdaten_tab4!$1:$1048576,ROW(Rohdaten_tab4!B31),COLUMN(Rohdaten_tab4!B31)+(4*(Steuerung!$A$3-1)))</f>
        <v>346</v>
      </c>
      <c r="D45" s="72">
        <f>INDEX(Rohdaten_tab4!$1:$1048576,ROW(Rohdaten_tab4!C31),COLUMN(Rohdaten_tab4!C31)+(4*(Steuerung!$A$3-1)))</f>
        <v>365</v>
      </c>
      <c r="E45" s="72">
        <f>INDEX(Rohdaten_tab4!$1:$1048576,ROW(Rohdaten_tab4!D31),COLUMN(Rohdaten_tab4!D31)+(4*(Steuerung!$A$3-1)))</f>
        <v>352</v>
      </c>
      <c r="F45" s="73">
        <f>INDEX(Rohdaten_tab4!$1:$1048576,ROW(Rohdaten_tab4!E31),COLUMN(Rohdaten_tab4!E31)+(4*(Steuerung!$A$3-1)))</f>
        <v>13</v>
      </c>
    </row>
    <row r="46" spans="1:6" ht="15" customHeight="1" x14ac:dyDescent="0.25">
      <c r="A46" s="63" t="str">
        <f>IF(INDEX(Rohdaten_tab4!$A:$A,ROW(Rohdaten_tab4!$A32),COLUMN(Rohdaten_tab4!$A:$A))&lt;&gt;"",INDEX(Rohdaten_tab4!$A:$A,ROW(Rohdaten_tab4!$A32),COLUMN(Rohdaten_tab4!$A:$A)),"")</f>
        <v>November 2006</v>
      </c>
      <c r="B46" s="43"/>
      <c r="C46" s="71">
        <f>INDEX(Rohdaten_tab4!$1:$1048576,ROW(Rohdaten_tab4!B32),COLUMN(Rohdaten_tab4!B32)+(4*(Steuerung!$A$3-1)))</f>
        <v>228</v>
      </c>
      <c r="D46" s="72" t="str">
        <f>INDEX(Rohdaten_tab4!$1:$1048576,ROW(Rohdaten_tab4!C32),COLUMN(Rohdaten_tab4!C32)+(4*(Steuerung!$A$3-1)))</f>
        <v>*</v>
      </c>
      <c r="E46" s="72">
        <f>INDEX(Rohdaten_tab4!$1:$1048576,ROW(Rohdaten_tab4!D32),COLUMN(Rohdaten_tab4!D32)+(4*(Steuerung!$A$3-1)))</f>
        <v>231</v>
      </c>
      <c r="F46" s="73" t="str">
        <f>INDEX(Rohdaten_tab4!$1:$1048576,ROW(Rohdaten_tab4!E32),COLUMN(Rohdaten_tab4!E32)+(4*(Steuerung!$A$3-1)))</f>
        <v>*</v>
      </c>
    </row>
    <row r="47" spans="1:6" ht="15" customHeight="1" x14ac:dyDescent="0.25">
      <c r="A47" s="63" t="str">
        <f>IF(INDEX(Rohdaten_tab4!$A:$A,ROW(Rohdaten_tab4!$A33),COLUMN(Rohdaten_tab4!$A:$A))&lt;&gt;"",INDEX(Rohdaten_tab4!$A:$A,ROW(Rohdaten_tab4!$A33),COLUMN(Rohdaten_tab4!$A:$A)),"")</f>
        <v>Dezember 2006</v>
      </c>
      <c r="B47" s="43"/>
      <c r="C47" s="71">
        <f>INDEX(Rohdaten_tab4!$1:$1048576,ROW(Rohdaten_tab4!B33),COLUMN(Rohdaten_tab4!B33)+(4*(Steuerung!$A$3-1)))</f>
        <v>246</v>
      </c>
      <c r="D47" s="72">
        <f>INDEX(Rohdaten_tab4!$1:$1048576,ROW(Rohdaten_tab4!C33),COLUMN(Rohdaten_tab4!C33)+(4*(Steuerung!$A$3-1)))</f>
        <v>254</v>
      </c>
      <c r="E47" s="72">
        <f>INDEX(Rohdaten_tab4!$1:$1048576,ROW(Rohdaten_tab4!D33),COLUMN(Rohdaten_tab4!D33)+(4*(Steuerung!$A$3-1)))</f>
        <v>249</v>
      </c>
      <c r="F47" s="73">
        <f>INDEX(Rohdaten_tab4!$1:$1048576,ROW(Rohdaten_tab4!E33),COLUMN(Rohdaten_tab4!E33)+(4*(Steuerung!$A$3-1)))</f>
        <v>5</v>
      </c>
    </row>
    <row r="48" spans="1:6" ht="15" customHeight="1" x14ac:dyDescent="0.25">
      <c r="A48" s="63" t="str">
        <f>IF(INDEX(Rohdaten_tab4!$A:$A,ROW(Rohdaten_tab4!$A34),COLUMN(Rohdaten_tab4!$A:$A))&lt;&gt;"",INDEX(Rohdaten_tab4!$A:$A,ROW(Rohdaten_tab4!$A34),COLUMN(Rohdaten_tab4!$A:$A)),"")</f>
        <v>Januar 2007</v>
      </c>
      <c r="B48" s="43"/>
      <c r="C48" s="71">
        <f>INDEX(Rohdaten_tab4!$1:$1048576,ROW(Rohdaten_tab4!B34),COLUMN(Rohdaten_tab4!B34)+(4*(Steuerung!$A$3-1)))</f>
        <v>330</v>
      </c>
      <c r="D48" s="72" t="str">
        <f>INDEX(Rohdaten_tab4!$1:$1048576,ROW(Rohdaten_tab4!C34),COLUMN(Rohdaten_tab4!C34)+(4*(Steuerung!$A$3-1)))</f>
        <v>*</v>
      </c>
      <c r="E48" s="72">
        <f>INDEX(Rohdaten_tab4!$1:$1048576,ROW(Rohdaten_tab4!D34),COLUMN(Rohdaten_tab4!D34)+(4*(Steuerung!$A$3-1)))</f>
        <v>340</v>
      </c>
      <c r="F48" s="73" t="str">
        <f>INDEX(Rohdaten_tab4!$1:$1048576,ROW(Rohdaten_tab4!E34),COLUMN(Rohdaten_tab4!E34)+(4*(Steuerung!$A$3-1)))</f>
        <v>*</v>
      </c>
    </row>
    <row r="49" spans="1:6" ht="15" customHeight="1" x14ac:dyDescent="0.25">
      <c r="A49" s="63" t="str">
        <f>IF(INDEX(Rohdaten_tab4!$A:$A,ROW(Rohdaten_tab4!$A35),COLUMN(Rohdaten_tab4!$A:$A))&lt;&gt;"",INDEX(Rohdaten_tab4!$A:$A,ROW(Rohdaten_tab4!$A35),COLUMN(Rohdaten_tab4!$A:$A)),"")</f>
        <v>Februar 2007</v>
      </c>
      <c r="B49" s="43"/>
      <c r="C49" s="71">
        <f>INDEX(Rohdaten_tab4!$1:$1048576,ROW(Rohdaten_tab4!B35),COLUMN(Rohdaten_tab4!B35)+(4*(Steuerung!$A$3-1)))</f>
        <v>300</v>
      </c>
      <c r="D49" s="72" t="str">
        <f>INDEX(Rohdaten_tab4!$1:$1048576,ROW(Rohdaten_tab4!C35),COLUMN(Rohdaten_tab4!C35)+(4*(Steuerung!$A$3-1)))</f>
        <v>*</v>
      </c>
      <c r="E49" s="72">
        <f>INDEX(Rohdaten_tab4!$1:$1048576,ROW(Rohdaten_tab4!D35),COLUMN(Rohdaten_tab4!D35)+(4*(Steuerung!$A$3-1)))</f>
        <v>316</v>
      </c>
      <c r="F49" s="73" t="str">
        <f>INDEX(Rohdaten_tab4!$1:$1048576,ROW(Rohdaten_tab4!E35),COLUMN(Rohdaten_tab4!E35)+(4*(Steuerung!$A$3-1)))</f>
        <v>*</v>
      </c>
    </row>
    <row r="50" spans="1:6" ht="15" customHeight="1" x14ac:dyDescent="0.25">
      <c r="A50" s="63" t="str">
        <f>IF(INDEX(Rohdaten_tab4!$A:$A,ROW(Rohdaten_tab4!$A36),COLUMN(Rohdaten_tab4!$A:$A))&lt;&gt;"",INDEX(Rohdaten_tab4!$A:$A,ROW(Rohdaten_tab4!$A36),COLUMN(Rohdaten_tab4!$A:$A)),"")</f>
        <v>März 2007</v>
      </c>
      <c r="B50" s="43"/>
      <c r="C50" s="71">
        <f>INDEX(Rohdaten_tab4!$1:$1048576,ROW(Rohdaten_tab4!B36),COLUMN(Rohdaten_tab4!B36)+(4*(Steuerung!$A$3-1)))</f>
        <v>443</v>
      </c>
      <c r="D50" s="72">
        <f>INDEX(Rohdaten_tab4!$1:$1048576,ROW(Rohdaten_tab4!C36),COLUMN(Rohdaten_tab4!C36)+(4*(Steuerung!$A$3-1)))</f>
        <v>448</v>
      </c>
      <c r="E50" s="72">
        <f>INDEX(Rohdaten_tab4!$1:$1048576,ROW(Rohdaten_tab4!D36),COLUMN(Rohdaten_tab4!D36)+(4*(Steuerung!$A$3-1)))</f>
        <v>436</v>
      </c>
      <c r="F50" s="73">
        <f>INDEX(Rohdaten_tab4!$1:$1048576,ROW(Rohdaten_tab4!E36),COLUMN(Rohdaten_tab4!E36)+(4*(Steuerung!$A$3-1)))</f>
        <v>12</v>
      </c>
    </row>
    <row r="51" spans="1:6" ht="15" customHeight="1" x14ac:dyDescent="0.25">
      <c r="A51" s="63" t="str">
        <f>IF(INDEX(Rohdaten_tab4!$A:$A,ROW(Rohdaten_tab4!$A37),COLUMN(Rohdaten_tab4!$A:$A))&lt;&gt;"",INDEX(Rohdaten_tab4!$A:$A,ROW(Rohdaten_tab4!$A37),COLUMN(Rohdaten_tab4!$A:$A)),"")</f>
        <v>April 2007</v>
      </c>
      <c r="B51" s="43"/>
      <c r="C51" s="71">
        <f>INDEX(Rohdaten_tab4!$1:$1048576,ROW(Rohdaten_tab4!B37),COLUMN(Rohdaten_tab4!B37)+(4*(Steuerung!$A$3-1)))</f>
        <v>692</v>
      </c>
      <c r="D51" s="72">
        <f>INDEX(Rohdaten_tab4!$1:$1048576,ROW(Rohdaten_tab4!C37),COLUMN(Rohdaten_tab4!C37)+(4*(Steuerung!$A$3-1)))</f>
        <v>699</v>
      </c>
      <c r="E51" s="72">
        <f>INDEX(Rohdaten_tab4!$1:$1048576,ROW(Rohdaten_tab4!D37),COLUMN(Rohdaten_tab4!D37)+(4*(Steuerung!$A$3-1)))</f>
        <v>689</v>
      </c>
      <c r="F51" s="73">
        <f>INDEX(Rohdaten_tab4!$1:$1048576,ROW(Rohdaten_tab4!E37),COLUMN(Rohdaten_tab4!E37)+(4*(Steuerung!$A$3-1)))</f>
        <v>10</v>
      </c>
    </row>
    <row r="52" spans="1:6" ht="15" customHeight="1" x14ac:dyDescent="0.25">
      <c r="A52" s="63" t="str">
        <f>IF(INDEX(Rohdaten_tab4!$A:$A,ROW(Rohdaten_tab4!$A38),COLUMN(Rohdaten_tab4!$A:$A))&lt;&gt;"",INDEX(Rohdaten_tab4!$A:$A,ROW(Rohdaten_tab4!$A38),COLUMN(Rohdaten_tab4!$A:$A)),"")</f>
        <v>Mai 2007</v>
      </c>
      <c r="B52" s="43"/>
      <c r="C52" s="71">
        <f>INDEX(Rohdaten_tab4!$1:$1048576,ROW(Rohdaten_tab4!B38),COLUMN(Rohdaten_tab4!B38)+(4*(Steuerung!$A$3-1)))</f>
        <v>387</v>
      </c>
      <c r="D52" s="72">
        <f>INDEX(Rohdaten_tab4!$1:$1048576,ROW(Rohdaten_tab4!C38),COLUMN(Rohdaten_tab4!C38)+(4*(Steuerung!$A$3-1)))</f>
        <v>401</v>
      </c>
      <c r="E52" s="72">
        <f>INDEX(Rohdaten_tab4!$1:$1048576,ROW(Rohdaten_tab4!D38),COLUMN(Rohdaten_tab4!D38)+(4*(Steuerung!$A$3-1)))</f>
        <v>394</v>
      </c>
      <c r="F52" s="73">
        <f>INDEX(Rohdaten_tab4!$1:$1048576,ROW(Rohdaten_tab4!E38),COLUMN(Rohdaten_tab4!E38)+(4*(Steuerung!$A$3-1)))</f>
        <v>7</v>
      </c>
    </row>
    <row r="53" spans="1:6" ht="15" customHeight="1" x14ac:dyDescent="0.25">
      <c r="A53" s="63" t="str">
        <f>IF(INDEX(Rohdaten_tab4!$A:$A,ROW(Rohdaten_tab4!$A39),COLUMN(Rohdaten_tab4!$A:$A))&lt;&gt;"",INDEX(Rohdaten_tab4!$A:$A,ROW(Rohdaten_tab4!$A39),COLUMN(Rohdaten_tab4!$A:$A)),"")</f>
        <v>Juni 2007</v>
      </c>
      <c r="B53" s="43"/>
      <c r="C53" s="71">
        <f>INDEX(Rohdaten_tab4!$1:$1048576,ROW(Rohdaten_tab4!B39),COLUMN(Rohdaten_tab4!B39)+(4*(Steuerung!$A$3-1)))</f>
        <v>331</v>
      </c>
      <c r="D53" s="72">
        <f>INDEX(Rohdaten_tab4!$1:$1048576,ROW(Rohdaten_tab4!C39),COLUMN(Rohdaten_tab4!C39)+(4*(Steuerung!$A$3-1)))</f>
        <v>346</v>
      </c>
      <c r="E53" s="72">
        <f>INDEX(Rohdaten_tab4!$1:$1048576,ROW(Rohdaten_tab4!D39),COLUMN(Rohdaten_tab4!D39)+(4*(Steuerung!$A$3-1)))</f>
        <v>341</v>
      </c>
      <c r="F53" s="73">
        <f>INDEX(Rohdaten_tab4!$1:$1048576,ROW(Rohdaten_tab4!E39),COLUMN(Rohdaten_tab4!E39)+(4*(Steuerung!$A$3-1)))</f>
        <v>5</v>
      </c>
    </row>
    <row r="54" spans="1:6" ht="15" customHeight="1" x14ac:dyDescent="0.25">
      <c r="A54" s="63" t="str">
        <f>IF(INDEX(Rohdaten_tab4!$A:$A,ROW(Rohdaten_tab4!$A40),COLUMN(Rohdaten_tab4!$A:$A))&lt;&gt;"",INDEX(Rohdaten_tab4!$A:$A,ROW(Rohdaten_tab4!$A40),COLUMN(Rohdaten_tab4!$A:$A)),"")</f>
        <v>Juli 2007</v>
      </c>
      <c r="B54" s="43"/>
      <c r="C54" s="71">
        <f>INDEX(Rohdaten_tab4!$1:$1048576,ROW(Rohdaten_tab4!B40),COLUMN(Rohdaten_tab4!B40)+(4*(Steuerung!$A$3-1)))</f>
        <v>325</v>
      </c>
      <c r="D54" s="72">
        <f>INDEX(Rohdaten_tab4!$1:$1048576,ROW(Rohdaten_tab4!C40),COLUMN(Rohdaten_tab4!C40)+(4*(Steuerung!$A$3-1)))</f>
        <v>343</v>
      </c>
      <c r="E54" s="72">
        <f>INDEX(Rohdaten_tab4!$1:$1048576,ROW(Rohdaten_tab4!D40),COLUMN(Rohdaten_tab4!D40)+(4*(Steuerung!$A$3-1)))</f>
        <v>335</v>
      </c>
      <c r="F54" s="73">
        <f>INDEX(Rohdaten_tab4!$1:$1048576,ROW(Rohdaten_tab4!E40),COLUMN(Rohdaten_tab4!E40)+(4*(Steuerung!$A$3-1)))</f>
        <v>8</v>
      </c>
    </row>
    <row r="55" spans="1:6" ht="15" customHeight="1" x14ac:dyDescent="0.25">
      <c r="A55" s="63" t="str">
        <f>IF(INDEX(Rohdaten_tab4!$A:$A,ROW(Rohdaten_tab4!$A41),COLUMN(Rohdaten_tab4!$A:$A))&lt;&gt;"",INDEX(Rohdaten_tab4!$A:$A,ROW(Rohdaten_tab4!$A41),COLUMN(Rohdaten_tab4!$A:$A)),"")</f>
        <v>August 2007</v>
      </c>
      <c r="B55" s="43"/>
      <c r="C55" s="71">
        <f>INDEX(Rohdaten_tab4!$1:$1048576,ROW(Rohdaten_tab4!B41),COLUMN(Rohdaten_tab4!B41)+(4*(Steuerung!$A$3-1)))</f>
        <v>304</v>
      </c>
      <c r="D55" s="72">
        <f>INDEX(Rohdaten_tab4!$1:$1048576,ROW(Rohdaten_tab4!C41),COLUMN(Rohdaten_tab4!C41)+(4*(Steuerung!$A$3-1)))</f>
        <v>315</v>
      </c>
      <c r="E55" s="72">
        <f>INDEX(Rohdaten_tab4!$1:$1048576,ROW(Rohdaten_tab4!D41),COLUMN(Rohdaten_tab4!D41)+(4*(Steuerung!$A$3-1)))</f>
        <v>297</v>
      </c>
      <c r="F55" s="73">
        <f>INDEX(Rohdaten_tab4!$1:$1048576,ROW(Rohdaten_tab4!E41),COLUMN(Rohdaten_tab4!E41)+(4*(Steuerung!$A$3-1)))</f>
        <v>18</v>
      </c>
    </row>
    <row r="56" spans="1:6" ht="15" customHeight="1" x14ac:dyDescent="0.25">
      <c r="A56" s="63" t="str">
        <f>IF(INDEX(Rohdaten_tab4!$A:$A,ROW(Rohdaten_tab4!$A42),COLUMN(Rohdaten_tab4!$A:$A))&lt;&gt;"",INDEX(Rohdaten_tab4!$A:$A,ROW(Rohdaten_tab4!$A42),COLUMN(Rohdaten_tab4!$A:$A)),"")</f>
        <v>September 2007</v>
      </c>
      <c r="B56" s="43"/>
      <c r="C56" s="71">
        <f>INDEX(Rohdaten_tab4!$1:$1048576,ROW(Rohdaten_tab4!B42),COLUMN(Rohdaten_tab4!B42)+(4*(Steuerung!$A$3-1)))</f>
        <v>392</v>
      </c>
      <c r="D56" s="72">
        <f>INDEX(Rohdaten_tab4!$1:$1048576,ROW(Rohdaten_tab4!C42),COLUMN(Rohdaten_tab4!C42)+(4*(Steuerung!$A$3-1)))</f>
        <v>398</v>
      </c>
      <c r="E56" s="72">
        <f>INDEX(Rohdaten_tab4!$1:$1048576,ROW(Rohdaten_tab4!D42),COLUMN(Rohdaten_tab4!D42)+(4*(Steuerung!$A$3-1)))</f>
        <v>390</v>
      </c>
      <c r="F56" s="73">
        <f>INDEX(Rohdaten_tab4!$1:$1048576,ROW(Rohdaten_tab4!E42),COLUMN(Rohdaten_tab4!E42)+(4*(Steuerung!$A$3-1)))</f>
        <v>8</v>
      </c>
    </row>
    <row r="57" spans="1:6" ht="15" customHeight="1" x14ac:dyDescent="0.25">
      <c r="A57" s="63" t="str">
        <f>IF(INDEX(Rohdaten_tab4!$A:$A,ROW(Rohdaten_tab4!$A43),COLUMN(Rohdaten_tab4!$A:$A))&lt;&gt;"",INDEX(Rohdaten_tab4!$A:$A,ROW(Rohdaten_tab4!$A43),COLUMN(Rohdaten_tab4!$A:$A)),"")</f>
        <v>Oktober 2007</v>
      </c>
      <c r="B57" s="43"/>
      <c r="C57" s="71">
        <f>INDEX(Rohdaten_tab4!$1:$1048576,ROW(Rohdaten_tab4!B43),COLUMN(Rohdaten_tab4!B43)+(4*(Steuerung!$A$3-1)))</f>
        <v>330</v>
      </c>
      <c r="D57" s="72">
        <f>INDEX(Rohdaten_tab4!$1:$1048576,ROW(Rohdaten_tab4!C43),COLUMN(Rohdaten_tab4!C43)+(4*(Steuerung!$A$3-1)))</f>
        <v>359</v>
      </c>
      <c r="E57" s="72">
        <f>INDEX(Rohdaten_tab4!$1:$1048576,ROW(Rohdaten_tab4!D43),COLUMN(Rohdaten_tab4!D43)+(4*(Steuerung!$A$3-1)))</f>
        <v>348</v>
      </c>
      <c r="F57" s="73">
        <f>INDEX(Rohdaten_tab4!$1:$1048576,ROW(Rohdaten_tab4!E43),COLUMN(Rohdaten_tab4!E43)+(4*(Steuerung!$A$3-1)))</f>
        <v>11</v>
      </c>
    </row>
    <row r="58" spans="1:6" ht="15" customHeight="1" x14ac:dyDescent="0.25">
      <c r="A58" s="63" t="str">
        <f>IF(INDEX(Rohdaten_tab4!$A:$A,ROW(Rohdaten_tab4!$A44),COLUMN(Rohdaten_tab4!$A:$A))&lt;&gt;"",INDEX(Rohdaten_tab4!$A:$A,ROW(Rohdaten_tab4!$A44),COLUMN(Rohdaten_tab4!$A:$A)),"")</f>
        <v>November 2007</v>
      </c>
      <c r="B58" s="43"/>
      <c r="C58" s="71">
        <f>INDEX(Rohdaten_tab4!$1:$1048576,ROW(Rohdaten_tab4!B44),COLUMN(Rohdaten_tab4!B44)+(4*(Steuerung!$A$3-1)))</f>
        <v>260</v>
      </c>
      <c r="D58" s="72">
        <f>INDEX(Rohdaten_tab4!$1:$1048576,ROW(Rohdaten_tab4!C44),COLUMN(Rohdaten_tab4!C44)+(4*(Steuerung!$A$3-1)))</f>
        <v>270</v>
      </c>
      <c r="E58" s="72">
        <f>INDEX(Rohdaten_tab4!$1:$1048576,ROW(Rohdaten_tab4!D44),COLUMN(Rohdaten_tab4!D44)+(4*(Steuerung!$A$3-1)))</f>
        <v>267</v>
      </c>
      <c r="F58" s="73">
        <f>INDEX(Rohdaten_tab4!$1:$1048576,ROW(Rohdaten_tab4!E44),COLUMN(Rohdaten_tab4!E44)+(4*(Steuerung!$A$3-1)))</f>
        <v>3</v>
      </c>
    </row>
    <row r="59" spans="1:6" ht="15" customHeight="1" x14ac:dyDescent="0.25">
      <c r="A59" s="63" t="str">
        <f>IF(INDEX(Rohdaten_tab4!$A:$A,ROW(Rohdaten_tab4!$A45),COLUMN(Rohdaten_tab4!$A:$A))&lt;&gt;"",INDEX(Rohdaten_tab4!$A:$A,ROW(Rohdaten_tab4!$A45),COLUMN(Rohdaten_tab4!$A:$A)),"")</f>
        <v>Dezember 2007</v>
      </c>
      <c r="B59" s="43"/>
      <c r="C59" s="71">
        <f>INDEX(Rohdaten_tab4!$1:$1048576,ROW(Rohdaten_tab4!B45),COLUMN(Rohdaten_tab4!B45)+(4*(Steuerung!$A$3-1)))</f>
        <v>224</v>
      </c>
      <c r="D59" s="72">
        <f>INDEX(Rohdaten_tab4!$1:$1048576,ROW(Rohdaten_tab4!C45),COLUMN(Rohdaten_tab4!C45)+(4*(Steuerung!$A$3-1)))</f>
        <v>238</v>
      </c>
      <c r="E59" s="72">
        <f>INDEX(Rohdaten_tab4!$1:$1048576,ROW(Rohdaten_tab4!D45),COLUMN(Rohdaten_tab4!D45)+(4*(Steuerung!$A$3-1)))</f>
        <v>235</v>
      </c>
      <c r="F59" s="73">
        <f>INDEX(Rohdaten_tab4!$1:$1048576,ROW(Rohdaten_tab4!E45),COLUMN(Rohdaten_tab4!E45)+(4*(Steuerung!$A$3-1)))</f>
        <v>3</v>
      </c>
    </row>
    <row r="60" spans="1:6" ht="15" customHeight="1" x14ac:dyDescent="0.25">
      <c r="A60" s="63" t="str">
        <f>IF(INDEX(Rohdaten_tab4!$A:$A,ROW(Rohdaten_tab4!$A46),COLUMN(Rohdaten_tab4!$A:$A))&lt;&gt;"",INDEX(Rohdaten_tab4!$A:$A,ROW(Rohdaten_tab4!$A46),COLUMN(Rohdaten_tab4!$A:$A)),"")</f>
        <v>Januar 2008</v>
      </c>
      <c r="B60" s="43"/>
      <c r="C60" s="71">
        <f>INDEX(Rohdaten_tab4!$1:$1048576,ROW(Rohdaten_tab4!B46),COLUMN(Rohdaten_tab4!B46)+(4*(Steuerung!$A$3-1)))</f>
        <v>290</v>
      </c>
      <c r="D60" s="72">
        <f>INDEX(Rohdaten_tab4!$1:$1048576,ROW(Rohdaten_tab4!C46),COLUMN(Rohdaten_tab4!C46)+(4*(Steuerung!$A$3-1)))</f>
        <v>315</v>
      </c>
      <c r="E60" s="72">
        <f>INDEX(Rohdaten_tab4!$1:$1048576,ROW(Rohdaten_tab4!D46),COLUMN(Rohdaten_tab4!D46)+(4*(Steuerung!$A$3-1)))</f>
        <v>310</v>
      </c>
      <c r="F60" s="73">
        <f>INDEX(Rohdaten_tab4!$1:$1048576,ROW(Rohdaten_tab4!E46),COLUMN(Rohdaten_tab4!E46)+(4*(Steuerung!$A$3-1)))</f>
        <v>5</v>
      </c>
    </row>
    <row r="61" spans="1:6" ht="15" customHeight="1" x14ac:dyDescent="0.25">
      <c r="A61" s="63" t="str">
        <f>IF(INDEX(Rohdaten_tab4!$A:$A,ROW(Rohdaten_tab4!$A47),COLUMN(Rohdaten_tab4!$A:$A))&lt;&gt;"",INDEX(Rohdaten_tab4!$A:$A,ROW(Rohdaten_tab4!$A47),COLUMN(Rohdaten_tab4!$A:$A)),"")</f>
        <v>Februar 2008</v>
      </c>
      <c r="B61" s="43"/>
      <c r="C61" s="71">
        <f>INDEX(Rohdaten_tab4!$1:$1048576,ROW(Rohdaten_tab4!B47),COLUMN(Rohdaten_tab4!B47)+(4*(Steuerung!$A$3-1)))</f>
        <v>319</v>
      </c>
      <c r="D61" s="72" t="str">
        <f>INDEX(Rohdaten_tab4!$1:$1048576,ROW(Rohdaten_tab4!C47),COLUMN(Rohdaten_tab4!C47)+(4*(Steuerung!$A$3-1)))</f>
        <v>*</v>
      </c>
      <c r="E61" s="72">
        <f>INDEX(Rohdaten_tab4!$1:$1048576,ROW(Rohdaten_tab4!D47),COLUMN(Rohdaten_tab4!D47)+(4*(Steuerung!$A$3-1)))</f>
        <v>334</v>
      </c>
      <c r="F61" s="73" t="str">
        <f>INDEX(Rohdaten_tab4!$1:$1048576,ROW(Rohdaten_tab4!E47),COLUMN(Rohdaten_tab4!E47)+(4*(Steuerung!$A$3-1)))</f>
        <v>*</v>
      </c>
    </row>
    <row r="62" spans="1:6" ht="15" customHeight="1" x14ac:dyDescent="0.25">
      <c r="A62" s="63" t="str">
        <f>IF(INDEX(Rohdaten_tab4!$A:$A,ROW(Rohdaten_tab4!$A48),COLUMN(Rohdaten_tab4!$A:$A))&lt;&gt;"",INDEX(Rohdaten_tab4!$A:$A,ROW(Rohdaten_tab4!$A48),COLUMN(Rohdaten_tab4!$A:$A)),"")</f>
        <v>März 2008</v>
      </c>
      <c r="B62" s="43"/>
      <c r="C62" s="71">
        <f>INDEX(Rohdaten_tab4!$1:$1048576,ROW(Rohdaten_tab4!B48),COLUMN(Rohdaten_tab4!B48)+(4*(Steuerung!$A$3-1)))</f>
        <v>408</v>
      </c>
      <c r="D62" s="72">
        <f>INDEX(Rohdaten_tab4!$1:$1048576,ROW(Rohdaten_tab4!C48),COLUMN(Rohdaten_tab4!C48)+(4*(Steuerung!$A$3-1)))</f>
        <v>439</v>
      </c>
      <c r="E62" s="72">
        <f>INDEX(Rohdaten_tab4!$1:$1048576,ROW(Rohdaten_tab4!D48),COLUMN(Rohdaten_tab4!D48)+(4*(Steuerung!$A$3-1)))</f>
        <v>436</v>
      </c>
      <c r="F62" s="73">
        <f>INDEX(Rohdaten_tab4!$1:$1048576,ROW(Rohdaten_tab4!E48),COLUMN(Rohdaten_tab4!E48)+(4*(Steuerung!$A$3-1)))</f>
        <v>3</v>
      </c>
    </row>
    <row r="63" spans="1:6" ht="15" customHeight="1" x14ac:dyDescent="0.25">
      <c r="A63" s="63" t="str">
        <f>IF(INDEX(Rohdaten_tab4!$A:$A,ROW(Rohdaten_tab4!$A49),COLUMN(Rohdaten_tab4!$A:$A))&lt;&gt;"",INDEX(Rohdaten_tab4!$A:$A,ROW(Rohdaten_tab4!$A49),COLUMN(Rohdaten_tab4!$A:$A)),"")</f>
        <v>April 2008</v>
      </c>
      <c r="B63" s="43"/>
      <c r="C63" s="71">
        <f>INDEX(Rohdaten_tab4!$1:$1048576,ROW(Rohdaten_tab4!B49),COLUMN(Rohdaten_tab4!B49)+(4*(Steuerung!$A$3-1)))</f>
        <v>513</v>
      </c>
      <c r="D63" s="72">
        <f>INDEX(Rohdaten_tab4!$1:$1048576,ROW(Rohdaten_tab4!C49),COLUMN(Rohdaten_tab4!C49)+(4*(Steuerung!$A$3-1)))</f>
        <v>530</v>
      </c>
      <c r="E63" s="72">
        <f>INDEX(Rohdaten_tab4!$1:$1048576,ROW(Rohdaten_tab4!D49),COLUMN(Rohdaten_tab4!D49)+(4*(Steuerung!$A$3-1)))</f>
        <v>525</v>
      </c>
      <c r="F63" s="73">
        <f>INDEX(Rohdaten_tab4!$1:$1048576,ROW(Rohdaten_tab4!E49),COLUMN(Rohdaten_tab4!E49)+(4*(Steuerung!$A$3-1)))</f>
        <v>5</v>
      </c>
    </row>
    <row r="64" spans="1:6" ht="15" customHeight="1" x14ac:dyDescent="0.25">
      <c r="A64" s="63" t="str">
        <f>IF(INDEX(Rohdaten_tab4!$A:$A,ROW(Rohdaten_tab4!$A50),COLUMN(Rohdaten_tab4!$A:$A))&lt;&gt;"",INDEX(Rohdaten_tab4!$A:$A,ROW(Rohdaten_tab4!$A50),COLUMN(Rohdaten_tab4!$A:$A)),"")</f>
        <v>Mai 2008</v>
      </c>
      <c r="B64" s="43"/>
      <c r="C64" s="71">
        <f>INDEX(Rohdaten_tab4!$1:$1048576,ROW(Rohdaten_tab4!B50),COLUMN(Rohdaten_tab4!B50)+(4*(Steuerung!$A$3-1)))</f>
        <v>379</v>
      </c>
      <c r="D64" s="72">
        <f>INDEX(Rohdaten_tab4!$1:$1048576,ROW(Rohdaten_tab4!C50),COLUMN(Rohdaten_tab4!C50)+(4*(Steuerung!$A$3-1)))</f>
        <v>389</v>
      </c>
      <c r="E64" s="72">
        <f>INDEX(Rohdaten_tab4!$1:$1048576,ROW(Rohdaten_tab4!D50),COLUMN(Rohdaten_tab4!D50)+(4*(Steuerung!$A$3-1)))</f>
        <v>382</v>
      </c>
      <c r="F64" s="73">
        <f>INDEX(Rohdaten_tab4!$1:$1048576,ROW(Rohdaten_tab4!E50),COLUMN(Rohdaten_tab4!E50)+(4*(Steuerung!$A$3-1)))</f>
        <v>7</v>
      </c>
    </row>
    <row r="65" spans="1:6" ht="15" customHeight="1" x14ac:dyDescent="0.25">
      <c r="A65" s="63" t="str">
        <f>IF(INDEX(Rohdaten_tab4!$A:$A,ROW(Rohdaten_tab4!$A51),COLUMN(Rohdaten_tab4!$A:$A))&lt;&gt;"",INDEX(Rohdaten_tab4!$A:$A,ROW(Rohdaten_tab4!$A51),COLUMN(Rohdaten_tab4!$A:$A)),"")</f>
        <v>Juni 2008</v>
      </c>
      <c r="B65" s="43"/>
      <c r="C65" s="71">
        <f>INDEX(Rohdaten_tab4!$1:$1048576,ROW(Rohdaten_tab4!B51),COLUMN(Rohdaten_tab4!B51)+(4*(Steuerung!$A$3-1)))</f>
        <v>294</v>
      </c>
      <c r="D65" s="72">
        <f>INDEX(Rohdaten_tab4!$1:$1048576,ROW(Rohdaten_tab4!C51),COLUMN(Rohdaten_tab4!C51)+(4*(Steuerung!$A$3-1)))</f>
        <v>308</v>
      </c>
      <c r="E65" s="72">
        <f>INDEX(Rohdaten_tab4!$1:$1048576,ROW(Rohdaten_tab4!D51),COLUMN(Rohdaten_tab4!D51)+(4*(Steuerung!$A$3-1)))</f>
        <v>303</v>
      </c>
      <c r="F65" s="73">
        <f>INDEX(Rohdaten_tab4!$1:$1048576,ROW(Rohdaten_tab4!E51),COLUMN(Rohdaten_tab4!E51)+(4*(Steuerung!$A$3-1)))</f>
        <v>5</v>
      </c>
    </row>
    <row r="66" spans="1:6" ht="15" customHeight="1" x14ac:dyDescent="0.25">
      <c r="A66" s="63" t="str">
        <f>IF(INDEX(Rohdaten_tab4!$A:$A,ROW(Rohdaten_tab4!$A52),COLUMN(Rohdaten_tab4!$A:$A))&lt;&gt;"",INDEX(Rohdaten_tab4!$A:$A,ROW(Rohdaten_tab4!$A52),COLUMN(Rohdaten_tab4!$A:$A)),"")</f>
        <v>Juli 2008</v>
      </c>
      <c r="B66" s="43"/>
      <c r="C66" s="71">
        <f>INDEX(Rohdaten_tab4!$1:$1048576,ROW(Rohdaten_tab4!B52),COLUMN(Rohdaten_tab4!B52)+(4*(Steuerung!$A$3-1)))</f>
        <v>284</v>
      </c>
      <c r="D66" s="72" t="str">
        <f>INDEX(Rohdaten_tab4!$1:$1048576,ROW(Rohdaten_tab4!C52),COLUMN(Rohdaten_tab4!C52)+(4*(Steuerung!$A$3-1)))</f>
        <v>*</v>
      </c>
      <c r="E66" s="72">
        <f>INDEX(Rohdaten_tab4!$1:$1048576,ROW(Rohdaten_tab4!D52),COLUMN(Rohdaten_tab4!D52)+(4*(Steuerung!$A$3-1)))</f>
        <v>289</v>
      </c>
      <c r="F66" s="73" t="str">
        <f>INDEX(Rohdaten_tab4!$1:$1048576,ROW(Rohdaten_tab4!E52),COLUMN(Rohdaten_tab4!E52)+(4*(Steuerung!$A$3-1)))</f>
        <v>*</v>
      </c>
    </row>
    <row r="67" spans="1:6" ht="15" customHeight="1" x14ac:dyDescent="0.25">
      <c r="A67" s="63" t="str">
        <f>IF(INDEX(Rohdaten_tab4!$A:$A,ROW(Rohdaten_tab4!$A53),COLUMN(Rohdaten_tab4!$A:$A))&lt;&gt;"",INDEX(Rohdaten_tab4!$A:$A,ROW(Rohdaten_tab4!$A53),COLUMN(Rohdaten_tab4!$A:$A)),"")</f>
        <v>August 2008</v>
      </c>
      <c r="B67" s="43"/>
      <c r="C67" s="71">
        <f>INDEX(Rohdaten_tab4!$1:$1048576,ROW(Rohdaten_tab4!B53),COLUMN(Rohdaten_tab4!B53)+(4*(Steuerung!$A$3-1)))</f>
        <v>286</v>
      </c>
      <c r="D67" s="72">
        <f>INDEX(Rohdaten_tab4!$1:$1048576,ROW(Rohdaten_tab4!C53),COLUMN(Rohdaten_tab4!C53)+(4*(Steuerung!$A$3-1)))</f>
        <v>308</v>
      </c>
      <c r="E67" s="72">
        <f>INDEX(Rohdaten_tab4!$1:$1048576,ROW(Rohdaten_tab4!D53),COLUMN(Rohdaten_tab4!D53)+(4*(Steuerung!$A$3-1)))</f>
        <v>300</v>
      </c>
      <c r="F67" s="73">
        <f>INDEX(Rohdaten_tab4!$1:$1048576,ROW(Rohdaten_tab4!E53),COLUMN(Rohdaten_tab4!E53)+(4*(Steuerung!$A$3-1)))</f>
        <v>8</v>
      </c>
    </row>
    <row r="68" spans="1:6" ht="15" customHeight="1" x14ac:dyDescent="0.25">
      <c r="A68" s="63" t="str">
        <f>IF(INDEX(Rohdaten_tab4!$A:$A,ROW(Rohdaten_tab4!$A54),COLUMN(Rohdaten_tab4!$A:$A))&lt;&gt;"",INDEX(Rohdaten_tab4!$A:$A,ROW(Rohdaten_tab4!$A54),COLUMN(Rohdaten_tab4!$A:$A)),"")</f>
        <v>September 2008</v>
      </c>
      <c r="B68" s="43"/>
      <c r="C68" s="71">
        <f>INDEX(Rohdaten_tab4!$1:$1048576,ROW(Rohdaten_tab4!B54),COLUMN(Rohdaten_tab4!B54)+(4*(Steuerung!$A$3-1)))</f>
        <v>390</v>
      </c>
      <c r="D68" s="72">
        <f>INDEX(Rohdaten_tab4!$1:$1048576,ROW(Rohdaten_tab4!C54),COLUMN(Rohdaten_tab4!C54)+(4*(Steuerung!$A$3-1)))</f>
        <v>401</v>
      </c>
      <c r="E68" s="72">
        <f>INDEX(Rohdaten_tab4!$1:$1048576,ROW(Rohdaten_tab4!D54),COLUMN(Rohdaten_tab4!D54)+(4*(Steuerung!$A$3-1)))</f>
        <v>398</v>
      </c>
      <c r="F68" s="73">
        <f>INDEX(Rohdaten_tab4!$1:$1048576,ROW(Rohdaten_tab4!E54),COLUMN(Rohdaten_tab4!E54)+(4*(Steuerung!$A$3-1)))</f>
        <v>3</v>
      </c>
    </row>
    <row r="69" spans="1:6" ht="15" customHeight="1" x14ac:dyDescent="0.25">
      <c r="A69" s="63" t="str">
        <f>IF(INDEX(Rohdaten_tab4!$A:$A,ROW(Rohdaten_tab4!$A55),COLUMN(Rohdaten_tab4!$A:$A))&lt;&gt;"",INDEX(Rohdaten_tab4!$A:$A,ROW(Rohdaten_tab4!$A55),COLUMN(Rohdaten_tab4!$A:$A)),"")</f>
        <v>Oktober 2008</v>
      </c>
      <c r="B69" s="43"/>
      <c r="C69" s="71">
        <f>INDEX(Rohdaten_tab4!$1:$1048576,ROW(Rohdaten_tab4!B55),COLUMN(Rohdaten_tab4!B55)+(4*(Steuerung!$A$3-1)))</f>
        <v>283</v>
      </c>
      <c r="D69" s="72">
        <f>INDEX(Rohdaten_tab4!$1:$1048576,ROW(Rohdaten_tab4!C55),COLUMN(Rohdaten_tab4!C55)+(4*(Steuerung!$A$3-1)))</f>
        <v>304</v>
      </c>
      <c r="E69" s="72">
        <f>INDEX(Rohdaten_tab4!$1:$1048576,ROW(Rohdaten_tab4!D55),COLUMN(Rohdaten_tab4!D55)+(4*(Steuerung!$A$3-1)))</f>
        <v>298</v>
      </c>
      <c r="F69" s="73">
        <f>INDEX(Rohdaten_tab4!$1:$1048576,ROW(Rohdaten_tab4!E55),COLUMN(Rohdaten_tab4!E55)+(4*(Steuerung!$A$3-1)))</f>
        <v>6</v>
      </c>
    </row>
    <row r="70" spans="1:6" ht="15" customHeight="1" x14ac:dyDescent="0.25">
      <c r="A70" s="63" t="str">
        <f>IF(INDEX(Rohdaten_tab4!$A:$A,ROW(Rohdaten_tab4!$A56),COLUMN(Rohdaten_tab4!$A:$A))&lt;&gt;"",INDEX(Rohdaten_tab4!$A:$A,ROW(Rohdaten_tab4!$A56),COLUMN(Rohdaten_tab4!$A:$A)),"")</f>
        <v>November 2008</v>
      </c>
      <c r="B70" s="43"/>
      <c r="C70" s="71">
        <f>INDEX(Rohdaten_tab4!$1:$1048576,ROW(Rohdaten_tab4!B56),COLUMN(Rohdaten_tab4!B56)+(4*(Steuerung!$A$3-1)))</f>
        <v>181</v>
      </c>
      <c r="D70" s="72">
        <f>INDEX(Rohdaten_tab4!$1:$1048576,ROW(Rohdaten_tab4!C56),COLUMN(Rohdaten_tab4!C56)+(4*(Steuerung!$A$3-1)))</f>
        <v>190</v>
      </c>
      <c r="E70" s="72">
        <f>INDEX(Rohdaten_tab4!$1:$1048576,ROW(Rohdaten_tab4!D56),COLUMN(Rohdaten_tab4!D56)+(4*(Steuerung!$A$3-1)))</f>
        <v>187</v>
      </c>
      <c r="F70" s="73">
        <f>INDEX(Rohdaten_tab4!$1:$1048576,ROW(Rohdaten_tab4!E56),COLUMN(Rohdaten_tab4!E56)+(4*(Steuerung!$A$3-1)))</f>
        <v>3</v>
      </c>
    </row>
    <row r="71" spans="1:6" ht="15" customHeight="1" x14ac:dyDescent="0.25">
      <c r="A71" s="63" t="s">
        <v>219</v>
      </c>
      <c r="B71" s="43"/>
      <c r="C71" s="71">
        <f>INDEX(Rohdaten_tab4!$1:$1048576,ROW(Rohdaten_tab4!B57),COLUMN(Rohdaten_tab4!B57)+(4*(Steuerung!$A$3-1)))</f>
        <v>196</v>
      </c>
      <c r="D71" s="72">
        <f>INDEX(Rohdaten_tab4!$1:$1048576,ROW(Rohdaten_tab4!C57),COLUMN(Rohdaten_tab4!C57)+(4*(Steuerung!$A$3-1)))</f>
        <v>207</v>
      </c>
      <c r="E71" s="72">
        <f>INDEX(Rohdaten_tab4!$1:$1048576,ROW(Rohdaten_tab4!D57),COLUMN(Rohdaten_tab4!D57)+(4*(Steuerung!$A$3-1)))</f>
        <v>203</v>
      </c>
      <c r="F71" s="73">
        <f>INDEX(Rohdaten_tab4!$1:$1048576,ROW(Rohdaten_tab4!E57),COLUMN(Rohdaten_tab4!E57)+(4*(Steuerung!$A$3-1)))</f>
        <v>4</v>
      </c>
    </row>
    <row r="72" spans="1:6" ht="15" customHeight="1" x14ac:dyDescent="0.25">
      <c r="A72" s="63" t="s">
        <v>220</v>
      </c>
      <c r="B72" s="43"/>
      <c r="C72" s="71">
        <f>INDEX(Rohdaten_tab4!$1:$1048576,ROW(Rohdaten_tab4!B58),COLUMN(Rohdaten_tab4!B58)+(4*(Steuerung!$A$3-1)))</f>
        <v>240</v>
      </c>
      <c r="D72" s="72" t="str">
        <f>INDEX(Rohdaten_tab4!$1:$1048576,ROW(Rohdaten_tab4!C58),COLUMN(Rohdaten_tab4!C58)+(4*(Steuerung!$A$3-1)))</f>
        <v>*</v>
      </c>
      <c r="E72" s="72">
        <f>INDEX(Rohdaten_tab4!$1:$1048576,ROW(Rohdaten_tab4!D58),COLUMN(Rohdaten_tab4!D58)+(4*(Steuerung!$A$3-1)))</f>
        <v>251</v>
      </c>
      <c r="F72" s="73" t="str">
        <f>INDEX(Rohdaten_tab4!$1:$1048576,ROW(Rohdaten_tab4!E58),COLUMN(Rohdaten_tab4!E58)+(4*(Steuerung!$A$3-1)))</f>
        <v>*</v>
      </c>
    </row>
    <row r="73" spans="1:6" ht="15" customHeight="1" x14ac:dyDescent="0.25">
      <c r="A73" s="63" t="s">
        <v>221</v>
      </c>
      <c r="B73" s="43"/>
      <c r="C73" s="71">
        <f>INDEX(Rohdaten_tab4!$1:$1048576,ROW(Rohdaten_tab4!B59),COLUMN(Rohdaten_tab4!B59)+(4*(Steuerung!$A$3-1)))</f>
        <v>250</v>
      </c>
      <c r="D73" s="72" t="str">
        <f>INDEX(Rohdaten_tab4!$1:$1048576,ROW(Rohdaten_tab4!C59),COLUMN(Rohdaten_tab4!C59)+(4*(Steuerung!$A$3-1)))</f>
        <v>*</v>
      </c>
      <c r="E73" s="72">
        <f>INDEX(Rohdaten_tab4!$1:$1048576,ROW(Rohdaten_tab4!D59),COLUMN(Rohdaten_tab4!D59)+(4*(Steuerung!$A$3-1)))</f>
        <v>270</v>
      </c>
      <c r="F73" s="73" t="str">
        <f>INDEX(Rohdaten_tab4!$1:$1048576,ROW(Rohdaten_tab4!E59),COLUMN(Rohdaten_tab4!E59)+(4*(Steuerung!$A$3-1)))</f>
        <v>*</v>
      </c>
    </row>
    <row r="74" spans="1:6" ht="15" customHeight="1" x14ac:dyDescent="0.25">
      <c r="A74" s="63" t="s">
        <v>222</v>
      </c>
      <c r="B74" s="43"/>
      <c r="C74" s="71">
        <f>INDEX(Rohdaten_tab4!$1:$1048576,ROW(Rohdaten_tab4!B60),COLUMN(Rohdaten_tab4!B60)+(4*(Steuerung!$A$3-1)))</f>
        <v>340</v>
      </c>
      <c r="D74" s="72" t="str">
        <f>INDEX(Rohdaten_tab4!$1:$1048576,ROW(Rohdaten_tab4!C60),COLUMN(Rohdaten_tab4!C60)+(4*(Steuerung!$A$3-1)))</f>
        <v>*</v>
      </c>
      <c r="E74" s="72">
        <f>INDEX(Rohdaten_tab4!$1:$1048576,ROW(Rohdaten_tab4!D60),COLUMN(Rohdaten_tab4!D60)+(4*(Steuerung!$A$3-1)))</f>
        <v>359</v>
      </c>
      <c r="F74" s="73" t="str">
        <f>INDEX(Rohdaten_tab4!$1:$1048576,ROW(Rohdaten_tab4!E60),COLUMN(Rohdaten_tab4!E60)+(4*(Steuerung!$A$3-1)))</f>
        <v>*</v>
      </c>
    </row>
    <row r="75" spans="1:6" ht="15" customHeight="1" x14ac:dyDescent="0.25">
      <c r="A75" s="63" t="s">
        <v>223</v>
      </c>
      <c r="B75" s="43"/>
      <c r="C75" s="71">
        <f>INDEX(Rohdaten_tab4!$1:$1048576,ROW(Rohdaten_tab4!B61),COLUMN(Rohdaten_tab4!B61)+(4*(Steuerung!$A$3-1)))</f>
        <v>593</v>
      </c>
      <c r="D75" s="72">
        <f>INDEX(Rohdaten_tab4!$1:$1048576,ROW(Rohdaten_tab4!C61),COLUMN(Rohdaten_tab4!C61)+(4*(Steuerung!$A$3-1)))</f>
        <v>605</v>
      </c>
      <c r="E75" s="72">
        <f>INDEX(Rohdaten_tab4!$1:$1048576,ROW(Rohdaten_tab4!D61),COLUMN(Rohdaten_tab4!D61)+(4*(Steuerung!$A$3-1)))</f>
        <v>599</v>
      </c>
      <c r="F75" s="73">
        <f>INDEX(Rohdaten_tab4!$1:$1048576,ROW(Rohdaten_tab4!E61),COLUMN(Rohdaten_tab4!E61)+(4*(Steuerung!$A$3-1)))</f>
        <v>6</v>
      </c>
    </row>
    <row r="76" spans="1:6" ht="15" customHeight="1" x14ac:dyDescent="0.25">
      <c r="A76" s="63" t="s">
        <v>224</v>
      </c>
      <c r="B76" s="43"/>
      <c r="C76" s="71">
        <f>INDEX(Rohdaten_tab4!$1:$1048576,ROW(Rohdaten_tab4!B62),COLUMN(Rohdaten_tab4!B62)+(4*(Steuerung!$A$3-1)))</f>
        <v>404</v>
      </c>
      <c r="D76" s="72">
        <f>INDEX(Rohdaten_tab4!$1:$1048576,ROW(Rohdaten_tab4!C62),COLUMN(Rohdaten_tab4!C62)+(4*(Steuerung!$A$3-1)))</f>
        <v>412</v>
      </c>
      <c r="E76" s="72">
        <f>INDEX(Rohdaten_tab4!$1:$1048576,ROW(Rohdaten_tab4!D62),COLUMN(Rohdaten_tab4!D62)+(4*(Steuerung!$A$3-1)))</f>
        <v>406</v>
      </c>
      <c r="F76" s="73">
        <f>INDEX(Rohdaten_tab4!$1:$1048576,ROW(Rohdaten_tab4!E62),COLUMN(Rohdaten_tab4!E62)+(4*(Steuerung!$A$3-1)))</f>
        <v>6</v>
      </c>
    </row>
    <row r="77" spans="1:6" ht="15" customHeight="1" x14ac:dyDescent="0.25">
      <c r="A77" s="63" t="s">
        <v>225</v>
      </c>
      <c r="B77" s="43"/>
      <c r="C77" s="71">
        <f>INDEX(Rohdaten_tab4!$1:$1048576,ROW(Rohdaten_tab4!B63),COLUMN(Rohdaten_tab4!B63)+(4*(Steuerung!$A$3-1)))</f>
        <v>346</v>
      </c>
      <c r="D77" s="72">
        <f>INDEX(Rohdaten_tab4!$1:$1048576,ROW(Rohdaten_tab4!C63),COLUMN(Rohdaten_tab4!C63)+(4*(Steuerung!$A$3-1)))</f>
        <v>372</v>
      </c>
      <c r="E77" s="72">
        <f>INDEX(Rohdaten_tab4!$1:$1048576,ROW(Rohdaten_tab4!D63),COLUMN(Rohdaten_tab4!D63)+(4*(Steuerung!$A$3-1)))</f>
        <v>368</v>
      </c>
      <c r="F77" s="73">
        <f>INDEX(Rohdaten_tab4!$1:$1048576,ROW(Rohdaten_tab4!E63),COLUMN(Rohdaten_tab4!E63)+(4*(Steuerung!$A$3-1)))</f>
        <v>4</v>
      </c>
    </row>
    <row r="78" spans="1:6" ht="15" customHeight="1" x14ac:dyDescent="0.25">
      <c r="A78" s="63" t="s">
        <v>226</v>
      </c>
      <c r="B78" s="43"/>
      <c r="C78" s="71">
        <f>INDEX(Rohdaten_tab4!$1:$1048576,ROW(Rohdaten_tab4!B64),COLUMN(Rohdaten_tab4!B64)+(4*(Steuerung!$A$3-1)))</f>
        <v>345</v>
      </c>
      <c r="D78" s="72" t="str">
        <f>INDEX(Rohdaten_tab4!$1:$1048576,ROW(Rohdaten_tab4!C64),COLUMN(Rohdaten_tab4!C64)+(4*(Steuerung!$A$3-1)))</f>
        <v>*</v>
      </c>
      <c r="E78" s="72">
        <f>INDEX(Rohdaten_tab4!$1:$1048576,ROW(Rohdaten_tab4!D64),COLUMN(Rohdaten_tab4!D64)+(4*(Steuerung!$A$3-1)))</f>
        <v>354</v>
      </c>
      <c r="F78" s="73" t="str">
        <f>INDEX(Rohdaten_tab4!$1:$1048576,ROW(Rohdaten_tab4!E64),COLUMN(Rohdaten_tab4!E64)+(4*(Steuerung!$A$3-1)))</f>
        <v>*</v>
      </c>
    </row>
    <row r="79" spans="1:6" ht="15" customHeight="1" x14ac:dyDescent="0.25">
      <c r="A79" s="63" t="s">
        <v>227</v>
      </c>
      <c r="B79" s="43"/>
      <c r="C79" s="71">
        <f>INDEX(Rohdaten_tab4!$1:$1048576,ROW(Rohdaten_tab4!B65),COLUMN(Rohdaten_tab4!B65)+(4*(Steuerung!$A$3-1)))</f>
        <v>406</v>
      </c>
      <c r="D79" s="72">
        <f>INDEX(Rohdaten_tab4!$1:$1048576,ROW(Rohdaten_tab4!C65),COLUMN(Rohdaten_tab4!C65)+(4*(Steuerung!$A$3-1)))</f>
        <v>411</v>
      </c>
      <c r="E79" s="72">
        <f>INDEX(Rohdaten_tab4!$1:$1048576,ROW(Rohdaten_tab4!D65),COLUMN(Rohdaten_tab4!D65)+(4*(Steuerung!$A$3-1)))</f>
        <v>406</v>
      </c>
      <c r="F79" s="73">
        <f>INDEX(Rohdaten_tab4!$1:$1048576,ROW(Rohdaten_tab4!E65),COLUMN(Rohdaten_tab4!E65)+(4*(Steuerung!$A$3-1)))</f>
        <v>5</v>
      </c>
    </row>
    <row r="80" spans="1:6" ht="15" customHeight="1" x14ac:dyDescent="0.25">
      <c r="A80" s="63" t="s">
        <v>228</v>
      </c>
      <c r="B80" s="43"/>
      <c r="C80" s="71">
        <f>INDEX(Rohdaten_tab4!$1:$1048576,ROW(Rohdaten_tab4!B66),COLUMN(Rohdaten_tab4!B66)+(4*(Steuerung!$A$3-1)))</f>
        <v>425</v>
      </c>
      <c r="D80" s="72">
        <f>INDEX(Rohdaten_tab4!$1:$1048576,ROW(Rohdaten_tab4!C66),COLUMN(Rohdaten_tab4!C66)+(4*(Steuerung!$A$3-1)))</f>
        <v>435</v>
      </c>
      <c r="E80" s="72">
        <f>INDEX(Rohdaten_tab4!$1:$1048576,ROW(Rohdaten_tab4!D66),COLUMN(Rohdaten_tab4!D66)+(4*(Steuerung!$A$3-1)))</f>
        <v>429</v>
      </c>
      <c r="F80" s="73">
        <f>INDEX(Rohdaten_tab4!$1:$1048576,ROW(Rohdaten_tab4!E66),COLUMN(Rohdaten_tab4!E66)+(4*(Steuerung!$A$3-1)))</f>
        <v>6</v>
      </c>
    </row>
    <row r="81" spans="1:6" ht="15" customHeight="1" x14ac:dyDescent="0.25">
      <c r="A81" s="63" t="s">
        <v>229</v>
      </c>
      <c r="B81" s="43"/>
      <c r="C81" s="71">
        <f>INDEX(Rohdaten_tab4!$1:$1048576,ROW(Rohdaten_tab4!B67),COLUMN(Rohdaten_tab4!B67)+(4*(Steuerung!$A$3-1)))</f>
        <v>343</v>
      </c>
      <c r="D81" s="72">
        <f>INDEX(Rohdaten_tab4!$1:$1048576,ROW(Rohdaten_tab4!C67),COLUMN(Rohdaten_tab4!C67)+(4*(Steuerung!$A$3-1)))</f>
        <v>371</v>
      </c>
      <c r="E81" s="72">
        <f>INDEX(Rohdaten_tab4!$1:$1048576,ROW(Rohdaten_tab4!D67),COLUMN(Rohdaten_tab4!D67)+(4*(Steuerung!$A$3-1)))</f>
        <v>367</v>
      </c>
      <c r="F81" s="73">
        <f>INDEX(Rohdaten_tab4!$1:$1048576,ROW(Rohdaten_tab4!E67),COLUMN(Rohdaten_tab4!E67)+(4*(Steuerung!$A$3-1)))</f>
        <v>4</v>
      </c>
    </row>
    <row r="82" spans="1:6" ht="15" customHeight="1" x14ac:dyDescent="0.25">
      <c r="A82" s="63" t="s">
        <v>230</v>
      </c>
      <c r="B82" s="43"/>
      <c r="C82" s="71">
        <f>INDEX(Rohdaten_tab4!$1:$1048576,ROW(Rohdaten_tab4!B68),COLUMN(Rohdaten_tab4!B68)+(4*(Steuerung!$A$3-1)))</f>
        <v>266</v>
      </c>
      <c r="D82" s="72">
        <f>INDEX(Rohdaten_tab4!$1:$1048576,ROW(Rohdaten_tab4!C68),COLUMN(Rohdaten_tab4!C68)+(4*(Steuerung!$A$3-1)))</f>
        <v>281</v>
      </c>
      <c r="E82" s="72">
        <f>INDEX(Rohdaten_tab4!$1:$1048576,ROW(Rohdaten_tab4!D68),COLUMN(Rohdaten_tab4!D68)+(4*(Steuerung!$A$3-1)))</f>
        <v>276</v>
      </c>
      <c r="F82" s="73">
        <f>INDEX(Rohdaten_tab4!$1:$1048576,ROW(Rohdaten_tab4!E68),COLUMN(Rohdaten_tab4!E68)+(4*(Steuerung!$A$3-1)))</f>
        <v>5</v>
      </c>
    </row>
    <row r="83" spans="1:6" ht="15" customHeight="1" x14ac:dyDescent="0.25">
      <c r="A83" s="63" t="s">
        <v>231</v>
      </c>
      <c r="B83" s="43"/>
      <c r="C83" s="71">
        <f>INDEX(Rohdaten_tab4!$1:$1048576,ROW(Rohdaten_tab4!B69),COLUMN(Rohdaten_tab4!B69)+(4*(Steuerung!$A$3-1)))</f>
        <v>245</v>
      </c>
      <c r="D83" s="72">
        <f>INDEX(Rohdaten_tab4!$1:$1048576,ROW(Rohdaten_tab4!C69),COLUMN(Rohdaten_tab4!C69)+(4*(Steuerung!$A$3-1)))</f>
        <v>255</v>
      </c>
      <c r="E83" s="72">
        <f>INDEX(Rohdaten_tab4!$1:$1048576,ROW(Rohdaten_tab4!D69),COLUMN(Rohdaten_tab4!D69)+(4*(Steuerung!$A$3-1)))</f>
        <v>249</v>
      </c>
      <c r="F83" s="73">
        <f>INDEX(Rohdaten_tab4!$1:$1048576,ROW(Rohdaten_tab4!E69),COLUMN(Rohdaten_tab4!E69)+(4*(Steuerung!$A$3-1)))</f>
        <v>6</v>
      </c>
    </row>
    <row r="84" spans="1:6" ht="15" customHeight="1" x14ac:dyDescent="0.25">
      <c r="A84" s="63" t="s">
        <v>232</v>
      </c>
      <c r="B84" s="43"/>
      <c r="C84" s="71">
        <f>INDEX(Rohdaten_tab4!$1:$1048576,ROW(Rohdaten_tab4!B70),COLUMN(Rohdaten_tab4!B70)+(4*(Steuerung!$A$3-1)))</f>
        <v>373</v>
      </c>
      <c r="D84" s="72" t="str">
        <f>INDEX(Rohdaten_tab4!$1:$1048576,ROW(Rohdaten_tab4!C70),COLUMN(Rohdaten_tab4!C70)+(4*(Steuerung!$A$3-1)))</f>
        <v>*</v>
      </c>
      <c r="E84" s="72">
        <f>INDEX(Rohdaten_tab4!$1:$1048576,ROW(Rohdaten_tab4!D70),COLUMN(Rohdaten_tab4!D70)+(4*(Steuerung!$A$3-1)))</f>
        <v>369</v>
      </c>
      <c r="F84" s="73" t="str">
        <f>INDEX(Rohdaten_tab4!$1:$1048576,ROW(Rohdaten_tab4!E70),COLUMN(Rohdaten_tab4!E70)+(4*(Steuerung!$A$3-1)))</f>
        <v>*</v>
      </c>
    </row>
    <row r="85" spans="1:6" ht="15" customHeight="1" x14ac:dyDescent="0.25">
      <c r="A85" s="63" t="s">
        <v>233</v>
      </c>
      <c r="B85" s="43"/>
      <c r="C85" s="71">
        <f>INDEX(Rohdaten_tab4!$1:$1048576,ROW(Rohdaten_tab4!B71),COLUMN(Rohdaten_tab4!B71)+(4*(Steuerung!$A$3-1)))</f>
        <v>259</v>
      </c>
      <c r="D85" s="72">
        <f>INDEX(Rohdaten_tab4!$1:$1048576,ROW(Rohdaten_tab4!C71),COLUMN(Rohdaten_tab4!C71)+(4*(Steuerung!$A$3-1)))</f>
        <v>267</v>
      </c>
      <c r="E85" s="72">
        <f>INDEX(Rohdaten_tab4!$1:$1048576,ROW(Rohdaten_tab4!D71),COLUMN(Rohdaten_tab4!D71)+(4*(Steuerung!$A$3-1)))</f>
        <v>262</v>
      </c>
      <c r="F85" s="73">
        <f>INDEX(Rohdaten_tab4!$1:$1048576,ROW(Rohdaten_tab4!E71),COLUMN(Rohdaten_tab4!E71)+(4*(Steuerung!$A$3-1)))</f>
        <v>5</v>
      </c>
    </row>
    <row r="86" spans="1:6" ht="15" customHeight="1" x14ac:dyDescent="0.25">
      <c r="A86" s="63" t="s">
        <v>234</v>
      </c>
      <c r="B86" s="43"/>
      <c r="C86" s="71">
        <f>INDEX(Rohdaten_tab4!$1:$1048576,ROW(Rohdaten_tab4!B72),COLUMN(Rohdaten_tab4!B72)+(4*(Steuerung!$A$3-1)))</f>
        <v>386</v>
      </c>
      <c r="D86" s="72">
        <f>INDEX(Rohdaten_tab4!$1:$1048576,ROW(Rohdaten_tab4!C72),COLUMN(Rohdaten_tab4!C72)+(4*(Steuerung!$A$3-1)))</f>
        <v>417</v>
      </c>
      <c r="E86" s="72">
        <f>INDEX(Rohdaten_tab4!$1:$1048576,ROW(Rohdaten_tab4!D72),COLUMN(Rohdaten_tab4!D72)+(4*(Steuerung!$A$3-1)))</f>
        <v>408</v>
      </c>
      <c r="F86" s="73">
        <f>INDEX(Rohdaten_tab4!$1:$1048576,ROW(Rohdaten_tab4!E72),COLUMN(Rohdaten_tab4!E72)+(4*(Steuerung!$A$3-1)))</f>
        <v>9</v>
      </c>
    </row>
    <row r="87" spans="1:6" ht="15" customHeight="1" x14ac:dyDescent="0.25">
      <c r="A87" s="63" t="s">
        <v>235</v>
      </c>
      <c r="B87" s="43"/>
      <c r="C87" s="71">
        <f>INDEX(Rohdaten_tab4!$1:$1048576,ROW(Rohdaten_tab4!B73),COLUMN(Rohdaten_tab4!B73)+(4*(Steuerung!$A$3-1)))</f>
        <v>683</v>
      </c>
      <c r="D87" s="72">
        <f>INDEX(Rohdaten_tab4!$1:$1048576,ROW(Rohdaten_tab4!C73),COLUMN(Rohdaten_tab4!C73)+(4*(Steuerung!$A$3-1)))</f>
        <v>697</v>
      </c>
      <c r="E87" s="72">
        <f>INDEX(Rohdaten_tab4!$1:$1048576,ROW(Rohdaten_tab4!D73),COLUMN(Rohdaten_tab4!D73)+(4*(Steuerung!$A$3-1)))</f>
        <v>687</v>
      </c>
      <c r="F87" s="73">
        <f>INDEX(Rohdaten_tab4!$1:$1048576,ROW(Rohdaten_tab4!E73),COLUMN(Rohdaten_tab4!E73)+(4*(Steuerung!$A$3-1)))</f>
        <v>10</v>
      </c>
    </row>
    <row r="88" spans="1:6" ht="15" customHeight="1" x14ac:dyDescent="0.25">
      <c r="A88" s="63" t="s">
        <v>236</v>
      </c>
      <c r="B88" s="43"/>
      <c r="C88" s="71">
        <f>INDEX(Rohdaten_tab4!$1:$1048576,ROW(Rohdaten_tab4!B74),COLUMN(Rohdaten_tab4!B74)+(4*(Steuerung!$A$3-1)))</f>
        <v>427</v>
      </c>
      <c r="D88" s="72">
        <f>INDEX(Rohdaten_tab4!$1:$1048576,ROW(Rohdaten_tab4!C74),COLUMN(Rohdaten_tab4!C74)+(4*(Steuerung!$A$3-1)))</f>
        <v>449</v>
      </c>
      <c r="E88" s="72">
        <f>INDEX(Rohdaten_tab4!$1:$1048576,ROW(Rohdaten_tab4!D74),COLUMN(Rohdaten_tab4!D74)+(4*(Steuerung!$A$3-1)))</f>
        <v>440</v>
      </c>
      <c r="F88" s="73">
        <f>INDEX(Rohdaten_tab4!$1:$1048576,ROW(Rohdaten_tab4!E74),COLUMN(Rohdaten_tab4!E74)+(4*(Steuerung!$A$3-1)))</f>
        <v>9</v>
      </c>
    </row>
    <row r="89" spans="1:6" ht="15" customHeight="1" x14ac:dyDescent="0.25">
      <c r="A89" s="63" t="s">
        <v>237</v>
      </c>
      <c r="B89" s="43"/>
      <c r="C89" s="71">
        <f>INDEX(Rohdaten_tab4!$1:$1048576,ROW(Rohdaten_tab4!B75),COLUMN(Rohdaten_tab4!B75)+(4*(Steuerung!$A$3-1)))</f>
        <v>388</v>
      </c>
      <c r="D89" s="72">
        <f>INDEX(Rohdaten_tab4!$1:$1048576,ROW(Rohdaten_tab4!C75),COLUMN(Rohdaten_tab4!C75)+(4*(Steuerung!$A$3-1)))</f>
        <v>406</v>
      </c>
      <c r="E89" s="72">
        <f>INDEX(Rohdaten_tab4!$1:$1048576,ROW(Rohdaten_tab4!D75),COLUMN(Rohdaten_tab4!D75)+(4*(Steuerung!$A$3-1)))</f>
        <v>401</v>
      </c>
      <c r="F89" s="73">
        <f>INDEX(Rohdaten_tab4!$1:$1048576,ROW(Rohdaten_tab4!E75),COLUMN(Rohdaten_tab4!E75)+(4*(Steuerung!$A$3-1)))</f>
        <v>5</v>
      </c>
    </row>
    <row r="90" spans="1:6" ht="15" customHeight="1" x14ac:dyDescent="0.25">
      <c r="A90" s="63" t="s">
        <v>238</v>
      </c>
      <c r="B90" s="43"/>
      <c r="C90" s="71">
        <f>INDEX(Rohdaten_tab4!$1:$1048576,ROW(Rohdaten_tab4!B76),COLUMN(Rohdaten_tab4!B76)+(4*(Steuerung!$A$3-1)))</f>
        <v>279</v>
      </c>
      <c r="D90" s="72">
        <f>INDEX(Rohdaten_tab4!$1:$1048576,ROW(Rohdaten_tab4!C76),COLUMN(Rohdaten_tab4!C76)+(4*(Steuerung!$A$3-1)))</f>
        <v>299</v>
      </c>
      <c r="E90" s="72">
        <f>INDEX(Rohdaten_tab4!$1:$1048576,ROW(Rohdaten_tab4!D76),COLUMN(Rohdaten_tab4!D76)+(4*(Steuerung!$A$3-1)))</f>
        <v>288</v>
      </c>
      <c r="F90" s="73">
        <f>INDEX(Rohdaten_tab4!$1:$1048576,ROW(Rohdaten_tab4!E76),COLUMN(Rohdaten_tab4!E76)+(4*(Steuerung!$A$3-1)))</f>
        <v>11</v>
      </c>
    </row>
    <row r="91" spans="1:6" ht="15" customHeight="1" x14ac:dyDescent="0.25">
      <c r="A91" s="63" t="s">
        <v>239</v>
      </c>
      <c r="B91" s="43"/>
      <c r="C91" s="71">
        <f>INDEX(Rohdaten_tab4!$1:$1048576,ROW(Rohdaten_tab4!B77),COLUMN(Rohdaten_tab4!B77)+(4*(Steuerung!$A$3-1)))</f>
        <v>367</v>
      </c>
      <c r="D91" s="72" t="str">
        <f>INDEX(Rohdaten_tab4!$1:$1048576,ROW(Rohdaten_tab4!C77),COLUMN(Rohdaten_tab4!C77)+(4*(Steuerung!$A$3-1)))</f>
        <v>*</v>
      </c>
      <c r="E91" s="72">
        <f>INDEX(Rohdaten_tab4!$1:$1048576,ROW(Rohdaten_tab4!D77),COLUMN(Rohdaten_tab4!D77)+(4*(Steuerung!$A$3-1)))</f>
        <v>366</v>
      </c>
      <c r="F91" s="73" t="str">
        <f>INDEX(Rohdaten_tab4!$1:$1048576,ROW(Rohdaten_tab4!E77),COLUMN(Rohdaten_tab4!E77)+(4*(Steuerung!$A$3-1)))</f>
        <v>*</v>
      </c>
    </row>
    <row r="92" spans="1:6" ht="15" customHeight="1" x14ac:dyDescent="0.25">
      <c r="A92" s="63" t="s">
        <v>240</v>
      </c>
      <c r="B92" s="43"/>
      <c r="C92" s="71">
        <f>INDEX(Rohdaten_tab4!$1:$1048576,ROW(Rohdaten_tab4!B78),COLUMN(Rohdaten_tab4!B78)+(4*(Steuerung!$A$3-1)))</f>
        <v>298</v>
      </c>
      <c r="D92" s="72">
        <f>INDEX(Rohdaten_tab4!$1:$1048576,ROW(Rohdaten_tab4!C78),COLUMN(Rohdaten_tab4!C78)+(4*(Steuerung!$A$3-1)))</f>
        <v>306</v>
      </c>
      <c r="E92" s="72">
        <f>INDEX(Rohdaten_tab4!$1:$1048576,ROW(Rohdaten_tab4!D78),COLUMN(Rohdaten_tab4!D78)+(4*(Steuerung!$A$3-1)))</f>
        <v>300</v>
      </c>
      <c r="F92" s="73">
        <f>INDEX(Rohdaten_tab4!$1:$1048576,ROW(Rohdaten_tab4!E78),COLUMN(Rohdaten_tab4!E78)+(4*(Steuerung!$A$3-1)))</f>
        <v>6</v>
      </c>
    </row>
    <row r="93" spans="1:6" ht="15" customHeight="1" x14ac:dyDescent="0.25">
      <c r="A93" s="63" t="s">
        <v>241</v>
      </c>
      <c r="B93" s="43"/>
      <c r="C93" s="71">
        <f>INDEX(Rohdaten_tab4!$1:$1048576,ROW(Rohdaten_tab4!B79),COLUMN(Rohdaten_tab4!B79)+(4*(Steuerung!$A$3-1)))</f>
        <v>249</v>
      </c>
      <c r="D93" s="72">
        <f>INDEX(Rohdaten_tab4!$1:$1048576,ROW(Rohdaten_tab4!C79),COLUMN(Rohdaten_tab4!C79)+(4*(Steuerung!$A$3-1)))</f>
        <v>250</v>
      </c>
      <c r="E93" s="72">
        <f>INDEX(Rohdaten_tab4!$1:$1048576,ROW(Rohdaten_tab4!D79),COLUMN(Rohdaten_tab4!D79)+(4*(Steuerung!$A$3-1)))</f>
        <v>244</v>
      </c>
      <c r="F93" s="73">
        <f>INDEX(Rohdaten_tab4!$1:$1048576,ROW(Rohdaten_tab4!E79),COLUMN(Rohdaten_tab4!E79)+(4*(Steuerung!$A$3-1)))</f>
        <v>6</v>
      </c>
    </row>
    <row r="94" spans="1:6" ht="15" customHeight="1" x14ac:dyDescent="0.25">
      <c r="A94" s="63" t="s">
        <v>242</v>
      </c>
      <c r="B94" s="43"/>
      <c r="C94" s="71">
        <f>INDEX(Rohdaten_tab4!$1:$1048576,ROW(Rohdaten_tab4!B80),COLUMN(Rohdaten_tab4!B80)+(4*(Steuerung!$A$3-1)))</f>
        <v>278</v>
      </c>
      <c r="D94" s="72">
        <f>INDEX(Rohdaten_tab4!$1:$1048576,ROW(Rohdaten_tab4!C80),COLUMN(Rohdaten_tab4!C80)+(4*(Steuerung!$A$3-1)))</f>
        <v>279</v>
      </c>
      <c r="E94" s="72">
        <f>INDEX(Rohdaten_tab4!$1:$1048576,ROW(Rohdaten_tab4!D80),COLUMN(Rohdaten_tab4!D80)+(4*(Steuerung!$A$3-1)))</f>
        <v>274</v>
      </c>
      <c r="F94" s="73">
        <f>INDEX(Rohdaten_tab4!$1:$1048576,ROW(Rohdaten_tab4!E80),COLUMN(Rohdaten_tab4!E80)+(4*(Steuerung!$A$3-1)))</f>
        <v>5</v>
      </c>
    </row>
    <row r="95" spans="1:6" ht="15" customHeight="1" x14ac:dyDescent="0.25">
      <c r="A95" s="63" t="s">
        <v>243</v>
      </c>
      <c r="B95" s="43"/>
      <c r="C95" s="71">
        <f>INDEX(Rohdaten_tab4!$1:$1048576,ROW(Rohdaten_tab4!B81),COLUMN(Rohdaten_tab4!B81)+(4*(Steuerung!$A$3-1)))</f>
        <v>174</v>
      </c>
      <c r="D95" s="72">
        <f>INDEX(Rohdaten_tab4!$1:$1048576,ROW(Rohdaten_tab4!C81),COLUMN(Rohdaten_tab4!C81)+(4*(Steuerung!$A$3-1)))</f>
        <v>187</v>
      </c>
      <c r="E95" s="72">
        <f>INDEX(Rohdaten_tab4!$1:$1048576,ROW(Rohdaten_tab4!D81),COLUMN(Rohdaten_tab4!D81)+(4*(Steuerung!$A$3-1)))</f>
        <v>183</v>
      </c>
      <c r="F95" s="73">
        <f>INDEX(Rohdaten_tab4!$1:$1048576,ROW(Rohdaten_tab4!E81),COLUMN(Rohdaten_tab4!E81)+(4*(Steuerung!$A$3-1)))</f>
        <v>4</v>
      </c>
    </row>
    <row r="96" spans="1:6" ht="15" customHeight="1" x14ac:dyDescent="0.25">
      <c r="A96" s="63" t="s">
        <v>244</v>
      </c>
      <c r="B96" s="43"/>
      <c r="C96" s="71">
        <f>INDEX(Rohdaten_tab4!$1:$1048576,ROW(Rohdaten_tab4!B82),COLUMN(Rohdaten_tab4!B82)+(4*(Steuerung!$A$3-1)))</f>
        <v>235</v>
      </c>
      <c r="D96" s="72">
        <f>INDEX(Rohdaten_tab4!$1:$1048576,ROW(Rohdaten_tab4!C82),COLUMN(Rohdaten_tab4!C82)+(4*(Steuerung!$A$3-1)))</f>
        <v>248</v>
      </c>
      <c r="E96" s="72">
        <f>INDEX(Rohdaten_tab4!$1:$1048576,ROW(Rohdaten_tab4!D82),COLUMN(Rohdaten_tab4!D82)+(4*(Steuerung!$A$3-1)))</f>
        <v>242</v>
      </c>
      <c r="F96" s="73">
        <f>INDEX(Rohdaten_tab4!$1:$1048576,ROW(Rohdaten_tab4!E82),COLUMN(Rohdaten_tab4!E82)+(4*(Steuerung!$A$3-1)))</f>
        <v>6</v>
      </c>
    </row>
    <row r="97" spans="1:6" ht="15" customHeight="1" x14ac:dyDescent="0.25">
      <c r="A97" s="63" t="s">
        <v>245</v>
      </c>
      <c r="B97" s="43"/>
      <c r="C97" s="71">
        <f>INDEX(Rohdaten_tab4!$1:$1048576,ROW(Rohdaten_tab4!B83),COLUMN(Rohdaten_tab4!B83)+(4*(Steuerung!$A$3-1)))</f>
        <v>315</v>
      </c>
      <c r="D97" s="72" t="str">
        <f>INDEX(Rohdaten_tab4!$1:$1048576,ROW(Rohdaten_tab4!C83),COLUMN(Rohdaten_tab4!C83)+(4*(Steuerung!$A$3-1)))</f>
        <v>*</v>
      </c>
      <c r="E97" s="72">
        <f>INDEX(Rohdaten_tab4!$1:$1048576,ROW(Rohdaten_tab4!D83),COLUMN(Rohdaten_tab4!D83)+(4*(Steuerung!$A$3-1)))</f>
        <v>325</v>
      </c>
      <c r="F97" s="73" t="str">
        <f>INDEX(Rohdaten_tab4!$1:$1048576,ROW(Rohdaten_tab4!E83),COLUMN(Rohdaten_tab4!E83)+(4*(Steuerung!$A$3-1)))</f>
        <v>*</v>
      </c>
    </row>
    <row r="98" spans="1:6" ht="15" customHeight="1" x14ac:dyDescent="0.25">
      <c r="A98" s="63" t="s">
        <v>246</v>
      </c>
      <c r="B98" s="43"/>
      <c r="C98" s="71">
        <f>INDEX(Rohdaten_tab4!$1:$1048576,ROW(Rohdaten_tab4!B84),COLUMN(Rohdaten_tab4!B84)+(4*(Steuerung!$A$3-1)))</f>
        <v>445</v>
      </c>
      <c r="D98" s="72" t="str">
        <f>INDEX(Rohdaten_tab4!$1:$1048576,ROW(Rohdaten_tab4!C84),COLUMN(Rohdaten_tab4!C84)+(4*(Steuerung!$A$3-1)))</f>
        <v>*</v>
      </c>
      <c r="E98" s="72">
        <f>INDEX(Rohdaten_tab4!$1:$1048576,ROW(Rohdaten_tab4!D84),COLUMN(Rohdaten_tab4!D84)+(4*(Steuerung!$A$3-1)))</f>
        <v>450</v>
      </c>
      <c r="F98" s="73" t="str">
        <f>INDEX(Rohdaten_tab4!$1:$1048576,ROW(Rohdaten_tab4!E84),COLUMN(Rohdaten_tab4!E84)+(4*(Steuerung!$A$3-1)))</f>
        <v>*</v>
      </c>
    </row>
    <row r="99" spans="1:6" ht="15" customHeight="1" x14ac:dyDescent="0.25">
      <c r="A99" s="63" t="s">
        <v>247</v>
      </c>
      <c r="B99" s="43"/>
      <c r="C99" s="71">
        <f>INDEX(Rohdaten_tab4!$1:$1048576,ROW(Rohdaten_tab4!B85),COLUMN(Rohdaten_tab4!B85)+(4*(Steuerung!$A$3-1)))</f>
        <v>400</v>
      </c>
      <c r="D99" s="72">
        <f>INDEX(Rohdaten_tab4!$1:$1048576,ROW(Rohdaten_tab4!C85),COLUMN(Rohdaten_tab4!C85)+(4*(Steuerung!$A$3-1)))</f>
        <v>405</v>
      </c>
      <c r="E99" s="72">
        <f>INDEX(Rohdaten_tab4!$1:$1048576,ROW(Rohdaten_tab4!D85),COLUMN(Rohdaten_tab4!D85)+(4*(Steuerung!$A$3-1)))</f>
        <v>400</v>
      </c>
      <c r="F99" s="73">
        <f>INDEX(Rohdaten_tab4!$1:$1048576,ROW(Rohdaten_tab4!E85),COLUMN(Rohdaten_tab4!E85)+(4*(Steuerung!$A$3-1)))</f>
        <v>5</v>
      </c>
    </row>
    <row r="100" spans="1:6" ht="15" customHeight="1" x14ac:dyDescent="0.25">
      <c r="A100" s="63" t="s">
        <v>248</v>
      </c>
      <c r="B100" s="43"/>
      <c r="C100" s="71">
        <f>INDEX(Rohdaten_tab4!$1:$1048576,ROW(Rohdaten_tab4!B86),COLUMN(Rohdaten_tab4!B86)+(4*(Steuerung!$A$3-1)))</f>
        <v>257</v>
      </c>
      <c r="D100" s="72">
        <f>INDEX(Rohdaten_tab4!$1:$1048576,ROW(Rohdaten_tab4!C86),COLUMN(Rohdaten_tab4!C86)+(4*(Steuerung!$A$3-1)))</f>
        <v>270</v>
      </c>
      <c r="E100" s="72">
        <f>INDEX(Rohdaten_tab4!$1:$1048576,ROW(Rohdaten_tab4!D86),COLUMN(Rohdaten_tab4!D86)+(4*(Steuerung!$A$3-1)))</f>
        <v>264</v>
      </c>
      <c r="F100" s="73">
        <f>INDEX(Rohdaten_tab4!$1:$1048576,ROW(Rohdaten_tab4!E86),COLUMN(Rohdaten_tab4!E86)+(4*(Steuerung!$A$3-1)))</f>
        <v>6</v>
      </c>
    </row>
    <row r="101" spans="1:6" ht="15" customHeight="1" x14ac:dyDescent="0.25">
      <c r="A101" s="63" t="s">
        <v>249</v>
      </c>
      <c r="B101" s="43"/>
      <c r="C101" s="71">
        <f>INDEX(Rohdaten_tab4!$1:$1048576,ROW(Rohdaten_tab4!B87),COLUMN(Rohdaten_tab4!B87)+(4*(Steuerung!$A$3-1)))</f>
        <v>238</v>
      </c>
      <c r="D101" s="72">
        <f>INDEX(Rohdaten_tab4!$1:$1048576,ROW(Rohdaten_tab4!C87),COLUMN(Rohdaten_tab4!C87)+(4*(Steuerung!$A$3-1)))</f>
        <v>241</v>
      </c>
      <c r="E101" s="72">
        <f>INDEX(Rohdaten_tab4!$1:$1048576,ROW(Rohdaten_tab4!D87),COLUMN(Rohdaten_tab4!D87)+(4*(Steuerung!$A$3-1)))</f>
        <v>235</v>
      </c>
      <c r="F101" s="73">
        <f>INDEX(Rohdaten_tab4!$1:$1048576,ROW(Rohdaten_tab4!E87),COLUMN(Rohdaten_tab4!E87)+(4*(Steuerung!$A$3-1)))</f>
        <v>6</v>
      </c>
    </row>
    <row r="102" spans="1:6" ht="15" customHeight="1" x14ac:dyDescent="0.25">
      <c r="A102" s="63" t="s">
        <v>250</v>
      </c>
      <c r="B102" s="43"/>
      <c r="C102" s="71">
        <f>INDEX(Rohdaten_tab4!$1:$1048576,ROW(Rohdaten_tab4!B88),COLUMN(Rohdaten_tab4!B88)+(4*(Steuerung!$A$3-1)))</f>
        <v>172</v>
      </c>
      <c r="D102" s="72">
        <f>INDEX(Rohdaten_tab4!$1:$1048576,ROW(Rohdaten_tab4!C88),COLUMN(Rohdaten_tab4!C88)+(4*(Steuerung!$A$3-1)))</f>
        <v>181</v>
      </c>
      <c r="E102" s="72">
        <f>INDEX(Rohdaten_tab4!$1:$1048576,ROW(Rohdaten_tab4!D88),COLUMN(Rohdaten_tab4!D88)+(4*(Steuerung!$A$3-1)))</f>
        <v>177</v>
      </c>
      <c r="F102" s="73">
        <f>INDEX(Rohdaten_tab4!$1:$1048576,ROW(Rohdaten_tab4!E88),COLUMN(Rohdaten_tab4!E88)+(4*(Steuerung!$A$3-1)))</f>
        <v>4</v>
      </c>
    </row>
    <row r="103" spans="1:6" ht="15" customHeight="1" x14ac:dyDescent="0.25">
      <c r="A103" s="63" t="s">
        <v>251</v>
      </c>
      <c r="B103" s="43"/>
      <c r="C103" s="71">
        <f>INDEX(Rohdaten_tab4!$1:$1048576,ROW(Rohdaten_tab4!B89),COLUMN(Rohdaten_tab4!B89)+(4*(Steuerung!$A$3-1)))</f>
        <v>232</v>
      </c>
      <c r="D103" s="72">
        <f>INDEX(Rohdaten_tab4!$1:$1048576,ROW(Rohdaten_tab4!C89),COLUMN(Rohdaten_tab4!C89)+(4*(Steuerung!$A$3-1)))</f>
        <v>233</v>
      </c>
      <c r="E103" s="72">
        <f>INDEX(Rohdaten_tab4!$1:$1048576,ROW(Rohdaten_tab4!D89),COLUMN(Rohdaten_tab4!D89)+(4*(Steuerung!$A$3-1)))</f>
        <v>228</v>
      </c>
      <c r="F103" s="73">
        <f>INDEX(Rohdaten_tab4!$1:$1048576,ROW(Rohdaten_tab4!E89),COLUMN(Rohdaten_tab4!E89)+(4*(Steuerung!$A$3-1)))</f>
        <v>5</v>
      </c>
    </row>
    <row r="104" spans="1:6" ht="15" customHeight="1" x14ac:dyDescent="0.25">
      <c r="A104" s="63" t="s">
        <v>252</v>
      </c>
      <c r="B104" s="43"/>
      <c r="C104" s="71">
        <f>INDEX(Rohdaten_tab4!$1:$1048576,ROW(Rohdaten_tab4!B90),COLUMN(Rohdaten_tab4!B90)+(4*(Steuerung!$A$3-1)))</f>
        <v>226</v>
      </c>
      <c r="D104" s="72" t="str">
        <f>INDEX(Rohdaten_tab4!$1:$1048576,ROW(Rohdaten_tab4!C90),COLUMN(Rohdaten_tab4!C90)+(4*(Steuerung!$A$3-1)))</f>
        <v>*</v>
      </c>
      <c r="E104" s="72">
        <f>INDEX(Rohdaten_tab4!$1:$1048576,ROW(Rohdaten_tab4!D90),COLUMN(Rohdaten_tab4!D90)+(4*(Steuerung!$A$3-1)))</f>
        <v>231</v>
      </c>
      <c r="F104" s="73" t="str">
        <f>INDEX(Rohdaten_tab4!$1:$1048576,ROW(Rohdaten_tab4!E90),COLUMN(Rohdaten_tab4!E90)+(4*(Steuerung!$A$3-1)))</f>
        <v>*</v>
      </c>
    </row>
    <row r="105" spans="1:6" ht="15" customHeight="1" x14ac:dyDescent="0.25">
      <c r="A105" s="63" t="s">
        <v>253</v>
      </c>
      <c r="B105" s="43"/>
      <c r="C105" s="71">
        <f>INDEX(Rohdaten_tab4!$1:$1048576,ROW(Rohdaten_tab4!B91),COLUMN(Rohdaten_tab4!B91)+(4*(Steuerung!$A$3-1)))</f>
        <v>212</v>
      </c>
      <c r="D105" s="72">
        <f>INDEX(Rohdaten_tab4!$1:$1048576,ROW(Rohdaten_tab4!C91),COLUMN(Rohdaten_tab4!C91)+(4*(Steuerung!$A$3-1)))</f>
        <v>211</v>
      </c>
      <c r="E105" s="72">
        <f>INDEX(Rohdaten_tab4!$1:$1048576,ROW(Rohdaten_tab4!D91),COLUMN(Rohdaten_tab4!D91)+(4*(Steuerung!$A$3-1)))</f>
        <v>205</v>
      </c>
      <c r="F105" s="73">
        <f>INDEX(Rohdaten_tab4!$1:$1048576,ROW(Rohdaten_tab4!E91),COLUMN(Rohdaten_tab4!E91)+(4*(Steuerung!$A$3-1)))</f>
        <v>6</v>
      </c>
    </row>
    <row r="106" spans="1:6" ht="15" customHeight="1" x14ac:dyDescent="0.25">
      <c r="A106" s="63" t="s">
        <v>254</v>
      </c>
      <c r="B106" s="43"/>
      <c r="C106" s="71">
        <f>INDEX(Rohdaten_tab4!$1:$1048576,ROW(Rohdaten_tab4!B92),COLUMN(Rohdaten_tab4!B92)+(4*(Steuerung!$A$3-1)))</f>
        <v>199</v>
      </c>
      <c r="D106" s="72">
        <f>INDEX(Rohdaten_tab4!$1:$1048576,ROW(Rohdaten_tab4!C92),COLUMN(Rohdaten_tab4!C92)+(4*(Steuerung!$A$3-1)))</f>
        <v>204</v>
      </c>
      <c r="E106" s="72">
        <f>INDEX(Rohdaten_tab4!$1:$1048576,ROW(Rohdaten_tab4!D92),COLUMN(Rohdaten_tab4!D92)+(4*(Steuerung!$A$3-1)))</f>
        <v>200</v>
      </c>
      <c r="F106" s="73">
        <f>INDEX(Rohdaten_tab4!$1:$1048576,ROW(Rohdaten_tab4!E92),COLUMN(Rohdaten_tab4!E92)+(4*(Steuerung!$A$3-1)))</f>
        <v>4</v>
      </c>
    </row>
    <row r="107" spans="1:6" ht="15" customHeight="1" x14ac:dyDescent="0.25">
      <c r="A107" s="63" t="s">
        <v>255</v>
      </c>
      <c r="B107" s="43"/>
      <c r="C107" s="71">
        <f>INDEX(Rohdaten_tab4!$1:$1048576,ROW(Rohdaten_tab4!B93),COLUMN(Rohdaten_tab4!B93)+(4*(Steuerung!$A$3-1)))</f>
        <v>173</v>
      </c>
      <c r="D107" s="72">
        <f>INDEX(Rohdaten_tab4!$1:$1048576,ROW(Rohdaten_tab4!C93),COLUMN(Rohdaten_tab4!C93)+(4*(Steuerung!$A$3-1)))</f>
        <v>171</v>
      </c>
      <c r="E107" s="72">
        <f>INDEX(Rohdaten_tab4!$1:$1048576,ROW(Rohdaten_tab4!D93),COLUMN(Rohdaten_tab4!D93)+(4*(Steuerung!$A$3-1)))</f>
        <v>163</v>
      </c>
      <c r="F107" s="73">
        <f>INDEX(Rohdaten_tab4!$1:$1048576,ROW(Rohdaten_tab4!E93),COLUMN(Rohdaten_tab4!E93)+(4*(Steuerung!$A$3-1)))</f>
        <v>8</v>
      </c>
    </row>
    <row r="108" spans="1:6" ht="15" customHeight="1" x14ac:dyDescent="0.25">
      <c r="A108" s="63" t="s">
        <v>256</v>
      </c>
      <c r="B108" s="43"/>
      <c r="C108" s="71">
        <f>INDEX(Rohdaten_tab4!$1:$1048576,ROW(Rohdaten_tab4!B94),COLUMN(Rohdaten_tab4!B94)+(4*(Steuerung!$A$3-1)))</f>
        <v>208</v>
      </c>
      <c r="D108" s="72">
        <f>INDEX(Rohdaten_tab4!$1:$1048576,ROW(Rohdaten_tab4!C94),COLUMN(Rohdaten_tab4!C94)+(4*(Steuerung!$A$3-1)))</f>
        <v>201</v>
      </c>
      <c r="E108" s="72">
        <f>INDEX(Rohdaten_tab4!$1:$1048576,ROW(Rohdaten_tab4!D94),COLUMN(Rohdaten_tab4!D94)+(4*(Steuerung!$A$3-1)))</f>
        <v>196</v>
      </c>
      <c r="F108" s="73">
        <f>INDEX(Rohdaten_tab4!$1:$1048576,ROW(Rohdaten_tab4!E94),COLUMN(Rohdaten_tab4!E94)+(4*(Steuerung!$A$3-1)))</f>
        <v>5</v>
      </c>
    </row>
    <row r="109" spans="1:6" ht="15" customHeight="1" x14ac:dyDescent="0.25">
      <c r="A109" s="63" t="s">
        <v>257</v>
      </c>
      <c r="B109" s="43"/>
      <c r="C109" s="71">
        <f>INDEX(Rohdaten_tab4!$1:$1048576,ROW(Rohdaten_tab4!B95),COLUMN(Rohdaten_tab4!B95)+(4*(Steuerung!$A$3-1)))</f>
        <v>181</v>
      </c>
      <c r="D109" s="72">
        <f>INDEX(Rohdaten_tab4!$1:$1048576,ROW(Rohdaten_tab4!C95),COLUMN(Rohdaten_tab4!C95)+(4*(Steuerung!$A$3-1)))</f>
        <v>193</v>
      </c>
      <c r="E109" s="72">
        <f>INDEX(Rohdaten_tab4!$1:$1048576,ROW(Rohdaten_tab4!D95),COLUMN(Rohdaten_tab4!D95)+(4*(Steuerung!$A$3-1)))</f>
        <v>188</v>
      </c>
      <c r="F109" s="73">
        <f>INDEX(Rohdaten_tab4!$1:$1048576,ROW(Rohdaten_tab4!E95),COLUMN(Rohdaten_tab4!E95)+(4*(Steuerung!$A$3-1)))</f>
        <v>5</v>
      </c>
    </row>
    <row r="110" spans="1:6" ht="15" customHeight="1" x14ac:dyDescent="0.25">
      <c r="A110" s="63" t="s">
        <v>258</v>
      </c>
      <c r="B110" s="43"/>
      <c r="C110" s="71">
        <f>INDEX(Rohdaten_tab4!$1:$1048576,ROW(Rohdaten_tab4!B96),COLUMN(Rohdaten_tab4!B96)+(4*(Steuerung!$A$3-1)))</f>
        <v>359</v>
      </c>
      <c r="D110" s="72">
        <f>INDEX(Rohdaten_tab4!$1:$1048576,ROW(Rohdaten_tab4!C96),COLUMN(Rohdaten_tab4!C96)+(4*(Steuerung!$A$3-1)))</f>
        <v>375</v>
      </c>
      <c r="E110" s="72">
        <f>INDEX(Rohdaten_tab4!$1:$1048576,ROW(Rohdaten_tab4!D96),COLUMN(Rohdaten_tab4!D96)+(4*(Steuerung!$A$3-1)))</f>
        <v>370</v>
      </c>
      <c r="F110" s="73">
        <f>INDEX(Rohdaten_tab4!$1:$1048576,ROW(Rohdaten_tab4!E96),COLUMN(Rohdaten_tab4!E96)+(4*(Steuerung!$A$3-1)))</f>
        <v>5</v>
      </c>
    </row>
    <row r="111" spans="1:6" ht="15" customHeight="1" x14ac:dyDescent="0.25">
      <c r="A111" s="63" t="s">
        <v>259</v>
      </c>
      <c r="B111" s="43"/>
      <c r="C111" s="71">
        <f>INDEX(Rohdaten_tab4!$1:$1048576,ROW(Rohdaten_tab4!B97),COLUMN(Rohdaten_tab4!B97)+(4*(Steuerung!$A$3-1)))</f>
        <v>345</v>
      </c>
      <c r="D111" s="72">
        <f>INDEX(Rohdaten_tab4!$1:$1048576,ROW(Rohdaten_tab4!C97),COLUMN(Rohdaten_tab4!C97)+(4*(Steuerung!$A$3-1)))</f>
        <v>347</v>
      </c>
      <c r="E111" s="72">
        <f>INDEX(Rohdaten_tab4!$1:$1048576,ROW(Rohdaten_tab4!D97),COLUMN(Rohdaten_tab4!D97)+(4*(Steuerung!$A$3-1)))</f>
        <v>344</v>
      </c>
      <c r="F111" s="73">
        <f>INDEX(Rohdaten_tab4!$1:$1048576,ROW(Rohdaten_tab4!E97),COLUMN(Rohdaten_tab4!E97)+(4*(Steuerung!$A$3-1)))</f>
        <v>3</v>
      </c>
    </row>
    <row r="112" spans="1:6" ht="15" customHeight="1" x14ac:dyDescent="0.25">
      <c r="A112" s="63" t="s">
        <v>260</v>
      </c>
      <c r="B112" s="43"/>
      <c r="C112" s="71">
        <f>INDEX(Rohdaten_tab4!$1:$1048576,ROW(Rohdaten_tab4!B98),COLUMN(Rohdaten_tab4!B98)+(4*(Steuerung!$A$3-1)))</f>
        <v>294</v>
      </c>
      <c r="D112" s="72">
        <f>INDEX(Rohdaten_tab4!$1:$1048576,ROW(Rohdaten_tab4!C98),COLUMN(Rohdaten_tab4!C98)+(4*(Steuerung!$A$3-1)))</f>
        <v>304</v>
      </c>
      <c r="E112" s="72">
        <f>INDEX(Rohdaten_tab4!$1:$1048576,ROW(Rohdaten_tab4!D98),COLUMN(Rohdaten_tab4!D98)+(4*(Steuerung!$A$3-1)))</f>
        <v>299</v>
      </c>
      <c r="F112" s="73">
        <f>INDEX(Rohdaten_tab4!$1:$1048576,ROW(Rohdaten_tab4!E98),COLUMN(Rohdaten_tab4!E98)+(4*(Steuerung!$A$3-1)))</f>
        <v>5</v>
      </c>
    </row>
    <row r="113" spans="1:6" ht="15" customHeight="1" x14ac:dyDescent="0.25">
      <c r="A113" s="63" t="s">
        <v>261</v>
      </c>
      <c r="B113" s="43"/>
      <c r="C113" s="71">
        <f>INDEX(Rohdaten_tab4!$1:$1048576,ROW(Rohdaten_tab4!B99),COLUMN(Rohdaten_tab4!B99)+(4*(Steuerung!$A$3-1)))</f>
        <v>192</v>
      </c>
      <c r="D113" s="72">
        <f>INDEX(Rohdaten_tab4!$1:$1048576,ROW(Rohdaten_tab4!C99),COLUMN(Rohdaten_tab4!C99)+(4*(Steuerung!$A$3-1)))</f>
        <v>197</v>
      </c>
      <c r="E113" s="72">
        <f>INDEX(Rohdaten_tab4!$1:$1048576,ROW(Rohdaten_tab4!D99),COLUMN(Rohdaten_tab4!D99)+(4*(Steuerung!$A$3-1)))</f>
        <v>187</v>
      </c>
      <c r="F113" s="73">
        <f>INDEX(Rohdaten_tab4!$1:$1048576,ROW(Rohdaten_tab4!E99),COLUMN(Rohdaten_tab4!E99)+(4*(Steuerung!$A$3-1)))</f>
        <v>10</v>
      </c>
    </row>
    <row r="114" spans="1:6" ht="15" customHeight="1" x14ac:dyDescent="0.25">
      <c r="A114" s="63" t="s">
        <v>262</v>
      </c>
      <c r="B114" s="43"/>
      <c r="C114" s="71">
        <f>INDEX(Rohdaten_tab4!$1:$1048576,ROW(Rohdaten_tab4!B100),COLUMN(Rohdaten_tab4!B100)+(4*(Steuerung!$A$3-1)))</f>
        <v>190</v>
      </c>
      <c r="D114" s="72">
        <f>INDEX(Rohdaten_tab4!$1:$1048576,ROW(Rohdaten_tab4!C100),COLUMN(Rohdaten_tab4!C100)+(4*(Steuerung!$A$3-1)))</f>
        <v>196</v>
      </c>
      <c r="E114" s="72">
        <f>INDEX(Rohdaten_tab4!$1:$1048576,ROW(Rohdaten_tab4!D100),COLUMN(Rohdaten_tab4!D100)+(4*(Steuerung!$A$3-1)))</f>
        <v>190</v>
      </c>
      <c r="F114" s="73">
        <f>INDEX(Rohdaten_tab4!$1:$1048576,ROW(Rohdaten_tab4!E100),COLUMN(Rohdaten_tab4!E100)+(4*(Steuerung!$A$3-1)))</f>
        <v>6</v>
      </c>
    </row>
    <row r="115" spans="1:6" ht="15" customHeight="1" x14ac:dyDescent="0.25">
      <c r="A115" s="63" t="s">
        <v>263</v>
      </c>
      <c r="B115" s="43"/>
      <c r="C115" s="71">
        <f>INDEX(Rohdaten_tab4!$1:$1048576,ROW(Rohdaten_tab4!B101),COLUMN(Rohdaten_tab4!B101)+(4*(Steuerung!$A$3-1)))</f>
        <v>211</v>
      </c>
      <c r="D115" s="72">
        <f>INDEX(Rohdaten_tab4!$1:$1048576,ROW(Rohdaten_tab4!C101),COLUMN(Rohdaten_tab4!C101)+(4*(Steuerung!$A$3-1)))</f>
        <v>217</v>
      </c>
      <c r="E115" s="72">
        <f>INDEX(Rohdaten_tab4!$1:$1048576,ROW(Rohdaten_tab4!D101),COLUMN(Rohdaten_tab4!D101)+(4*(Steuerung!$A$3-1)))</f>
        <v>212</v>
      </c>
      <c r="F115" s="73">
        <f>INDEX(Rohdaten_tab4!$1:$1048576,ROW(Rohdaten_tab4!E101),COLUMN(Rohdaten_tab4!E101)+(4*(Steuerung!$A$3-1)))</f>
        <v>5</v>
      </c>
    </row>
    <row r="116" spans="1:6" ht="15" customHeight="1" x14ac:dyDescent="0.25">
      <c r="A116" s="63" t="s">
        <v>264</v>
      </c>
      <c r="B116" s="43"/>
      <c r="C116" s="71">
        <f>INDEX(Rohdaten_tab4!$1:$1048576,ROW(Rohdaten_tab4!B102),COLUMN(Rohdaten_tab4!B102)+(4*(Steuerung!$A$3-1)))</f>
        <v>308</v>
      </c>
      <c r="D116" s="72">
        <f>INDEX(Rohdaten_tab4!$1:$1048576,ROW(Rohdaten_tab4!C102),COLUMN(Rohdaten_tab4!C102)+(4*(Steuerung!$A$3-1)))</f>
        <v>297</v>
      </c>
      <c r="E116" s="72">
        <f>INDEX(Rohdaten_tab4!$1:$1048576,ROW(Rohdaten_tab4!D102),COLUMN(Rohdaten_tab4!D102)+(4*(Steuerung!$A$3-1)))</f>
        <v>284</v>
      </c>
      <c r="F116" s="73">
        <f>INDEX(Rohdaten_tab4!$1:$1048576,ROW(Rohdaten_tab4!E102),COLUMN(Rohdaten_tab4!E102)+(4*(Steuerung!$A$3-1)))</f>
        <v>13</v>
      </c>
    </row>
    <row r="117" spans="1:6" ht="15" customHeight="1" x14ac:dyDescent="0.25">
      <c r="A117" s="63" t="s">
        <v>265</v>
      </c>
      <c r="B117" s="43"/>
      <c r="C117" s="71">
        <f>INDEX(Rohdaten_tab4!$1:$1048576,ROW(Rohdaten_tab4!B103),COLUMN(Rohdaten_tab4!B103)+(4*(Steuerung!$A$3-1)))</f>
        <v>257</v>
      </c>
      <c r="D117" s="72">
        <f>INDEX(Rohdaten_tab4!$1:$1048576,ROW(Rohdaten_tab4!C103),COLUMN(Rohdaten_tab4!C103)+(4*(Steuerung!$A$3-1)))</f>
        <v>255</v>
      </c>
      <c r="E117" s="72">
        <f>INDEX(Rohdaten_tab4!$1:$1048576,ROW(Rohdaten_tab4!D103),COLUMN(Rohdaten_tab4!D103)+(4*(Steuerung!$A$3-1)))</f>
        <v>252</v>
      </c>
      <c r="F117" s="73">
        <f>INDEX(Rohdaten_tab4!$1:$1048576,ROW(Rohdaten_tab4!E103),COLUMN(Rohdaten_tab4!E103)+(4*(Steuerung!$A$3-1)))</f>
        <v>3</v>
      </c>
    </row>
    <row r="118" spans="1:6" ht="15" customHeight="1" x14ac:dyDescent="0.25">
      <c r="A118" s="63" t="s">
        <v>266</v>
      </c>
      <c r="B118" s="43"/>
      <c r="C118" s="71">
        <f>INDEX(Rohdaten_tab4!$1:$1048576,ROW(Rohdaten_tab4!B104),COLUMN(Rohdaten_tab4!B104)+(4*(Steuerung!$A$3-1)))</f>
        <v>171</v>
      </c>
      <c r="D118" s="72">
        <f>INDEX(Rohdaten_tab4!$1:$1048576,ROW(Rohdaten_tab4!C104),COLUMN(Rohdaten_tab4!C104)+(4*(Steuerung!$A$3-1)))</f>
        <v>179</v>
      </c>
      <c r="E118" s="72">
        <f>INDEX(Rohdaten_tab4!$1:$1048576,ROW(Rohdaten_tab4!D104),COLUMN(Rohdaten_tab4!D104)+(4*(Steuerung!$A$3-1)))</f>
        <v>179</v>
      </c>
      <c r="F118" s="73">
        <f>INDEX(Rohdaten_tab4!$1:$1048576,ROW(Rohdaten_tab4!E104),COLUMN(Rohdaten_tab4!E104)+(4*(Steuerung!$A$3-1)))</f>
        <v>0</v>
      </c>
    </row>
    <row r="119" spans="1:6" ht="15" customHeight="1" x14ac:dyDescent="0.25">
      <c r="A119" s="63" t="s">
        <v>267</v>
      </c>
      <c r="B119" s="43"/>
      <c r="C119" s="71">
        <f>INDEX(Rohdaten_tab4!$1:$1048576,ROW(Rohdaten_tab4!B105),COLUMN(Rohdaten_tab4!B105)+(4*(Steuerung!$A$3-1)))</f>
        <v>136</v>
      </c>
      <c r="D119" s="72">
        <f>INDEX(Rohdaten_tab4!$1:$1048576,ROW(Rohdaten_tab4!C105),COLUMN(Rohdaten_tab4!C105)+(4*(Steuerung!$A$3-1)))</f>
        <v>136</v>
      </c>
      <c r="E119" s="72">
        <f>INDEX(Rohdaten_tab4!$1:$1048576,ROW(Rohdaten_tab4!D105),COLUMN(Rohdaten_tab4!D105)+(4*(Steuerung!$A$3-1)))</f>
        <v>133</v>
      </c>
      <c r="F119" s="73">
        <f>INDEX(Rohdaten_tab4!$1:$1048576,ROW(Rohdaten_tab4!E105),COLUMN(Rohdaten_tab4!E105)+(4*(Steuerung!$A$3-1)))</f>
        <v>3</v>
      </c>
    </row>
    <row r="120" spans="1:6" ht="15" customHeight="1" x14ac:dyDescent="0.25">
      <c r="A120" s="63" t="s">
        <v>268</v>
      </c>
      <c r="B120" s="43"/>
      <c r="C120" s="71">
        <f>INDEX(Rohdaten_tab4!$1:$1048576,ROW(Rohdaten_tab4!B106),COLUMN(Rohdaten_tab4!B106)+(4*(Steuerung!$A$3-1)))</f>
        <v>223</v>
      </c>
      <c r="D120" s="72">
        <f>INDEX(Rohdaten_tab4!$1:$1048576,ROW(Rohdaten_tab4!C106),COLUMN(Rohdaten_tab4!C106)+(4*(Steuerung!$A$3-1)))</f>
        <v>234</v>
      </c>
      <c r="E120" s="72">
        <f>INDEX(Rohdaten_tab4!$1:$1048576,ROW(Rohdaten_tab4!D106),COLUMN(Rohdaten_tab4!D106)+(4*(Steuerung!$A$3-1)))</f>
        <v>230</v>
      </c>
      <c r="F120" s="73">
        <f>INDEX(Rohdaten_tab4!$1:$1048576,ROW(Rohdaten_tab4!E106),COLUMN(Rohdaten_tab4!E106)+(4*(Steuerung!$A$3-1)))</f>
        <v>4</v>
      </c>
    </row>
    <row r="121" spans="1:6" ht="15" customHeight="1" x14ac:dyDescent="0.25">
      <c r="A121" s="63" t="s">
        <v>269</v>
      </c>
      <c r="B121" s="43"/>
      <c r="C121" s="71">
        <f>INDEX(Rohdaten_tab4!$1:$1048576,ROW(Rohdaten_tab4!B107),COLUMN(Rohdaten_tab4!B107)+(4*(Steuerung!$A$3-1)))</f>
        <v>193</v>
      </c>
      <c r="D121" s="72" t="str">
        <f>INDEX(Rohdaten_tab4!$1:$1048576,ROW(Rohdaten_tab4!C107),COLUMN(Rohdaten_tab4!C107)+(4*(Steuerung!$A$3-1)))</f>
        <v>*</v>
      </c>
      <c r="E121" s="72">
        <f>INDEX(Rohdaten_tab4!$1:$1048576,ROW(Rohdaten_tab4!D107),COLUMN(Rohdaten_tab4!D107)+(4*(Steuerung!$A$3-1)))</f>
        <v>209</v>
      </c>
      <c r="F121" s="73" t="str">
        <f>INDEX(Rohdaten_tab4!$1:$1048576,ROW(Rohdaten_tab4!E107),COLUMN(Rohdaten_tab4!E107)+(4*(Steuerung!$A$3-1)))</f>
        <v>*</v>
      </c>
    </row>
    <row r="122" spans="1:6" ht="15" customHeight="1" x14ac:dyDescent="0.25">
      <c r="A122" s="63" t="s">
        <v>270</v>
      </c>
      <c r="B122" s="43"/>
      <c r="C122" s="71">
        <f>INDEX(Rohdaten_tab4!$1:$1048576,ROW(Rohdaten_tab4!B108),COLUMN(Rohdaten_tab4!B108)+(4*(Steuerung!$A$3-1)))</f>
        <v>323</v>
      </c>
      <c r="D122" s="72">
        <f>INDEX(Rohdaten_tab4!$1:$1048576,ROW(Rohdaten_tab4!C108),COLUMN(Rohdaten_tab4!C108)+(4*(Steuerung!$A$3-1)))</f>
        <v>329</v>
      </c>
      <c r="E122" s="72">
        <f>INDEX(Rohdaten_tab4!$1:$1048576,ROW(Rohdaten_tab4!D108),COLUMN(Rohdaten_tab4!D108)+(4*(Steuerung!$A$3-1)))</f>
        <v>325</v>
      </c>
      <c r="F122" s="73">
        <f>INDEX(Rohdaten_tab4!$1:$1048576,ROW(Rohdaten_tab4!E108),COLUMN(Rohdaten_tab4!E108)+(4*(Steuerung!$A$3-1)))</f>
        <v>4</v>
      </c>
    </row>
    <row r="123" spans="1:6" ht="15" customHeight="1" x14ac:dyDescent="0.25">
      <c r="A123" s="63" t="s">
        <v>271</v>
      </c>
      <c r="B123" s="43"/>
      <c r="C123" s="71">
        <f>INDEX(Rohdaten_tab4!$1:$1048576,ROW(Rohdaten_tab4!B109),COLUMN(Rohdaten_tab4!B109)+(4*(Steuerung!$A$3-1)))</f>
        <v>379</v>
      </c>
      <c r="D123" s="72">
        <f>INDEX(Rohdaten_tab4!$1:$1048576,ROW(Rohdaten_tab4!C109),COLUMN(Rohdaten_tab4!C109)+(4*(Steuerung!$A$3-1)))</f>
        <v>390</v>
      </c>
      <c r="E123" s="72">
        <f>INDEX(Rohdaten_tab4!$1:$1048576,ROW(Rohdaten_tab4!D109),COLUMN(Rohdaten_tab4!D109)+(4*(Steuerung!$A$3-1)))</f>
        <v>386</v>
      </c>
      <c r="F123" s="73">
        <f>INDEX(Rohdaten_tab4!$1:$1048576,ROW(Rohdaten_tab4!E109),COLUMN(Rohdaten_tab4!E109)+(4*(Steuerung!$A$3-1)))</f>
        <v>4</v>
      </c>
    </row>
    <row r="124" spans="1:6" ht="15" customHeight="1" x14ac:dyDescent="0.25">
      <c r="A124" s="63" t="s">
        <v>272</v>
      </c>
      <c r="B124" s="43"/>
      <c r="C124" s="71">
        <f>INDEX(Rohdaten_tab4!$1:$1048576,ROW(Rohdaten_tab4!B110),COLUMN(Rohdaten_tab4!B110)+(4*(Steuerung!$A$3-1)))</f>
        <v>347</v>
      </c>
      <c r="D124" s="72">
        <f>INDEX(Rohdaten_tab4!$1:$1048576,ROW(Rohdaten_tab4!C110),COLUMN(Rohdaten_tab4!C110)+(4*(Steuerung!$A$3-1)))</f>
        <v>356</v>
      </c>
      <c r="E124" s="72">
        <f>INDEX(Rohdaten_tab4!$1:$1048576,ROW(Rohdaten_tab4!D110),COLUMN(Rohdaten_tab4!D110)+(4*(Steuerung!$A$3-1)))</f>
        <v>351</v>
      </c>
      <c r="F124" s="73">
        <f>INDEX(Rohdaten_tab4!$1:$1048576,ROW(Rohdaten_tab4!E110),COLUMN(Rohdaten_tab4!E110)+(4*(Steuerung!$A$3-1)))</f>
        <v>5</v>
      </c>
    </row>
    <row r="125" spans="1:6" ht="15" customHeight="1" x14ac:dyDescent="0.25">
      <c r="A125" s="63" t="s">
        <v>273</v>
      </c>
      <c r="B125" s="43"/>
      <c r="C125" s="71">
        <f>INDEX(Rohdaten_tab4!$1:$1048576,ROW(Rohdaten_tab4!B111),COLUMN(Rohdaten_tab4!B111)+(4*(Steuerung!$A$3-1)))</f>
        <v>224</v>
      </c>
      <c r="D125" s="72">
        <f>INDEX(Rohdaten_tab4!$1:$1048576,ROW(Rohdaten_tab4!C111),COLUMN(Rohdaten_tab4!C111)+(4*(Steuerung!$A$3-1)))</f>
        <v>222</v>
      </c>
      <c r="E125" s="72">
        <f>INDEX(Rohdaten_tab4!$1:$1048576,ROW(Rohdaten_tab4!D111),COLUMN(Rohdaten_tab4!D111)+(4*(Steuerung!$A$3-1)))</f>
        <v>218</v>
      </c>
      <c r="F125" s="73">
        <f>INDEX(Rohdaten_tab4!$1:$1048576,ROW(Rohdaten_tab4!E111),COLUMN(Rohdaten_tab4!E111)+(4*(Steuerung!$A$3-1)))</f>
        <v>4</v>
      </c>
    </row>
    <row r="126" spans="1:6" ht="15" customHeight="1" x14ac:dyDescent="0.25">
      <c r="A126" s="63" t="s">
        <v>274</v>
      </c>
      <c r="B126" s="43"/>
      <c r="C126" s="71">
        <f>INDEX(Rohdaten_tab4!$1:$1048576,ROW(Rohdaten_tab4!B112),COLUMN(Rohdaten_tab4!B112)+(4*(Steuerung!$A$3-1)))</f>
        <v>196</v>
      </c>
      <c r="D126" s="72">
        <f>INDEX(Rohdaten_tab4!$1:$1048576,ROW(Rohdaten_tab4!C112),COLUMN(Rohdaten_tab4!C112)+(4*(Steuerung!$A$3-1)))</f>
        <v>201</v>
      </c>
      <c r="E126" s="72">
        <f>INDEX(Rohdaten_tab4!$1:$1048576,ROW(Rohdaten_tab4!D112),COLUMN(Rohdaten_tab4!D112)+(4*(Steuerung!$A$3-1)))</f>
        <v>197</v>
      </c>
      <c r="F126" s="73">
        <f>INDEX(Rohdaten_tab4!$1:$1048576,ROW(Rohdaten_tab4!E112),COLUMN(Rohdaten_tab4!E112)+(4*(Steuerung!$A$3-1)))</f>
        <v>4</v>
      </c>
    </row>
    <row r="127" spans="1:6" ht="15" customHeight="1" x14ac:dyDescent="0.25">
      <c r="A127" s="63" t="s">
        <v>275</v>
      </c>
      <c r="B127" s="43"/>
      <c r="C127" s="71">
        <f>INDEX(Rohdaten_tab4!$1:$1048576,ROW(Rohdaten_tab4!B113),COLUMN(Rohdaten_tab4!B113)+(4*(Steuerung!$A$3-1)))</f>
        <v>215</v>
      </c>
      <c r="D127" s="72">
        <f>INDEX(Rohdaten_tab4!$1:$1048576,ROW(Rohdaten_tab4!C113),COLUMN(Rohdaten_tab4!C113)+(4*(Steuerung!$A$3-1)))</f>
        <v>222</v>
      </c>
      <c r="E127" s="72">
        <f>INDEX(Rohdaten_tab4!$1:$1048576,ROW(Rohdaten_tab4!D113),COLUMN(Rohdaten_tab4!D113)+(4*(Steuerung!$A$3-1)))</f>
        <v>218</v>
      </c>
      <c r="F127" s="73">
        <f>INDEX(Rohdaten_tab4!$1:$1048576,ROW(Rohdaten_tab4!E113),COLUMN(Rohdaten_tab4!E113)+(4*(Steuerung!$A$3-1)))</f>
        <v>4</v>
      </c>
    </row>
    <row r="128" spans="1:6" ht="15" customHeight="1" x14ac:dyDescent="0.25">
      <c r="A128" s="63" t="s">
        <v>276</v>
      </c>
      <c r="B128" s="43"/>
      <c r="C128" s="71">
        <f>INDEX(Rohdaten_tab4!$1:$1048576,ROW(Rohdaten_tab4!B114),COLUMN(Rohdaten_tab4!B114)+(4*(Steuerung!$A$3-1)))</f>
        <v>255</v>
      </c>
      <c r="D128" s="72">
        <f>INDEX(Rohdaten_tab4!$1:$1048576,ROW(Rohdaten_tab4!C114),COLUMN(Rohdaten_tab4!C114)+(4*(Steuerung!$A$3-1)))</f>
        <v>252</v>
      </c>
      <c r="E128" s="72">
        <f>INDEX(Rohdaten_tab4!$1:$1048576,ROW(Rohdaten_tab4!D114),COLUMN(Rohdaten_tab4!D114)+(4*(Steuerung!$A$3-1)))</f>
        <v>246</v>
      </c>
      <c r="F128" s="73">
        <f>INDEX(Rohdaten_tab4!$1:$1048576,ROW(Rohdaten_tab4!E114),COLUMN(Rohdaten_tab4!E114)+(4*(Steuerung!$A$3-1)))</f>
        <v>6</v>
      </c>
    </row>
    <row r="129" spans="1:6" ht="15" customHeight="1" x14ac:dyDescent="0.25">
      <c r="A129" s="63" t="s">
        <v>277</v>
      </c>
      <c r="B129" s="43"/>
      <c r="C129" s="71">
        <f>INDEX(Rohdaten_tab4!$1:$1048576,ROW(Rohdaten_tab4!B115),COLUMN(Rohdaten_tab4!B115)+(4*(Steuerung!$A$3-1)))</f>
        <v>236</v>
      </c>
      <c r="D129" s="72" t="str">
        <f>INDEX(Rohdaten_tab4!$1:$1048576,ROW(Rohdaten_tab4!C115),COLUMN(Rohdaten_tab4!C115)+(4*(Steuerung!$A$3-1)))</f>
        <v>*</v>
      </c>
      <c r="E129" s="72">
        <f>INDEX(Rohdaten_tab4!$1:$1048576,ROW(Rohdaten_tab4!D115),COLUMN(Rohdaten_tab4!D115)+(4*(Steuerung!$A$3-1)))</f>
        <v>234</v>
      </c>
      <c r="F129" s="73" t="str">
        <f>INDEX(Rohdaten_tab4!$1:$1048576,ROW(Rohdaten_tab4!E115),COLUMN(Rohdaten_tab4!E115)+(4*(Steuerung!$A$3-1)))</f>
        <v>*</v>
      </c>
    </row>
    <row r="130" spans="1:6" ht="15" customHeight="1" x14ac:dyDescent="0.25">
      <c r="A130" s="63" t="s">
        <v>278</v>
      </c>
      <c r="B130" s="43"/>
      <c r="C130" s="71">
        <f>INDEX(Rohdaten_tab4!$1:$1048576,ROW(Rohdaten_tab4!B116),COLUMN(Rohdaten_tab4!B116)+(4*(Steuerung!$A$3-1)))</f>
        <v>216</v>
      </c>
      <c r="D130" s="72">
        <f>INDEX(Rohdaten_tab4!$1:$1048576,ROW(Rohdaten_tab4!C116),COLUMN(Rohdaten_tab4!C116)+(4*(Steuerung!$A$3-1)))</f>
        <v>223</v>
      </c>
      <c r="E130" s="72">
        <f>INDEX(Rohdaten_tab4!$1:$1048576,ROW(Rohdaten_tab4!D116),COLUMN(Rohdaten_tab4!D116)+(4*(Steuerung!$A$3-1)))</f>
        <v>219</v>
      </c>
      <c r="F130" s="73">
        <f>INDEX(Rohdaten_tab4!$1:$1048576,ROW(Rohdaten_tab4!E116),COLUMN(Rohdaten_tab4!E116)+(4*(Steuerung!$A$3-1)))</f>
        <v>4</v>
      </c>
    </row>
    <row r="131" spans="1:6" ht="15" customHeight="1" x14ac:dyDescent="0.25">
      <c r="A131" s="63" t="s">
        <v>279</v>
      </c>
      <c r="B131" s="43"/>
      <c r="C131" s="71">
        <f>INDEX(Rohdaten_tab4!$1:$1048576,ROW(Rohdaten_tab4!B117),COLUMN(Rohdaten_tab4!B117)+(4*(Steuerung!$A$3-1)))</f>
        <v>148</v>
      </c>
      <c r="D131" s="72">
        <f>INDEX(Rohdaten_tab4!$1:$1048576,ROW(Rohdaten_tab4!C117),COLUMN(Rohdaten_tab4!C117)+(4*(Steuerung!$A$3-1)))</f>
        <v>158</v>
      </c>
      <c r="E131" s="72">
        <f>INDEX(Rohdaten_tab4!$1:$1048576,ROW(Rohdaten_tab4!D117),COLUMN(Rohdaten_tab4!D117)+(4*(Steuerung!$A$3-1)))</f>
        <v>153</v>
      </c>
      <c r="F131" s="73">
        <f>INDEX(Rohdaten_tab4!$1:$1048576,ROW(Rohdaten_tab4!E117),COLUMN(Rohdaten_tab4!E117)+(4*(Steuerung!$A$3-1)))</f>
        <v>5</v>
      </c>
    </row>
    <row r="132" spans="1:6" ht="15" customHeight="1" x14ac:dyDescent="0.25">
      <c r="A132" s="63" t="s">
        <v>280</v>
      </c>
      <c r="B132" s="43"/>
      <c r="C132" s="71">
        <f>INDEX(Rohdaten_tab4!$1:$1048576,ROW(Rohdaten_tab4!B118),COLUMN(Rohdaten_tab4!B118)+(4*(Steuerung!$A$3-1)))</f>
        <v>206</v>
      </c>
      <c r="D132" s="72">
        <f>INDEX(Rohdaten_tab4!$1:$1048576,ROW(Rohdaten_tab4!C118),COLUMN(Rohdaten_tab4!C118)+(4*(Steuerung!$A$3-1)))</f>
        <v>211</v>
      </c>
      <c r="E132" s="72">
        <f>INDEX(Rohdaten_tab4!$1:$1048576,ROW(Rohdaten_tab4!D118),COLUMN(Rohdaten_tab4!D118)+(4*(Steuerung!$A$3-1)))</f>
        <v>207</v>
      </c>
      <c r="F132" s="73">
        <f>INDEX(Rohdaten_tab4!$1:$1048576,ROW(Rohdaten_tab4!E118),COLUMN(Rohdaten_tab4!E118)+(4*(Steuerung!$A$3-1)))</f>
        <v>4</v>
      </c>
    </row>
    <row r="133" spans="1:6" ht="15" customHeight="1" x14ac:dyDescent="0.25">
      <c r="A133" s="63" t="s">
        <v>281</v>
      </c>
      <c r="B133" s="43"/>
      <c r="C133" s="71">
        <f>INDEX(Rohdaten_tab4!$1:$1048576,ROW(Rohdaten_tab4!B119),COLUMN(Rohdaten_tab4!B119)+(4*(Steuerung!$A$3-1)))</f>
        <v>206</v>
      </c>
      <c r="D133" s="72">
        <f>INDEX(Rohdaten_tab4!$1:$1048576,ROW(Rohdaten_tab4!C119),COLUMN(Rohdaten_tab4!C119)+(4*(Steuerung!$A$3-1)))</f>
        <v>203</v>
      </c>
      <c r="E133" s="72">
        <f>INDEX(Rohdaten_tab4!$1:$1048576,ROW(Rohdaten_tab4!D119),COLUMN(Rohdaten_tab4!D119)+(4*(Steuerung!$A$3-1)))</f>
        <v>200</v>
      </c>
      <c r="F133" s="73">
        <f>INDEX(Rohdaten_tab4!$1:$1048576,ROW(Rohdaten_tab4!E119),COLUMN(Rohdaten_tab4!E119)+(4*(Steuerung!$A$3-1)))</f>
        <v>3</v>
      </c>
    </row>
    <row r="134" spans="1:6" ht="15" customHeight="1" x14ac:dyDescent="0.25">
      <c r="A134" s="63" t="s">
        <v>282</v>
      </c>
      <c r="B134" s="43"/>
      <c r="C134" s="71">
        <f>INDEX(Rohdaten_tab4!$1:$1048576,ROW(Rohdaten_tab4!B120),COLUMN(Rohdaten_tab4!B120)+(4*(Steuerung!$A$3-1)))</f>
        <v>342</v>
      </c>
      <c r="D134" s="72">
        <f>INDEX(Rohdaten_tab4!$1:$1048576,ROW(Rohdaten_tab4!C120),COLUMN(Rohdaten_tab4!C120)+(4*(Steuerung!$A$3-1)))</f>
        <v>341</v>
      </c>
      <c r="E134" s="72">
        <f>INDEX(Rohdaten_tab4!$1:$1048576,ROW(Rohdaten_tab4!D120),COLUMN(Rohdaten_tab4!D120)+(4*(Steuerung!$A$3-1)))</f>
        <v>337</v>
      </c>
      <c r="F134" s="73">
        <f>INDEX(Rohdaten_tab4!$1:$1048576,ROW(Rohdaten_tab4!E120),COLUMN(Rohdaten_tab4!E120)+(4*(Steuerung!$A$3-1)))</f>
        <v>4</v>
      </c>
    </row>
    <row r="135" spans="1:6" ht="15" customHeight="1" x14ac:dyDescent="0.25">
      <c r="A135" s="63" t="s">
        <v>283</v>
      </c>
      <c r="B135" s="43"/>
      <c r="C135" s="71">
        <f>INDEX(Rohdaten_tab4!$1:$1048576,ROW(Rohdaten_tab4!B121),COLUMN(Rohdaten_tab4!B121)+(4*(Steuerung!$A$3-1)))</f>
        <v>372</v>
      </c>
      <c r="D135" s="72">
        <f>INDEX(Rohdaten_tab4!$1:$1048576,ROW(Rohdaten_tab4!C121),COLUMN(Rohdaten_tab4!C121)+(4*(Steuerung!$A$3-1)))</f>
        <v>379</v>
      </c>
      <c r="E135" s="72">
        <f>INDEX(Rohdaten_tab4!$1:$1048576,ROW(Rohdaten_tab4!D121),COLUMN(Rohdaten_tab4!D121)+(4*(Steuerung!$A$3-1)))</f>
        <v>374</v>
      </c>
      <c r="F135" s="73">
        <f>INDEX(Rohdaten_tab4!$1:$1048576,ROW(Rohdaten_tab4!E121),COLUMN(Rohdaten_tab4!E121)+(4*(Steuerung!$A$3-1)))</f>
        <v>5</v>
      </c>
    </row>
    <row r="136" spans="1:6" ht="15" customHeight="1" x14ac:dyDescent="0.25">
      <c r="A136" s="63" t="s">
        <v>284</v>
      </c>
      <c r="B136" s="43"/>
      <c r="C136" s="71">
        <f>INDEX(Rohdaten_tab4!$1:$1048576,ROW(Rohdaten_tab4!B122),COLUMN(Rohdaten_tab4!B122)+(4*(Steuerung!$A$3-1)))</f>
        <v>263</v>
      </c>
      <c r="D136" s="72">
        <f>INDEX(Rohdaten_tab4!$1:$1048576,ROW(Rohdaten_tab4!C122),COLUMN(Rohdaten_tab4!C122)+(4*(Steuerung!$A$3-1)))</f>
        <v>266</v>
      </c>
      <c r="E136" s="72">
        <f>INDEX(Rohdaten_tab4!$1:$1048576,ROW(Rohdaten_tab4!D122),COLUMN(Rohdaten_tab4!D122)+(4*(Steuerung!$A$3-1)))</f>
        <v>258</v>
      </c>
      <c r="F136" s="73">
        <f>INDEX(Rohdaten_tab4!$1:$1048576,ROW(Rohdaten_tab4!E122),COLUMN(Rohdaten_tab4!E122)+(4*(Steuerung!$A$3-1)))</f>
        <v>8</v>
      </c>
    </row>
    <row r="137" spans="1:6" ht="15" customHeight="1" x14ac:dyDescent="0.25">
      <c r="A137" s="63" t="s">
        <v>285</v>
      </c>
      <c r="B137" s="43"/>
      <c r="C137" s="71">
        <f>INDEX(Rohdaten_tab4!$1:$1048576,ROW(Rohdaten_tab4!B123),COLUMN(Rohdaten_tab4!B123)+(4*(Steuerung!$A$3-1)))</f>
        <v>190</v>
      </c>
      <c r="D137" s="72">
        <f>INDEX(Rohdaten_tab4!$1:$1048576,ROW(Rohdaten_tab4!C123),COLUMN(Rohdaten_tab4!C123)+(4*(Steuerung!$A$3-1)))</f>
        <v>198</v>
      </c>
      <c r="E137" s="72">
        <f>INDEX(Rohdaten_tab4!$1:$1048576,ROW(Rohdaten_tab4!D123),COLUMN(Rohdaten_tab4!D123)+(4*(Steuerung!$A$3-1)))</f>
        <v>194</v>
      </c>
      <c r="F137" s="73">
        <f>INDEX(Rohdaten_tab4!$1:$1048576,ROW(Rohdaten_tab4!E123),COLUMN(Rohdaten_tab4!E123)+(4*(Steuerung!$A$3-1)))</f>
        <v>4</v>
      </c>
    </row>
    <row r="138" spans="1:6" ht="15" customHeight="1" x14ac:dyDescent="0.25">
      <c r="A138" s="63" t="s">
        <v>286</v>
      </c>
      <c r="B138" s="43"/>
      <c r="C138" s="71">
        <f>INDEX(Rohdaten_tab4!$1:$1048576,ROW(Rohdaten_tab4!B124),COLUMN(Rohdaten_tab4!B124)+(4*(Steuerung!$A$3-1)))</f>
        <v>215</v>
      </c>
      <c r="D138" s="72" t="str">
        <f>INDEX(Rohdaten_tab4!$1:$1048576,ROW(Rohdaten_tab4!C124),COLUMN(Rohdaten_tab4!C124)+(4*(Steuerung!$A$3-1)))</f>
        <v>*</v>
      </c>
      <c r="E138" s="72">
        <f>INDEX(Rohdaten_tab4!$1:$1048576,ROW(Rohdaten_tab4!D124),COLUMN(Rohdaten_tab4!D124)+(4*(Steuerung!$A$3-1)))</f>
        <v>212</v>
      </c>
      <c r="F138" s="73" t="str">
        <f>INDEX(Rohdaten_tab4!$1:$1048576,ROW(Rohdaten_tab4!E124),COLUMN(Rohdaten_tab4!E124)+(4*(Steuerung!$A$3-1)))</f>
        <v>*</v>
      </c>
    </row>
    <row r="139" spans="1:6" ht="15" customHeight="1" x14ac:dyDescent="0.25">
      <c r="A139" s="63" t="s">
        <v>287</v>
      </c>
      <c r="B139" s="43"/>
      <c r="C139" s="71">
        <f>INDEX(Rohdaten_tab4!$1:$1048576,ROW(Rohdaten_tab4!B125),COLUMN(Rohdaten_tab4!B125)+(4*(Steuerung!$A$3-1)))</f>
        <v>178</v>
      </c>
      <c r="D139" s="72">
        <f>INDEX(Rohdaten_tab4!$1:$1048576,ROW(Rohdaten_tab4!C125),COLUMN(Rohdaten_tab4!C125)+(4*(Steuerung!$A$3-1)))</f>
        <v>183</v>
      </c>
      <c r="E139" s="72">
        <f>INDEX(Rohdaten_tab4!$1:$1048576,ROW(Rohdaten_tab4!D125),COLUMN(Rohdaten_tab4!D125)+(4*(Steuerung!$A$3-1)))</f>
        <v>177</v>
      </c>
      <c r="F139" s="73">
        <f>INDEX(Rohdaten_tab4!$1:$1048576,ROW(Rohdaten_tab4!E125),COLUMN(Rohdaten_tab4!E125)+(4*(Steuerung!$A$3-1)))</f>
        <v>6</v>
      </c>
    </row>
    <row r="140" spans="1:6" ht="15" customHeight="1" x14ac:dyDescent="0.25">
      <c r="A140" s="63" t="s">
        <v>288</v>
      </c>
      <c r="B140" s="43"/>
      <c r="C140" s="71">
        <f>INDEX(Rohdaten_tab4!$1:$1048576,ROW(Rohdaten_tab4!B126),COLUMN(Rohdaten_tab4!B126)+(4*(Steuerung!$A$3-1)))</f>
        <v>227</v>
      </c>
      <c r="D140" s="72">
        <f>INDEX(Rohdaten_tab4!$1:$1048576,ROW(Rohdaten_tab4!C126),COLUMN(Rohdaten_tab4!C126)+(4*(Steuerung!$A$3-1)))</f>
        <v>224</v>
      </c>
      <c r="E140" s="72">
        <f>INDEX(Rohdaten_tab4!$1:$1048576,ROW(Rohdaten_tab4!D126),COLUMN(Rohdaten_tab4!D126)+(4*(Steuerung!$A$3-1)))</f>
        <v>220</v>
      </c>
      <c r="F140" s="73">
        <f>INDEX(Rohdaten_tab4!$1:$1048576,ROW(Rohdaten_tab4!E126),COLUMN(Rohdaten_tab4!E126)+(4*(Steuerung!$A$3-1)))</f>
        <v>4</v>
      </c>
    </row>
    <row r="141" spans="1:6" ht="15" customHeight="1" x14ac:dyDescent="0.25">
      <c r="A141" s="63" t="s">
        <v>289</v>
      </c>
      <c r="B141" s="43"/>
      <c r="C141" s="71">
        <f>INDEX(Rohdaten_tab4!$1:$1048576,ROW(Rohdaten_tab4!B127),COLUMN(Rohdaten_tab4!B127)+(4*(Steuerung!$A$3-1)))</f>
        <v>199</v>
      </c>
      <c r="D141" s="72" t="str">
        <f>INDEX(Rohdaten_tab4!$1:$1048576,ROW(Rohdaten_tab4!C127),COLUMN(Rohdaten_tab4!C127)+(4*(Steuerung!$A$3-1)))</f>
        <v>*</v>
      </c>
      <c r="E141" s="72">
        <f>INDEX(Rohdaten_tab4!$1:$1048576,ROW(Rohdaten_tab4!D127),COLUMN(Rohdaten_tab4!D127)+(4*(Steuerung!$A$3-1)))</f>
        <v>193</v>
      </c>
      <c r="F141" s="73" t="str">
        <f>INDEX(Rohdaten_tab4!$1:$1048576,ROW(Rohdaten_tab4!E127),COLUMN(Rohdaten_tab4!E127)+(4*(Steuerung!$A$3-1)))</f>
        <v>*</v>
      </c>
    </row>
    <row r="142" spans="1:6" ht="15" customHeight="1" x14ac:dyDescent="0.25">
      <c r="A142" s="63" t="s">
        <v>290</v>
      </c>
      <c r="B142" s="43"/>
      <c r="C142" s="71">
        <f>INDEX(Rohdaten_tab4!$1:$1048576,ROW(Rohdaten_tab4!B128),COLUMN(Rohdaten_tab4!B128)+(4*(Steuerung!$A$3-1)))</f>
        <v>170</v>
      </c>
      <c r="D142" s="72" t="str">
        <f>INDEX(Rohdaten_tab4!$1:$1048576,ROW(Rohdaten_tab4!C128),COLUMN(Rohdaten_tab4!C128)+(4*(Steuerung!$A$3-1)))</f>
        <v>*</v>
      </c>
      <c r="E142" s="72">
        <f>INDEX(Rohdaten_tab4!$1:$1048576,ROW(Rohdaten_tab4!D128),COLUMN(Rohdaten_tab4!D128)+(4*(Steuerung!$A$3-1)))</f>
        <v>172</v>
      </c>
      <c r="F142" s="73" t="str">
        <f>INDEX(Rohdaten_tab4!$1:$1048576,ROW(Rohdaten_tab4!E128),COLUMN(Rohdaten_tab4!E128)+(4*(Steuerung!$A$3-1)))</f>
        <v>*</v>
      </c>
    </row>
    <row r="143" spans="1:6" ht="15" customHeight="1" x14ac:dyDescent="0.25">
      <c r="A143" s="63" t="s">
        <v>291</v>
      </c>
      <c r="B143" s="43"/>
      <c r="C143" s="71">
        <f>INDEX(Rohdaten_tab4!$1:$1048576,ROW(Rohdaten_tab4!B129),COLUMN(Rohdaten_tab4!B129)+(4*(Steuerung!$A$3-1)))</f>
        <v>119</v>
      </c>
      <c r="D143" s="72" t="str">
        <f>INDEX(Rohdaten_tab4!$1:$1048576,ROW(Rohdaten_tab4!C129),COLUMN(Rohdaten_tab4!C129)+(4*(Steuerung!$A$3-1)))</f>
        <v>*</v>
      </c>
      <c r="E143" s="72">
        <f>INDEX(Rohdaten_tab4!$1:$1048576,ROW(Rohdaten_tab4!D129),COLUMN(Rohdaten_tab4!D129)+(4*(Steuerung!$A$3-1)))</f>
        <v>118</v>
      </c>
      <c r="F143" s="73" t="str">
        <f>INDEX(Rohdaten_tab4!$1:$1048576,ROW(Rohdaten_tab4!E129),COLUMN(Rohdaten_tab4!E129)+(4*(Steuerung!$A$3-1)))</f>
        <v>*</v>
      </c>
    </row>
    <row r="144" spans="1:6" ht="15" customHeight="1" x14ac:dyDescent="0.25">
      <c r="A144" s="63" t="s">
        <v>292</v>
      </c>
      <c r="B144" s="43"/>
      <c r="C144" s="71">
        <f>INDEX(Rohdaten_tab4!$1:$1048576,ROW(Rohdaten_tab4!B130),COLUMN(Rohdaten_tab4!B130)+(4*(Steuerung!$A$3-1)))</f>
        <v>207</v>
      </c>
      <c r="D144" s="72" t="str">
        <f>INDEX(Rohdaten_tab4!$1:$1048576,ROW(Rohdaten_tab4!C130),COLUMN(Rohdaten_tab4!C130)+(4*(Steuerung!$A$3-1)))</f>
        <v>*</v>
      </c>
      <c r="E144" s="72">
        <f>INDEX(Rohdaten_tab4!$1:$1048576,ROW(Rohdaten_tab4!D130),COLUMN(Rohdaten_tab4!D130)+(4*(Steuerung!$A$3-1)))</f>
        <v>199</v>
      </c>
      <c r="F144" s="73" t="str">
        <f>INDEX(Rohdaten_tab4!$1:$1048576,ROW(Rohdaten_tab4!E130),COLUMN(Rohdaten_tab4!E130)+(4*(Steuerung!$A$3-1)))</f>
        <v>*</v>
      </c>
    </row>
    <row r="145" spans="1:6" ht="15" customHeight="1" x14ac:dyDescent="0.25">
      <c r="A145" s="63" t="s">
        <v>293</v>
      </c>
      <c r="B145" s="43"/>
      <c r="C145" s="71">
        <f>INDEX(Rohdaten_tab4!$1:$1048576,ROW(Rohdaten_tab4!B131),COLUMN(Rohdaten_tab4!B131)+(4*(Steuerung!$A$3-1)))</f>
        <v>179</v>
      </c>
      <c r="D145" s="72" t="str">
        <f>INDEX(Rohdaten_tab4!$1:$1048576,ROW(Rohdaten_tab4!C131),COLUMN(Rohdaten_tab4!C131)+(4*(Steuerung!$A$3-1)))</f>
        <v>*</v>
      </c>
      <c r="E145" s="72">
        <f>INDEX(Rohdaten_tab4!$1:$1048576,ROW(Rohdaten_tab4!D131),COLUMN(Rohdaten_tab4!D131)+(4*(Steuerung!$A$3-1)))</f>
        <v>178</v>
      </c>
      <c r="F145" s="73" t="str">
        <f>INDEX(Rohdaten_tab4!$1:$1048576,ROW(Rohdaten_tab4!E131),COLUMN(Rohdaten_tab4!E131)+(4*(Steuerung!$A$3-1)))</f>
        <v>*</v>
      </c>
    </row>
    <row r="146" spans="1:6" ht="15" customHeight="1" x14ac:dyDescent="0.25">
      <c r="A146" s="63" t="s">
        <v>294</v>
      </c>
      <c r="B146" s="43"/>
      <c r="C146" s="71">
        <f>INDEX(Rohdaten_tab4!$1:$1048576,ROW(Rohdaten_tab4!B132),COLUMN(Rohdaten_tab4!B132)+(4*(Steuerung!$A$3-1)))</f>
        <v>342</v>
      </c>
      <c r="D146" s="72" t="str">
        <f>INDEX(Rohdaten_tab4!$1:$1048576,ROW(Rohdaten_tab4!C132),COLUMN(Rohdaten_tab4!C132)+(4*(Steuerung!$A$3-1)))</f>
        <v>*</v>
      </c>
      <c r="E146" s="72">
        <f>INDEX(Rohdaten_tab4!$1:$1048576,ROW(Rohdaten_tab4!D132),COLUMN(Rohdaten_tab4!D132)+(4*(Steuerung!$A$3-1)))</f>
        <v>344</v>
      </c>
      <c r="F146" s="73" t="str">
        <f>INDEX(Rohdaten_tab4!$1:$1048576,ROW(Rohdaten_tab4!E132),COLUMN(Rohdaten_tab4!E132)+(4*(Steuerung!$A$3-1)))</f>
        <v>*</v>
      </c>
    </row>
    <row r="147" spans="1:6" ht="15" customHeight="1" x14ac:dyDescent="0.25">
      <c r="A147" s="63" t="s">
        <v>295</v>
      </c>
      <c r="B147" s="43"/>
      <c r="C147" s="71">
        <f>INDEX(Rohdaten_tab4!$1:$1048576,ROW(Rohdaten_tab4!B133),COLUMN(Rohdaten_tab4!B133)+(4*(Steuerung!$A$3-1)))</f>
        <v>358</v>
      </c>
      <c r="D147" s="72">
        <f>INDEX(Rohdaten_tab4!$1:$1048576,ROW(Rohdaten_tab4!C133),COLUMN(Rohdaten_tab4!C133)+(4*(Steuerung!$A$3-1)))</f>
        <v>362</v>
      </c>
      <c r="E147" s="72">
        <f>INDEX(Rohdaten_tab4!$1:$1048576,ROW(Rohdaten_tab4!D133),COLUMN(Rohdaten_tab4!D133)+(4*(Steuerung!$A$3-1)))</f>
        <v>358</v>
      </c>
      <c r="F147" s="73">
        <f>INDEX(Rohdaten_tab4!$1:$1048576,ROW(Rohdaten_tab4!E133),COLUMN(Rohdaten_tab4!E133)+(4*(Steuerung!$A$3-1)))</f>
        <v>4</v>
      </c>
    </row>
    <row r="148" spans="1:6" ht="15" customHeight="1" x14ac:dyDescent="0.25">
      <c r="A148" s="63" t="s">
        <v>296</v>
      </c>
      <c r="B148" s="43"/>
      <c r="C148" s="71">
        <f>INDEX(Rohdaten_tab4!$1:$1048576,ROW(Rohdaten_tab4!B134),COLUMN(Rohdaten_tab4!B134)+(4*(Steuerung!$A$3-1)))</f>
        <v>205</v>
      </c>
      <c r="D148" s="72" t="str">
        <f>INDEX(Rohdaten_tab4!$1:$1048576,ROW(Rohdaten_tab4!C134),COLUMN(Rohdaten_tab4!C134)+(4*(Steuerung!$A$3-1)))</f>
        <v>*</v>
      </c>
      <c r="E148" s="72">
        <f>INDEX(Rohdaten_tab4!$1:$1048576,ROW(Rohdaten_tab4!D134),COLUMN(Rohdaten_tab4!D134)+(4*(Steuerung!$A$3-1)))</f>
        <v>213</v>
      </c>
      <c r="F148" s="73" t="str">
        <f>INDEX(Rohdaten_tab4!$1:$1048576,ROW(Rohdaten_tab4!E134),COLUMN(Rohdaten_tab4!E134)+(4*(Steuerung!$A$3-1)))</f>
        <v>*</v>
      </c>
    </row>
    <row r="149" spans="1:6" ht="15" customHeight="1" x14ac:dyDescent="0.25">
      <c r="A149" s="63" t="s">
        <v>297</v>
      </c>
      <c r="B149" s="43"/>
      <c r="C149" s="71">
        <f>INDEX(Rohdaten_tab4!$1:$1048576,ROW(Rohdaten_tab4!B135),COLUMN(Rohdaten_tab4!B135)+(4*(Steuerung!$A$3-1)))</f>
        <v>189</v>
      </c>
      <c r="D149" s="72" t="str">
        <f>INDEX(Rohdaten_tab4!$1:$1048576,ROW(Rohdaten_tab4!C135),COLUMN(Rohdaten_tab4!C135)+(4*(Steuerung!$A$3-1)))</f>
        <v>*</v>
      </c>
      <c r="E149" s="72">
        <f>INDEX(Rohdaten_tab4!$1:$1048576,ROW(Rohdaten_tab4!D135),COLUMN(Rohdaten_tab4!D135)+(4*(Steuerung!$A$3-1)))</f>
        <v>183</v>
      </c>
      <c r="F149" s="73" t="str">
        <f>INDEX(Rohdaten_tab4!$1:$1048576,ROW(Rohdaten_tab4!E135),COLUMN(Rohdaten_tab4!E135)+(4*(Steuerung!$A$3-1)))</f>
        <v>*</v>
      </c>
    </row>
    <row r="150" spans="1:6" ht="15" customHeight="1" x14ac:dyDescent="0.25">
      <c r="A150" s="63" t="s">
        <v>298</v>
      </c>
      <c r="B150" s="43"/>
      <c r="C150" s="71">
        <f>INDEX(Rohdaten_tab4!$1:$1048576,ROW(Rohdaten_tab4!B136),COLUMN(Rohdaten_tab4!B136)+(4*(Steuerung!$A$3-1)))</f>
        <v>151</v>
      </c>
      <c r="D150" s="72" t="str">
        <f>INDEX(Rohdaten_tab4!$1:$1048576,ROW(Rohdaten_tab4!C136),COLUMN(Rohdaten_tab4!C136)+(4*(Steuerung!$A$3-1)))</f>
        <v>*</v>
      </c>
      <c r="E150" s="72">
        <f>INDEX(Rohdaten_tab4!$1:$1048576,ROW(Rohdaten_tab4!D136),COLUMN(Rohdaten_tab4!D136)+(4*(Steuerung!$A$3-1)))</f>
        <v>155</v>
      </c>
      <c r="F150" s="73" t="str">
        <f>INDEX(Rohdaten_tab4!$1:$1048576,ROW(Rohdaten_tab4!E136),COLUMN(Rohdaten_tab4!E136)+(4*(Steuerung!$A$3-1)))</f>
        <v>*</v>
      </c>
    </row>
    <row r="151" spans="1:6" ht="15" customHeight="1" x14ac:dyDescent="0.25">
      <c r="A151" s="63" t="s">
        <v>299</v>
      </c>
      <c r="B151" s="43"/>
      <c r="C151" s="71">
        <f>INDEX(Rohdaten_tab4!$1:$1048576,ROW(Rohdaten_tab4!B137),COLUMN(Rohdaten_tab4!B137)+(4*(Steuerung!$A$3-1)))</f>
        <v>161</v>
      </c>
      <c r="D151" s="72">
        <f>INDEX(Rohdaten_tab4!$1:$1048576,ROW(Rohdaten_tab4!C137),COLUMN(Rohdaten_tab4!C137)+(4*(Steuerung!$A$3-1)))</f>
        <v>167</v>
      </c>
      <c r="E151" s="72">
        <f>INDEX(Rohdaten_tab4!$1:$1048576,ROW(Rohdaten_tab4!D137),COLUMN(Rohdaten_tab4!D137)+(4*(Steuerung!$A$3-1)))</f>
        <v>160</v>
      </c>
      <c r="F151" s="73">
        <f>INDEX(Rohdaten_tab4!$1:$1048576,ROW(Rohdaten_tab4!E137),COLUMN(Rohdaten_tab4!E137)+(4*(Steuerung!$A$3-1)))</f>
        <v>7</v>
      </c>
    </row>
    <row r="152" spans="1:6" ht="15" customHeight="1" x14ac:dyDescent="0.25">
      <c r="A152" s="63" t="s">
        <v>300</v>
      </c>
      <c r="B152" s="43"/>
      <c r="C152" s="71">
        <f>INDEX(Rohdaten_tab4!$1:$1048576,ROW(Rohdaten_tab4!B138),COLUMN(Rohdaten_tab4!B138)+(4*(Steuerung!$A$3-1)))</f>
        <v>221</v>
      </c>
      <c r="D152" s="72" t="str">
        <f>INDEX(Rohdaten_tab4!$1:$1048576,ROW(Rohdaten_tab4!C138),COLUMN(Rohdaten_tab4!C138)+(4*(Steuerung!$A$3-1)))</f>
        <v>*</v>
      </c>
      <c r="E152" s="72">
        <f>INDEX(Rohdaten_tab4!$1:$1048576,ROW(Rohdaten_tab4!D138),COLUMN(Rohdaten_tab4!D138)+(4*(Steuerung!$A$3-1)))</f>
        <v>214</v>
      </c>
      <c r="F152" s="73" t="str">
        <f>INDEX(Rohdaten_tab4!$1:$1048576,ROW(Rohdaten_tab4!E138),COLUMN(Rohdaten_tab4!E138)+(4*(Steuerung!$A$3-1)))</f>
        <v>*</v>
      </c>
    </row>
    <row r="153" spans="1:6" ht="15" customHeight="1" x14ac:dyDescent="0.25">
      <c r="A153" s="63" t="s">
        <v>301</v>
      </c>
      <c r="B153" s="43"/>
      <c r="C153" s="71">
        <f>INDEX(Rohdaten_tab4!$1:$1048576,ROW(Rohdaten_tab4!B139),COLUMN(Rohdaten_tab4!B139)+(4*(Steuerung!$A$3-1)))</f>
        <v>177</v>
      </c>
      <c r="D153" s="72">
        <f>INDEX(Rohdaten_tab4!$1:$1048576,ROW(Rohdaten_tab4!C139),COLUMN(Rohdaten_tab4!C139)+(4*(Steuerung!$A$3-1)))</f>
        <v>184</v>
      </c>
      <c r="E153" s="72">
        <f>INDEX(Rohdaten_tab4!$1:$1048576,ROW(Rohdaten_tab4!D139),COLUMN(Rohdaten_tab4!D139)+(4*(Steuerung!$A$3-1)))</f>
        <v>179</v>
      </c>
      <c r="F153" s="73">
        <f>INDEX(Rohdaten_tab4!$1:$1048576,ROW(Rohdaten_tab4!E139),COLUMN(Rohdaten_tab4!E139)+(4*(Steuerung!$A$3-1)))</f>
        <v>5</v>
      </c>
    </row>
    <row r="154" spans="1:6" ht="15" customHeight="1" x14ac:dyDescent="0.25">
      <c r="A154" s="63" t="s">
        <v>302</v>
      </c>
      <c r="B154" s="43"/>
      <c r="C154" s="71">
        <f>INDEX(Rohdaten_tab4!$1:$1048576,ROW(Rohdaten_tab4!B140),COLUMN(Rohdaten_tab4!B140)+(4*(Steuerung!$A$3-1)))</f>
        <v>126</v>
      </c>
      <c r="D154" s="72" t="str">
        <f>INDEX(Rohdaten_tab4!$1:$1048576,ROW(Rohdaten_tab4!C140),COLUMN(Rohdaten_tab4!C140)+(4*(Steuerung!$A$3-1)))</f>
        <v>*</v>
      </c>
      <c r="E154" s="72">
        <f>INDEX(Rohdaten_tab4!$1:$1048576,ROW(Rohdaten_tab4!D140),COLUMN(Rohdaten_tab4!D140)+(4*(Steuerung!$A$3-1)))</f>
        <v>134</v>
      </c>
      <c r="F154" s="73" t="str">
        <f>INDEX(Rohdaten_tab4!$1:$1048576,ROW(Rohdaten_tab4!E140),COLUMN(Rohdaten_tab4!E140)+(4*(Steuerung!$A$3-1)))</f>
        <v>*</v>
      </c>
    </row>
    <row r="155" spans="1:6" ht="15" customHeight="1" x14ac:dyDescent="0.25">
      <c r="A155" s="63" t="s">
        <v>303</v>
      </c>
      <c r="B155" s="43"/>
      <c r="C155" s="71">
        <f>INDEX(Rohdaten_tab4!$1:$1048576,ROW(Rohdaten_tab4!B141),COLUMN(Rohdaten_tab4!B141)+(4*(Steuerung!$A$3-1)))</f>
        <v>117</v>
      </c>
      <c r="D155" s="72">
        <f>INDEX(Rohdaten_tab4!$1:$1048576,ROW(Rohdaten_tab4!C141),COLUMN(Rohdaten_tab4!C141)+(4*(Steuerung!$A$3-1)))</f>
        <v>116</v>
      </c>
      <c r="E155" s="72">
        <f>INDEX(Rohdaten_tab4!$1:$1048576,ROW(Rohdaten_tab4!D141),COLUMN(Rohdaten_tab4!D141)+(4*(Steuerung!$A$3-1)))</f>
        <v>113</v>
      </c>
      <c r="F155" s="73">
        <f>INDEX(Rohdaten_tab4!$1:$1048576,ROW(Rohdaten_tab4!E141),COLUMN(Rohdaten_tab4!E141)+(4*(Steuerung!$A$3-1)))</f>
        <v>3</v>
      </c>
    </row>
    <row r="156" spans="1:6" ht="15" customHeight="1" x14ac:dyDescent="0.25">
      <c r="A156" s="63" t="s">
        <v>304</v>
      </c>
      <c r="B156" s="43"/>
      <c r="C156" s="71">
        <f>INDEX(Rohdaten_tab4!$1:$1048576,ROW(Rohdaten_tab4!B142),COLUMN(Rohdaten_tab4!B142)+(4*(Steuerung!$A$3-1)))</f>
        <v>148</v>
      </c>
      <c r="D156" s="72" t="str">
        <f>INDEX(Rohdaten_tab4!$1:$1048576,ROW(Rohdaten_tab4!C142),COLUMN(Rohdaten_tab4!C142)+(4*(Steuerung!$A$3-1)))</f>
        <v>*</v>
      </c>
      <c r="E156" s="72">
        <f>INDEX(Rohdaten_tab4!$1:$1048576,ROW(Rohdaten_tab4!D142),COLUMN(Rohdaten_tab4!D142)+(4*(Steuerung!$A$3-1)))</f>
        <v>155</v>
      </c>
      <c r="F156" s="73" t="str">
        <f>INDEX(Rohdaten_tab4!$1:$1048576,ROW(Rohdaten_tab4!E142),COLUMN(Rohdaten_tab4!E142)+(4*(Steuerung!$A$3-1)))</f>
        <v>*</v>
      </c>
    </row>
    <row r="157" spans="1:6" ht="15" customHeight="1" x14ac:dyDescent="0.25">
      <c r="A157" s="63" t="s">
        <v>305</v>
      </c>
      <c r="B157" s="43"/>
      <c r="C157" s="71">
        <f>INDEX(Rohdaten_tab4!$1:$1048576,ROW(Rohdaten_tab4!B143),COLUMN(Rohdaten_tab4!B143)+(4*(Steuerung!$A$3-1)))</f>
        <v>195</v>
      </c>
      <c r="D157" s="72" t="str">
        <f>INDEX(Rohdaten_tab4!$1:$1048576,ROW(Rohdaten_tab4!C143),COLUMN(Rohdaten_tab4!C143)+(4*(Steuerung!$A$3-1)))</f>
        <v>*</v>
      </c>
      <c r="E157" s="72">
        <f>INDEX(Rohdaten_tab4!$1:$1048576,ROW(Rohdaten_tab4!D143),COLUMN(Rohdaten_tab4!D143)+(4*(Steuerung!$A$3-1)))</f>
        <v>201</v>
      </c>
      <c r="F157" s="73" t="str">
        <f>INDEX(Rohdaten_tab4!$1:$1048576,ROW(Rohdaten_tab4!E143),COLUMN(Rohdaten_tab4!E143)+(4*(Steuerung!$A$3-1)))</f>
        <v>*</v>
      </c>
    </row>
    <row r="158" spans="1:6" ht="15" customHeight="1" x14ac:dyDescent="0.25">
      <c r="A158" s="63" t="s">
        <v>306</v>
      </c>
      <c r="B158" s="43"/>
      <c r="C158" s="71">
        <f>INDEX(Rohdaten_tab4!$1:$1048576,ROW(Rohdaten_tab4!B144),COLUMN(Rohdaten_tab4!B144)+(4*(Steuerung!$A$3-1)))</f>
        <v>276</v>
      </c>
      <c r="D158" s="72">
        <f>INDEX(Rohdaten_tab4!$1:$1048576,ROW(Rohdaten_tab4!C144),COLUMN(Rohdaten_tab4!C144)+(4*(Steuerung!$A$3-1)))</f>
        <v>278</v>
      </c>
      <c r="E158" s="72">
        <f>INDEX(Rohdaten_tab4!$1:$1048576,ROW(Rohdaten_tab4!D144),COLUMN(Rohdaten_tab4!D144)+(4*(Steuerung!$A$3-1)))</f>
        <v>275</v>
      </c>
      <c r="F158" s="73">
        <f>INDEX(Rohdaten_tab4!$1:$1048576,ROW(Rohdaten_tab4!E144),COLUMN(Rohdaten_tab4!E144)+(4*(Steuerung!$A$3-1)))</f>
        <v>3</v>
      </c>
    </row>
    <row r="159" spans="1:6" ht="15" customHeight="1" x14ac:dyDescent="0.25">
      <c r="A159" s="63" t="s">
        <v>307</v>
      </c>
      <c r="B159" s="43"/>
      <c r="C159" s="71">
        <f>INDEX(Rohdaten_tab4!$1:$1048576,ROW(Rohdaten_tab4!B145),COLUMN(Rohdaten_tab4!B145)+(4*(Steuerung!$A$3-1)))</f>
        <v>309</v>
      </c>
      <c r="D159" s="72" t="str">
        <f>INDEX(Rohdaten_tab4!$1:$1048576,ROW(Rohdaten_tab4!C145),COLUMN(Rohdaten_tab4!C145)+(4*(Steuerung!$A$3-1)))</f>
        <v>*</v>
      </c>
      <c r="E159" s="72">
        <f>INDEX(Rohdaten_tab4!$1:$1048576,ROW(Rohdaten_tab4!D145),COLUMN(Rohdaten_tab4!D145)+(4*(Steuerung!$A$3-1)))</f>
        <v>314</v>
      </c>
      <c r="F159" s="73" t="str">
        <f>INDEX(Rohdaten_tab4!$1:$1048576,ROW(Rohdaten_tab4!E145),COLUMN(Rohdaten_tab4!E145)+(4*(Steuerung!$A$3-1)))</f>
        <v>*</v>
      </c>
    </row>
    <row r="160" spans="1:6" ht="15" customHeight="1" x14ac:dyDescent="0.25">
      <c r="A160" s="63" t="s">
        <v>308</v>
      </c>
      <c r="B160" s="43"/>
      <c r="C160" s="71">
        <f>INDEX(Rohdaten_tab4!$1:$1048576,ROW(Rohdaten_tab4!B146),COLUMN(Rohdaten_tab4!B146)+(4*(Steuerung!$A$3-1)))</f>
        <v>221</v>
      </c>
      <c r="D160" s="72">
        <f>INDEX(Rohdaten_tab4!$1:$1048576,ROW(Rohdaten_tab4!C146),COLUMN(Rohdaten_tab4!C146)+(4*(Steuerung!$A$3-1)))</f>
        <v>222</v>
      </c>
      <c r="E160" s="72">
        <f>INDEX(Rohdaten_tab4!$1:$1048576,ROW(Rohdaten_tab4!D146),COLUMN(Rohdaten_tab4!D146)+(4*(Steuerung!$A$3-1)))</f>
        <v>216</v>
      </c>
      <c r="F160" s="73">
        <f>INDEX(Rohdaten_tab4!$1:$1048576,ROW(Rohdaten_tab4!E146),COLUMN(Rohdaten_tab4!E146)+(4*(Steuerung!$A$3-1)))</f>
        <v>6</v>
      </c>
    </row>
    <row r="161" spans="1:6" ht="15" customHeight="1" x14ac:dyDescent="0.25">
      <c r="A161" s="63" t="s">
        <v>309</v>
      </c>
      <c r="B161" s="43"/>
      <c r="C161" s="71">
        <f>INDEX(Rohdaten_tab4!$1:$1048576,ROW(Rohdaten_tab4!B147),COLUMN(Rohdaten_tab4!B147)+(4*(Steuerung!$A$3-1)))</f>
        <v>169</v>
      </c>
      <c r="D161" s="72">
        <f>INDEX(Rohdaten_tab4!$1:$1048576,ROW(Rohdaten_tab4!C147),COLUMN(Rohdaten_tab4!C147)+(4*(Steuerung!$A$3-1)))</f>
        <v>174</v>
      </c>
      <c r="E161" s="72">
        <f>INDEX(Rohdaten_tab4!$1:$1048576,ROW(Rohdaten_tab4!D147),COLUMN(Rohdaten_tab4!D147)+(4*(Steuerung!$A$3-1)))</f>
        <v>170</v>
      </c>
      <c r="F161" s="73">
        <f>INDEX(Rohdaten_tab4!$1:$1048576,ROW(Rohdaten_tab4!E147),COLUMN(Rohdaten_tab4!E147)+(4*(Steuerung!$A$3-1)))</f>
        <v>4</v>
      </c>
    </row>
    <row r="162" spans="1:6" ht="15" customHeight="1" x14ac:dyDescent="0.25">
      <c r="A162" s="63" t="s">
        <v>310</v>
      </c>
      <c r="B162" s="43"/>
      <c r="C162" s="71">
        <f>INDEX(Rohdaten_tab4!$1:$1048576,ROW(Rohdaten_tab4!B148),COLUMN(Rohdaten_tab4!B148)+(4*(Steuerung!$A$3-1)))</f>
        <v>132</v>
      </c>
      <c r="D162" s="72">
        <f>INDEX(Rohdaten_tab4!$1:$1048576,ROW(Rohdaten_tab4!C148),COLUMN(Rohdaten_tab4!C148)+(4*(Steuerung!$A$3-1)))</f>
        <v>134</v>
      </c>
      <c r="E162" s="72">
        <f>INDEX(Rohdaten_tab4!$1:$1048576,ROW(Rohdaten_tab4!D148),COLUMN(Rohdaten_tab4!D148)+(4*(Steuerung!$A$3-1)))</f>
        <v>130</v>
      </c>
      <c r="F162" s="73">
        <f>INDEX(Rohdaten_tab4!$1:$1048576,ROW(Rohdaten_tab4!E148),COLUMN(Rohdaten_tab4!E148)+(4*(Steuerung!$A$3-1)))</f>
        <v>4</v>
      </c>
    </row>
    <row r="163" spans="1:6" ht="15" customHeight="1" x14ac:dyDescent="0.25">
      <c r="A163" s="63" t="s">
        <v>311</v>
      </c>
      <c r="B163" s="43"/>
      <c r="C163" s="71">
        <f>INDEX(Rohdaten_tab4!$1:$1048576,ROW(Rohdaten_tab4!B149),COLUMN(Rohdaten_tab4!B149)+(4*(Steuerung!$A$3-1)))</f>
        <v>159</v>
      </c>
      <c r="D163" s="72">
        <f>INDEX(Rohdaten_tab4!$1:$1048576,ROW(Rohdaten_tab4!C149),COLUMN(Rohdaten_tab4!C149)+(4*(Steuerung!$A$3-1)))</f>
        <v>158</v>
      </c>
      <c r="E163" s="72">
        <f>INDEX(Rohdaten_tab4!$1:$1048576,ROW(Rohdaten_tab4!D149),COLUMN(Rohdaten_tab4!D149)+(4*(Steuerung!$A$3-1)))</f>
        <v>152</v>
      </c>
      <c r="F163" s="73">
        <f>INDEX(Rohdaten_tab4!$1:$1048576,ROW(Rohdaten_tab4!E149),COLUMN(Rohdaten_tab4!E149)+(4*(Steuerung!$A$3-1)))</f>
        <v>6</v>
      </c>
    </row>
    <row r="164" spans="1:6" ht="15" customHeight="1" x14ac:dyDescent="0.25">
      <c r="A164" s="63" t="s">
        <v>312</v>
      </c>
      <c r="B164" s="43"/>
      <c r="C164" s="71">
        <f>INDEX(Rohdaten_tab4!$1:$1048576,ROW(Rohdaten_tab4!B150),COLUMN(Rohdaten_tab4!B150)+(4*(Steuerung!$A$3-1)))</f>
        <v>176</v>
      </c>
      <c r="D164" s="72">
        <f>INDEX(Rohdaten_tab4!$1:$1048576,ROW(Rohdaten_tab4!C150),COLUMN(Rohdaten_tab4!C150)+(4*(Steuerung!$A$3-1)))</f>
        <v>184</v>
      </c>
      <c r="E164" s="72">
        <f>INDEX(Rohdaten_tab4!$1:$1048576,ROW(Rohdaten_tab4!D150),COLUMN(Rohdaten_tab4!D150)+(4*(Steuerung!$A$3-1)))</f>
        <v>176</v>
      </c>
      <c r="F164" s="73">
        <f>INDEX(Rohdaten_tab4!$1:$1048576,ROW(Rohdaten_tab4!E150),COLUMN(Rohdaten_tab4!E150)+(4*(Steuerung!$A$3-1)))</f>
        <v>8</v>
      </c>
    </row>
    <row r="165" spans="1:6" ht="15" customHeight="1" x14ac:dyDescent="0.25">
      <c r="A165" s="63" t="s">
        <v>313</v>
      </c>
      <c r="B165" s="43"/>
      <c r="C165" s="71">
        <f>INDEX(Rohdaten_tab4!$1:$1048576,ROW(Rohdaten_tab4!B151),COLUMN(Rohdaten_tab4!B151)+(4*(Steuerung!$A$3-1)))</f>
        <v>170</v>
      </c>
      <c r="D165" s="72">
        <f>INDEX(Rohdaten_tab4!$1:$1048576,ROW(Rohdaten_tab4!C151),COLUMN(Rohdaten_tab4!C151)+(4*(Steuerung!$A$3-1)))</f>
        <v>172</v>
      </c>
      <c r="E165" s="72">
        <f>INDEX(Rohdaten_tab4!$1:$1048576,ROW(Rohdaten_tab4!D151),COLUMN(Rohdaten_tab4!D151)+(4*(Steuerung!$A$3-1)))</f>
        <v>167</v>
      </c>
      <c r="F165" s="73">
        <f>INDEX(Rohdaten_tab4!$1:$1048576,ROW(Rohdaten_tab4!E151),COLUMN(Rohdaten_tab4!E151)+(4*(Steuerung!$A$3-1)))</f>
        <v>5</v>
      </c>
    </row>
    <row r="166" spans="1:6" ht="15" customHeight="1" x14ac:dyDescent="0.25">
      <c r="A166" s="63" t="s">
        <v>314</v>
      </c>
      <c r="B166" s="43"/>
      <c r="C166" s="71">
        <f>INDEX(Rohdaten_tab4!$1:$1048576,ROW(Rohdaten_tab4!B152),COLUMN(Rohdaten_tab4!B152)+(4*(Steuerung!$A$3-1)))</f>
        <v>146</v>
      </c>
      <c r="D166" s="72" t="str">
        <f>INDEX(Rohdaten_tab4!$1:$1048576,ROW(Rohdaten_tab4!C152),COLUMN(Rohdaten_tab4!C152)+(4*(Steuerung!$A$3-1)))</f>
        <v>*</v>
      </c>
      <c r="E166" s="72">
        <f>INDEX(Rohdaten_tab4!$1:$1048576,ROW(Rohdaten_tab4!D152),COLUMN(Rohdaten_tab4!D152)+(4*(Steuerung!$A$3-1)))</f>
        <v>143</v>
      </c>
      <c r="F166" s="73" t="str">
        <f>INDEX(Rohdaten_tab4!$1:$1048576,ROW(Rohdaten_tab4!E152),COLUMN(Rohdaten_tab4!E152)+(4*(Steuerung!$A$3-1)))</f>
        <v>*</v>
      </c>
    </row>
    <row r="167" spans="1:6" ht="15" customHeight="1" x14ac:dyDescent="0.25">
      <c r="A167" s="63" t="s">
        <v>315</v>
      </c>
      <c r="B167" s="43"/>
      <c r="C167" s="71">
        <f>INDEX(Rohdaten_tab4!$1:$1048576,ROW(Rohdaten_tab4!B153),COLUMN(Rohdaten_tab4!B153)+(4*(Steuerung!$A$3-1)))</f>
        <v>121</v>
      </c>
      <c r="D167" s="72">
        <f>INDEX(Rohdaten_tab4!$1:$1048576,ROW(Rohdaten_tab4!C153),COLUMN(Rohdaten_tab4!C153)+(4*(Steuerung!$A$3-1)))</f>
        <v>126</v>
      </c>
      <c r="E167" s="72">
        <f>INDEX(Rohdaten_tab4!$1:$1048576,ROW(Rohdaten_tab4!D153),COLUMN(Rohdaten_tab4!D153)+(4*(Steuerung!$A$3-1)))</f>
        <v>120</v>
      </c>
      <c r="F167" s="73">
        <f>INDEX(Rohdaten_tab4!$1:$1048576,ROW(Rohdaten_tab4!E153),COLUMN(Rohdaten_tab4!E153)+(4*(Steuerung!$A$3-1)))</f>
        <v>6</v>
      </c>
    </row>
    <row r="168" spans="1:6" ht="15" customHeight="1" x14ac:dyDescent="0.25">
      <c r="A168" s="63" t="s">
        <v>316</v>
      </c>
      <c r="B168" s="43"/>
      <c r="C168" s="71">
        <f>INDEX(Rohdaten_tab4!$1:$1048576,ROW(Rohdaten_tab4!B154),COLUMN(Rohdaten_tab4!B154)+(4*(Steuerung!$A$3-1)))</f>
        <v>143</v>
      </c>
      <c r="D168" s="72" t="str">
        <f>INDEX(Rohdaten_tab4!$1:$1048576,ROW(Rohdaten_tab4!C154),COLUMN(Rohdaten_tab4!C154)+(4*(Steuerung!$A$3-1)))</f>
        <v>*</v>
      </c>
      <c r="E168" s="72">
        <f>INDEX(Rohdaten_tab4!$1:$1048576,ROW(Rohdaten_tab4!D154),COLUMN(Rohdaten_tab4!D154)+(4*(Steuerung!$A$3-1)))</f>
        <v>141</v>
      </c>
      <c r="F168" s="73" t="str">
        <f>INDEX(Rohdaten_tab4!$1:$1048576,ROW(Rohdaten_tab4!E154),COLUMN(Rohdaten_tab4!E154)+(4*(Steuerung!$A$3-1)))</f>
        <v>*</v>
      </c>
    </row>
    <row r="169" spans="1:6" ht="15" customHeight="1" x14ac:dyDescent="0.25">
      <c r="A169" s="63" t="s">
        <v>317</v>
      </c>
      <c r="B169" s="43"/>
      <c r="C169" s="71">
        <f>INDEX(Rohdaten_tab4!$1:$1048576,ROW(Rohdaten_tab4!B155),COLUMN(Rohdaten_tab4!B155)+(4*(Steuerung!$A$3-1)))</f>
        <v>173</v>
      </c>
      <c r="D169" s="72" t="str">
        <f>INDEX(Rohdaten_tab4!$1:$1048576,ROW(Rohdaten_tab4!C155),COLUMN(Rohdaten_tab4!C155)+(4*(Steuerung!$A$3-1)))</f>
        <v>*</v>
      </c>
      <c r="E169" s="72">
        <f>INDEX(Rohdaten_tab4!$1:$1048576,ROW(Rohdaten_tab4!D155),COLUMN(Rohdaten_tab4!D155)+(4*(Steuerung!$A$3-1)))</f>
        <v>174</v>
      </c>
      <c r="F169" s="73" t="str">
        <f>INDEX(Rohdaten_tab4!$1:$1048576,ROW(Rohdaten_tab4!E155),COLUMN(Rohdaten_tab4!E155)+(4*(Steuerung!$A$3-1)))</f>
        <v>*</v>
      </c>
    </row>
    <row r="170" spans="1:6" ht="15" customHeight="1" x14ac:dyDescent="0.25">
      <c r="A170" s="63" t="s">
        <v>318</v>
      </c>
      <c r="B170" s="43"/>
      <c r="C170" s="71">
        <f>INDEX(Rohdaten_tab4!$1:$1048576,ROW(Rohdaten_tab4!B156),COLUMN(Rohdaten_tab4!B156)+(4*(Steuerung!$A$3-1)))</f>
        <v>291</v>
      </c>
      <c r="D170" s="72" t="str">
        <f>INDEX(Rohdaten_tab4!$1:$1048576,ROW(Rohdaten_tab4!C156),COLUMN(Rohdaten_tab4!C156)+(4*(Steuerung!$A$3-1)))</f>
        <v>*</v>
      </c>
      <c r="E170" s="72">
        <f>INDEX(Rohdaten_tab4!$1:$1048576,ROW(Rohdaten_tab4!D156),COLUMN(Rohdaten_tab4!D156)+(4*(Steuerung!$A$3-1)))</f>
        <v>297</v>
      </c>
      <c r="F170" s="73" t="str">
        <f>INDEX(Rohdaten_tab4!$1:$1048576,ROW(Rohdaten_tab4!E156),COLUMN(Rohdaten_tab4!E156)+(4*(Steuerung!$A$3-1)))</f>
        <v>*</v>
      </c>
    </row>
    <row r="171" spans="1:6" ht="15" customHeight="1" x14ac:dyDescent="0.25">
      <c r="A171" s="63" t="s">
        <v>319</v>
      </c>
      <c r="B171" s="43"/>
      <c r="C171" s="71">
        <f>INDEX(Rohdaten_tab4!$1:$1048576,ROW(Rohdaten_tab4!B157),COLUMN(Rohdaten_tab4!B157)+(4*(Steuerung!$A$3-1)))</f>
        <v>247</v>
      </c>
      <c r="D171" s="72">
        <f>INDEX(Rohdaten_tab4!$1:$1048576,ROW(Rohdaten_tab4!C157),COLUMN(Rohdaten_tab4!C157)+(4*(Steuerung!$A$3-1)))</f>
        <v>250</v>
      </c>
      <c r="E171" s="72">
        <f>INDEX(Rohdaten_tab4!$1:$1048576,ROW(Rohdaten_tab4!D157),COLUMN(Rohdaten_tab4!D157)+(4*(Steuerung!$A$3-1)))</f>
        <v>246</v>
      </c>
      <c r="F171" s="73">
        <f>INDEX(Rohdaten_tab4!$1:$1048576,ROW(Rohdaten_tab4!E157),COLUMN(Rohdaten_tab4!E157)+(4*(Steuerung!$A$3-1)))</f>
        <v>4</v>
      </c>
    </row>
    <row r="172" spans="1:6" ht="15" customHeight="1" x14ac:dyDescent="0.25">
      <c r="A172" s="63" t="s">
        <v>320</v>
      </c>
      <c r="B172" s="43"/>
      <c r="C172" s="71">
        <f>INDEX(Rohdaten_tab4!$1:$1048576,ROW(Rohdaten_tab4!B158),COLUMN(Rohdaten_tab4!B158)+(4*(Steuerung!$A$3-1)))</f>
        <v>201</v>
      </c>
      <c r="D172" s="72">
        <f>INDEX(Rohdaten_tab4!$1:$1048576,ROW(Rohdaten_tab4!C158),COLUMN(Rohdaten_tab4!C158)+(4*(Steuerung!$A$3-1)))</f>
        <v>198</v>
      </c>
      <c r="E172" s="72">
        <f>INDEX(Rohdaten_tab4!$1:$1048576,ROW(Rohdaten_tab4!D158),COLUMN(Rohdaten_tab4!D158)+(4*(Steuerung!$A$3-1)))</f>
        <v>193</v>
      </c>
      <c r="F172" s="73">
        <f>INDEX(Rohdaten_tab4!$1:$1048576,ROW(Rohdaten_tab4!E158),COLUMN(Rohdaten_tab4!E158)+(4*(Steuerung!$A$3-1)))</f>
        <v>5</v>
      </c>
    </row>
    <row r="173" spans="1:6" ht="15" customHeight="1" x14ac:dyDescent="0.25">
      <c r="A173" s="63" t="s">
        <v>321</v>
      </c>
      <c r="B173" s="43"/>
      <c r="C173" s="71">
        <f>INDEX(Rohdaten_tab4!$1:$1048576,ROW(Rohdaten_tab4!B159),COLUMN(Rohdaten_tab4!B159)+(4*(Steuerung!$A$3-1)))</f>
        <v>118</v>
      </c>
      <c r="D173" s="72">
        <f>INDEX(Rohdaten_tab4!$1:$1048576,ROW(Rohdaten_tab4!C159),COLUMN(Rohdaten_tab4!C159)+(4*(Steuerung!$A$3-1)))</f>
        <v>123</v>
      </c>
      <c r="E173" s="72">
        <f>INDEX(Rohdaten_tab4!$1:$1048576,ROW(Rohdaten_tab4!D159),COLUMN(Rohdaten_tab4!D159)+(4*(Steuerung!$A$3-1)))</f>
        <v>116</v>
      </c>
      <c r="F173" s="73">
        <f>INDEX(Rohdaten_tab4!$1:$1048576,ROW(Rohdaten_tab4!E159),COLUMN(Rohdaten_tab4!E159)+(4*(Steuerung!$A$3-1)))</f>
        <v>7</v>
      </c>
    </row>
    <row r="174" spans="1:6" ht="15" customHeight="1" x14ac:dyDescent="0.25">
      <c r="A174" s="63" t="s">
        <v>322</v>
      </c>
      <c r="B174" s="43"/>
      <c r="C174" s="71">
        <f>INDEX(Rohdaten_tab4!$1:$1048576,ROW(Rohdaten_tab4!B160),COLUMN(Rohdaten_tab4!B160)+(4*(Steuerung!$A$3-1)))</f>
        <v>110</v>
      </c>
      <c r="D174" s="72">
        <f>INDEX(Rohdaten_tab4!$1:$1048576,ROW(Rohdaten_tab4!C160),COLUMN(Rohdaten_tab4!C160)+(4*(Steuerung!$A$3-1)))</f>
        <v>110</v>
      </c>
      <c r="E174" s="72">
        <f>INDEX(Rohdaten_tab4!$1:$1048576,ROW(Rohdaten_tab4!D160),COLUMN(Rohdaten_tab4!D160)+(4*(Steuerung!$A$3-1)))</f>
        <v>103</v>
      </c>
      <c r="F174" s="73">
        <f>INDEX(Rohdaten_tab4!$1:$1048576,ROW(Rohdaten_tab4!E160),COLUMN(Rohdaten_tab4!E160)+(4*(Steuerung!$A$3-1)))</f>
        <v>7</v>
      </c>
    </row>
    <row r="175" spans="1:6" ht="15" customHeight="1" x14ac:dyDescent="0.25">
      <c r="A175" s="63" t="s">
        <v>323</v>
      </c>
      <c r="B175" s="43"/>
      <c r="C175" s="71">
        <f>INDEX(Rohdaten_tab4!$1:$1048576,ROW(Rohdaten_tab4!B161),COLUMN(Rohdaten_tab4!B161)+(4*(Steuerung!$A$3-1)))</f>
        <v>178</v>
      </c>
      <c r="D175" s="72">
        <f>INDEX(Rohdaten_tab4!$1:$1048576,ROW(Rohdaten_tab4!C161),COLUMN(Rohdaten_tab4!C161)+(4*(Steuerung!$A$3-1)))</f>
        <v>175</v>
      </c>
      <c r="E175" s="72">
        <f>INDEX(Rohdaten_tab4!$1:$1048576,ROW(Rohdaten_tab4!D161),COLUMN(Rohdaten_tab4!D161)+(4*(Steuerung!$A$3-1)))</f>
        <v>168</v>
      </c>
      <c r="F175" s="73">
        <f>INDEX(Rohdaten_tab4!$1:$1048576,ROW(Rohdaten_tab4!E161),COLUMN(Rohdaten_tab4!E161)+(4*(Steuerung!$A$3-1)))</f>
        <v>7</v>
      </c>
    </row>
    <row r="176" spans="1:6" ht="15" customHeight="1" x14ac:dyDescent="0.25">
      <c r="A176" s="63" t="s">
        <v>324</v>
      </c>
      <c r="B176" s="43"/>
      <c r="C176" s="71">
        <f>INDEX(Rohdaten_tab4!$1:$1048576,ROW(Rohdaten_tab4!B162),COLUMN(Rohdaten_tab4!B162)+(4*(Steuerung!$A$3-1)))</f>
        <v>162</v>
      </c>
      <c r="D176" s="72">
        <f>INDEX(Rohdaten_tab4!$1:$1048576,ROW(Rohdaten_tab4!C162),COLUMN(Rohdaten_tab4!C162)+(4*(Steuerung!$A$3-1)))</f>
        <v>153</v>
      </c>
      <c r="E176" s="72">
        <f>INDEX(Rohdaten_tab4!$1:$1048576,ROW(Rohdaten_tab4!D162),COLUMN(Rohdaten_tab4!D162)+(4*(Steuerung!$A$3-1)))</f>
        <v>146</v>
      </c>
      <c r="F176" s="73">
        <f>INDEX(Rohdaten_tab4!$1:$1048576,ROW(Rohdaten_tab4!E162),COLUMN(Rohdaten_tab4!E162)+(4*(Steuerung!$A$3-1)))</f>
        <v>7</v>
      </c>
    </row>
    <row r="177" spans="1:6" ht="15" customHeight="1" x14ac:dyDescent="0.25">
      <c r="A177" s="63" t="s">
        <v>325</v>
      </c>
      <c r="B177" s="43"/>
      <c r="C177" s="71">
        <f>INDEX(Rohdaten_tab4!$1:$1048576,ROW(Rohdaten_tab4!B163),COLUMN(Rohdaten_tab4!B163)+(4*(Steuerung!$A$3-1)))</f>
        <v>113</v>
      </c>
      <c r="D177" s="72">
        <f>INDEX(Rohdaten_tab4!$1:$1048576,ROW(Rohdaten_tab4!C163),COLUMN(Rohdaten_tab4!C163)+(4*(Steuerung!$A$3-1)))</f>
        <v>111</v>
      </c>
      <c r="E177" s="72">
        <f>INDEX(Rohdaten_tab4!$1:$1048576,ROW(Rohdaten_tab4!D163),COLUMN(Rohdaten_tab4!D163)+(4*(Steuerung!$A$3-1)))</f>
        <v>111</v>
      </c>
      <c r="F177" s="73">
        <f>INDEX(Rohdaten_tab4!$1:$1048576,ROW(Rohdaten_tab4!E163),COLUMN(Rohdaten_tab4!E163)+(4*(Steuerung!$A$3-1)))</f>
        <v>0</v>
      </c>
    </row>
    <row r="178" spans="1:6" ht="15" customHeight="1" x14ac:dyDescent="0.25">
      <c r="A178" s="63" t="s">
        <v>326</v>
      </c>
      <c r="B178" s="43"/>
      <c r="C178" s="71">
        <f>INDEX(Rohdaten_tab4!$1:$1048576,ROW(Rohdaten_tab4!B164),COLUMN(Rohdaten_tab4!B164)+(4*(Steuerung!$A$3-1)))</f>
        <v>120</v>
      </c>
      <c r="D178" s="72">
        <f>INDEX(Rohdaten_tab4!$1:$1048576,ROW(Rohdaten_tab4!C164),COLUMN(Rohdaten_tab4!C164)+(4*(Steuerung!$A$3-1)))</f>
        <v>117</v>
      </c>
      <c r="E178" s="72">
        <f>INDEX(Rohdaten_tab4!$1:$1048576,ROW(Rohdaten_tab4!D164),COLUMN(Rohdaten_tab4!D164)+(4*(Steuerung!$A$3-1)))</f>
        <v>112</v>
      </c>
      <c r="F178" s="73">
        <f>INDEX(Rohdaten_tab4!$1:$1048576,ROW(Rohdaten_tab4!E164),COLUMN(Rohdaten_tab4!E164)+(4*(Steuerung!$A$3-1)))</f>
        <v>5</v>
      </c>
    </row>
    <row r="179" spans="1:6" ht="15" customHeight="1" x14ac:dyDescent="0.25">
      <c r="A179" s="63" t="s">
        <v>327</v>
      </c>
      <c r="B179" s="43"/>
      <c r="C179" s="71">
        <f>INDEX(Rohdaten_tab4!$1:$1048576,ROW(Rohdaten_tab4!B165),COLUMN(Rohdaten_tab4!B165)+(4*(Steuerung!$A$3-1)))</f>
        <v>105</v>
      </c>
      <c r="D179" s="72" t="str">
        <f>INDEX(Rohdaten_tab4!$1:$1048576,ROW(Rohdaten_tab4!C165),COLUMN(Rohdaten_tab4!C165)+(4*(Steuerung!$A$3-1)))</f>
        <v>*</v>
      </c>
      <c r="E179" s="72">
        <f>INDEX(Rohdaten_tab4!$1:$1048576,ROW(Rohdaten_tab4!D165),COLUMN(Rohdaten_tab4!D165)+(4*(Steuerung!$A$3-1)))</f>
        <v>101</v>
      </c>
      <c r="F179" s="73" t="str">
        <f>INDEX(Rohdaten_tab4!$1:$1048576,ROW(Rohdaten_tab4!E165),COLUMN(Rohdaten_tab4!E165)+(4*(Steuerung!$A$3-1)))</f>
        <v>*</v>
      </c>
    </row>
    <row r="180" spans="1:6" ht="15" customHeight="1" x14ac:dyDescent="0.25">
      <c r="A180" s="63" t="s">
        <v>328</v>
      </c>
      <c r="B180" s="43"/>
      <c r="C180" s="71">
        <f>INDEX(Rohdaten_tab4!$1:$1048576,ROW(Rohdaten_tab4!B166),COLUMN(Rohdaten_tab4!B166)+(4*(Steuerung!$A$3-1)))</f>
        <v>133</v>
      </c>
      <c r="D180" s="72">
        <f>INDEX(Rohdaten_tab4!$1:$1048576,ROW(Rohdaten_tab4!C166),COLUMN(Rohdaten_tab4!C166)+(4*(Steuerung!$A$3-1)))</f>
        <v>139</v>
      </c>
      <c r="E180" s="72">
        <f>INDEX(Rohdaten_tab4!$1:$1048576,ROW(Rohdaten_tab4!D166),COLUMN(Rohdaten_tab4!D166)+(4*(Steuerung!$A$3-1)))</f>
        <v>139</v>
      </c>
      <c r="F180" s="73">
        <f>INDEX(Rohdaten_tab4!$1:$1048576,ROW(Rohdaten_tab4!E166),COLUMN(Rohdaten_tab4!E166)+(4*(Steuerung!$A$3-1)))</f>
        <v>0</v>
      </c>
    </row>
    <row r="181" spans="1:6" ht="15" customHeight="1" x14ac:dyDescent="0.25">
      <c r="A181" s="63" t="s">
        <v>329</v>
      </c>
      <c r="B181" s="43"/>
      <c r="C181" s="71">
        <f>INDEX(Rohdaten_tab4!$1:$1048576,ROW(Rohdaten_tab4!B167),COLUMN(Rohdaten_tab4!B167)+(4*(Steuerung!$A$3-1)))</f>
        <v>163</v>
      </c>
      <c r="D181" s="72">
        <f>INDEX(Rohdaten_tab4!$1:$1048576,ROW(Rohdaten_tab4!C167),COLUMN(Rohdaten_tab4!C167)+(4*(Steuerung!$A$3-1)))</f>
        <v>170</v>
      </c>
      <c r="E181" s="72">
        <f>INDEX(Rohdaten_tab4!$1:$1048576,ROW(Rohdaten_tab4!D167),COLUMN(Rohdaten_tab4!D167)+(4*(Steuerung!$A$3-1)))</f>
        <v>166</v>
      </c>
      <c r="F181" s="73">
        <f>INDEX(Rohdaten_tab4!$1:$1048576,ROW(Rohdaten_tab4!E167),COLUMN(Rohdaten_tab4!E167)+(4*(Steuerung!$A$3-1)))</f>
        <v>4</v>
      </c>
    </row>
    <row r="182" spans="1:6" ht="15" customHeight="1" x14ac:dyDescent="0.25">
      <c r="A182" s="63" t="s">
        <v>330</v>
      </c>
      <c r="B182" s="43"/>
      <c r="C182" s="71">
        <f>INDEX(Rohdaten_tab4!$1:$1048576,ROW(Rohdaten_tab4!B168),COLUMN(Rohdaten_tab4!B168)+(4*(Steuerung!$A$3-1)))</f>
        <v>255</v>
      </c>
      <c r="D182" s="72">
        <f>INDEX(Rohdaten_tab4!$1:$1048576,ROW(Rohdaten_tab4!C168),COLUMN(Rohdaten_tab4!C168)+(4*(Steuerung!$A$3-1)))</f>
        <v>264</v>
      </c>
      <c r="E182" s="72">
        <f>INDEX(Rohdaten_tab4!$1:$1048576,ROW(Rohdaten_tab4!D168),COLUMN(Rohdaten_tab4!D168)+(4*(Steuerung!$A$3-1)))</f>
        <v>260</v>
      </c>
      <c r="F182" s="73">
        <f>INDEX(Rohdaten_tab4!$1:$1048576,ROW(Rohdaten_tab4!E168),COLUMN(Rohdaten_tab4!E168)+(4*(Steuerung!$A$3-1)))</f>
        <v>4</v>
      </c>
    </row>
    <row r="183" spans="1:6" ht="15" customHeight="1" x14ac:dyDescent="0.25">
      <c r="A183" s="63" t="s">
        <v>331</v>
      </c>
      <c r="B183" s="43"/>
      <c r="C183" s="71">
        <f>INDEX(Rohdaten_tab4!$1:$1048576,ROW(Rohdaten_tab4!B169),COLUMN(Rohdaten_tab4!B169)+(4*(Steuerung!$A$3-1)))</f>
        <v>252</v>
      </c>
      <c r="D183" s="72">
        <f>INDEX(Rohdaten_tab4!$1:$1048576,ROW(Rohdaten_tab4!C169),COLUMN(Rohdaten_tab4!C169)+(4*(Steuerung!$A$3-1)))</f>
        <v>243</v>
      </c>
      <c r="E183" s="72">
        <f>INDEX(Rohdaten_tab4!$1:$1048576,ROW(Rohdaten_tab4!D169),COLUMN(Rohdaten_tab4!D169)+(4*(Steuerung!$A$3-1)))</f>
        <v>240</v>
      </c>
      <c r="F183" s="73">
        <f>INDEX(Rohdaten_tab4!$1:$1048576,ROW(Rohdaten_tab4!E169),COLUMN(Rohdaten_tab4!E169)+(4*(Steuerung!$A$3-1)))</f>
        <v>3</v>
      </c>
    </row>
    <row r="184" spans="1:6" ht="15" customHeight="1" x14ac:dyDescent="0.25">
      <c r="A184" s="63" t="s">
        <v>332</v>
      </c>
      <c r="B184" s="43"/>
      <c r="C184" s="71">
        <f>INDEX(Rohdaten_tab4!$1:$1048576,ROW(Rohdaten_tab4!B170),COLUMN(Rohdaten_tab4!B170)+(4*(Steuerung!$A$3-1)))</f>
        <v>166</v>
      </c>
      <c r="D184" s="72">
        <f>INDEX(Rohdaten_tab4!$1:$1048576,ROW(Rohdaten_tab4!C170),COLUMN(Rohdaten_tab4!C170)+(4*(Steuerung!$A$3-1)))</f>
        <v>168</v>
      </c>
      <c r="E184" s="72">
        <f>INDEX(Rohdaten_tab4!$1:$1048576,ROW(Rohdaten_tab4!D170),COLUMN(Rohdaten_tab4!D170)+(4*(Steuerung!$A$3-1)))</f>
        <v>165</v>
      </c>
      <c r="F184" s="73">
        <f>INDEX(Rohdaten_tab4!$1:$1048576,ROW(Rohdaten_tab4!E170),COLUMN(Rohdaten_tab4!E170)+(4*(Steuerung!$A$3-1)))</f>
        <v>3</v>
      </c>
    </row>
    <row r="185" spans="1:6" ht="15" customHeight="1" x14ac:dyDescent="0.25">
      <c r="A185" s="63" t="s">
        <v>333</v>
      </c>
      <c r="B185" s="43"/>
      <c r="C185" s="71">
        <f>INDEX(Rohdaten_tab4!$1:$1048576,ROW(Rohdaten_tab4!B171),COLUMN(Rohdaten_tab4!B171)+(4*(Steuerung!$A$3-1)))</f>
        <v>133</v>
      </c>
      <c r="D185" s="72" t="str">
        <f>INDEX(Rohdaten_tab4!$1:$1048576,ROW(Rohdaten_tab4!C171),COLUMN(Rohdaten_tab4!C171)+(4*(Steuerung!$A$3-1)))</f>
        <v>*</v>
      </c>
      <c r="E185" s="72">
        <f>INDEX(Rohdaten_tab4!$1:$1048576,ROW(Rohdaten_tab4!D171),COLUMN(Rohdaten_tab4!D171)+(4*(Steuerung!$A$3-1)))</f>
        <v>133</v>
      </c>
      <c r="F185" s="73" t="str">
        <f>INDEX(Rohdaten_tab4!$1:$1048576,ROW(Rohdaten_tab4!E171),COLUMN(Rohdaten_tab4!E171)+(4*(Steuerung!$A$3-1)))</f>
        <v>*</v>
      </c>
    </row>
    <row r="186" spans="1:6" ht="15" customHeight="1" x14ac:dyDescent="0.25">
      <c r="A186" s="63" t="s">
        <v>334</v>
      </c>
      <c r="B186" s="43"/>
      <c r="C186" s="71">
        <f>INDEX(Rohdaten_tab4!$1:$1048576,ROW(Rohdaten_tab4!B172),COLUMN(Rohdaten_tab4!B172)+(4*(Steuerung!$A$3-1)))</f>
        <v>129</v>
      </c>
      <c r="D186" s="72" t="str">
        <f>INDEX(Rohdaten_tab4!$1:$1048576,ROW(Rohdaten_tab4!C172),COLUMN(Rohdaten_tab4!C172)+(4*(Steuerung!$A$3-1)))</f>
        <v>*</v>
      </c>
      <c r="E186" s="72">
        <f>INDEX(Rohdaten_tab4!$1:$1048576,ROW(Rohdaten_tab4!D172),COLUMN(Rohdaten_tab4!D172)+(4*(Steuerung!$A$3-1)))</f>
        <v>132</v>
      </c>
      <c r="F186" s="73" t="str">
        <f>INDEX(Rohdaten_tab4!$1:$1048576,ROW(Rohdaten_tab4!E172),COLUMN(Rohdaten_tab4!E172)+(4*(Steuerung!$A$3-1)))</f>
        <v>*</v>
      </c>
    </row>
    <row r="187" spans="1:6" ht="15" customHeight="1" x14ac:dyDescent="0.25">
      <c r="A187" s="63" t="s">
        <v>335</v>
      </c>
      <c r="B187" s="43"/>
      <c r="C187" s="71">
        <f>INDEX(Rohdaten_tab4!$1:$1048576,ROW(Rohdaten_tab4!B173),COLUMN(Rohdaten_tab4!B173)+(4*(Steuerung!$A$3-1)))</f>
        <v>167</v>
      </c>
      <c r="D187" s="72" t="str">
        <f>INDEX(Rohdaten_tab4!$1:$1048576,ROW(Rohdaten_tab4!C173),COLUMN(Rohdaten_tab4!C173)+(4*(Steuerung!$A$3-1)))</f>
        <v>*</v>
      </c>
      <c r="E187" s="72">
        <f>INDEX(Rohdaten_tab4!$1:$1048576,ROW(Rohdaten_tab4!D173),COLUMN(Rohdaten_tab4!D173)+(4*(Steuerung!$A$3-1)))</f>
        <v>155</v>
      </c>
      <c r="F187" s="73" t="str">
        <f>INDEX(Rohdaten_tab4!$1:$1048576,ROW(Rohdaten_tab4!E173),COLUMN(Rohdaten_tab4!E173)+(4*(Steuerung!$A$3-1)))</f>
        <v>*</v>
      </c>
    </row>
    <row r="188" spans="1:6" ht="15" customHeight="1" x14ac:dyDescent="0.25">
      <c r="A188" s="63" t="s">
        <v>336</v>
      </c>
      <c r="B188" s="43"/>
      <c r="C188" s="71">
        <f>INDEX(Rohdaten_tab4!$1:$1048576,ROW(Rohdaten_tab4!B174),COLUMN(Rohdaten_tab4!B174)+(4*(Steuerung!$A$3-1)))</f>
        <v>139</v>
      </c>
      <c r="D188" s="72" t="str">
        <f>INDEX(Rohdaten_tab4!$1:$1048576,ROW(Rohdaten_tab4!C174),COLUMN(Rohdaten_tab4!C174)+(4*(Steuerung!$A$3-1)))</f>
        <v>*</v>
      </c>
      <c r="E188" s="72">
        <f>INDEX(Rohdaten_tab4!$1:$1048576,ROW(Rohdaten_tab4!D174),COLUMN(Rohdaten_tab4!D174)+(4*(Steuerung!$A$3-1)))</f>
        <v>142</v>
      </c>
      <c r="F188" s="73" t="str">
        <f>INDEX(Rohdaten_tab4!$1:$1048576,ROW(Rohdaten_tab4!E174),COLUMN(Rohdaten_tab4!E174)+(4*(Steuerung!$A$3-1)))</f>
        <v>*</v>
      </c>
    </row>
    <row r="189" spans="1:6" ht="15" customHeight="1" x14ac:dyDescent="0.25">
      <c r="A189" s="63" t="s">
        <v>337</v>
      </c>
      <c r="B189" s="43"/>
      <c r="C189" s="71">
        <f>INDEX(Rohdaten_tab4!$1:$1048576,ROW(Rohdaten_tab4!B175),COLUMN(Rohdaten_tab4!B175)+(4*(Steuerung!$A$3-1)))</f>
        <v>124</v>
      </c>
      <c r="D189" s="72" t="str">
        <f>INDEX(Rohdaten_tab4!$1:$1048576,ROW(Rohdaten_tab4!C175),COLUMN(Rohdaten_tab4!C175)+(4*(Steuerung!$A$3-1)))</f>
        <v>*</v>
      </c>
      <c r="E189" s="72">
        <f>INDEX(Rohdaten_tab4!$1:$1048576,ROW(Rohdaten_tab4!D175),COLUMN(Rohdaten_tab4!D175)+(4*(Steuerung!$A$3-1)))</f>
        <v>119</v>
      </c>
      <c r="F189" s="73" t="str">
        <f>INDEX(Rohdaten_tab4!$1:$1048576,ROW(Rohdaten_tab4!E175),COLUMN(Rohdaten_tab4!E175)+(4*(Steuerung!$A$3-1)))</f>
        <v>*</v>
      </c>
    </row>
    <row r="190" spans="1:6" ht="15" customHeight="1" x14ac:dyDescent="0.25">
      <c r="A190" s="63" t="s">
        <v>338</v>
      </c>
      <c r="B190" s="43"/>
      <c r="C190" s="71">
        <f>INDEX(Rohdaten_tab4!$1:$1048576,ROW(Rohdaten_tab4!B176),COLUMN(Rohdaten_tab4!B176)+(4*(Steuerung!$A$3-1)))</f>
        <v>121</v>
      </c>
      <c r="D190" s="72" t="str">
        <f>INDEX(Rohdaten_tab4!$1:$1048576,ROW(Rohdaten_tab4!C176),COLUMN(Rohdaten_tab4!C176)+(4*(Steuerung!$A$3-1)))</f>
        <v>*</v>
      </c>
      <c r="E190" s="72">
        <f>INDEX(Rohdaten_tab4!$1:$1048576,ROW(Rohdaten_tab4!D176),COLUMN(Rohdaten_tab4!D176)+(4*(Steuerung!$A$3-1)))</f>
        <v>125</v>
      </c>
      <c r="F190" s="73" t="str">
        <f>INDEX(Rohdaten_tab4!$1:$1048576,ROW(Rohdaten_tab4!E176),COLUMN(Rohdaten_tab4!E176)+(4*(Steuerung!$A$3-1)))</f>
        <v>*</v>
      </c>
    </row>
    <row r="191" spans="1:6" ht="15" customHeight="1" x14ac:dyDescent="0.25">
      <c r="A191" s="63" t="s">
        <v>339</v>
      </c>
      <c r="B191" s="43"/>
      <c r="C191" s="71">
        <f>INDEX(Rohdaten_tab4!$1:$1048576,ROW(Rohdaten_tab4!B177),COLUMN(Rohdaten_tab4!B177)+(4*(Steuerung!$A$3-1)))</f>
        <v>109</v>
      </c>
      <c r="D191" s="72" t="str">
        <f>INDEX(Rohdaten_tab4!$1:$1048576,ROW(Rohdaten_tab4!C177),COLUMN(Rohdaten_tab4!C177)+(4*(Steuerung!$A$3-1)))</f>
        <v>*</v>
      </c>
      <c r="E191" s="72">
        <f>INDEX(Rohdaten_tab4!$1:$1048576,ROW(Rohdaten_tab4!D177),COLUMN(Rohdaten_tab4!D177)+(4*(Steuerung!$A$3-1)))</f>
        <v>105</v>
      </c>
      <c r="F191" s="73" t="str">
        <f>INDEX(Rohdaten_tab4!$1:$1048576,ROW(Rohdaten_tab4!E177),COLUMN(Rohdaten_tab4!E177)+(4*(Steuerung!$A$3-1)))</f>
        <v>*</v>
      </c>
    </row>
    <row r="192" spans="1:6" ht="15" customHeight="1" x14ac:dyDescent="0.25">
      <c r="A192" s="63" t="s">
        <v>340</v>
      </c>
      <c r="B192" s="43"/>
      <c r="C192" s="71">
        <f>INDEX(Rohdaten_tab4!$1:$1048576,ROW(Rohdaten_tab4!B178),COLUMN(Rohdaten_tab4!B178)+(4*(Steuerung!$A$3-1)))</f>
        <v>148</v>
      </c>
      <c r="D192" s="72" t="str">
        <f>INDEX(Rohdaten_tab4!$1:$1048576,ROW(Rohdaten_tab4!C178),COLUMN(Rohdaten_tab4!C178)+(4*(Steuerung!$A$3-1)))</f>
        <v>*</v>
      </c>
      <c r="E192" s="72">
        <f>INDEX(Rohdaten_tab4!$1:$1048576,ROW(Rohdaten_tab4!D178),COLUMN(Rohdaten_tab4!D178)+(4*(Steuerung!$A$3-1)))</f>
        <v>149</v>
      </c>
      <c r="F192" s="73" t="str">
        <f>INDEX(Rohdaten_tab4!$1:$1048576,ROW(Rohdaten_tab4!E178),COLUMN(Rohdaten_tab4!E178)+(4*(Steuerung!$A$3-1)))</f>
        <v>*</v>
      </c>
    </row>
    <row r="193" spans="1:6" ht="15" customHeight="1" x14ac:dyDescent="0.25">
      <c r="A193" s="63" t="s">
        <v>341</v>
      </c>
      <c r="B193" s="43"/>
      <c r="C193" s="71">
        <f>INDEX(Rohdaten_tab4!$1:$1048576,ROW(Rohdaten_tab4!B179),COLUMN(Rohdaten_tab4!B179)+(4*(Steuerung!$A$3-1)))</f>
        <v>169</v>
      </c>
      <c r="D193" s="72">
        <f>INDEX(Rohdaten_tab4!$1:$1048576,ROW(Rohdaten_tab4!C179),COLUMN(Rohdaten_tab4!C179)+(4*(Steuerung!$A$3-1)))</f>
        <v>176</v>
      </c>
      <c r="E193" s="72">
        <f>INDEX(Rohdaten_tab4!$1:$1048576,ROW(Rohdaten_tab4!D179),COLUMN(Rohdaten_tab4!D179)+(4*(Steuerung!$A$3-1)))</f>
        <v>169</v>
      </c>
      <c r="F193" s="73">
        <f>INDEX(Rohdaten_tab4!$1:$1048576,ROW(Rohdaten_tab4!E179),COLUMN(Rohdaten_tab4!E179)+(4*(Steuerung!$A$3-1)))</f>
        <v>7</v>
      </c>
    </row>
    <row r="194" spans="1:6" ht="15" customHeight="1" x14ac:dyDescent="0.25">
      <c r="A194" s="63" t="s">
        <v>342</v>
      </c>
      <c r="B194" s="43"/>
      <c r="C194" s="71">
        <f>INDEX(Rohdaten_tab4!$1:$1048576,ROW(Rohdaten_tab4!B180),COLUMN(Rohdaten_tab4!B180)+(4*(Steuerung!$A$3-1)))</f>
        <v>233</v>
      </c>
      <c r="D194" s="72">
        <f>INDEX(Rohdaten_tab4!$1:$1048576,ROW(Rohdaten_tab4!C180),COLUMN(Rohdaten_tab4!C180)+(4*(Steuerung!$A$3-1)))</f>
        <v>237</v>
      </c>
      <c r="E194" s="72">
        <f>INDEX(Rohdaten_tab4!$1:$1048576,ROW(Rohdaten_tab4!D180),COLUMN(Rohdaten_tab4!D180)+(4*(Steuerung!$A$3-1)))</f>
        <v>233</v>
      </c>
      <c r="F194" s="73">
        <f>INDEX(Rohdaten_tab4!$1:$1048576,ROW(Rohdaten_tab4!E180),COLUMN(Rohdaten_tab4!E180)+(4*(Steuerung!$A$3-1)))</f>
        <v>4</v>
      </c>
    </row>
    <row r="195" spans="1:6" ht="15" customHeight="1" x14ac:dyDescent="0.25">
      <c r="A195" s="63" t="s">
        <v>343</v>
      </c>
      <c r="B195" s="43"/>
      <c r="C195" s="71">
        <f>INDEX(Rohdaten_tab4!$1:$1048576,ROW(Rohdaten_tab4!B181),COLUMN(Rohdaten_tab4!B181)+(4*(Steuerung!$A$3-1)))</f>
        <v>175</v>
      </c>
      <c r="D195" s="72" t="str">
        <f>INDEX(Rohdaten_tab4!$1:$1048576,ROW(Rohdaten_tab4!C181),COLUMN(Rohdaten_tab4!C181)+(4*(Steuerung!$A$3-1)))</f>
        <v>*</v>
      </c>
      <c r="E195" s="72">
        <f>INDEX(Rohdaten_tab4!$1:$1048576,ROW(Rohdaten_tab4!D181),COLUMN(Rohdaten_tab4!D181)+(4*(Steuerung!$A$3-1)))</f>
        <v>177</v>
      </c>
      <c r="F195" s="73" t="str">
        <f>INDEX(Rohdaten_tab4!$1:$1048576,ROW(Rohdaten_tab4!E181),COLUMN(Rohdaten_tab4!E181)+(4*(Steuerung!$A$3-1)))</f>
        <v>*</v>
      </c>
    </row>
    <row r="196" spans="1:6" ht="15" customHeight="1" x14ac:dyDescent="0.25">
      <c r="A196" s="63" t="s">
        <v>344</v>
      </c>
      <c r="B196" s="43"/>
      <c r="C196" s="71">
        <f>INDEX(Rohdaten_tab4!$1:$1048576,ROW(Rohdaten_tab4!B182),COLUMN(Rohdaten_tab4!B182)+(4*(Steuerung!$A$3-1)))</f>
        <v>144</v>
      </c>
      <c r="D196" s="72" t="str">
        <f>INDEX(Rohdaten_tab4!$1:$1048576,ROW(Rohdaten_tab4!C182),COLUMN(Rohdaten_tab4!C182)+(4*(Steuerung!$A$3-1)))</f>
        <v>*</v>
      </c>
      <c r="E196" s="72">
        <f>INDEX(Rohdaten_tab4!$1:$1048576,ROW(Rohdaten_tab4!D182),COLUMN(Rohdaten_tab4!D182)+(4*(Steuerung!$A$3-1)))</f>
        <v>140</v>
      </c>
      <c r="F196" s="73" t="str">
        <f>INDEX(Rohdaten_tab4!$1:$1048576,ROW(Rohdaten_tab4!E182),COLUMN(Rohdaten_tab4!E182)+(4*(Steuerung!$A$3-1)))</f>
        <v>*</v>
      </c>
    </row>
    <row r="197" spans="1:6" ht="15" customHeight="1" x14ac:dyDescent="0.25">
      <c r="A197" s="63" t="s">
        <v>345</v>
      </c>
      <c r="B197" s="43"/>
      <c r="C197" s="71">
        <f>INDEX(Rohdaten_tab4!$1:$1048576,ROW(Rohdaten_tab4!B183),COLUMN(Rohdaten_tab4!B183)+(4*(Steuerung!$A$3-1)))</f>
        <v>125</v>
      </c>
      <c r="D197" s="72" t="str">
        <f>INDEX(Rohdaten_tab4!$1:$1048576,ROW(Rohdaten_tab4!C183),COLUMN(Rohdaten_tab4!C183)+(4*(Steuerung!$A$3-1)))</f>
        <v>*</v>
      </c>
      <c r="E197" s="72">
        <f>INDEX(Rohdaten_tab4!$1:$1048576,ROW(Rohdaten_tab4!D183),COLUMN(Rohdaten_tab4!D183)+(4*(Steuerung!$A$3-1)))</f>
        <v>133</v>
      </c>
      <c r="F197" s="73" t="str">
        <f>INDEX(Rohdaten_tab4!$1:$1048576,ROW(Rohdaten_tab4!E183),COLUMN(Rohdaten_tab4!E183)+(4*(Steuerung!$A$3-1)))</f>
        <v>*</v>
      </c>
    </row>
    <row r="198" spans="1:6" ht="15" customHeight="1" x14ac:dyDescent="0.25">
      <c r="A198" s="63" t="s">
        <v>346</v>
      </c>
      <c r="B198" s="43"/>
      <c r="C198" s="71">
        <f>INDEX(Rohdaten_tab4!$1:$1048576,ROW(Rohdaten_tab4!B184),COLUMN(Rohdaten_tab4!B184)+(4*(Steuerung!$A$3-1)))</f>
        <v>124</v>
      </c>
      <c r="D198" s="72">
        <f>INDEX(Rohdaten_tab4!$1:$1048576,ROW(Rohdaten_tab4!C184),COLUMN(Rohdaten_tab4!C184)+(4*(Steuerung!$A$3-1)))</f>
        <v>131</v>
      </c>
      <c r="E198" s="72">
        <f>INDEX(Rohdaten_tab4!$1:$1048576,ROW(Rohdaten_tab4!D184),COLUMN(Rohdaten_tab4!D184)+(4*(Steuerung!$A$3-1)))</f>
        <v>127</v>
      </c>
      <c r="F198" s="73">
        <f>INDEX(Rohdaten_tab4!$1:$1048576,ROW(Rohdaten_tab4!E184),COLUMN(Rohdaten_tab4!E184)+(4*(Steuerung!$A$3-1)))</f>
        <v>4</v>
      </c>
    </row>
    <row r="199" spans="1:6" ht="15" customHeight="1" x14ac:dyDescent="0.25">
      <c r="A199" s="63" t="s">
        <v>347</v>
      </c>
      <c r="B199" s="43"/>
      <c r="C199" s="71">
        <f>INDEX(Rohdaten_tab4!$1:$1048576,ROW(Rohdaten_tab4!B185),COLUMN(Rohdaten_tab4!B185)+(4*(Steuerung!$A$3-1)))</f>
        <v>136</v>
      </c>
      <c r="D199" s="72">
        <f>INDEX(Rohdaten_tab4!$1:$1048576,ROW(Rohdaten_tab4!C185),COLUMN(Rohdaten_tab4!C185)+(4*(Steuerung!$A$3-1)))</f>
        <v>142</v>
      </c>
      <c r="E199" s="72">
        <f>INDEX(Rohdaten_tab4!$1:$1048576,ROW(Rohdaten_tab4!D185),COLUMN(Rohdaten_tab4!D185)+(4*(Steuerung!$A$3-1)))</f>
        <v>139</v>
      </c>
      <c r="F199" s="73">
        <f>INDEX(Rohdaten_tab4!$1:$1048576,ROW(Rohdaten_tab4!E185),COLUMN(Rohdaten_tab4!E185)+(4*(Steuerung!$A$3-1)))</f>
        <v>3</v>
      </c>
    </row>
    <row r="200" spans="1:6" ht="15" customHeight="1" x14ac:dyDescent="0.25">
      <c r="A200" s="63" t="s">
        <v>348</v>
      </c>
      <c r="B200" s="43"/>
      <c r="C200" s="71">
        <f>INDEX(Rohdaten_tab4!$1:$1048576,ROW(Rohdaten_tab4!B186),COLUMN(Rohdaten_tab4!B186)+(4*(Steuerung!$A$3-1)))</f>
        <v>136</v>
      </c>
      <c r="D200" s="72">
        <f>INDEX(Rohdaten_tab4!$1:$1048576,ROW(Rohdaten_tab4!C186),COLUMN(Rohdaten_tab4!C186)+(4*(Steuerung!$A$3-1)))</f>
        <v>142</v>
      </c>
      <c r="E200" s="72">
        <f>INDEX(Rohdaten_tab4!$1:$1048576,ROW(Rohdaten_tab4!D186),COLUMN(Rohdaten_tab4!D186)+(4*(Steuerung!$A$3-1)))</f>
        <v>139</v>
      </c>
      <c r="F200" s="73">
        <f>INDEX(Rohdaten_tab4!$1:$1048576,ROW(Rohdaten_tab4!E186),COLUMN(Rohdaten_tab4!E186)+(4*(Steuerung!$A$3-1)))</f>
        <v>3</v>
      </c>
    </row>
    <row r="201" spans="1:6" ht="15" customHeight="1" x14ac:dyDescent="0.25">
      <c r="A201" s="63" t="s">
        <v>349</v>
      </c>
      <c r="B201" s="43"/>
      <c r="C201" s="71">
        <f>INDEX(Rohdaten_tab4!$1:$1048576,ROW(Rohdaten_tab4!B187),COLUMN(Rohdaten_tab4!B187)+(4*(Steuerung!$A$3-1)))</f>
        <v>128</v>
      </c>
      <c r="D201" s="72" t="str">
        <f>INDEX(Rohdaten_tab4!$1:$1048576,ROW(Rohdaten_tab4!C187),COLUMN(Rohdaten_tab4!C187)+(4*(Steuerung!$A$3-1)))</f>
        <v>*</v>
      </c>
      <c r="E201" s="72">
        <f>INDEX(Rohdaten_tab4!$1:$1048576,ROW(Rohdaten_tab4!D187),COLUMN(Rohdaten_tab4!D187)+(4*(Steuerung!$A$3-1)))</f>
        <v>131</v>
      </c>
      <c r="F201" s="73" t="str">
        <f>INDEX(Rohdaten_tab4!$1:$1048576,ROW(Rohdaten_tab4!E187),COLUMN(Rohdaten_tab4!E187)+(4*(Steuerung!$A$3-1)))</f>
        <v>*</v>
      </c>
    </row>
    <row r="202" spans="1:6" ht="15" customHeight="1" x14ac:dyDescent="0.25">
      <c r="A202" s="63" t="s">
        <v>350</v>
      </c>
      <c r="B202" s="43"/>
      <c r="C202" s="71">
        <f>INDEX(Rohdaten_tab4!$1:$1048576,ROW(Rohdaten_tab4!B188),COLUMN(Rohdaten_tab4!B188)+(4*(Steuerung!$A$3-1)))</f>
        <v>102</v>
      </c>
      <c r="D202" s="72">
        <f>INDEX(Rohdaten_tab4!$1:$1048576,ROW(Rohdaten_tab4!C188),COLUMN(Rohdaten_tab4!C188)+(4*(Steuerung!$A$3-1)))</f>
        <v>101</v>
      </c>
      <c r="E202" s="72">
        <f>INDEX(Rohdaten_tab4!$1:$1048576,ROW(Rohdaten_tab4!D188),COLUMN(Rohdaten_tab4!D188)+(4*(Steuerung!$A$3-1)))</f>
        <v>101</v>
      </c>
      <c r="F202" s="73">
        <f>INDEX(Rohdaten_tab4!$1:$1048576,ROW(Rohdaten_tab4!E188),COLUMN(Rohdaten_tab4!E188)+(4*(Steuerung!$A$3-1)))</f>
        <v>0</v>
      </c>
    </row>
    <row r="203" spans="1:6" ht="15" customHeight="1" x14ac:dyDescent="0.25">
      <c r="A203" s="63" t="s">
        <v>351</v>
      </c>
      <c r="B203" s="43"/>
      <c r="C203" s="71">
        <f>INDEX(Rohdaten_tab4!$1:$1048576,ROW(Rohdaten_tab4!B189),COLUMN(Rohdaten_tab4!B189)+(4*(Steuerung!$A$3-1)))</f>
        <v>97</v>
      </c>
      <c r="D203" s="72" t="str">
        <f>INDEX(Rohdaten_tab4!$1:$1048576,ROW(Rohdaten_tab4!C189),COLUMN(Rohdaten_tab4!C189)+(4*(Steuerung!$A$3-1)))</f>
        <v>*</v>
      </c>
      <c r="E203" s="72">
        <f>INDEX(Rohdaten_tab4!$1:$1048576,ROW(Rohdaten_tab4!D189),COLUMN(Rohdaten_tab4!D189)+(4*(Steuerung!$A$3-1)))</f>
        <v>102</v>
      </c>
      <c r="F203" s="73" t="str">
        <f>INDEX(Rohdaten_tab4!$1:$1048576,ROW(Rohdaten_tab4!E189),COLUMN(Rohdaten_tab4!E189)+(4*(Steuerung!$A$3-1)))</f>
        <v>*</v>
      </c>
    </row>
    <row r="204" spans="1:6" ht="15" customHeight="1" x14ac:dyDescent="0.25">
      <c r="A204" s="63" t="s">
        <v>352</v>
      </c>
      <c r="B204" s="43"/>
      <c r="C204" s="71">
        <f>INDEX(Rohdaten_tab4!$1:$1048576,ROW(Rohdaten_tab4!B190),COLUMN(Rohdaten_tab4!B190)+(4*(Steuerung!$A$3-1)))</f>
        <v>146</v>
      </c>
      <c r="D204" s="72" t="str">
        <f>INDEX(Rohdaten_tab4!$1:$1048576,ROW(Rohdaten_tab4!C190),COLUMN(Rohdaten_tab4!C190)+(4*(Steuerung!$A$3-1)))</f>
        <v>*</v>
      </c>
      <c r="E204" s="72">
        <f>INDEX(Rohdaten_tab4!$1:$1048576,ROW(Rohdaten_tab4!D190),COLUMN(Rohdaten_tab4!D190)+(4*(Steuerung!$A$3-1)))</f>
        <v>151</v>
      </c>
      <c r="F204" s="73" t="str">
        <f>INDEX(Rohdaten_tab4!$1:$1048576,ROW(Rohdaten_tab4!E190),COLUMN(Rohdaten_tab4!E190)+(4*(Steuerung!$A$3-1)))</f>
        <v>*</v>
      </c>
    </row>
    <row r="205" spans="1:6" ht="15" customHeight="1" x14ac:dyDescent="0.25">
      <c r="A205" s="63" t="s">
        <v>353</v>
      </c>
      <c r="B205" s="43"/>
      <c r="C205" s="71">
        <f>INDEX(Rohdaten_tab4!$1:$1048576,ROW(Rohdaten_tab4!B191),COLUMN(Rohdaten_tab4!B191)+(4*(Steuerung!$A$3-1)))</f>
        <v>131</v>
      </c>
      <c r="D205" s="72" t="str">
        <f>INDEX(Rohdaten_tab4!$1:$1048576,ROW(Rohdaten_tab4!C191),COLUMN(Rohdaten_tab4!C191)+(4*(Steuerung!$A$3-1)))</f>
        <v>*</v>
      </c>
      <c r="E205" s="72">
        <f>INDEX(Rohdaten_tab4!$1:$1048576,ROW(Rohdaten_tab4!D191),COLUMN(Rohdaten_tab4!D191)+(4*(Steuerung!$A$3-1)))</f>
        <v>134</v>
      </c>
      <c r="F205" s="73" t="str">
        <f>INDEX(Rohdaten_tab4!$1:$1048576,ROW(Rohdaten_tab4!E191),COLUMN(Rohdaten_tab4!E191)+(4*(Steuerung!$A$3-1)))</f>
        <v>*</v>
      </c>
    </row>
    <row r="206" spans="1:6" ht="15" customHeight="1" x14ac:dyDescent="0.25">
      <c r="A206" s="63" t="s">
        <v>354</v>
      </c>
      <c r="B206" s="43"/>
      <c r="C206" s="71">
        <f>INDEX(Rohdaten_tab4!$1:$1048576,ROW(Rohdaten_tab4!B192),COLUMN(Rohdaten_tab4!B192)+(4*(Steuerung!$A$3-1)))</f>
        <v>174</v>
      </c>
      <c r="D206" s="72">
        <f>INDEX(Rohdaten_tab4!$1:$1048576,ROW(Rohdaten_tab4!C192),COLUMN(Rohdaten_tab4!C192)+(4*(Steuerung!$A$3-1)))</f>
        <v>180</v>
      </c>
      <c r="E206" s="72">
        <f>INDEX(Rohdaten_tab4!$1:$1048576,ROW(Rohdaten_tab4!D192),COLUMN(Rohdaten_tab4!D192)+(4*(Steuerung!$A$3-1)))</f>
        <v>180</v>
      </c>
      <c r="F206" s="73">
        <f>INDEX(Rohdaten_tab4!$1:$1048576,ROW(Rohdaten_tab4!E192),COLUMN(Rohdaten_tab4!E192)+(4*(Steuerung!$A$3-1)))</f>
        <v>0</v>
      </c>
    </row>
    <row r="207" spans="1:6" ht="15" customHeight="1" x14ac:dyDescent="0.25">
      <c r="A207" s="63" t="s">
        <v>355</v>
      </c>
      <c r="B207" s="43"/>
      <c r="C207" s="71">
        <f>INDEX(Rohdaten_tab4!$1:$1048576,ROW(Rohdaten_tab4!B193),COLUMN(Rohdaten_tab4!B193)+(4*(Steuerung!$A$3-1)))</f>
        <v>189</v>
      </c>
      <c r="D207" s="72" t="str">
        <f>INDEX(Rohdaten_tab4!$1:$1048576,ROW(Rohdaten_tab4!C193),COLUMN(Rohdaten_tab4!C193)+(4*(Steuerung!$A$3-1)))</f>
        <v>*</v>
      </c>
      <c r="E207" s="72">
        <f>INDEX(Rohdaten_tab4!$1:$1048576,ROW(Rohdaten_tab4!D193),COLUMN(Rohdaten_tab4!D193)+(4*(Steuerung!$A$3-1)))</f>
        <v>185</v>
      </c>
      <c r="F207" s="73" t="str">
        <f>INDEX(Rohdaten_tab4!$1:$1048576,ROW(Rohdaten_tab4!E193),COLUMN(Rohdaten_tab4!E193)+(4*(Steuerung!$A$3-1)))</f>
        <v>*</v>
      </c>
    </row>
    <row r="208" spans="1:6" ht="15" customHeight="1" x14ac:dyDescent="0.25">
      <c r="A208" s="63" t="s">
        <v>356</v>
      </c>
      <c r="B208" s="43"/>
      <c r="C208" s="71">
        <f>INDEX(Rohdaten_tab4!$1:$1048576,ROW(Rohdaten_tab4!B194),COLUMN(Rohdaten_tab4!B194)+(4*(Steuerung!$A$3-1)))</f>
        <v>121</v>
      </c>
      <c r="D208" s="72">
        <f>INDEX(Rohdaten_tab4!$1:$1048576,ROW(Rohdaten_tab4!C194),COLUMN(Rohdaten_tab4!C194)+(4*(Steuerung!$A$3-1)))</f>
        <v>117</v>
      </c>
      <c r="E208" s="72">
        <f>INDEX(Rohdaten_tab4!$1:$1048576,ROW(Rohdaten_tab4!D194),COLUMN(Rohdaten_tab4!D194)+(4*(Steuerung!$A$3-1)))</f>
        <v>117</v>
      </c>
      <c r="F208" s="73">
        <f>INDEX(Rohdaten_tab4!$1:$1048576,ROW(Rohdaten_tab4!E194),COLUMN(Rohdaten_tab4!E194)+(4*(Steuerung!$A$3-1)))</f>
        <v>0</v>
      </c>
    </row>
    <row r="209" spans="1:6" ht="15" customHeight="1" x14ac:dyDescent="0.25">
      <c r="A209" s="63" t="s">
        <v>357</v>
      </c>
      <c r="B209" s="43"/>
      <c r="C209" s="71">
        <f>INDEX(Rohdaten_tab4!$1:$1048576,ROW(Rohdaten_tab4!B195),COLUMN(Rohdaten_tab4!B195)+(4*(Steuerung!$A$3-1)))</f>
        <v>110</v>
      </c>
      <c r="D209" s="72">
        <f>INDEX(Rohdaten_tab4!$1:$1048576,ROW(Rohdaten_tab4!C195),COLUMN(Rohdaten_tab4!C195)+(4*(Steuerung!$A$3-1)))</f>
        <v>107</v>
      </c>
      <c r="E209" s="72">
        <f>INDEX(Rohdaten_tab4!$1:$1048576,ROW(Rohdaten_tab4!D195),COLUMN(Rohdaten_tab4!D195)+(4*(Steuerung!$A$3-1)))</f>
        <v>107</v>
      </c>
      <c r="F209" s="73">
        <f>INDEX(Rohdaten_tab4!$1:$1048576,ROW(Rohdaten_tab4!E195),COLUMN(Rohdaten_tab4!E195)+(4*(Steuerung!$A$3-1)))</f>
        <v>0</v>
      </c>
    </row>
    <row r="210" spans="1:6" ht="15" customHeight="1" x14ac:dyDescent="0.25">
      <c r="A210" s="63" t="s">
        <v>358</v>
      </c>
      <c r="B210" s="43"/>
      <c r="C210" s="71">
        <f>INDEX(Rohdaten_tab4!$1:$1048576,ROW(Rohdaten_tab4!B196),COLUMN(Rohdaten_tab4!B196)+(4*(Steuerung!$A$3-1)))</f>
        <v>129</v>
      </c>
      <c r="D210" s="72" t="str">
        <f>INDEX(Rohdaten_tab4!$1:$1048576,ROW(Rohdaten_tab4!C196),COLUMN(Rohdaten_tab4!C196)+(4*(Steuerung!$A$3-1)))</f>
        <v>*</v>
      </c>
      <c r="E210" s="72">
        <f>INDEX(Rohdaten_tab4!$1:$1048576,ROW(Rohdaten_tab4!D196),COLUMN(Rohdaten_tab4!D196)+(4*(Steuerung!$A$3-1)))</f>
        <v>129</v>
      </c>
      <c r="F210" s="73" t="str">
        <f>INDEX(Rohdaten_tab4!$1:$1048576,ROW(Rohdaten_tab4!E196),COLUMN(Rohdaten_tab4!E196)+(4*(Steuerung!$A$3-1)))</f>
        <v>*</v>
      </c>
    </row>
    <row r="211" spans="1:6" ht="15" customHeight="1" x14ac:dyDescent="0.25">
      <c r="A211" s="63" t="s">
        <v>359</v>
      </c>
      <c r="B211" s="43"/>
      <c r="C211" s="71">
        <f>INDEX(Rohdaten_tab4!$1:$1048576,ROW(Rohdaten_tab4!B197),COLUMN(Rohdaten_tab4!B197)+(4*(Steuerung!$A$3-1)))</f>
        <v>151</v>
      </c>
      <c r="D211" s="72">
        <f>INDEX(Rohdaten_tab4!$1:$1048576,ROW(Rohdaten_tab4!C197),COLUMN(Rohdaten_tab4!C197)+(4*(Steuerung!$A$3-1)))</f>
        <v>151</v>
      </c>
      <c r="E211" s="72">
        <f>INDEX(Rohdaten_tab4!$1:$1048576,ROW(Rohdaten_tab4!D197),COLUMN(Rohdaten_tab4!D197)+(4*(Steuerung!$A$3-1)))</f>
        <v>147</v>
      </c>
      <c r="F211" s="73">
        <f>INDEX(Rohdaten_tab4!$1:$1048576,ROW(Rohdaten_tab4!E197),COLUMN(Rohdaten_tab4!E197)+(4*(Steuerung!$A$3-1)))</f>
        <v>4</v>
      </c>
    </row>
    <row r="212" spans="1:6" ht="15" customHeight="1" x14ac:dyDescent="0.25">
      <c r="A212" s="63" t="s">
        <v>360</v>
      </c>
      <c r="B212" s="43"/>
      <c r="C212" s="71">
        <f>INDEX(Rohdaten_tab4!$1:$1048576,ROW(Rohdaten_tab4!B198),COLUMN(Rohdaten_tab4!B198)+(4*(Steuerung!$A$3-1)))</f>
        <v>158</v>
      </c>
      <c r="D212" s="72" t="str">
        <f>INDEX(Rohdaten_tab4!$1:$1048576,ROW(Rohdaten_tab4!C198),COLUMN(Rohdaten_tab4!C198)+(4*(Steuerung!$A$3-1)))</f>
        <v>*</v>
      </c>
      <c r="E212" s="72">
        <f>INDEX(Rohdaten_tab4!$1:$1048576,ROW(Rohdaten_tab4!D198),COLUMN(Rohdaten_tab4!D198)+(4*(Steuerung!$A$3-1)))</f>
        <v>154</v>
      </c>
      <c r="F212" s="73" t="str">
        <f>INDEX(Rohdaten_tab4!$1:$1048576,ROW(Rohdaten_tab4!E198),COLUMN(Rohdaten_tab4!E198)+(4*(Steuerung!$A$3-1)))</f>
        <v>*</v>
      </c>
    </row>
    <row r="213" spans="1:6" ht="15" customHeight="1" x14ac:dyDescent="0.25">
      <c r="A213" s="63" t="s">
        <v>361</v>
      </c>
      <c r="B213" s="43"/>
      <c r="C213" s="71">
        <f>INDEX(Rohdaten_tab4!$1:$1048576,ROW(Rohdaten_tab4!B199),COLUMN(Rohdaten_tab4!B199)+(4*(Steuerung!$A$3-1)))</f>
        <v>191</v>
      </c>
      <c r="D213" s="72">
        <f>INDEX(Rohdaten_tab4!$1:$1048576,ROW(Rohdaten_tab4!C199),COLUMN(Rohdaten_tab4!C199)+(4*(Steuerung!$A$3-1)))</f>
        <v>195</v>
      </c>
      <c r="E213" s="72">
        <f>INDEX(Rohdaten_tab4!$1:$1048576,ROW(Rohdaten_tab4!D199),COLUMN(Rohdaten_tab4!D199)+(4*(Steuerung!$A$3-1)))</f>
        <v>195</v>
      </c>
      <c r="F213" s="73">
        <f>INDEX(Rohdaten_tab4!$1:$1048576,ROW(Rohdaten_tab4!E199),COLUMN(Rohdaten_tab4!E199)+(4*(Steuerung!$A$3-1)))</f>
        <v>0</v>
      </c>
    </row>
    <row r="214" spans="1:6" ht="15" customHeight="1" x14ac:dyDescent="0.25">
      <c r="A214" s="63" t="s">
        <v>362</v>
      </c>
      <c r="B214" s="43"/>
      <c r="C214" s="71">
        <f>INDEX(Rohdaten_tab4!$1:$1048576,ROW(Rohdaten_tab4!B200),COLUMN(Rohdaten_tab4!B200)+(4*(Steuerung!$A$3-1)))</f>
        <v>142</v>
      </c>
      <c r="D214" s="72">
        <f>INDEX(Rohdaten_tab4!$1:$1048576,ROW(Rohdaten_tab4!C200),COLUMN(Rohdaten_tab4!C200)+(4*(Steuerung!$A$3-1)))</f>
        <v>145</v>
      </c>
      <c r="E214" s="72">
        <f>INDEX(Rohdaten_tab4!$1:$1048576,ROW(Rohdaten_tab4!D200),COLUMN(Rohdaten_tab4!D200)+(4*(Steuerung!$A$3-1)))</f>
        <v>145</v>
      </c>
      <c r="F214" s="73">
        <f>INDEX(Rohdaten_tab4!$1:$1048576,ROW(Rohdaten_tab4!E200),COLUMN(Rohdaten_tab4!E200)+(4*(Steuerung!$A$3-1)))</f>
        <v>0</v>
      </c>
    </row>
    <row r="215" spans="1:6" ht="15" customHeight="1" x14ac:dyDescent="0.25">
      <c r="A215" s="63" t="s">
        <v>363</v>
      </c>
      <c r="B215" s="43"/>
      <c r="C215" s="71">
        <f>INDEX(Rohdaten_tab4!$1:$1048576,ROW(Rohdaten_tab4!B201),COLUMN(Rohdaten_tab4!B201)+(4*(Steuerung!$A$3-1)))</f>
        <v>118</v>
      </c>
      <c r="D215" s="72" t="str">
        <f>INDEX(Rohdaten_tab4!$1:$1048576,ROW(Rohdaten_tab4!C201),COLUMN(Rohdaten_tab4!C201)+(4*(Steuerung!$A$3-1)))</f>
        <v>*</v>
      </c>
      <c r="E215" s="72">
        <f>INDEX(Rohdaten_tab4!$1:$1048576,ROW(Rohdaten_tab4!D201),COLUMN(Rohdaten_tab4!D201)+(4*(Steuerung!$A$3-1)))</f>
        <v>119</v>
      </c>
      <c r="F215" s="73" t="str">
        <f>INDEX(Rohdaten_tab4!$1:$1048576,ROW(Rohdaten_tab4!E201),COLUMN(Rohdaten_tab4!E201)+(4*(Steuerung!$A$3-1)))</f>
        <v>*</v>
      </c>
    </row>
    <row r="216" spans="1:6" ht="15" customHeight="1" x14ac:dyDescent="0.25">
      <c r="A216" s="63" t="s">
        <v>364</v>
      </c>
      <c r="B216" s="43"/>
      <c r="C216" s="71">
        <f>INDEX(Rohdaten_tab4!$1:$1048576,ROW(Rohdaten_tab4!B202),COLUMN(Rohdaten_tab4!B202)+(4*(Steuerung!$A$3-1)))</f>
        <v>138</v>
      </c>
      <c r="D216" s="72">
        <f>INDEX(Rohdaten_tab4!$1:$1048576,ROW(Rohdaten_tab4!C202),COLUMN(Rohdaten_tab4!C202)+(4*(Steuerung!$A$3-1)))</f>
        <v>137</v>
      </c>
      <c r="E216" s="72">
        <f>INDEX(Rohdaten_tab4!$1:$1048576,ROW(Rohdaten_tab4!D202),COLUMN(Rohdaten_tab4!D202)+(4*(Steuerung!$A$3-1)))</f>
        <v>137</v>
      </c>
      <c r="F216" s="73">
        <f>INDEX(Rohdaten_tab4!$1:$1048576,ROW(Rohdaten_tab4!E202),COLUMN(Rohdaten_tab4!E202)+(4*(Steuerung!$A$3-1)))</f>
        <v>0</v>
      </c>
    </row>
    <row r="217" spans="1:6" ht="15" customHeight="1" x14ac:dyDescent="0.25">
      <c r="A217" s="63" t="s">
        <v>365</v>
      </c>
      <c r="B217" s="43"/>
      <c r="C217" s="71">
        <f>INDEX(Rohdaten_tab4!$1:$1048576,ROW(Rohdaten_tab4!B203),COLUMN(Rohdaten_tab4!B203)+(4*(Steuerung!$A$3-1)))</f>
        <v>167</v>
      </c>
      <c r="D217" s="72" t="str">
        <f>INDEX(Rohdaten_tab4!$1:$1048576,ROW(Rohdaten_tab4!C203),COLUMN(Rohdaten_tab4!C203)+(4*(Steuerung!$A$3-1)))</f>
        <v>*</v>
      </c>
      <c r="E217" s="72">
        <f>INDEX(Rohdaten_tab4!$1:$1048576,ROW(Rohdaten_tab4!D203),COLUMN(Rohdaten_tab4!D203)+(4*(Steuerung!$A$3-1)))</f>
        <v>165</v>
      </c>
      <c r="F217" s="73" t="str">
        <f>INDEX(Rohdaten_tab4!$1:$1048576,ROW(Rohdaten_tab4!E203),COLUMN(Rohdaten_tab4!E203)+(4*(Steuerung!$A$3-1)))</f>
        <v>*</v>
      </c>
    </row>
    <row r="218" spans="1:6" ht="15" customHeight="1" x14ac:dyDescent="0.25">
      <c r="A218" s="63" t="s">
        <v>366</v>
      </c>
      <c r="B218" s="43"/>
      <c r="C218" s="71">
        <f>INDEX(Rohdaten_tab4!$1:$1048576,ROW(Rohdaten_tab4!B204),COLUMN(Rohdaten_tab4!B204)+(4*(Steuerung!$A$3-1)))</f>
        <v>241</v>
      </c>
      <c r="D218" s="72" t="str">
        <f>INDEX(Rohdaten_tab4!$1:$1048576,ROW(Rohdaten_tab4!C204),COLUMN(Rohdaten_tab4!C204)+(4*(Steuerung!$A$3-1)))</f>
        <v>*</v>
      </c>
      <c r="E218" s="72">
        <f>INDEX(Rohdaten_tab4!$1:$1048576,ROW(Rohdaten_tab4!D204),COLUMN(Rohdaten_tab4!D204)+(4*(Steuerung!$A$3-1)))</f>
        <v>236</v>
      </c>
      <c r="F218" s="73" t="str">
        <f>INDEX(Rohdaten_tab4!$1:$1048576,ROW(Rohdaten_tab4!E204),COLUMN(Rohdaten_tab4!E204)+(4*(Steuerung!$A$3-1)))</f>
        <v>*</v>
      </c>
    </row>
    <row r="219" spans="1:6" ht="15" customHeight="1" x14ac:dyDescent="0.25">
      <c r="A219" s="63" t="s">
        <v>367</v>
      </c>
      <c r="B219" s="43"/>
      <c r="C219" s="71">
        <f>INDEX(Rohdaten_tab4!$1:$1048576,ROW(Rohdaten_tab4!B205),COLUMN(Rohdaten_tab4!B205)+(4*(Steuerung!$A$3-1)))</f>
        <v>254</v>
      </c>
      <c r="D219" s="72" t="str">
        <f>INDEX(Rohdaten_tab4!$1:$1048576,ROW(Rohdaten_tab4!C205),COLUMN(Rohdaten_tab4!C205)+(4*(Steuerung!$A$3-1)))</f>
        <v>*</v>
      </c>
      <c r="E219" s="72">
        <f>INDEX(Rohdaten_tab4!$1:$1048576,ROW(Rohdaten_tab4!D205),COLUMN(Rohdaten_tab4!D205)+(4*(Steuerung!$A$3-1)))</f>
        <v>253</v>
      </c>
      <c r="F219" s="73" t="str">
        <f>INDEX(Rohdaten_tab4!$1:$1048576,ROW(Rohdaten_tab4!E205),COLUMN(Rohdaten_tab4!E205)+(4*(Steuerung!$A$3-1)))</f>
        <v>*</v>
      </c>
    </row>
    <row r="220" spans="1:6" ht="15" customHeight="1" x14ac:dyDescent="0.25">
      <c r="A220" s="63" t="s">
        <v>368</v>
      </c>
      <c r="B220" s="43"/>
      <c r="C220" s="71">
        <f>INDEX(Rohdaten_tab4!$1:$1048576,ROW(Rohdaten_tab4!B206),COLUMN(Rohdaten_tab4!B206)+(4*(Steuerung!$A$3-1)))</f>
        <v>168</v>
      </c>
      <c r="D220" s="72">
        <f>INDEX(Rohdaten_tab4!$1:$1048576,ROW(Rohdaten_tab4!C206),COLUMN(Rohdaten_tab4!C206)+(4*(Steuerung!$A$3-1)))</f>
        <v>168</v>
      </c>
      <c r="E220" s="72">
        <f>INDEX(Rohdaten_tab4!$1:$1048576,ROW(Rohdaten_tab4!D206),COLUMN(Rohdaten_tab4!D206)+(4*(Steuerung!$A$3-1)))</f>
        <v>168</v>
      </c>
      <c r="F220" s="73">
        <f>INDEX(Rohdaten_tab4!$1:$1048576,ROW(Rohdaten_tab4!E206),COLUMN(Rohdaten_tab4!E206)+(4*(Steuerung!$A$3-1)))</f>
        <v>0</v>
      </c>
    </row>
    <row r="221" spans="1:6" ht="15" customHeight="1" x14ac:dyDescent="0.25">
      <c r="A221" s="63" t="s">
        <v>369</v>
      </c>
      <c r="B221" s="43"/>
      <c r="C221" s="71">
        <f>INDEX(Rohdaten_tab4!$1:$1048576,ROW(Rohdaten_tab4!B207),COLUMN(Rohdaten_tab4!B207)+(4*(Steuerung!$A$3-1)))</f>
        <v>151</v>
      </c>
      <c r="D221" s="72" t="str">
        <f>INDEX(Rohdaten_tab4!$1:$1048576,ROW(Rohdaten_tab4!C207),COLUMN(Rohdaten_tab4!C207)+(4*(Steuerung!$A$3-1)))</f>
        <v>*</v>
      </c>
      <c r="E221" s="72">
        <f>INDEX(Rohdaten_tab4!$1:$1048576,ROW(Rohdaten_tab4!D207),COLUMN(Rohdaten_tab4!D207)+(4*(Steuerung!$A$3-1)))</f>
        <v>155</v>
      </c>
      <c r="F221" s="73" t="str">
        <f>INDEX(Rohdaten_tab4!$1:$1048576,ROW(Rohdaten_tab4!E207),COLUMN(Rohdaten_tab4!E207)+(4*(Steuerung!$A$3-1)))</f>
        <v>*</v>
      </c>
    </row>
    <row r="222" spans="1:6" ht="15" customHeight="1" x14ac:dyDescent="0.25">
      <c r="A222" s="63" t="s">
        <v>370</v>
      </c>
      <c r="B222" s="43"/>
      <c r="C222" s="71">
        <f>INDEX(Rohdaten_tab4!$1:$1048576,ROW(Rohdaten_tab4!B208),COLUMN(Rohdaten_tab4!B208)+(4*(Steuerung!$A$3-1)))</f>
        <v>154</v>
      </c>
      <c r="D222" s="72" t="str">
        <f>INDEX(Rohdaten_tab4!$1:$1048576,ROW(Rohdaten_tab4!C208),COLUMN(Rohdaten_tab4!C208)+(4*(Steuerung!$A$3-1)))</f>
        <v>*</v>
      </c>
      <c r="E222" s="72">
        <f>INDEX(Rohdaten_tab4!$1:$1048576,ROW(Rohdaten_tab4!D208),COLUMN(Rohdaten_tab4!D208)+(4*(Steuerung!$A$3-1)))</f>
        <v>163</v>
      </c>
      <c r="F222" s="73" t="str">
        <f>INDEX(Rohdaten_tab4!$1:$1048576,ROW(Rohdaten_tab4!E208),COLUMN(Rohdaten_tab4!E208)+(4*(Steuerung!$A$3-1)))</f>
        <v>*</v>
      </c>
    </row>
    <row r="223" spans="1:6" ht="15" customHeight="1" x14ac:dyDescent="0.25">
      <c r="A223" s="63" t="s">
        <v>371</v>
      </c>
      <c r="B223" s="43"/>
      <c r="C223" s="71">
        <f>INDEX(Rohdaten_tab4!$1:$1048576,ROW(Rohdaten_tab4!B209),COLUMN(Rohdaten_tab4!B209)+(4*(Steuerung!$A$3-1)))</f>
        <v>119</v>
      </c>
      <c r="D223" s="72" t="str">
        <f>INDEX(Rohdaten_tab4!$1:$1048576,ROW(Rohdaten_tab4!C209),COLUMN(Rohdaten_tab4!C209)+(4*(Steuerung!$A$3-1)))</f>
        <v>*</v>
      </c>
      <c r="E223" s="72">
        <f>INDEX(Rohdaten_tab4!$1:$1048576,ROW(Rohdaten_tab4!D209),COLUMN(Rohdaten_tab4!D209)+(4*(Steuerung!$A$3-1)))</f>
        <v>123</v>
      </c>
      <c r="F223" s="73" t="str">
        <f>INDEX(Rohdaten_tab4!$1:$1048576,ROW(Rohdaten_tab4!E209),COLUMN(Rohdaten_tab4!E209)+(4*(Steuerung!$A$3-1)))</f>
        <v>*</v>
      </c>
    </row>
    <row r="224" spans="1:6" ht="15" customHeight="1" x14ac:dyDescent="0.25">
      <c r="A224" s="63" t="s">
        <v>372</v>
      </c>
      <c r="B224" s="43"/>
      <c r="C224" s="71">
        <f>INDEX(Rohdaten_tab4!$1:$1048576,ROW(Rohdaten_tab4!B210),COLUMN(Rohdaten_tab4!B210)+(4*(Steuerung!$A$3-1)))</f>
        <v>158</v>
      </c>
      <c r="D224" s="72">
        <f>INDEX(Rohdaten_tab4!$1:$1048576,ROW(Rohdaten_tab4!C210),COLUMN(Rohdaten_tab4!C210)+(4*(Steuerung!$A$3-1)))</f>
        <v>148</v>
      </c>
      <c r="E224" s="72">
        <f>INDEX(Rohdaten_tab4!$1:$1048576,ROW(Rohdaten_tab4!D210),COLUMN(Rohdaten_tab4!D210)+(4*(Steuerung!$A$3-1)))</f>
        <v>148</v>
      </c>
      <c r="F224" s="73">
        <f>INDEX(Rohdaten_tab4!$1:$1048576,ROW(Rohdaten_tab4!E210),COLUMN(Rohdaten_tab4!E210)+(4*(Steuerung!$A$3-1)))</f>
        <v>0</v>
      </c>
    </row>
    <row r="225" spans="1:6" ht="15" customHeight="1" x14ac:dyDescent="0.25">
      <c r="A225" s="63" t="s">
        <v>373</v>
      </c>
      <c r="B225" s="43"/>
      <c r="C225" s="71">
        <f>INDEX(Rohdaten_tab4!$1:$1048576,ROW(Rohdaten_tab4!B211),COLUMN(Rohdaten_tab4!B211)+(4*(Steuerung!$A$3-1)))</f>
        <v>127</v>
      </c>
      <c r="D225" s="72">
        <f>INDEX(Rohdaten_tab4!$1:$1048576,ROW(Rohdaten_tab4!C211),COLUMN(Rohdaten_tab4!C211)+(4*(Steuerung!$A$3-1)))</f>
        <v>126</v>
      </c>
      <c r="E225" s="72">
        <f>INDEX(Rohdaten_tab4!$1:$1048576,ROW(Rohdaten_tab4!D211),COLUMN(Rohdaten_tab4!D211)+(4*(Steuerung!$A$3-1)))</f>
        <v>126</v>
      </c>
      <c r="F225" s="73">
        <f>INDEX(Rohdaten_tab4!$1:$1048576,ROW(Rohdaten_tab4!E211),COLUMN(Rohdaten_tab4!E211)+(4*(Steuerung!$A$3-1)))</f>
        <v>0</v>
      </c>
    </row>
    <row r="226" spans="1:6" ht="15" customHeight="1" x14ac:dyDescent="0.25">
      <c r="A226" s="63" t="s">
        <v>374</v>
      </c>
      <c r="B226" s="43"/>
      <c r="C226" s="71">
        <f>INDEX(Rohdaten_tab4!$1:$1048576,ROW(Rohdaten_tab4!B212),COLUMN(Rohdaten_tab4!B212)+(4*(Steuerung!$A$3-1)))</f>
        <v>108</v>
      </c>
      <c r="D226" s="72">
        <f>INDEX(Rohdaten_tab4!$1:$1048576,ROW(Rohdaten_tab4!C212),COLUMN(Rohdaten_tab4!C212)+(4*(Steuerung!$A$3-1)))</f>
        <v>111</v>
      </c>
      <c r="E226" s="72">
        <f>INDEX(Rohdaten_tab4!$1:$1048576,ROW(Rohdaten_tab4!D212),COLUMN(Rohdaten_tab4!D212)+(4*(Steuerung!$A$3-1)))</f>
        <v>111</v>
      </c>
      <c r="F226" s="73">
        <f>INDEX(Rohdaten_tab4!$1:$1048576,ROW(Rohdaten_tab4!E212),COLUMN(Rohdaten_tab4!E212)+(4*(Steuerung!$A$3-1)))</f>
        <v>0</v>
      </c>
    </row>
    <row r="227" spans="1:6" ht="15" customHeight="1" x14ac:dyDescent="0.25">
      <c r="A227" s="63" t="s">
        <v>375</v>
      </c>
      <c r="B227" s="43"/>
      <c r="C227" s="71">
        <f>INDEX(Rohdaten_tab4!$1:$1048576,ROW(Rohdaten_tab4!B213),COLUMN(Rohdaten_tab4!B213)+(4*(Steuerung!$A$3-1)))</f>
        <v>94</v>
      </c>
      <c r="D227" s="72">
        <f>INDEX(Rohdaten_tab4!$1:$1048576,ROW(Rohdaten_tab4!C213),COLUMN(Rohdaten_tab4!C213)+(4*(Steuerung!$A$3-1)))</f>
        <v>94</v>
      </c>
      <c r="E227" s="72">
        <f>INDEX(Rohdaten_tab4!$1:$1048576,ROW(Rohdaten_tab4!D213),COLUMN(Rohdaten_tab4!D213)+(4*(Steuerung!$A$3-1)))</f>
        <v>94</v>
      </c>
      <c r="F227" s="73">
        <f>INDEX(Rohdaten_tab4!$1:$1048576,ROW(Rohdaten_tab4!E213),COLUMN(Rohdaten_tab4!E213)+(4*(Steuerung!$A$3-1)))</f>
        <v>0</v>
      </c>
    </row>
    <row r="228" spans="1:6" ht="15" customHeight="1" x14ac:dyDescent="0.25">
      <c r="A228" s="63" t="s">
        <v>376</v>
      </c>
      <c r="B228" s="43"/>
      <c r="C228" s="71">
        <f>INDEX(Rohdaten_tab4!$1:$1048576,ROW(Rohdaten_tab4!B214),COLUMN(Rohdaten_tab4!B214)+(4*(Steuerung!$A$3-1)))</f>
        <v>100</v>
      </c>
      <c r="D228" s="72">
        <f>INDEX(Rohdaten_tab4!$1:$1048576,ROW(Rohdaten_tab4!C214),COLUMN(Rohdaten_tab4!C214)+(4*(Steuerung!$A$3-1)))</f>
        <v>100</v>
      </c>
      <c r="E228" s="72">
        <f>INDEX(Rohdaten_tab4!$1:$1048576,ROW(Rohdaten_tab4!D214),COLUMN(Rohdaten_tab4!D214)+(4*(Steuerung!$A$3-1)))</f>
        <v>100</v>
      </c>
      <c r="F228" s="73">
        <f>INDEX(Rohdaten_tab4!$1:$1048576,ROW(Rohdaten_tab4!E214),COLUMN(Rohdaten_tab4!E214)+(4*(Steuerung!$A$3-1)))</f>
        <v>0</v>
      </c>
    </row>
    <row r="229" spans="1:6" ht="15" customHeight="1" x14ac:dyDescent="0.25">
      <c r="A229" s="63" t="s">
        <v>377</v>
      </c>
      <c r="B229" s="43"/>
      <c r="C229" s="71">
        <f>INDEX(Rohdaten_tab4!$1:$1048576,ROW(Rohdaten_tab4!B215),COLUMN(Rohdaten_tab4!B215)+(4*(Steuerung!$A$3-1)))</f>
        <v>132</v>
      </c>
      <c r="D229" s="72">
        <f>INDEX(Rohdaten_tab4!$1:$1048576,ROW(Rohdaten_tab4!C215),COLUMN(Rohdaten_tab4!C215)+(4*(Steuerung!$A$3-1)))</f>
        <v>128</v>
      </c>
      <c r="E229" s="72">
        <f>INDEX(Rohdaten_tab4!$1:$1048576,ROW(Rohdaten_tab4!D215),COLUMN(Rohdaten_tab4!D215)+(4*(Steuerung!$A$3-1)))</f>
        <v>128</v>
      </c>
      <c r="F229" s="73">
        <f>INDEX(Rohdaten_tab4!$1:$1048576,ROW(Rohdaten_tab4!E215),COLUMN(Rohdaten_tab4!E215)+(4*(Steuerung!$A$3-1)))</f>
        <v>0</v>
      </c>
    </row>
    <row r="230" spans="1:6" ht="15" customHeight="1" x14ac:dyDescent="0.25">
      <c r="A230" s="63" t="s">
        <v>378</v>
      </c>
      <c r="B230" s="43"/>
      <c r="C230" s="71">
        <f>INDEX(Rohdaten_tab4!$1:$1048576,ROW(Rohdaten_tab4!B216),COLUMN(Rohdaten_tab4!B216)+(4*(Steuerung!$A$3-1)))</f>
        <v>173</v>
      </c>
      <c r="D230" s="72">
        <f>INDEX(Rohdaten_tab4!$1:$1048576,ROW(Rohdaten_tab4!C216),COLUMN(Rohdaten_tab4!C216)+(4*(Steuerung!$A$3-1)))</f>
        <v>169</v>
      </c>
      <c r="E230" s="72">
        <f>INDEX(Rohdaten_tab4!$1:$1048576,ROW(Rohdaten_tab4!D216),COLUMN(Rohdaten_tab4!D216)+(4*(Steuerung!$A$3-1)))</f>
        <v>169</v>
      </c>
      <c r="F230" s="73">
        <f>INDEX(Rohdaten_tab4!$1:$1048576,ROW(Rohdaten_tab4!E216),COLUMN(Rohdaten_tab4!E216)+(4*(Steuerung!$A$3-1)))</f>
        <v>0</v>
      </c>
    </row>
    <row r="231" spans="1:6" ht="15" customHeight="1" x14ac:dyDescent="0.25">
      <c r="A231" s="63" t="s">
        <v>379</v>
      </c>
      <c r="B231" s="43"/>
      <c r="C231" s="71">
        <f>INDEX(Rohdaten_tab4!$1:$1048576,ROW(Rohdaten_tab4!B217),COLUMN(Rohdaten_tab4!B217)+(4*(Steuerung!$A$3-1)))</f>
        <v>163</v>
      </c>
      <c r="D231" s="72" t="str">
        <f>INDEX(Rohdaten_tab4!$1:$1048576,ROW(Rohdaten_tab4!C217),COLUMN(Rohdaten_tab4!C217)+(4*(Steuerung!$A$3-1)))</f>
        <v>*</v>
      </c>
      <c r="E231" s="72">
        <f>INDEX(Rohdaten_tab4!$1:$1048576,ROW(Rohdaten_tab4!D217),COLUMN(Rohdaten_tab4!D217)+(4*(Steuerung!$A$3-1)))</f>
        <v>167</v>
      </c>
      <c r="F231" s="73" t="str">
        <f>INDEX(Rohdaten_tab4!$1:$1048576,ROW(Rohdaten_tab4!E217),COLUMN(Rohdaten_tab4!E217)+(4*(Steuerung!$A$3-1)))</f>
        <v>*</v>
      </c>
    </row>
    <row r="232" spans="1:6" ht="15" customHeight="1" x14ac:dyDescent="0.25">
      <c r="A232" s="63" t="s">
        <v>380</v>
      </c>
      <c r="B232" s="43"/>
      <c r="C232" s="71">
        <f>INDEX(Rohdaten_tab4!$1:$1048576,ROW(Rohdaten_tab4!B218),COLUMN(Rohdaten_tab4!B218)+(4*(Steuerung!$A$3-1)))</f>
        <v>144</v>
      </c>
      <c r="D232" s="72" t="str">
        <f>INDEX(Rohdaten_tab4!$1:$1048576,ROW(Rohdaten_tab4!C218),COLUMN(Rohdaten_tab4!C218)+(4*(Steuerung!$A$3-1)))</f>
        <v>*</v>
      </c>
      <c r="E232" s="72">
        <f>INDEX(Rohdaten_tab4!$1:$1048576,ROW(Rohdaten_tab4!D218),COLUMN(Rohdaten_tab4!D218)+(4*(Steuerung!$A$3-1)))</f>
        <v>144</v>
      </c>
      <c r="F232" s="73" t="str">
        <f>INDEX(Rohdaten_tab4!$1:$1048576,ROW(Rohdaten_tab4!E218),COLUMN(Rohdaten_tab4!E218)+(4*(Steuerung!$A$3-1)))</f>
        <v>*</v>
      </c>
    </row>
    <row r="233" spans="1:6" ht="15" customHeight="1" x14ac:dyDescent="0.25">
      <c r="A233" s="63" t="s">
        <v>381</v>
      </c>
      <c r="B233" s="43"/>
      <c r="C233" s="71">
        <f>INDEX(Rohdaten_tab4!$1:$1048576,ROW(Rohdaten_tab4!B219),COLUMN(Rohdaten_tab4!B219)+(4*(Steuerung!$A$3-1)))</f>
        <v>117</v>
      </c>
      <c r="D233" s="72">
        <f>INDEX(Rohdaten_tab4!$1:$1048576,ROW(Rohdaten_tab4!C219),COLUMN(Rohdaten_tab4!C219)+(4*(Steuerung!$A$3-1)))</f>
        <v>115</v>
      </c>
      <c r="E233" s="72">
        <f>INDEX(Rohdaten_tab4!$1:$1048576,ROW(Rohdaten_tab4!D219),COLUMN(Rohdaten_tab4!D219)+(4*(Steuerung!$A$3-1)))</f>
        <v>115</v>
      </c>
      <c r="F233" s="73">
        <f>INDEX(Rohdaten_tab4!$1:$1048576,ROW(Rohdaten_tab4!E219),COLUMN(Rohdaten_tab4!E219)+(4*(Steuerung!$A$3-1)))</f>
        <v>0</v>
      </c>
    </row>
    <row r="234" spans="1:6" ht="15" customHeight="1" x14ac:dyDescent="0.25">
      <c r="A234" s="63" t="s">
        <v>382</v>
      </c>
      <c r="B234" s="43"/>
      <c r="C234" s="71">
        <f>INDEX(Rohdaten_tab4!$1:$1048576,ROW(Rohdaten_tab4!B220),COLUMN(Rohdaten_tab4!B220)+(4*(Steuerung!$A$3-1)))</f>
        <v>117</v>
      </c>
      <c r="D234" s="72">
        <f>INDEX(Rohdaten_tab4!$1:$1048576,ROW(Rohdaten_tab4!C220),COLUMN(Rohdaten_tab4!C220)+(4*(Steuerung!$A$3-1)))</f>
        <v>123</v>
      </c>
      <c r="E234" s="72">
        <f>INDEX(Rohdaten_tab4!$1:$1048576,ROW(Rohdaten_tab4!D220),COLUMN(Rohdaten_tab4!D220)+(4*(Steuerung!$A$3-1)))</f>
        <v>123</v>
      </c>
      <c r="F234" s="73">
        <f>INDEX(Rohdaten_tab4!$1:$1048576,ROW(Rohdaten_tab4!E220),COLUMN(Rohdaten_tab4!E220)+(4*(Steuerung!$A$3-1)))</f>
        <v>0</v>
      </c>
    </row>
    <row r="235" spans="1:6" ht="15" customHeight="1" x14ac:dyDescent="0.25">
      <c r="A235" s="63" t="s">
        <v>383</v>
      </c>
      <c r="B235" s="43"/>
      <c r="C235" s="71">
        <f>INDEX(Rohdaten_tab4!$1:$1048576,ROW(Rohdaten_tab4!B221),COLUMN(Rohdaten_tab4!B221)+(4*(Steuerung!$A$3-1)))</f>
        <v>99</v>
      </c>
      <c r="D235" s="72">
        <f>INDEX(Rohdaten_tab4!$1:$1048576,ROW(Rohdaten_tab4!C221),COLUMN(Rohdaten_tab4!C221)+(4*(Steuerung!$A$3-1)))</f>
        <v>106</v>
      </c>
      <c r="E235" s="72">
        <f>INDEX(Rohdaten_tab4!$1:$1048576,ROW(Rohdaten_tab4!D221),COLUMN(Rohdaten_tab4!D221)+(4*(Steuerung!$A$3-1)))</f>
        <v>106</v>
      </c>
      <c r="F235" s="73">
        <f>INDEX(Rohdaten_tab4!$1:$1048576,ROW(Rohdaten_tab4!E221),COLUMN(Rohdaten_tab4!E221)+(4*(Steuerung!$A$3-1)))</f>
        <v>0</v>
      </c>
    </row>
    <row r="236" spans="1:6" ht="15" customHeight="1" x14ac:dyDescent="0.25">
      <c r="A236" s="63" t="s">
        <v>384</v>
      </c>
      <c r="B236" s="43"/>
      <c r="C236" s="71">
        <f>INDEX(Rohdaten_tab4!$1:$1048576,ROW(Rohdaten_tab4!B222),COLUMN(Rohdaten_tab4!B222)+(4*(Steuerung!$A$3-1)))</f>
        <v>157</v>
      </c>
      <c r="D236" s="72">
        <f>INDEX(Rohdaten_tab4!$1:$1048576,ROW(Rohdaten_tab4!C222),COLUMN(Rohdaten_tab4!C222)+(4*(Steuerung!$A$3-1)))</f>
        <v>152</v>
      </c>
      <c r="E236" s="72">
        <f>INDEX(Rohdaten_tab4!$1:$1048576,ROW(Rohdaten_tab4!D222),COLUMN(Rohdaten_tab4!D222)+(4*(Steuerung!$A$3-1)))</f>
        <v>152</v>
      </c>
      <c r="F236" s="73">
        <f>INDEX(Rohdaten_tab4!$1:$1048576,ROW(Rohdaten_tab4!E222),COLUMN(Rohdaten_tab4!E222)+(4*(Steuerung!$A$3-1)))</f>
        <v>0</v>
      </c>
    </row>
    <row r="237" spans="1:6" ht="15" customHeight="1" x14ac:dyDescent="0.25">
      <c r="A237" s="63" t="s">
        <v>385</v>
      </c>
      <c r="B237" s="43"/>
      <c r="C237" s="71">
        <f>INDEX(Rohdaten_tab4!$1:$1048576,ROW(Rohdaten_tab4!B223),COLUMN(Rohdaten_tab4!B223)+(4*(Steuerung!$A$3-1)))</f>
        <v>118</v>
      </c>
      <c r="D237" s="72" t="str">
        <f>INDEX(Rohdaten_tab4!$1:$1048576,ROW(Rohdaten_tab4!C223),COLUMN(Rohdaten_tab4!C223)+(4*(Steuerung!$A$3-1)))</f>
        <v>*</v>
      </c>
      <c r="E237" s="72">
        <f>INDEX(Rohdaten_tab4!$1:$1048576,ROW(Rohdaten_tab4!D223),COLUMN(Rohdaten_tab4!D223)+(4*(Steuerung!$A$3-1)))</f>
        <v>120</v>
      </c>
      <c r="F237" s="73" t="str">
        <f>INDEX(Rohdaten_tab4!$1:$1048576,ROW(Rohdaten_tab4!E223),COLUMN(Rohdaten_tab4!E223)+(4*(Steuerung!$A$3-1)))</f>
        <v>*</v>
      </c>
    </row>
    <row r="238" spans="1:6" ht="15" customHeight="1" x14ac:dyDescent="0.25">
      <c r="A238" s="63" t="s">
        <v>386</v>
      </c>
      <c r="B238" s="43"/>
      <c r="C238" s="71">
        <f>INDEX(Rohdaten_tab4!$1:$1048576,ROW(Rohdaten_tab4!B224),COLUMN(Rohdaten_tab4!B224)+(4*(Steuerung!$A$3-1)))</f>
        <v>117</v>
      </c>
      <c r="D238" s="72" t="str">
        <f>INDEX(Rohdaten_tab4!$1:$1048576,ROW(Rohdaten_tab4!C224),COLUMN(Rohdaten_tab4!C224)+(4*(Steuerung!$A$3-1)))</f>
        <v>*</v>
      </c>
      <c r="E238" s="72">
        <f>INDEX(Rohdaten_tab4!$1:$1048576,ROW(Rohdaten_tab4!D224),COLUMN(Rohdaten_tab4!D224)+(4*(Steuerung!$A$3-1)))</f>
        <v>115</v>
      </c>
      <c r="F238" s="73" t="str">
        <f>INDEX(Rohdaten_tab4!$1:$1048576,ROW(Rohdaten_tab4!E224),COLUMN(Rohdaten_tab4!E224)+(4*(Steuerung!$A$3-1)))</f>
        <v>*</v>
      </c>
    </row>
    <row r="239" spans="1:6" ht="15" customHeight="1" x14ac:dyDescent="0.25">
      <c r="A239" s="63" t="s">
        <v>387</v>
      </c>
      <c r="B239" s="43"/>
      <c r="C239" s="71">
        <f>INDEX(Rohdaten_tab4!$1:$1048576,ROW(Rohdaten_tab4!B225),COLUMN(Rohdaten_tab4!B225)+(4*(Steuerung!$A$3-1)))</f>
        <v>91</v>
      </c>
      <c r="D239" s="72">
        <f>INDEX(Rohdaten_tab4!$1:$1048576,ROW(Rohdaten_tab4!C225),COLUMN(Rohdaten_tab4!C225)+(4*(Steuerung!$A$3-1)))</f>
        <v>92</v>
      </c>
      <c r="E239" s="72">
        <f>INDEX(Rohdaten_tab4!$1:$1048576,ROW(Rohdaten_tab4!D225),COLUMN(Rohdaten_tab4!D225)+(4*(Steuerung!$A$3-1)))</f>
        <v>92</v>
      </c>
      <c r="F239" s="73">
        <f>INDEX(Rohdaten_tab4!$1:$1048576,ROW(Rohdaten_tab4!E225),COLUMN(Rohdaten_tab4!E225)+(4*(Steuerung!$A$3-1)))</f>
        <v>0</v>
      </c>
    </row>
    <row r="240" spans="1:6" ht="15" customHeight="1" x14ac:dyDescent="0.25">
      <c r="A240" s="63" t="s">
        <v>388</v>
      </c>
      <c r="B240" s="43"/>
      <c r="C240" s="71">
        <f>INDEX(Rohdaten_tab4!$1:$1048576,ROW(Rohdaten_tab4!B226),COLUMN(Rohdaten_tab4!B226)+(4*(Steuerung!$A$3-1)))</f>
        <v>120</v>
      </c>
      <c r="D240" s="72">
        <f>INDEX(Rohdaten_tab4!$1:$1048576,ROW(Rohdaten_tab4!C226),COLUMN(Rohdaten_tab4!C226)+(4*(Steuerung!$A$3-1)))</f>
        <v>123</v>
      </c>
      <c r="E240" s="72">
        <f>INDEX(Rohdaten_tab4!$1:$1048576,ROW(Rohdaten_tab4!D226),COLUMN(Rohdaten_tab4!D226)+(4*(Steuerung!$A$3-1)))</f>
        <v>123</v>
      </c>
      <c r="F240" s="73">
        <f>INDEX(Rohdaten_tab4!$1:$1048576,ROW(Rohdaten_tab4!E226),COLUMN(Rohdaten_tab4!E226)+(4*(Steuerung!$A$3-1)))</f>
        <v>0</v>
      </c>
    </row>
    <row r="241" spans="1:6" ht="15" customHeight="1" x14ac:dyDescent="0.25">
      <c r="A241" s="63" t="s">
        <v>389</v>
      </c>
      <c r="B241" s="43"/>
      <c r="C241" s="71">
        <f>INDEX(Rohdaten_tab4!$1:$1048576,ROW(Rohdaten_tab4!B227),COLUMN(Rohdaten_tab4!B227)+(4*(Steuerung!$A$3-1)))</f>
        <v>107</v>
      </c>
      <c r="D241" s="72" t="str">
        <f>INDEX(Rohdaten_tab4!$1:$1048576,ROW(Rohdaten_tab4!C227),COLUMN(Rohdaten_tab4!C227)+(4*(Steuerung!$A$3-1)))</f>
        <v>*</v>
      </c>
      <c r="E241" s="72">
        <f>INDEX(Rohdaten_tab4!$1:$1048576,ROW(Rohdaten_tab4!D227),COLUMN(Rohdaten_tab4!D227)+(4*(Steuerung!$A$3-1)))</f>
        <v>113</v>
      </c>
      <c r="F241" s="73" t="str">
        <f>INDEX(Rohdaten_tab4!$1:$1048576,ROW(Rohdaten_tab4!E227),COLUMN(Rohdaten_tab4!E227)+(4*(Steuerung!$A$3-1)))</f>
        <v>*</v>
      </c>
    </row>
    <row r="242" spans="1:6" ht="15" customHeight="1" x14ac:dyDescent="0.25">
      <c r="A242" s="63" t="s">
        <v>390</v>
      </c>
      <c r="B242" s="43"/>
      <c r="C242" s="71">
        <f>INDEX(Rohdaten_tab4!$1:$1048576,ROW(Rohdaten_tab4!B228),COLUMN(Rohdaten_tab4!B228)+(4*(Steuerung!$A$3-1)))</f>
        <v>154</v>
      </c>
      <c r="D242" s="72">
        <f>INDEX(Rohdaten_tab4!$1:$1048576,ROW(Rohdaten_tab4!C228),COLUMN(Rohdaten_tab4!C228)+(4*(Steuerung!$A$3-1)))</f>
        <v>154</v>
      </c>
      <c r="E242" s="72">
        <f>INDEX(Rohdaten_tab4!$1:$1048576,ROW(Rohdaten_tab4!D228),COLUMN(Rohdaten_tab4!D228)+(4*(Steuerung!$A$3-1)))</f>
        <v>154</v>
      </c>
      <c r="F242" s="73">
        <f>INDEX(Rohdaten_tab4!$1:$1048576,ROW(Rohdaten_tab4!E228),COLUMN(Rohdaten_tab4!E228)+(4*(Steuerung!$A$3-1)))</f>
        <v>0</v>
      </c>
    </row>
    <row r="243" spans="1:6" ht="15" customHeight="1" x14ac:dyDescent="0.25">
      <c r="A243" s="63" t="s">
        <v>391</v>
      </c>
      <c r="B243" s="43"/>
      <c r="C243" s="71">
        <f>INDEX(Rohdaten_tab4!$1:$1048576,ROW(Rohdaten_tab4!B229),COLUMN(Rohdaten_tab4!B229)+(4*(Steuerung!$A$3-1)))</f>
        <v>192</v>
      </c>
      <c r="D243" s="72" t="str">
        <f>INDEX(Rohdaten_tab4!$1:$1048576,ROW(Rohdaten_tab4!C229),COLUMN(Rohdaten_tab4!C229)+(4*(Steuerung!$A$3-1)))</f>
        <v>*</v>
      </c>
      <c r="E243" s="72">
        <f>INDEX(Rohdaten_tab4!$1:$1048576,ROW(Rohdaten_tab4!D229),COLUMN(Rohdaten_tab4!D229)+(4*(Steuerung!$A$3-1)))</f>
        <v>196</v>
      </c>
      <c r="F243" s="73" t="str">
        <f>INDEX(Rohdaten_tab4!$1:$1048576,ROW(Rohdaten_tab4!E229),COLUMN(Rohdaten_tab4!E229)+(4*(Steuerung!$A$3-1)))</f>
        <v>*</v>
      </c>
    </row>
    <row r="244" spans="1:6" ht="15" customHeight="1" x14ac:dyDescent="0.25">
      <c r="A244" s="63" t="s">
        <v>392</v>
      </c>
      <c r="B244" s="43"/>
      <c r="C244" s="71">
        <f>INDEX(Rohdaten_tab4!$1:$1048576,ROW(Rohdaten_tab4!B230),COLUMN(Rohdaten_tab4!B230)+(4*(Steuerung!$A$3-1)))</f>
        <v>125</v>
      </c>
      <c r="D244" s="72">
        <f>INDEX(Rohdaten_tab4!$1:$1048576,ROW(Rohdaten_tab4!C230),COLUMN(Rohdaten_tab4!C230)+(4*(Steuerung!$A$3-1)))</f>
        <v>122</v>
      </c>
      <c r="E244" s="72">
        <f>INDEX(Rohdaten_tab4!$1:$1048576,ROW(Rohdaten_tab4!D230),COLUMN(Rohdaten_tab4!D230)+(4*(Steuerung!$A$3-1)))</f>
        <v>122</v>
      </c>
      <c r="F244" s="73">
        <f>INDEX(Rohdaten_tab4!$1:$1048576,ROW(Rohdaten_tab4!E230),COLUMN(Rohdaten_tab4!E230)+(4*(Steuerung!$A$3-1)))</f>
        <v>0</v>
      </c>
    </row>
    <row r="245" spans="1:6" ht="15" customHeight="1" x14ac:dyDescent="0.25">
      <c r="A245" s="63" t="s">
        <v>393</v>
      </c>
      <c r="B245" s="43"/>
      <c r="C245" s="71">
        <f>INDEX(Rohdaten_tab4!$1:$1048576,ROW(Rohdaten_tab4!B231),COLUMN(Rohdaten_tab4!B231)+(4*(Steuerung!$A$3-1)))</f>
        <v>128</v>
      </c>
      <c r="D245" s="72">
        <f>INDEX(Rohdaten_tab4!$1:$1048576,ROW(Rohdaten_tab4!C231),COLUMN(Rohdaten_tab4!C231)+(4*(Steuerung!$A$3-1)))</f>
        <v>125</v>
      </c>
      <c r="E245" s="72">
        <f>INDEX(Rohdaten_tab4!$1:$1048576,ROW(Rohdaten_tab4!D231),COLUMN(Rohdaten_tab4!D231)+(4*(Steuerung!$A$3-1)))</f>
        <v>125</v>
      </c>
      <c r="F245" s="73">
        <f>INDEX(Rohdaten_tab4!$1:$1048576,ROW(Rohdaten_tab4!E231),COLUMN(Rohdaten_tab4!E231)+(4*(Steuerung!$A$3-1)))</f>
        <v>0</v>
      </c>
    </row>
    <row r="246" spans="1:6" ht="15" customHeight="1" x14ac:dyDescent="0.25">
      <c r="A246" s="63" t="s">
        <v>394</v>
      </c>
      <c r="B246" s="43"/>
      <c r="C246" s="71">
        <f>INDEX(Rohdaten_tab4!$1:$1048576,ROW(Rohdaten_tab4!B232),COLUMN(Rohdaten_tab4!B232)+(4*(Steuerung!$A$3-1)))</f>
        <v>118</v>
      </c>
      <c r="D246" s="72" t="str">
        <f>INDEX(Rohdaten_tab4!$1:$1048576,ROW(Rohdaten_tab4!C232),COLUMN(Rohdaten_tab4!C232)+(4*(Steuerung!$A$3-1)))</f>
        <v>*</v>
      </c>
      <c r="E246" s="72">
        <f>INDEX(Rohdaten_tab4!$1:$1048576,ROW(Rohdaten_tab4!D232),COLUMN(Rohdaten_tab4!D232)+(4*(Steuerung!$A$3-1)))</f>
        <v>116</v>
      </c>
      <c r="F246" s="73" t="str">
        <f>INDEX(Rohdaten_tab4!$1:$1048576,ROW(Rohdaten_tab4!E232),COLUMN(Rohdaten_tab4!E232)+(4*(Steuerung!$A$3-1)))</f>
        <v>*</v>
      </c>
    </row>
    <row r="247" spans="1:6" ht="15" customHeight="1" x14ac:dyDescent="0.25">
      <c r="A247" s="63" t="s">
        <v>395</v>
      </c>
      <c r="B247" s="43"/>
      <c r="C247" s="71">
        <f>INDEX(Rohdaten_tab4!$1:$1048576,ROW(Rohdaten_tab4!B233),COLUMN(Rohdaten_tab4!B233)+(4*(Steuerung!$A$3-1)))</f>
        <v>118</v>
      </c>
      <c r="D247" s="72">
        <f>INDEX(Rohdaten_tab4!$1:$1048576,ROW(Rohdaten_tab4!C233),COLUMN(Rohdaten_tab4!C233)+(4*(Steuerung!$A$3-1)))</f>
        <v>120</v>
      </c>
      <c r="E247" s="72">
        <f>INDEX(Rohdaten_tab4!$1:$1048576,ROW(Rohdaten_tab4!D233),COLUMN(Rohdaten_tab4!D233)+(4*(Steuerung!$A$3-1)))</f>
        <v>120</v>
      </c>
      <c r="F247" s="73">
        <f>INDEX(Rohdaten_tab4!$1:$1048576,ROW(Rohdaten_tab4!E233),COLUMN(Rohdaten_tab4!E233)+(4*(Steuerung!$A$3-1)))</f>
        <v>0</v>
      </c>
    </row>
    <row r="248" spans="1:6" ht="15" customHeight="1" x14ac:dyDescent="0.25">
      <c r="A248" s="63" t="s">
        <v>396</v>
      </c>
      <c r="B248" s="43"/>
      <c r="C248" s="71">
        <f>INDEX(Rohdaten_tab4!$1:$1048576,ROW(Rohdaten_tab4!B234),COLUMN(Rohdaten_tab4!B234)+(4*(Steuerung!$A$3-1)))</f>
        <v>128</v>
      </c>
      <c r="D248" s="72">
        <f>INDEX(Rohdaten_tab4!$1:$1048576,ROW(Rohdaten_tab4!C234),COLUMN(Rohdaten_tab4!C234)+(4*(Steuerung!$A$3-1)))</f>
        <v>128</v>
      </c>
      <c r="E248" s="72">
        <f>INDEX(Rohdaten_tab4!$1:$1048576,ROW(Rohdaten_tab4!D234),COLUMN(Rohdaten_tab4!D234)+(4*(Steuerung!$A$3-1)))</f>
        <v>128</v>
      </c>
      <c r="F248" s="73">
        <f>INDEX(Rohdaten_tab4!$1:$1048576,ROW(Rohdaten_tab4!E234),COLUMN(Rohdaten_tab4!E234)+(4*(Steuerung!$A$3-1)))</f>
        <v>0</v>
      </c>
    </row>
    <row r="249" spans="1:6" ht="15" customHeight="1" x14ac:dyDescent="0.25">
      <c r="A249" s="63" t="s">
        <v>397</v>
      </c>
      <c r="B249" s="43"/>
      <c r="C249" s="71">
        <f>INDEX(Rohdaten_tab4!$1:$1048576,ROW(Rohdaten_tab4!B235),COLUMN(Rohdaten_tab4!B235)+(4*(Steuerung!$A$3-1)))</f>
        <v>136</v>
      </c>
      <c r="D249" s="72" t="str">
        <f>INDEX(Rohdaten_tab4!$1:$1048576,ROW(Rohdaten_tab4!C235),COLUMN(Rohdaten_tab4!C235)+(4*(Steuerung!$A$3-1)))</f>
        <v>*</v>
      </c>
      <c r="E249" s="72">
        <f>INDEX(Rohdaten_tab4!$1:$1048576,ROW(Rohdaten_tab4!D235),COLUMN(Rohdaten_tab4!D235)+(4*(Steuerung!$A$3-1)))</f>
        <v>137</v>
      </c>
      <c r="F249" s="73" t="str">
        <f>INDEX(Rohdaten_tab4!$1:$1048576,ROW(Rohdaten_tab4!E235),COLUMN(Rohdaten_tab4!E235)+(4*(Steuerung!$A$3-1)))</f>
        <v>*</v>
      </c>
    </row>
    <row r="250" spans="1:6" ht="15" customHeight="1" x14ac:dyDescent="0.25">
      <c r="A250" s="63" t="s">
        <v>398</v>
      </c>
      <c r="B250" s="43"/>
      <c r="C250" s="71">
        <f>INDEX(Rohdaten_tab4!$1:$1048576,ROW(Rohdaten_tab4!B236),COLUMN(Rohdaten_tab4!B236)+(4*(Steuerung!$A$3-1)))</f>
        <v>130</v>
      </c>
      <c r="D250" s="72" t="str">
        <f>INDEX(Rohdaten_tab4!$1:$1048576,ROW(Rohdaten_tab4!C236),COLUMN(Rohdaten_tab4!C236)+(4*(Steuerung!$A$3-1)))</f>
        <v>*</v>
      </c>
      <c r="E250" s="72">
        <f>INDEX(Rohdaten_tab4!$1:$1048576,ROW(Rohdaten_tab4!D236),COLUMN(Rohdaten_tab4!D236)+(4*(Steuerung!$A$3-1)))</f>
        <v>127</v>
      </c>
      <c r="F250" s="73" t="str">
        <f>INDEX(Rohdaten_tab4!$1:$1048576,ROW(Rohdaten_tab4!E236),COLUMN(Rohdaten_tab4!E236)+(4*(Steuerung!$A$3-1)))</f>
        <v>*</v>
      </c>
    </row>
    <row r="251" spans="1:6" ht="15" customHeight="1" x14ac:dyDescent="0.25">
      <c r="A251" s="63" t="s">
        <v>399</v>
      </c>
      <c r="B251" s="43"/>
      <c r="C251" s="71">
        <f>INDEX(Rohdaten_tab4!$1:$1048576,ROW(Rohdaten_tab4!B237),COLUMN(Rohdaten_tab4!B237)+(4*(Steuerung!$A$3-1)))</f>
        <v>81</v>
      </c>
      <c r="D251" s="72">
        <f>INDEX(Rohdaten_tab4!$1:$1048576,ROW(Rohdaten_tab4!C237),COLUMN(Rohdaten_tab4!C237)+(4*(Steuerung!$A$3-1)))</f>
        <v>85</v>
      </c>
      <c r="E251" s="72">
        <f>INDEX(Rohdaten_tab4!$1:$1048576,ROW(Rohdaten_tab4!D237),COLUMN(Rohdaten_tab4!D237)+(4*(Steuerung!$A$3-1)))</f>
        <v>85</v>
      </c>
      <c r="F251" s="73">
        <f>INDEX(Rohdaten_tab4!$1:$1048576,ROW(Rohdaten_tab4!E237),COLUMN(Rohdaten_tab4!E237)+(4*(Steuerung!$A$3-1)))</f>
        <v>0</v>
      </c>
    </row>
    <row r="252" spans="1:6" ht="15" customHeight="1" x14ac:dyDescent="0.25">
      <c r="A252" s="63" t="s">
        <v>400</v>
      </c>
      <c r="B252" s="43"/>
      <c r="C252" s="71">
        <f>INDEX(Rohdaten_tab4!$1:$1048576,ROW(Rohdaten_tab4!B238),COLUMN(Rohdaten_tab4!B238)+(4*(Steuerung!$A$3-1)))</f>
        <v>131</v>
      </c>
      <c r="D252" s="72">
        <f>INDEX(Rohdaten_tab4!$1:$1048576,ROW(Rohdaten_tab4!C238),COLUMN(Rohdaten_tab4!C238)+(4*(Steuerung!$A$3-1)))</f>
        <v>134</v>
      </c>
      <c r="E252" s="72">
        <f>INDEX(Rohdaten_tab4!$1:$1048576,ROW(Rohdaten_tab4!D238),COLUMN(Rohdaten_tab4!D238)+(4*(Steuerung!$A$3-1)))</f>
        <v>134</v>
      </c>
      <c r="F252" s="73">
        <f>INDEX(Rohdaten_tab4!$1:$1048576,ROW(Rohdaten_tab4!E238),COLUMN(Rohdaten_tab4!E238)+(4*(Steuerung!$A$3-1)))</f>
        <v>0</v>
      </c>
    </row>
    <row r="253" spans="1:6" ht="15" customHeight="1" x14ac:dyDescent="0.25">
      <c r="A253" s="63" t="s">
        <v>401</v>
      </c>
      <c r="B253" s="43"/>
      <c r="C253" s="71">
        <f>INDEX(Rohdaten_tab4!$1:$1048576,ROW(Rohdaten_tab4!B239),COLUMN(Rohdaten_tab4!B239)+(4*(Steuerung!$A$3-1)))</f>
        <v>95</v>
      </c>
      <c r="D253" s="72">
        <f>INDEX(Rohdaten_tab4!$1:$1048576,ROW(Rohdaten_tab4!C239),COLUMN(Rohdaten_tab4!C239)+(4*(Steuerung!$A$3-1)))</f>
        <v>108</v>
      </c>
      <c r="E253" s="72">
        <f>INDEX(Rohdaten_tab4!$1:$1048576,ROW(Rohdaten_tab4!D239),COLUMN(Rohdaten_tab4!D239)+(4*(Steuerung!$A$3-1)))</f>
        <v>108</v>
      </c>
      <c r="F253" s="73">
        <f>INDEX(Rohdaten_tab4!$1:$1048576,ROW(Rohdaten_tab4!E239),COLUMN(Rohdaten_tab4!E239)+(4*(Steuerung!$A$3-1)))</f>
        <v>0</v>
      </c>
    </row>
    <row r="254" spans="1:6" ht="15" customHeight="1" x14ac:dyDescent="0.25">
      <c r="A254" s="63" t="s">
        <v>402</v>
      </c>
      <c r="B254" s="43"/>
      <c r="C254" s="71">
        <f>INDEX(Rohdaten_tab4!$1:$1048576,ROW(Rohdaten_tab4!B240),COLUMN(Rohdaten_tab4!B240)+(4*(Steuerung!$A$3-1)))</f>
        <v>164</v>
      </c>
      <c r="D254" s="72">
        <f>INDEX(Rohdaten_tab4!$1:$1048576,ROW(Rohdaten_tab4!C240),COLUMN(Rohdaten_tab4!C240)+(4*(Steuerung!$A$3-1)))</f>
        <v>170</v>
      </c>
      <c r="E254" s="72">
        <f>INDEX(Rohdaten_tab4!$1:$1048576,ROW(Rohdaten_tab4!D240),COLUMN(Rohdaten_tab4!D240)+(4*(Steuerung!$A$3-1)))</f>
        <v>170</v>
      </c>
      <c r="F254" s="73">
        <f>INDEX(Rohdaten_tab4!$1:$1048576,ROW(Rohdaten_tab4!E240),COLUMN(Rohdaten_tab4!E240)+(4*(Steuerung!$A$3-1)))</f>
        <v>0</v>
      </c>
    </row>
    <row r="255" spans="1:6" ht="15" customHeight="1" x14ac:dyDescent="0.25">
      <c r="A255" s="63" t="s">
        <v>403</v>
      </c>
      <c r="B255" s="43"/>
      <c r="C255" s="71">
        <f>INDEX(Rohdaten_tab4!$1:$1048576,ROW(Rohdaten_tab4!B241),COLUMN(Rohdaten_tab4!B241)+(4*(Steuerung!$A$3-1)))</f>
        <v>232</v>
      </c>
      <c r="D255" s="72">
        <f>INDEX(Rohdaten_tab4!$1:$1048576,ROW(Rohdaten_tab4!C241),COLUMN(Rohdaten_tab4!C241)+(4*(Steuerung!$A$3-1)))</f>
        <v>239</v>
      </c>
      <c r="E255" s="72">
        <f>INDEX(Rohdaten_tab4!$1:$1048576,ROW(Rohdaten_tab4!D241),COLUMN(Rohdaten_tab4!D241)+(4*(Steuerung!$A$3-1)))</f>
        <v>239</v>
      </c>
      <c r="F255" s="73">
        <f>INDEX(Rohdaten_tab4!$1:$1048576,ROW(Rohdaten_tab4!E241),COLUMN(Rohdaten_tab4!E241)+(4*(Steuerung!$A$3-1)))</f>
        <v>0</v>
      </c>
    </row>
    <row r="256" spans="1:6" ht="15" customHeight="1" x14ac:dyDescent="0.25">
      <c r="A256" s="63" t="s">
        <v>404</v>
      </c>
      <c r="B256" s="43"/>
      <c r="C256" s="71">
        <f>INDEX(Rohdaten_tab4!$1:$1048576,ROW(Rohdaten_tab4!B242),COLUMN(Rohdaten_tab4!B242)+(4*(Steuerung!$A$3-1)))</f>
        <v>126</v>
      </c>
      <c r="D256" s="72">
        <f>INDEX(Rohdaten_tab4!$1:$1048576,ROW(Rohdaten_tab4!C242),COLUMN(Rohdaten_tab4!C242)+(4*(Steuerung!$A$3-1)))</f>
        <v>128</v>
      </c>
      <c r="E256" s="72">
        <f>INDEX(Rohdaten_tab4!$1:$1048576,ROW(Rohdaten_tab4!D242),COLUMN(Rohdaten_tab4!D242)+(4*(Steuerung!$A$3-1)))</f>
        <v>128</v>
      </c>
      <c r="F256" s="73">
        <f>INDEX(Rohdaten_tab4!$1:$1048576,ROW(Rohdaten_tab4!E242),COLUMN(Rohdaten_tab4!E242)+(4*(Steuerung!$A$3-1)))</f>
        <v>0</v>
      </c>
    </row>
    <row r="257" spans="1:6" ht="15" customHeight="1" x14ac:dyDescent="0.25">
      <c r="A257" s="63" t="s">
        <v>405</v>
      </c>
      <c r="B257" s="43"/>
      <c r="C257" s="71">
        <f>INDEX(Rohdaten_tab4!$1:$1048576,ROW(Rohdaten_tab4!B243),COLUMN(Rohdaten_tab4!B243)+(4*(Steuerung!$A$3-1)))</f>
        <v>124</v>
      </c>
      <c r="D257" s="72">
        <f>INDEX(Rohdaten_tab4!$1:$1048576,ROW(Rohdaten_tab4!C243),COLUMN(Rohdaten_tab4!C243)+(4*(Steuerung!$A$3-1)))</f>
        <v>130</v>
      </c>
      <c r="E257" s="72">
        <f>INDEX(Rohdaten_tab4!$1:$1048576,ROW(Rohdaten_tab4!D243),COLUMN(Rohdaten_tab4!D243)+(4*(Steuerung!$A$3-1)))</f>
        <v>130</v>
      </c>
      <c r="F257" s="73">
        <f>INDEX(Rohdaten_tab4!$1:$1048576,ROW(Rohdaten_tab4!E243),COLUMN(Rohdaten_tab4!E243)+(4*(Steuerung!$A$3-1)))</f>
        <v>0</v>
      </c>
    </row>
    <row r="258" spans="1:6" ht="15" customHeight="1" x14ac:dyDescent="0.25">
      <c r="A258" s="63" t="s">
        <v>406</v>
      </c>
      <c r="B258" s="43"/>
      <c r="C258" s="71">
        <f>INDEX(Rohdaten_tab4!$1:$1048576,ROW(Rohdaten_tab4!B244),COLUMN(Rohdaten_tab4!B244)+(4*(Steuerung!$A$3-1)))</f>
        <v>118</v>
      </c>
      <c r="D258" s="72">
        <f>INDEX(Rohdaten_tab4!$1:$1048576,ROW(Rohdaten_tab4!C244),COLUMN(Rohdaten_tab4!C244)+(4*(Steuerung!$A$3-1)))</f>
        <v>120</v>
      </c>
      <c r="E258" s="72">
        <f>INDEX(Rohdaten_tab4!$1:$1048576,ROW(Rohdaten_tab4!D244),COLUMN(Rohdaten_tab4!D244)+(4*(Steuerung!$A$3-1)))</f>
        <v>120</v>
      </c>
      <c r="F258" s="73">
        <f>INDEX(Rohdaten_tab4!$1:$1048576,ROW(Rohdaten_tab4!E244),COLUMN(Rohdaten_tab4!E244)+(4*(Steuerung!$A$3-1)))</f>
        <v>0</v>
      </c>
    </row>
    <row r="259" spans="1:6" ht="15" customHeight="1" x14ac:dyDescent="0.25">
      <c r="A259" s="63" t="s">
        <v>407</v>
      </c>
      <c r="B259" s="43"/>
      <c r="C259" s="71">
        <f>INDEX(Rohdaten_tab4!$1:$1048576,ROW(Rohdaten_tab4!B245),COLUMN(Rohdaten_tab4!B245)+(4*(Steuerung!$A$3-1)))</f>
        <v>144</v>
      </c>
      <c r="D259" s="72" t="str">
        <f>INDEX(Rohdaten_tab4!$1:$1048576,ROW(Rohdaten_tab4!C245),COLUMN(Rohdaten_tab4!C245)+(4*(Steuerung!$A$3-1)))</f>
        <v>*</v>
      </c>
      <c r="E259" s="72">
        <f>INDEX(Rohdaten_tab4!$1:$1048576,ROW(Rohdaten_tab4!D245),COLUMN(Rohdaten_tab4!D245)+(4*(Steuerung!$A$3-1)))</f>
        <v>155</v>
      </c>
      <c r="F259" s="73" t="str">
        <f>INDEX(Rohdaten_tab4!$1:$1048576,ROW(Rohdaten_tab4!E245),COLUMN(Rohdaten_tab4!E245)+(4*(Steuerung!$A$3-1)))</f>
        <v>*</v>
      </c>
    </row>
    <row r="260" spans="1:6" ht="15" customHeight="1" x14ac:dyDescent="0.25">
      <c r="A260" s="63" t="s">
        <v>408</v>
      </c>
      <c r="B260" s="43"/>
      <c r="C260" s="71">
        <f>INDEX(Rohdaten_tab4!$1:$1048576,ROW(Rohdaten_tab4!B246),COLUMN(Rohdaten_tab4!B246)+(4*(Steuerung!$A$3-1)))</f>
        <v>156</v>
      </c>
      <c r="D260" s="72">
        <f>INDEX(Rohdaten_tab4!$1:$1048576,ROW(Rohdaten_tab4!C246),COLUMN(Rohdaten_tab4!C246)+(4*(Steuerung!$A$3-1)))</f>
        <v>155</v>
      </c>
      <c r="E260" s="72">
        <f>INDEX(Rohdaten_tab4!$1:$1048576,ROW(Rohdaten_tab4!D246),COLUMN(Rohdaten_tab4!D246)+(4*(Steuerung!$A$3-1)))</f>
        <v>155</v>
      </c>
      <c r="F260" s="73">
        <f>INDEX(Rohdaten_tab4!$1:$1048576,ROW(Rohdaten_tab4!E246),COLUMN(Rohdaten_tab4!E246)+(4*(Steuerung!$A$3-1)))</f>
        <v>0</v>
      </c>
    </row>
    <row r="261" spans="1:6" ht="15" customHeight="1" x14ac:dyDescent="0.25">
      <c r="A261" s="63" t="s">
        <v>409</v>
      </c>
      <c r="B261" s="43"/>
      <c r="C261" s="71">
        <f>INDEX(Rohdaten_tab4!$1:$1048576,ROW(Rohdaten_tab4!B247),COLUMN(Rohdaten_tab4!B247)+(4*(Steuerung!$A$3-1)))</f>
        <v>138</v>
      </c>
      <c r="D261" s="72">
        <f>INDEX(Rohdaten_tab4!$1:$1048576,ROW(Rohdaten_tab4!C247),COLUMN(Rohdaten_tab4!C247)+(4*(Steuerung!$A$3-1)))</f>
        <v>143</v>
      </c>
      <c r="E261" s="72">
        <f>INDEX(Rohdaten_tab4!$1:$1048576,ROW(Rohdaten_tab4!D247),COLUMN(Rohdaten_tab4!D247)+(4*(Steuerung!$A$3-1)))</f>
        <v>143</v>
      </c>
      <c r="F261" s="73">
        <f>INDEX(Rohdaten_tab4!$1:$1048576,ROW(Rohdaten_tab4!E247),COLUMN(Rohdaten_tab4!E247)+(4*(Steuerung!$A$3-1)))</f>
        <v>0</v>
      </c>
    </row>
    <row r="262" spans="1:6" ht="15" customHeight="1" x14ac:dyDescent="0.25">
      <c r="A262" s="63" t="s">
        <v>410</v>
      </c>
      <c r="B262" s="43"/>
      <c r="C262" s="71">
        <f>INDEX(Rohdaten_tab4!$1:$1048576,ROW(Rohdaten_tab4!B248),COLUMN(Rohdaten_tab4!B248)+(4*(Steuerung!$A$3-1)))</f>
        <v>133</v>
      </c>
      <c r="D262" s="72">
        <f>INDEX(Rohdaten_tab4!$1:$1048576,ROW(Rohdaten_tab4!C248),COLUMN(Rohdaten_tab4!C248)+(4*(Steuerung!$A$3-1)))</f>
        <v>134</v>
      </c>
      <c r="E262" s="72">
        <f>INDEX(Rohdaten_tab4!$1:$1048576,ROW(Rohdaten_tab4!D248),COLUMN(Rohdaten_tab4!D248)+(4*(Steuerung!$A$3-1)))</f>
        <v>134</v>
      </c>
      <c r="F262" s="73">
        <f>INDEX(Rohdaten_tab4!$1:$1048576,ROW(Rohdaten_tab4!E248),COLUMN(Rohdaten_tab4!E248)+(4*(Steuerung!$A$3-1)))</f>
        <v>0</v>
      </c>
    </row>
    <row r="263" spans="1:6" ht="15" customHeight="1" x14ac:dyDescent="0.25">
      <c r="A263" s="63" t="s">
        <v>411</v>
      </c>
      <c r="B263" s="43"/>
      <c r="C263" s="71">
        <f>INDEX(Rohdaten_tab4!$1:$1048576,ROW(Rohdaten_tab4!B249),COLUMN(Rohdaten_tab4!B249)+(4*(Steuerung!$A$3-1)))</f>
        <v>106</v>
      </c>
      <c r="D263" s="72">
        <f>INDEX(Rohdaten_tab4!$1:$1048576,ROW(Rohdaten_tab4!C249),COLUMN(Rohdaten_tab4!C249)+(4*(Steuerung!$A$3-1)))</f>
        <v>118</v>
      </c>
      <c r="E263" s="72">
        <f>INDEX(Rohdaten_tab4!$1:$1048576,ROW(Rohdaten_tab4!D249),COLUMN(Rohdaten_tab4!D249)+(4*(Steuerung!$A$3-1)))</f>
        <v>118</v>
      </c>
      <c r="F263" s="73">
        <f>INDEX(Rohdaten_tab4!$1:$1048576,ROW(Rohdaten_tab4!E249),COLUMN(Rohdaten_tab4!E249)+(4*(Steuerung!$A$3-1)))</f>
        <v>0</v>
      </c>
    </row>
    <row r="264" spans="1:6" ht="15" customHeight="1" x14ac:dyDescent="0.25">
      <c r="A264" s="63" t="s">
        <v>412</v>
      </c>
      <c r="B264" s="43"/>
      <c r="C264" s="71">
        <f>INDEX(Rohdaten_tab4!$1:$1048576,ROW(Rohdaten_tab4!B250),COLUMN(Rohdaten_tab4!B250)+(4*(Steuerung!$A$3-1)))</f>
        <v>129</v>
      </c>
      <c r="D264" s="72" t="str">
        <f>INDEX(Rohdaten_tab4!$1:$1048576,ROW(Rohdaten_tab4!C250),COLUMN(Rohdaten_tab4!C250)+(4*(Steuerung!$A$3-1)))</f>
        <v>*</v>
      </c>
      <c r="E264" s="72">
        <f>INDEX(Rohdaten_tab4!$1:$1048576,ROW(Rohdaten_tab4!D250),COLUMN(Rohdaten_tab4!D250)+(4*(Steuerung!$A$3-1)))</f>
        <v>141</v>
      </c>
      <c r="F264" s="73" t="str">
        <f>INDEX(Rohdaten_tab4!$1:$1048576,ROW(Rohdaten_tab4!E250),COLUMN(Rohdaten_tab4!E250)+(4*(Steuerung!$A$3-1)))</f>
        <v>*</v>
      </c>
    </row>
    <row r="265" spans="1:6" ht="15" customHeight="1" x14ac:dyDescent="0.25">
      <c r="A265" s="63" t="s">
        <v>413</v>
      </c>
      <c r="B265" s="43"/>
      <c r="C265" s="71">
        <f>INDEX(Rohdaten_tab4!$1:$1048576,ROW(Rohdaten_tab4!B251),COLUMN(Rohdaten_tab4!B251)+(4*(Steuerung!$A$3-1)))</f>
        <v>147</v>
      </c>
      <c r="D265" s="72" t="str">
        <f>INDEX(Rohdaten_tab4!$1:$1048576,ROW(Rohdaten_tab4!C251),COLUMN(Rohdaten_tab4!C251)+(4*(Steuerung!$A$3-1)))</f>
        <v>*</v>
      </c>
      <c r="E265" s="72">
        <f>INDEX(Rohdaten_tab4!$1:$1048576,ROW(Rohdaten_tab4!D251),COLUMN(Rohdaten_tab4!D251)+(4*(Steuerung!$A$3-1)))</f>
        <v>152</v>
      </c>
      <c r="F265" s="73" t="str">
        <f>INDEX(Rohdaten_tab4!$1:$1048576,ROW(Rohdaten_tab4!E251),COLUMN(Rohdaten_tab4!E251)+(4*(Steuerung!$A$3-1)))</f>
        <v>*</v>
      </c>
    </row>
    <row r="266" spans="1:6" ht="15" customHeight="1" x14ac:dyDescent="0.25">
      <c r="A266" s="63" t="s">
        <v>414</v>
      </c>
      <c r="B266" s="43"/>
      <c r="C266" s="71">
        <f>INDEX(Rohdaten_tab4!$1:$1048576,ROW(Rohdaten_tab4!B252),COLUMN(Rohdaten_tab4!B252)+(4*(Steuerung!$A$3-1)))</f>
        <v>196</v>
      </c>
      <c r="D266" s="72">
        <f>INDEX(Rohdaten_tab4!$1:$1048576,ROW(Rohdaten_tab4!C252),COLUMN(Rohdaten_tab4!C252)+(4*(Steuerung!$A$3-1)))</f>
        <v>202</v>
      </c>
      <c r="E266" s="72">
        <f>INDEX(Rohdaten_tab4!$1:$1048576,ROW(Rohdaten_tab4!D252),COLUMN(Rohdaten_tab4!D252)+(4*(Steuerung!$A$3-1)))</f>
        <v>202</v>
      </c>
      <c r="F266" s="73">
        <f>INDEX(Rohdaten_tab4!$1:$1048576,ROW(Rohdaten_tab4!E252),COLUMN(Rohdaten_tab4!E252)+(4*(Steuerung!$A$3-1)))</f>
        <v>0</v>
      </c>
    </row>
    <row r="267" spans="1:6" ht="15" customHeight="1" x14ac:dyDescent="0.25">
      <c r="A267" s="63" t="s">
        <v>415</v>
      </c>
      <c r="B267" s="43"/>
      <c r="C267" s="71">
        <f>INDEX(Rohdaten_tab4!$1:$1048576,ROW(Rohdaten_tab4!B253),COLUMN(Rohdaten_tab4!B253)+(4*(Steuerung!$A$3-1)))</f>
        <v>199</v>
      </c>
      <c r="D267" s="72">
        <f>INDEX(Rohdaten_tab4!$1:$1048576,ROW(Rohdaten_tab4!C253),COLUMN(Rohdaten_tab4!C253)+(4*(Steuerung!$A$3-1)))</f>
        <v>210</v>
      </c>
      <c r="E267" s="72">
        <f>INDEX(Rohdaten_tab4!$1:$1048576,ROW(Rohdaten_tab4!D253),COLUMN(Rohdaten_tab4!D253)+(4*(Steuerung!$A$3-1)))</f>
        <v>210</v>
      </c>
      <c r="F267" s="73">
        <f>INDEX(Rohdaten_tab4!$1:$1048576,ROW(Rohdaten_tab4!E253),COLUMN(Rohdaten_tab4!E253)+(4*(Steuerung!$A$3-1)))</f>
        <v>0</v>
      </c>
    </row>
    <row r="268" spans="1:6" ht="15" customHeight="1" x14ac:dyDescent="0.25">
      <c r="A268" s="63" t="s">
        <v>416</v>
      </c>
      <c r="B268" s="43"/>
      <c r="C268" s="71">
        <f>INDEX(Rohdaten_tab4!$1:$1048576,ROW(Rohdaten_tab4!B254),COLUMN(Rohdaten_tab4!B254)+(4*(Steuerung!$A$3-1)))</f>
        <v>164</v>
      </c>
      <c r="D268" s="72">
        <f>INDEX(Rohdaten_tab4!$1:$1048576,ROW(Rohdaten_tab4!C254),COLUMN(Rohdaten_tab4!C254)+(4*(Steuerung!$A$3-1)))</f>
        <v>174</v>
      </c>
      <c r="E268" s="72">
        <f>INDEX(Rohdaten_tab4!$1:$1048576,ROW(Rohdaten_tab4!D254),COLUMN(Rohdaten_tab4!D254)+(4*(Steuerung!$A$3-1)))</f>
        <v>174</v>
      </c>
      <c r="F268" s="73">
        <f>INDEX(Rohdaten_tab4!$1:$1048576,ROW(Rohdaten_tab4!E254),COLUMN(Rohdaten_tab4!E254)+(4*(Steuerung!$A$3-1)))</f>
        <v>0</v>
      </c>
    </row>
    <row r="269" spans="1:6" ht="15" customHeight="1" x14ac:dyDescent="0.25">
      <c r="A269" s="63" t="s">
        <v>417</v>
      </c>
      <c r="B269" s="43"/>
      <c r="C269" s="71">
        <f>INDEX(Rohdaten_tab4!$1:$1048576,ROW(Rohdaten_tab4!B255),COLUMN(Rohdaten_tab4!B255)+(4*(Steuerung!$A$3-1)))</f>
        <v>152</v>
      </c>
      <c r="D269" s="72">
        <f>INDEX(Rohdaten_tab4!$1:$1048576,ROW(Rohdaten_tab4!C255),COLUMN(Rohdaten_tab4!C255)+(4*(Steuerung!$A$3-1)))</f>
        <v>159</v>
      </c>
      <c r="E269" s="72">
        <f>INDEX(Rohdaten_tab4!$1:$1048576,ROW(Rohdaten_tab4!D255),COLUMN(Rohdaten_tab4!D255)+(4*(Steuerung!$A$3-1)))</f>
        <v>159</v>
      </c>
      <c r="F269" s="73">
        <f>INDEX(Rohdaten_tab4!$1:$1048576,ROW(Rohdaten_tab4!E255),COLUMN(Rohdaten_tab4!E255)+(4*(Steuerung!$A$3-1)))</f>
        <v>0</v>
      </c>
    </row>
    <row r="270" spans="1:6" ht="15" customHeight="1" x14ac:dyDescent="0.25">
      <c r="A270" s="63" t="s">
        <v>418</v>
      </c>
      <c r="B270" s="43"/>
      <c r="C270" s="71">
        <f>INDEX(Rohdaten_tab4!$1:$1048576,ROW(Rohdaten_tab4!B256),COLUMN(Rohdaten_tab4!B256)+(4*(Steuerung!$A$3-1)))</f>
        <v>132</v>
      </c>
      <c r="D270" s="72">
        <f>INDEX(Rohdaten_tab4!$1:$1048576,ROW(Rohdaten_tab4!C256),COLUMN(Rohdaten_tab4!C256)+(4*(Steuerung!$A$3-1)))</f>
        <v>140</v>
      </c>
      <c r="E270" s="72">
        <f>INDEX(Rohdaten_tab4!$1:$1048576,ROW(Rohdaten_tab4!D256),COLUMN(Rohdaten_tab4!D256)+(4*(Steuerung!$A$3-1)))</f>
        <v>140</v>
      </c>
      <c r="F270" s="73">
        <f>INDEX(Rohdaten_tab4!$1:$1048576,ROW(Rohdaten_tab4!E256),COLUMN(Rohdaten_tab4!E256)+(4*(Steuerung!$A$3-1)))</f>
        <v>0</v>
      </c>
    </row>
    <row r="271" spans="1:6" ht="15" customHeight="1" x14ac:dyDescent="0.25">
      <c r="A271" s="63" t="s">
        <v>419</v>
      </c>
      <c r="B271" s="43"/>
      <c r="C271" s="71">
        <f>INDEX(Rohdaten_tab4!$1:$1048576,ROW(Rohdaten_tab4!B257),COLUMN(Rohdaten_tab4!B257)+(4*(Steuerung!$A$3-1)))</f>
        <v>158</v>
      </c>
      <c r="D271" s="72">
        <f>INDEX(Rohdaten_tab4!$1:$1048576,ROW(Rohdaten_tab4!C257),COLUMN(Rohdaten_tab4!C257)+(4*(Steuerung!$A$3-1)))</f>
        <v>163</v>
      </c>
      <c r="E271" s="72">
        <f>INDEX(Rohdaten_tab4!$1:$1048576,ROW(Rohdaten_tab4!D257),COLUMN(Rohdaten_tab4!D257)+(4*(Steuerung!$A$3-1)))</f>
        <v>163</v>
      </c>
      <c r="F271" s="73">
        <f>INDEX(Rohdaten_tab4!$1:$1048576,ROW(Rohdaten_tab4!E257),COLUMN(Rohdaten_tab4!E257)+(4*(Steuerung!$A$3-1)))</f>
        <v>0</v>
      </c>
    </row>
    <row r="272" spans="1:6" ht="15" customHeight="1" x14ac:dyDescent="0.25">
      <c r="A272" s="63" t="s">
        <v>420</v>
      </c>
      <c r="B272" s="43"/>
      <c r="C272" s="71">
        <f>INDEX(Rohdaten_tab4!$1:$1048576,ROW(Rohdaten_tab4!B258),COLUMN(Rohdaten_tab4!B258)+(4*(Steuerung!$A$3-1)))</f>
        <v>153</v>
      </c>
      <c r="D272" s="72">
        <f>INDEX(Rohdaten_tab4!$1:$1048576,ROW(Rohdaten_tab4!C258),COLUMN(Rohdaten_tab4!C258)+(4*(Steuerung!$A$3-1)))</f>
        <v>157</v>
      </c>
      <c r="E272" s="72">
        <f>INDEX(Rohdaten_tab4!$1:$1048576,ROW(Rohdaten_tab4!D258),COLUMN(Rohdaten_tab4!D258)+(4*(Steuerung!$A$3-1)))</f>
        <v>157</v>
      </c>
      <c r="F272" s="73">
        <f>INDEX(Rohdaten_tab4!$1:$1048576,ROW(Rohdaten_tab4!E258),COLUMN(Rohdaten_tab4!E258)+(4*(Steuerung!$A$3-1)))</f>
        <v>0</v>
      </c>
    </row>
    <row r="273" spans="1:8" ht="15" customHeight="1" x14ac:dyDescent="0.25">
      <c r="A273" s="63" t="s">
        <v>421</v>
      </c>
      <c r="B273" s="43"/>
      <c r="C273" s="71">
        <f>INDEX(Rohdaten_tab4!$1:$1048576,ROW(Rohdaten_tab4!B259),COLUMN(Rohdaten_tab4!B259)+(4*(Steuerung!$A$3-1)))</f>
        <v>149</v>
      </c>
      <c r="D273" s="72">
        <f>INDEX(Rohdaten_tab4!$1:$1048576,ROW(Rohdaten_tab4!C259),COLUMN(Rohdaten_tab4!C259)+(4*(Steuerung!$A$3-1)))</f>
        <v>149</v>
      </c>
      <c r="E273" s="72">
        <f>INDEX(Rohdaten_tab4!$1:$1048576,ROW(Rohdaten_tab4!D259),COLUMN(Rohdaten_tab4!D259)+(4*(Steuerung!$A$3-1)))</f>
        <v>149</v>
      </c>
      <c r="F273" s="73">
        <f>INDEX(Rohdaten_tab4!$1:$1048576,ROW(Rohdaten_tab4!E259),COLUMN(Rohdaten_tab4!E259)+(4*(Steuerung!$A$3-1)))</f>
        <v>0</v>
      </c>
    </row>
    <row r="274" spans="1:8" ht="15" customHeight="1" x14ac:dyDescent="0.25">
      <c r="A274" s="63" t="s">
        <v>422</v>
      </c>
      <c r="B274" s="43"/>
      <c r="C274" s="71">
        <f>INDEX(Rohdaten_tab4!$1:$1048576,ROW(Rohdaten_tab4!B260),COLUMN(Rohdaten_tab4!B260)+(4*(Steuerung!$A$3-1)))</f>
        <v>115</v>
      </c>
      <c r="D274" s="72">
        <f>INDEX(Rohdaten_tab4!$1:$1048576,ROW(Rohdaten_tab4!C260),COLUMN(Rohdaten_tab4!C260)+(4*(Steuerung!$A$3-1)))</f>
        <v>117</v>
      </c>
      <c r="E274" s="72">
        <f>INDEX(Rohdaten_tab4!$1:$1048576,ROW(Rohdaten_tab4!D260),COLUMN(Rohdaten_tab4!D260)+(4*(Steuerung!$A$3-1)))</f>
        <v>117</v>
      </c>
      <c r="F274" s="73">
        <f>INDEX(Rohdaten_tab4!$1:$1048576,ROW(Rohdaten_tab4!E260),COLUMN(Rohdaten_tab4!E260)+(4*(Steuerung!$A$3-1)))</f>
        <v>0</v>
      </c>
    </row>
    <row r="275" spans="1:8" ht="15" customHeight="1" x14ac:dyDescent="0.25">
      <c r="A275" s="63" t="s">
        <v>423</v>
      </c>
      <c r="B275" s="43"/>
      <c r="C275" s="71">
        <f>INDEX(Rohdaten_tab4!$1:$1048576,ROW(Rohdaten_tab4!B261),COLUMN(Rohdaten_tab4!B261)+(4*(Steuerung!$A$3-1)))</f>
        <v>104</v>
      </c>
      <c r="D275" s="72">
        <f>INDEX(Rohdaten_tab4!$1:$1048576,ROW(Rohdaten_tab4!C261),COLUMN(Rohdaten_tab4!C261)+(4*(Steuerung!$A$3-1)))</f>
        <v>105</v>
      </c>
      <c r="E275" s="72">
        <f>INDEX(Rohdaten_tab4!$1:$1048576,ROW(Rohdaten_tab4!D261),COLUMN(Rohdaten_tab4!D261)+(4*(Steuerung!$A$3-1)))</f>
        <v>105</v>
      </c>
      <c r="F275" s="73">
        <f>INDEX(Rohdaten_tab4!$1:$1048576,ROW(Rohdaten_tab4!E261),COLUMN(Rohdaten_tab4!E261)+(4*(Steuerung!$A$3-1)))</f>
        <v>0</v>
      </c>
    </row>
    <row r="276" spans="1:8" ht="15" customHeight="1" x14ac:dyDescent="0.25">
      <c r="A276" s="63" t="s">
        <v>424</v>
      </c>
      <c r="B276" s="43"/>
      <c r="C276" s="71">
        <f>INDEX(Rohdaten_tab4!$1:$1048576,ROW(Rohdaten_tab4!B262),COLUMN(Rohdaten_tab4!B262)+(4*(Steuerung!$A$3-1)))</f>
        <v>145</v>
      </c>
      <c r="D276" s="72" t="str">
        <f>INDEX(Rohdaten_tab4!$1:$1048576,ROW(Rohdaten_tab4!C262),COLUMN(Rohdaten_tab4!C262)+(4*(Steuerung!$A$3-1)))</f>
        <v>*</v>
      </c>
      <c r="E276" s="72">
        <f>INDEX(Rohdaten_tab4!$1:$1048576,ROW(Rohdaten_tab4!D262),COLUMN(Rohdaten_tab4!D262)+(4*(Steuerung!$A$3-1)))</f>
        <v>145</v>
      </c>
      <c r="F276" s="73" t="str">
        <f>INDEX(Rohdaten_tab4!$1:$1048576,ROW(Rohdaten_tab4!E262),COLUMN(Rohdaten_tab4!E262)+(4*(Steuerung!$A$3-1)))</f>
        <v>*</v>
      </c>
    </row>
    <row r="277" spans="1:8" ht="15" customHeight="1" x14ac:dyDescent="0.25">
      <c r="A277" s="63" t="s">
        <v>425</v>
      </c>
      <c r="B277" s="43"/>
      <c r="C277" s="71">
        <f>INDEX(Rohdaten_tab4!$1:$1048576,ROW(Rohdaten_tab4!B263),COLUMN(Rohdaten_tab4!B263)+(4*(Steuerung!$A$3-1)))</f>
        <v>128</v>
      </c>
      <c r="D277" s="72">
        <f>INDEX(Rohdaten_tab4!$1:$1048576,ROW(Rohdaten_tab4!C263),COLUMN(Rohdaten_tab4!C263)+(4*(Steuerung!$A$3-1)))</f>
        <v>139</v>
      </c>
      <c r="E277" s="72">
        <f>INDEX(Rohdaten_tab4!$1:$1048576,ROW(Rohdaten_tab4!D263),COLUMN(Rohdaten_tab4!D263)+(4*(Steuerung!$A$3-1)))</f>
        <v>139</v>
      </c>
      <c r="F277" s="73">
        <f>INDEX(Rohdaten_tab4!$1:$1048576,ROW(Rohdaten_tab4!E263),COLUMN(Rohdaten_tab4!E263)+(4*(Steuerung!$A$3-1)))</f>
        <v>0</v>
      </c>
    </row>
    <row r="278" spans="1:8" ht="15" customHeight="1" x14ac:dyDescent="0.25">
      <c r="A278" s="63" t="s">
        <v>426</v>
      </c>
      <c r="B278" s="43"/>
      <c r="C278" s="71">
        <f>INDEX(Rohdaten_tab4!$1:$1048576,ROW(Rohdaten_tab4!B264),COLUMN(Rohdaten_tab4!B264)+(4*(Steuerung!$A$3-1)))</f>
        <v>194</v>
      </c>
      <c r="D278" s="72">
        <f>INDEX(Rohdaten_tab4!$1:$1048576,ROW(Rohdaten_tab4!C264),COLUMN(Rohdaten_tab4!C264)+(4*(Steuerung!$A$3-1)))</f>
        <v>190</v>
      </c>
      <c r="E278" s="72">
        <f>INDEX(Rohdaten_tab4!$1:$1048576,ROW(Rohdaten_tab4!D264),COLUMN(Rohdaten_tab4!D264)+(4*(Steuerung!$A$3-1)))</f>
        <v>190</v>
      </c>
      <c r="F278" s="73">
        <f>INDEX(Rohdaten_tab4!$1:$1048576,ROW(Rohdaten_tab4!E264),COLUMN(Rohdaten_tab4!E264)+(4*(Steuerung!$A$3-1)))</f>
        <v>0</v>
      </c>
    </row>
    <row r="279" spans="1:8" ht="15" customHeight="1" x14ac:dyDescent="0.25">
      <c r="A279" s="63" t="s">
        <v>427</v>
      </c>
      <c r="B279" s="43"/>
      <c r="C279" s="71">
        <f>INDEX(Rohdaten_tab4!$1:$1048576,ROW(Rohdaten_tab4!B265),COLUMN(Rohdaten_tab4!B265)+(4*(Steuerung!$A$3-1)))</f>
        <v>198</v>
      </c>
      <c r="D279" s="72" t="str">
        <f>INDEX(Rohdaten_tab4!$1:$1048576,ROW(Rohdaten_tab4!C265),COLUMN(Rohdaten_tab4!C265)+(4*(Steuerung!$A$3-1)))</f>
        <v>*</v>
      </c>
      <c r="E279" s="72">
        <f>INDEX(Rohdaten_tab4!$1:$1048576,ROW(Rohdaten_tab4!D265),COLUMN(Rohdaten_tab4!D265)+(4*(Steuerung!$A$3-1)))</f>
        <v>199</v>
      </c>
      <c r="F279" s="73" t="str">
        <f>INDEX(Rohdaten_tab4!$1:$1048576,ROW(Rohdaten_tab4!E265),COLUMN(Rohdaten_tab4!E265)+(4*(Steuerung!$A$3-1)))</f>
        <v>*</v>
      </c>
    </row>
    <row r="280" spans="1:8" ht="15" customHeight="1" x14ac:dyDescent="0.25">
      <c r="A280" s="63" t="s">
        <v>428</v>
      </c>
      <c r="B280" s="43"/>
      <c r="C280" s="71">
        <f>INDEX(Rohdaten_tab4!$1:$1048576,ROW(Rohdaten_tab4!B266),COLUMN(Rohdaten_tab4!B266)+(4*(Steuerung!$A$3-1)))</f>
        <v>160</v>
      </c>
      <c r="D280" s="72">
        <f>INDEX(Rohdaten_tab4!$1:$1048576,ROW(Rohdaten_tab4!C266),COLUMN(Rohdaten_tab4!C266)+(4*(Steuerung!$A$3-1)))</f>
        <v>168</v>
      </c>
      <c r="E280" s="72">
        <f>INDEX(Rohdaten_tab4!$1:$1048576,ROW(Rohdaten_tab4!D266),COLUMN(Rohdaten_tab4!D266)+(4*(Steuerung!$A$3-1)))</f>
        <v>168</v>
      </c>
      <c r="F280" s="73">
        <f>INDEX(Rohdaten_tab4!$1:$1048576,ROW(Rohdaten_tab4!E266),COLUMN(Rohdaten_tab4!E266)+(4*(Steuerung!$A$3-1)))</f>
        <v>0</v>
      </c>
    </row>
    <row r="281" spans="1:8" ht="15" customHeight="1" x14ac:dyDescent="0.25">
      <c r="A281" s="63" t="s">
        <v>429</v>
      </c>
      <c r="B281" s="43"/>
      <c r="C281" s="71">
        <f>INDEX(Rohdaten_tab4!$1:$1048576,ROW(Rohdaten_tab4!B267),COLUMN(Rohdaten_tab4!B267)+(4*(Steuerung!$A$3-1)))</f>
        <v>110</v>
      </c>
      <c r="D281" s="72" t="str">
        <f>INDEX(Rohdaten_tab4!$1:$1048576,ROW(Rohdaten_tab4!C267),COLUMN(Rohdaten_tab4!C267)+(4*(Steuerung!$A$3-1)))</f>
        <v>*</v>
      </c>
      <c r="E281" s="72">
        <f>INDEX(Rohdaten_tab4!$1:$1048576,ROW(Rohdaten_tab4!D267),COLUMN(Rohdaten_tab4!D267)+(4*(Steuerung!$A$3-1)))</f>
        <v>121</v>
      </c>
      <c r="F281" s="73" t="str">
        <f>INDEX(Rohdaten_tab4!$1:$1048576,ROW(Rohdaten_tab4!E267),COLUMN(Rohdaten_tab4!E267)+(4*(Steuerung!$A$3-1)))</f>
        <v>*</v>
      </c>
    </row>
    <row r="282" spans="1:8" ht="15" customHeight="1" x14ac:dyDescent="0.25">
      <c r="A282" s="63" t="s">
        <v>430</v>
      </c>
      <c r="B282" s="43"/>
      <c r="C282" s="71">
        <f>INDEX(Rohdaten_tab4!$1:$1048576,ROW(Rohdaten_tab4!B268),COLUMN(Rohdaten_tab4!B268)+(4*(Steuerung!$A$3-1)))</f>
        <v>136</v>
      </c>
      <c r="D282" s="72" t="str">
        <f>INDEX(Rohdaten_tab4!$1:$1048576,ROW(Rohdaten_tab4!C268),COLUMN(Rohdaten_tab4!C268)+(4*(Steuerung!$A$3-1)))</f>
        <v>*</v>
      </c>
      <c r="E282" s="72">
        <f>INDEX(Rohdaten_tab4!$1:$1048576,ROW(Rohdaten_tab4!D268),COLUMN(Rohdaten_tab4!D268)+(4*(Steuerung!$A$3-1)))</f>
        <v>138</v>
      </c>
      <c r="F282" s="73" t="str">
        <f>INDEX(Rohdaten_tab4!$1:$1048576,ROW(Rohdaten_tab4!E268),COLUMN(Rohdaten_tab4!E268)+(4*(Steuerung!$A$3-1)))</f>
        <v>*</v>
      </c>
    </row>
    <row r="283" spans="1:8" ht="15" customHeight="1" x14ac:dyDescent="0.25">
      <c r="A283" s="63" t="s">
        <v>431</v>
      </c>
      <c r="B283" s="43"/>
      <c r="C283" s="71">
        <f>INDEX(Rohdaten_tab4!$1:$1048576,ROW(Rohdaten_tab4!B269),COLUMN(Rohdaten_tab4!B269)+(4*(Steuerung!$A$3-1)))</f>
        <v>129</v>
      </c>
      <c r="D283" s="72" t="str">
        <f>INDEX(Rohdaten_tab4!$1:$1048576,ROW(Rohdaten_tab4!C269),COLUMN(Rohdaten_tab4!C269)+(4*(Steuerung!$A$3-1)))</f>
        <v>*</v>
      </c>
      <c r="E283" s="72">
        <f>INDEX(Rohdaten_tab4!$1:$1048576,ROW(Rohdaten_tab4!D269),COLUMN(Rohdaten_tab4!D269)+(4*(Steuerung!$A$3-1)))</f>
        <v>137</v>
      </c>
      <c r="F283" s="73" t="str">
        <f>INDEX(Rohdaten_tab4!$1:$1048576,ROW(Rohdaten_tab4!E269),COLUMN(Rohdaten_tab4!E269)+(4*(Steuerung!$A$3-1)))</f>
        <v>*</v>
      </c>
    </row>
    <row r="284" spans="1:8" ht="11.25" customHeight="1" x14ac:dyDescent="0.25">
      <c r="A284" s="8"/>
      <c r="B284" s="8"/>
      <c r="C284" s="8"/>
      <c r="D284" s="53"/>
      <c r="E284" s="53"/>
      <c r="F284" s="9" t="s">
        <v>18</v>
      </c>
    </row>
    <row r="286" spans="1:8" x14ac:dyDescent="0.25">
      <c r="A286" s="86" t="s">
        <v>100</v>
      </c>
      <c r="B286" s="86"/>
      <c r="C286" s="86"/>
      <c r="D286" s="86"/>
      <c r="E286" s="86"/>
      <c r="F286" s="86"/>
      <c r="G286" s="86"/>
      <c r="H286" s="86"/>
    </row>
    <row r="287" spans="1:8" ht="38.25" customHeight="1" x14ac:dyDescent="0.25">
      <c r="A287" s="104" t="s">
        <v>101</v>
      </c>
      <c r="B287" s="104"/>
      <c r="C287" s="104"/>
      <c r="D287" s="104"/>
      <c r="E287" s="104"/>
      <c r="F287" s="104"/>
      <c r="G287" s="87"/>
      <c r="H287" s="87"/>
    </row>
  </sheetData>
  <autoFilter ref="A15:B15" xr:uid="{00000000-0001-0000-0600-000000000000}"/>
  <mergeCells count="11">
    <mergeCell ref="A287:F287"/>
    <mergeCell ref="A3:F3"/>
    <mergeCell ref="A7:F7"/>
    <mergeCell ref="A12:A14"/>
    <mergeCell ref="C12:C14"/>
    <mergeCell ref="A4:F4"/>
    <mergeCell ref="D12:D14"/>
    <mergeCell ref="E12:F12"/>
    <mergeCell ref="E13:E14"/>
    <mergeCell ref="F13:F14"/>
    <mergeCell ref="A8:F8"/>
  </mergeCells>
  <hyperlinks>
    <hyperlink ref="A28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2530" r:id="rId5" name="Drop Down 2">
              <controlPr defaultSize="0" print="0" autoLine="0" autoPict="0">
                <anchor moveWithCells="1">
                  <from>
                    <xdr:col>4</xdr:col>
                    <xdr:colOff>908050</xdr:colOff>
                    <xdr:row>8</xdr:row>
                    <xdr:rowOff>0</xdr:rowOff>
                  </from>
                  <to>
                    <xdr:col>5</xdr:col>
                    <xdr:colOff>1212850</xdr:colOff>
                    <xdr:row>10</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fitToPage="1"/>
  </sheetPr>
  <dimension ref="A1:L290"/>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6.26953125" style="51" customWidth="1"/>
    <col min="2" max="2" width="1" style="51" hidden="1" customWidth="1"/>
    <col min="3" max="12" width="9.7265625" style="51" customWidth="1"/>
    <col min="13" max="16384" width="11.453125" style="51"/>
  </cols>
  <sheetData>
    <row r="1" spans="1:12" ht="33.75" customHeight="1" x14ac:dyDescent="0.25">
      <c r="A1" s="50"/>
      <c r="B1" s="50"/>
      <c r="C1" s="50"/>
      <c r="D1" s="50"/>
      <c r="E1" s="50"/>
      <c r="F1" s="50"/>
      <c r="G1" s="50"/>
      <c r="H1" s="50"/>
      <c r="I1" s="50"/>
      <c r="J1" s="50"/>
      <c r="K1" s="50"/>
      <c r="L1" s="6" t="s">
        <v>95</v>
      </c>
    </row>
    <row r="2" spans="1:12" ht="11.25" customHeight="1" x14ac:dyDescent="0.25"/>
    <row r="3" spans="1:12" ht="15" customHeight="1" x14ac:dyDescent="0.25">
      <c r="A3" s="105" t="str">
        <f>CONCATENATE("5. Abgang aus Leistungsbezug nach Abgangsgründen",Auswahl_Text)</f>
        <v>5. Abgang aus Leistungsbezug nach Abgangsgründen</v>
      </c>
      <c r="B3" s="105"/>
      <c r="C3" s="105"/>
      <c r="D3" s="106"/>
      <c r="E3" s="106"/>
      <c r="F3" s="106"/>
      <c r="G3" s="106"/>
      <c r="H3" s="106"/>
      <c r="I3" s="106"/>
      <c r="J3" s="106"/>
      <c r="K3" s="106"/>
      <c r="L3" s="106"/>
    </row>
    <row r="4" spans="1:12" ht="11.25" customHeight="1" x14ac:dyDescent="0.25">
      <c r="A4" s="127" t="s">
        <v>631</v>
      </c>
      <c r="B4" s="127"/>
      <c r="C4" s="127"/>
      <c r="D4" s="127"/>
      <c r="E4" s="127"/>
      <c r="F4" s="127"/>
      <c r="G4" s="127"/>
      <c r="H4" s="127"/>
      <c r="I4" s="127"/>
      <c r="J4" s="127"/>
      <c r="K4" s="127"/>
      <c r="L4" s="127"/>
    </row>
    <row r="5" spans="1:12" ht="11.25" customHeight="1" x14ac:dyDescent="0.25">
      <c r="A5" s="7" t="s">
        <v>34</v>
      </c>
      <c r="B5" s="7"/>
      <c r="C5" s="7"/>
    </row>
    <row r="6" spans="1:12" ht="11.25" customHeight="1" x14ac:dyDescent="0.25"/>
    <row r="7" spans="1:12" ht="12.75" customHeight="1" x14ac:dyDescent="0.25">
      <c r="A7" s="107" t="s">
        <v>92</v>
      </c>
      <c r="B7" s="107"/>
      <c r="C7" s="107"/>
      <c r="D7" s="107"/>
      <c r="E7" s="107"/>
      <c r="F7" s="107"/>
      <c r="G7" s="107"/>
      <c r="H7" s="107"/>
      <c r="I7" s="107"/>
      <c r="J7" s="107"/>
      <c r="K7" s="107"/>
      <c r="L7" s="107"/>
    </row>
    <row r="8" spans="1:12" ht="22.5" customHeight="1" x14ac:dyDescent="0.25">
      <c r="A8" s="107" t="s">
        <v>97</v>
      </c>
      <c r="B8" s="107"/>
      <c r="C8" s="107"/>
      <c r="D8" s="107"/>
      <c r="E8" s="107"/>
      <c r="F8" s="107"/>
      <c r="G8" s="107"/>
      <c r="H8" s="107"/>
      <c r="I8" s="107"/>
      <c r="J8" s="107"/>
      <c r="K8" s="107"/>
      <c r="L8" s="107"/>
    </row>
    <row r="9" spans="1:12" hidden="1" x14ac:dyDescent="0.25">
      <c r="A9" s="46"/>
      <c r="B9" s="46"/>
      <c r="C9" s="46"/>
      <c r="D9" s="46"/>
      <c r="E9" s="46"/>
      <c r="F9" s="46"/>
      <c r="G9" s="46"/>
      <c r="H9" s="46"/>
      <c r="I9" s="46"/>
      <c r="J9" s="46"/>
      <c r="K9" s="46"/>
      <c r="L9" s="46"/>
    </row>
    <row r="10" spans="1:12" x14ac:dyDescent="0.25">
      <c r="A10" s="46"/>
      <c r="B10" s="46"/>
      <c r="C10" s="46"/>
      <c r="D10" s="46"/>
      <c r="E10" s="46"/>
      <c r="F10" s="46"/>
      <c r="G10" s="46"/>
      <c r="H10" s="46"/>
      <c r="I10" s="46"/>
      <c r="J10" s="46"/>
      <c r="K10" s="46"/>
      <c r="L10" s="46"/>
    </row>
    <row r="11" spans="1:12" ht="11.25" customHeight="1" x14ac:dyDescent="0.25"/>
    <row r="12" spans="1:12" ht="12.75" customHeight="1" x14ac:dyDescent="0.25">
      <c r="A12" s="123" t="s">
        <v>47</v>
      </c>
      <c r="B12" s="47"/>
      <c r="C12" s="125" t="s">
        <v>55</v>
      </c>
      <c r="D12" s="126" t="s">
        <v>90</v>
      </c>
      <c r="E12" s="126"/>
      <c r="F12" s="126"/>
      <c r="G12" s="126"/>
      <c r="H12" s="126"/>
      <c r="I12" s="126"/>
      <c r="J12" s="126"/>
      <c r="K12" s="126"/>
      <c r="L12" s="126"/>
    </row>
    <row r="13" spans="1:12" ht="12.75" customHeight="1" x14ac:dyDescent="0.25">
      <c r="A13" s="124"/>
      <c r="B13" s="48"/>
      <c r="C13" s="125"/>
      <c r="D13" s="129" t="s">
        <v>38</v>
      </c>
      <c r="E13" s="128" t="s">
        <v>98</v>
      </c>
      <c r="F13" s="128"/>
      <c r="G13" s="128"/>
      <c r="H13" s="128"/>
      <c r="I13" s="128"/>
      <c r="J13" s="128"/>
      <c r="K13" s="128"/>
      <c r="L13" s="128"/>
    </row>
    <row r="14" spans="1:12" ht="50" x14ac:dyDescent="0.25">
      <c r="A14" s="124"/>
      <c r="B14" s="48"/>
      <c r="C14" s="125"/>
      <c r="D14" s="129"/>
      <c r="E14" s="49" t="s">
        <v>49</v>
      </c>
      <c r="F14" s="49" t="s">
        <v>40</v>
      </c>
      <c r="G14" s="49" t="s">
        <v>50</v>
      </c>
      <c r="H14" s="49" t="s">
        <v>52</v>
      </c>
      <c r="I14" s="49" t="s">
        <v>51</v>
      </c>
      <c r="J14" s="49" t="s">
        <v>39</v>
      </c>
      <c r="K14" s="49" t="s">
        <v>48</v>
      </c>
      <c r="L14" s="49" t="s">
        <v>60</v>
      </c>
    </row>
    <row r="15" spans="1:12" s="52" customFormat="1" ht="11.25" customHeight="1" x14ac:dyDescent="0.25">
      <c r="A15" s="45" t="s">
        <v>36</v>
      </c>
      <c r="B15" s="45"/>
      <c r="C15" s="10">
        <v>1</v>
      </c>
      <c r="D15" s="3">
        <v>2</v>
      </c>
      <c r="E15" s="10">
        <v>3</v>
      </c>
      <c r="F15" s="3">
        <v>4</v>
      </c>
      <c r="G15" s="10">
        <v>5</v>
      </c>
      <c r="H15" s="3">
        <v>6</v>
      </c>
      <c r="I15" s="10">
        <v>7</v>
      </c>
      <c r="J15" s="3">
        <v>8</v>
      </c>
      <c r="K15" s="10">
        <v>9</v>
      </c>
      <c r="L15" s="3">
        <v>10</v>
      </c>
    </row>
    <row r="16" spans="1:12" ht="15" customHeight="1" x14ac:dyDescent="0.25">
      <c r="A16" s="62" t="str">
        <f>IF(INDEX(Rohdaten_tab5!$A:$A,ROW(Rohdaten_tab5!$A2),COLUMN(Rohdaten_tab5!$A:$A))&lt;&gt;"",INDEX(Rohdaten_tab5!$A:$A,ROW(Rohdaten_tab5!$A2),COLUMN(Rohdaten_tab5!$A:$A)),"")</f>
        <v>2006</v>
      </c>
      <c r="B16" s="44"/>
      <c r="C16" s="68">
        <f>INDEX(Rohdaten_tab5!$1:$1048576,ROW(Rohdaten_tab5!B2),COLUMN(Rohdaten_tab5!B2)+(10*(Steuerung!$A$3-1)))</f>
        <v>5480</v>
      </c>
      <c r="D16" s="69">
        <f>INDEX(Rohdaten_tab5!$1:$1048576,ROW(Rohdaten_tab5!C2),COLUMN(Rohdaten_tab5!C2)+(10*(Steuerung!$A$3-1)))</f>
        <v>5374</v>
      </c>
      <c r="E16" s="69">
        <f>INDEX(Rohdaten_tab5!$1:$1048576,ROW(Rohdaten_tab5!D2),COLUMN(Rohdaten_tab5!D2)+(10*(Steuerung!$A$3-1)))</f>
        <v>3303</v>
      </c>
      <c r="F16" s="69">
        <f>INDEX(Rohdaten_tab5!$1:$1048576,ROW(Rohdaten_tab5!E2),COLUMN(Rohdaten_tab5!E2)+(10*(Steuerung!$A$3-1)))</f>
        <v>0</v>
      </c>
      <c r="G16" s="69">
        <f>INDEX(Rohdaten_tab5!$1:$1048576,ROW(Rohdaten_tab5!F2),COLUMN(Rohdaten_tab5!F2)+(10*(Steuerung!$A$3-1)))</f>
        <v>1226</v>
      </c>
      <c r="H16" s="69">
        <f>INDEX(Rohdaten_tab5!$1:$1048576,ROW(Rohdaten_tab5!G2),COLUMN(Rohdaten_tab5!G2)+(10*(Steuerung!$A$3-1)))</f>
        <v>71</v>
      </c>
      <c r="I16" s="69">
        <f>INDEX(Rohdaten_tab5!$1:$1048576,ROW(Rohdaten_tab5!H2),COLUMN(Rohdaten_tab5!H2)+(10*(Steuerung!$A$3-1)))</f>
        <v>101</v>
      </c>
      <c r="J16" s="69">
        <f>INDEX(Rohdaten_tab5!$1:$1048576,ROW(Rohdaten_tab5!I2),COLUMN(Rohdaten_tab5!I2)+(10*(Steuerung!$A$3-1)))</f>
        <v>10</v>
      </c>
      <c r="K16" s="69">
        <f>INDEX(Rohdaten_tab5!$1:$1048576,ROW(Rohdaten_tab5!J2),COLUMN(Rohdaten_tab5!J2)+(10*(Steuerung!$A$3-1)))</f>
        <v>253</v>
      </c>
      <c r="L16" s="70">
        <f>INDEX(Rohdaten_tab5!$1:$1048576,ROW(Rohdaten_tab5!K2),COLUMN(Rohdaten_tab5!K2)+(10*(Steuerung!$A$3-1)))</f>
        <v>410</v>
      </c>
    </row>
    <row r="17" spans="1:12" ht="15" customHeight="1" x14ac:dyDescent="0.25">
      <c r="A17" s="63" t="str">
        <f>IF(INDEX(Rohdaten_tab5!$A:$A,ROW(Rohdaten_tab5!$A3),COLUMN(Rohdaten_tab5!$A:$A))&lt;&gt;"",INDEX(Rohdaten_tab5!$A:$A,ROW(Rohdaten_tab5!$A3),COLUMN(Rohdaten_tab5!$A:$A)),"")</f>
        <v>2007</v>
      </c>
      <c r="B17" s="43"/>
      <c r="C17" s="71">
        <f>INDEX(Rohdaten_tab5!$1:$1048576,ROW(Rohdaten_tab5!B3),COLUMN(Rohdaten_tab5!B3)+(10*(Steuerung!$A$3-1)))</f>
        <v>4476</v>
      </c>
      <c r="D17" s="72">
        <f>INDEX(Rohdaten_tab5!$1:$1048576,ROW(Rohdaten_tab5!C3),COLUMN(Rohdaten_tab5!C3)+(10*(Steuerung!$A$3-1)))</f>
        <v>4388</v>
      </c>
      <c r="E17" s="72">
        <f>INDEX(Rohdaten_tab5!$1:$1048576,ROW(Rohdaten_tab5!D3),COLUMN(Rohdaten_tab5!D3)+(10*(Steuerung!$A$3-1)))</f>
        <v>2654</v>
      </c>
      <c r="F17" s="72">
        <f>INDEX(Rohdaten_tab5!$1:$1048576,ROW(Rohdaten_tab5!E3),COLUMN(Rohdaten_tab5!E3)+(10*(Steuerung!$A$3-1)))</f>
        <v>0</v>
      </c>
      <c r="G17" s="72">
        <f>INDEX(Rohdaten_tab5!$1:$1048576,ROW(Rohdaten_tab5!F3),COLUMN(Rohdaten_tab5!F3)+(10*(Steuerung!$A$3-1)))</f>
        <v>862</v>
      </c>
      <c r="H17" s="72">
        <f>INDEX(Rohdaten_tab5!$1:$1048576,ROW(Rohdaten_tab5!G3),COLUMN(Rohdaten_tab5!G3)+(10*(Steuerung!$A$3-1)))</f>
        <v>71</v>
      </c>
      <c r="I17" s="72">
        <f>INDEX(Rohdaten_tab5!$1:$1048576,ROW(Rohdaten_tab5!H3),COLUMN(Rohdaten_tab5!H3)+(10*(Steuerung!$A$3-1)))</f>
        <v>82</v>
      </c>
      <c r="J17" s="72">
        <f>INDEX(Rohdaten_tab5!$1:$1048576,ROW(Rohdaten_tab5!I3),COLUMN(Rohdaten_tab5!I3)+(10*(Steuerung!$A$3-1)))</f>
        <v>21</v>
      </c>
      <c r="K17" s="72">
        <f>INDEX(Rohdaten_tab5!$1:$1048576,ROW(Rohdaten_tab5!J3),COLUMN(Rohdaten_tab5!J3)+(10*(Steuerung!$A$3-1)))</f>
        <v>209</v>
      </c>
      <c r="L17" s="73">
        <f>INDEX(Rohdaten_tab5!$1:$1048576,ROW(Rohdaten_tab5!K3),COLUMN(Rohdaten_tab5!K3)+(10*(Steuerung!$A$3-1)))</f>
        <v>489</v>
      </c>
    </row>
    <row r="18" spans="1:12" ht="15" customHeight="1" x14ac:dyDescent="0.25">
      <c r="A18" s="63" t="str">
        <f>IF(INDEX(Rohdaten_tab5!$A:$A,ROW(Rohdaten_tab5!$A4),COLUMN(Rohdaten_tab5!$A:$A))&lt;&gt;"",INDEX(Rohdaten_tab5!$A:$A,ROW(Rohdaten_tab5!$A4),COLUMN(Rohdaten_tab5!$A:$A)),"")</f>
        <v>2008</v>
      </c>
      <c r="B18" s="43"/>
      <c r="C18" s="71">
        <f>INDEX(Rohdaten_tab5!$1:$1048576,ROW(Rohdaten_tab5!B4),COLUMN(Rohdaten_tab5!B4)+(10*(Steuerung!$A$3-1)))</f>
        <v>4018</v>
      </c>
      <c r="D18" s="72">
        <f>INDEX(Rohdaten_tab5!$1:$1048576,ROW(Rohdaten_tab5!C4),COLUMN(Rohdaten_tab5!C4)+(10*(Steuerung!$A$3-1)))</f>
        <v>3965</v>
      </c>
      <c r="E18" s="72">
        <f>INDEX(Rohdaten_tab5!$1:$1048576,ROW(Rohdaten_tab5!D4),COLUMN(Rohdaten_tab5!D4)+(10*(Steuerung!$A$3-1)))</f>
        <v>2347</v>
      </c>
      <c r="F18" s="72">
        <f>INDEX(Rohdaten_tab5!$1:$1048576,ROW(Rohdaten_tab5!E4),COLUMN(Rohdaten_tab5!E4)+(10*(Steuerung!$A$3-1)))</f>
        <v>8</v>
      </c>
      <c r="G18" s="72">
        <f>INDEX(Rohdaten_tab5!$1:$1048576,ROW(Rohdaten_tab5!F4),COLUMN(Rohdaten_tab5!F4)+(10*(Steuerung!$A$3-1)))</f>
        <v>774</v>
      </c>
      <c r="H18" s="72">
        <f>INDEX(Rohdaten_tab5!$1:$1048576,ROW(Rohdaten_tab5!G4),COLUMN(Rohdaten_tab5!G4)+(10*(Steuerung!$A$3-1)))</f>
        <v>61</v>
      </c>
      <c r="I18" s="72">
        <f>INDEX(Rohdaten_tab5!$1:$1048576,ROW(Rohdaten_tab5!H4),COLUMN(Rohdaten_tab5!H4)+(10*(Steuerung!$A$3-1)))</f>
        <v>79</v>
      </c>
      <c r="J18" s="72">
        <f>INDEX(Rohdaten_tab5!$1:$1048576,ROW(Rohdaten_tab5!I4),COLUMN(Rohdaten_tab5!I4)+(10*(Steuerung!$A$3-1)))</f>
        <v>19</v>
      </c>
      <c r="K18" s="72">
        <f>INDEX(Rohdaten_tab5!$1:$1048576,ROW(Rohdaten_tab5!J4),COLUMN(Rohdaten_tab5!J4)+(10*(Steuerung!$A$3-1)))</f>
        <v>146</v>
      </c>
      <c r="L18" s="73">
        <f>INDEX(Rohdaten_tab5!$1:$1048576,ROW(Rohdaten_tab5!K4),COLUMN(Rohdaten_tab5!K4)+(10*(Steuerung!$A$3-1)))</f>
        <v>531</v>
      </c>
    </row>
    <row r="19" spans="1:12" ht="15" customHeight="1" x14ac:dyDescent="0.25">
      <c r="A19" s="63" t="str">
        <f>IF(INDEX(Rohdaten_tab5!$A:$A,ROW(Rohdaten_tab5!$A5),COLUMN(Rohdaten_tab5!$A:$A))&lt;&gt;"",INDEX(Rohdaten_tab5!$A:$A,ROW(Rohdaten_tab5!$A5),COLUMN(Rohdaten_tab5!$A:$A)),"")</f>
        <v>2009</v>
      </c>
      <c r="B19" s="43"/>
      <c r="C19" s="71">
        <f>INDEX(Rohdaten_tab5!$1:$1048576,ROW(Rohdaten_tab5!B5),COLUMN(Rohdaten_tab5!B5)+(10*(Steuerung!$A$3-1)))</f>
        <v>4383</v>
      </c>
      <c r="D19" s="72">
        <f>INDEX(Rohdaten_tab5!$1:$1048576,ROW(Rohdaten_tab5!C5),COLUMN(Rohdaten_tab5!C5)+(10*(Steuerung!$A$3-1)))</f>
        <v>4334</v>
      </c>
      <c r="E19" s="72">
        <f>INDEX(Rohdaten_tab5!$1:$1048576,ROW(Rohdaten_tab5!D5),COLUMN(Rohdaten_tab5!D5)+(10*(Steuerung!$A$3-1)))</f>
        <v>2710</v>
      </c>
      <c r="F19" s="72">
        <f>INDEX(Rohdaten_tab5!$1:$1048576,ROW(Rohdaten_tab5!E5),COLUMN(Rohdaten_tab5!E5)+(10*(Steuerung!$A$3-1)))</f>
        <v>83</v>
      </c>
      <c r="G19" s="72">
        <f>INDEX(Rohdaten_tab5!$1:$1048576,ROW(Rohdaten_tab5!F5),COLUMN(Rohdaten_tab5!F5)+(10*(Steuerung!$A$3-1)))</f>
        <v>787</v>
      </c>
      <c r="H19" s="72">
        <f>INDEX(Rohdaten_tab5!$1:$1048576,ROW(Rohdaten_tab5!G5),COLUMN(Rohdaten_tab5!G5)+(10*(Steuerung!$A$3-1)))</f>
        <v>64</v>
      </c>
      <c r="I19" s="72">
        <f>INDEX(Rohdaten_tab5!$1:$1048576,ROW(Rohdaten_tab5!H5),COLUMN(Rohdaten_tab5!H5)+(10*(Steuerung!$A$3-1)))</f>
        <v>76</v>
      </c>
      <c r="J19" s="72">
        <f>INDEX(Rohdaten_tab5!$1:$1048576,ROW(Rohdaten_tab5!I5),COLUMN(Rohdaten_tab5!I5)+(10*(Steuerung!$A$3-1)))</f>
        <v>37</v>
      </c>
      <c r="K19" s="72">
        <f>INDEX(Rohdaten_tab5!$1:$1048576,ROW(Rohdaten_tab5!J5),COLUMN(Rohdaten_tab5!J5)+(10*(Steuerung!$A$3-1)))</f>
        <v>87</v>
      </c>
      <c r="L19" s="73">
        <f>INDEX(Rohdaten_tab5!$1:$1048576,ROW(Rohdaten_tab5!K5),COLUMN(Rohdaten_tab5!K5)+(10*(Steuerung!$A$3-1)))</f>
        <v>490</v>
      </c>
    </row>
    <row r="20" spans="1:12" ht="15" customHeight="1" x14ac:dyDescent="0.25">
      <c r="A20" s="63" t="str">
        <f>IF(INDEX(Rohdaten_tab5!$A:$A,ROW(Rohdaten_tab5!$A6),COLUMN(Rohdaten_tab5!$A:$A))&lt;&gt;"",INDEX(Rohdaten_tab5!$A:$A,ROW(Rohdaten_tab5!$A6),COLUMN(Rohdaten_tab5!$A:$A)),"")</f>
        <v>2010</v>
      </c>
      <c r="B20" s="43"/>
      <c r="C20" s="71">
        <f>INDEX(Rohdaten_tab5!$1:$1048576,ROW(Rohdaten_tab5!B6),COLUMN(Rohdaten_tab5!B6)+(10*(Steuerung!$A$3-1)))</f>
        <v>4297</v>
      </c>
      <c r="D20" s="72">
        <f>INDEX(Rohdaten_tab5!$1:$1048576,ROW(Rohdaten_tab5!C6),COLUMN(Rohdaten_tab5!C6)+(10*(Steuerung!$A$3-1)))</f>
        <v>4222</v>
      </c>
      <c r="E20" s="72">
        <f>INDEX(Rohdaten_tab5!$1:$1048576,ROW(Rohdaten_tab5!D6),COLUMN(Rohdaten_tab5!D6)+(10*(Steuerung!$A$3-1)))</f>
        <v>2624</v>
      </c>
      <c r="F20" s="72">
        <f>INDEX(Rohdaten_tab5!$1:$1048576,ROW(Rohdaten_tab5!E6),COLUMN(Rohdaten_tab5!E6)+(10*(Steuerung!$A$3-1)))</f>
        <v>104</v>
      </c>
      <c r="G20" s="72">
        <f>INDEX(Rohdaten_tab5!$1:$1048576,ROW(Rohdaten_tab5!F6),COLUMN(Rohdaten_tab5!F6)+(10*(Steuerung!$A$3-1)))</f>
        <v>798</v>
      </c>
      <c r="H20" s="72">
        <f>INDEX(Rohdaten_tab5!$1:$1048576,ROW(Rohdaten_tab5!G6),COLUMN(Rohdaten_tab5!G6)+(10*(Steuerung!$A$3-1)))</f>
        <v>72</v>
      </c>
      <c r="I20" s="72">
        <f>INDEX(Rohdaten_tab5!$1:$1048576,ROW(Rohdaten_tab5!H6),COLUMN(Rohdaten_tab5!H6)+(10*(Steuerung!$A$3-1)))</f>
        <v>97</v>
      </c>
      <c r="J20" s="72">
        <f>INDEX(Rohdaten_tab5!$1:$1048576,ROW(Rohdaten_tab5!I6),COLUMN(Rohdaten_tab5!I6)+(10*(Steuerung!$A$3-1)))</f>
        <v>32</v>
      </c>
      <c r="K20" s="72">
        <f>INDEX(Rohdaten_tab5!$1:$1048576,ROW(Rohdaten_tab5!J6),COLUMN(Rohdaten_tab5!J6)+(10*(Steuerung!$A$3-1)))</f>
        <v>45</v>
      </c>
      <c r="L20" s="73">
        <f>INDEX(Rohdaten_tab5!$1:$1048576,ROW(Rohdaten_tab5!K6),COLUMN(Rohdaten_tab5!K6)+(10*(Steuerung!$A$3-1)))</f>
        <v>450</v>
      </c>
    </row>
    <row r="21" spans="1:12" ht="15" customHeight="1" x14ac:dyDescent="0.25">
      <c r="A21" s="63" t="str">
        <f>IF(INDEX(Rohdaten_tab5!$A:$A,ROW(Rohdaten_tab5!$A7),COLUMN(Rohdaten_tab5!$A:$A))&lt;&gt;"",INDEX(Rohdaten_tab5!$A:$A,ROW(Rohdaten_tab5!$A7),COLUMN(Rohdaten_tab5!$A:$A)),"")</f>
        <v>2011</v>
      </c>
      <c r="B21" s="43"/>
      <c r="C21" s="71">
        <f>INDEX(Rohdaten_tab5!$1:$1048576,ROW(Rohdaten_tab5!B7),COLUMN(Rohdaten_tab5!B7)+(10*(Steuerung!$A$3-1)))</f>
        <v>3177</v>
      </c>
      <c r="D21" s="72">
        <f>INDEX(Rohdaten_tab5!$1:$1048576,ROW(Rohdaten_tab5!C7),COLUMN(Rohdaten_tab5!C7)+(10*(Steuerung!$A$3-1)))</f>
        <v>3120</v>
      </c>
      <c r="E21" s="72">
        <f>INDEX(Rohdaten_tab5!$1:$1048576,ROW(Rohdaten_tab5!D7),COLUMN(Rohdaten_tab5!D7)+(10*(Steuerung!$A$3-1)))</f>
        <v>1960</v>
      </c>
      <c r="F21" s="72">
        <f>INDEX(Rohdaten_tab5!$1:$1048576,ROW(Rohdaten_tab5!E7),COLUMN(Rohdaten_tab5!E7)+(10*(Steuerung!$A$3-1)))</f>
        <v>100</v>
      </c>
      <c r="G21" s="72">
        <f>INDEX(Rohdaten_tab5!$1:$1048576,ROW(Rohdaten_tab5!F7),COLUMN(Rohdaten_tab5!F7)+(10*(Steuerung!$A$3-1)))</f>
        <v>496</v>
      </c>
      <c r="H21" s="72">
        <f>INDEX(Rohdaten_tab5!$1:$1048576,ROW(Rohdaten_tab5!G7),COLUMN(Rohdaten_tab5!G7)+(10*(Steuerung!$A$3-1)))</f>
        <v>85</v>
      </c>
      <c r="I21" s="72">
        <f>INDEX(Rohdaten_tab5!$1:$1048576,ROW(Rohdaten_tab5!H7),COLUMN(Rohdaten_tab5!H7)+(10*(Steuerung!$A$3-1)))</f>
        <v>72</v>
      </c>
      <c r="J21" s="72">
        <f>INDEX(Rohdaten_tab5!$1:$1048576,ROW(Rohdaten_tab5!I7),COLUMN(Rohdaten_tab5!I7)+(10*(Steuerung!$A$3-1)))</f>
        <v>27</v>
      </c>
      <c r="K21" s="72">
        <f>INDEX(Rohdaten_tab5!$1:$1048576,ROW(Rohdaten_tab5!J7),COLUMN(Rohdaten_tab5!J7)+(10*(Steuerung!$A$3-1)))</f>
        <v>33</v>
      </c>
      <c r="L21" s="73">
        <f>INDEX(Rohdaten_tab5!$1:$1048576,ROW(Rohdaten_tab5!K7),COLUMN(Rohdaten_tab5!K7)+(10*(Steuerung!$A$3-1)))</f>
        <v>347</v>
      </c>
    </row>
    <row r="22" spans="1:12" ht="15" customHeight="1" x14ac:dyDescent="0.25">
      <c r="A22" s="63" t="str">
        <f>IF(INDEX(Rohdaten_tab5!$A:$A,ROW(Rohdaten_tab5!$A8),COLUMN(Rohdaten_tab5!$A:$A))&lt;&gt;"",INDEX(Rohdaten_tab5!$A:$A,ROW(Rohdaten_tab5!$A8),COLUMN(Rohdaten_tab5!$A:$A)),"")</f>
        <v>2012</v>
      </c>
      <c r="B22" s="43"/>
      <c r="C22" s="71">
        <f>INDEX(Rohdaten_tab5!$1:$1048576,ROW(Rohdaten_tab5!B8),COLUMN(Rohdaten_tab5!B8)+(10*(Steuerung!$A$3-1)))</f>
        <v>2897</v>
      </c>
      <c r="D22" s="72">
        <f>INDEX(Rohdaten_tab5!$1:$1048576,ROW(Rohdaten_tab5!C8),COLUMN(Rohdaten_tab5!C8)+(10*(Steuerung!$A$3-1)))</f>
        <v>2834</v>
      </c>
      <c r="E22" s="72">
        <f>INDEX(Rohdaten_tab5!$1:$1048576,ROW(Rohdaten_tab5!D8),COLUMN(Rohdaten_tab5!D8)+(10*(Steuerung!$A$3-1)))</f>
        <v>1785</v>
      </c>
      <c r="F22" s="72">
        <f>INDEX(Rohdaten_tab5!$1:$1048576,ROW(Rohdaten_tab5!E8),COLUMN(Rohdaten_tab5!E8)+(10*(Steuerung!$A$3-1)))</f>
        <v>47</v>
      </c>
      <c r="G22" s="72">
        <f>INDEX(Rohdaten_tab5!$1:$1048576,ROW(Rohdaten_tab5!F8),COLUMN(Rohdaten_tab5!F8)+(10*(Steuerung!$A$3-1)))</f>
        <v>482</v>
      </c>
      <c r="H22" s="72">
        <f>INDEX(Rohdaten_tab5!$1:$1048576,ROW(Rohdaten_tab5!G8),COLUMN(Rohdaten_tab5!G8)+(10*(Steuerung!$A$3-1)))</f>
        <v>102</v>
      </c>
      <c r="I22" s="72">
        <f>INDEX(Rohdaten_tab5!$1:$1048576,ROW(Rohdaten_tab5!H8),COLUMN(Rohdaten_tab5!H8)+(10*(Steuerung!$A$3-1)))</f>
        <v>97</v>
      </c>
      <c r="J22" s="72">
        <f>INDEX(Rohdaten_tab5!$1:$1048576,ROW(Rohdaten_tab5!I8),COLUMN(Rohdaten_tab5!I8)+(10*(Steuerung!$A$3-1)))</f>
        <v>20</v>
      </c>
      <c r="K22" s="72">
        <f>INDEX(Rohdaten_tab5!$1:$1048576,ROW(Rohdaten_tab5!J8),COLUMN(Rohdaten_tab5!J8)+(10*(Steuerung!$A$3-1)))</f>
        <v>30</v>
      </c>
      <c r="L22" s="73">
        <f>INDEX(Rohdaten_tab5!$1:$1048576,ROW(Rohdaten_tab5!K8),COLUMN(Rohdaten_tab5!K8)+(10*(Steuerung!$A$3-1)))</f>
        <v>271</v>
      </c>
    </row>
    <row r="23" spans="1:12" ht="15" customHeight="1" x14ac:dyDescent="0.25">
      <c r="A23" s="63" t="str">
        <f>IF(INDEX(Rohdaten_tab5!$A:$A,ROW(Rohdaten_tab5!$A9),COLUMN(Rohdaten_tab5!$A:$A))&lt;&gt;"",INDEX(Rohdaten_tab5!$A:$A,ROW(Rohdaten_tab5!$A9),COLUMN(Rohdaten_tab5!$A:$A)),"")</f>
        <v>2013</v>
      </c>
      <c r="B23" s="43"/>
      <c r="C23" s="71">
        <f>INDEX(Rohdaten_tab5!$1:$1048576,ROW(Rohdaten_tab5!B9),COLUMN(Rohdaten_tab5!B9)+(10*(Steuerung!$A$3-1)))</f>
        <v>3034</v>
      </c>
      <c r="D23" s="72">
        <f>INDEX(Rohdaten_tab5!$1:$1048576,ROW(Rohdaten_tab5!C9),COLUMN(Rohdaten_tab5!C9)+(10*(Steuerung!$A$3-1)))</f>
        <v>2986</v>
      </c>
      <c r="E23" s="72">
        <f>INDEX(Rohdaten_tab5!$1:$1048576,ROW(Rohdaten_tab5!D9),COLUMN(Rohdaten_tab5!D9)+(10*(Steuerung!$A$3-1)))</f>
        <v>1852</v>
      </c>
      <c r="F23" s="72">
        <f>INDEX(Rohdaten_tab5!$1:$1048576,ROW(Rohdaten_tab5!E9),COLUMN(Rohdaten_tab5!E9)+(10*(Steuerung!$A$3-1)))</f>
        <v>61</v>
      </c>
      <c r="G23" s="72">
        <f>INDEX(Rohdaten_tab5!$1:$1048576,ROW(Rohdaten_tab5!F9),COLUMN(Rohdaten_tab5!F9)+(10*(Steuerung!$A$3-1)))</f>
        <v>534</v>
      </c>
      <c r="H23" s="72">
        <f>INDEX(Rohdaten_tab5!$1:$1048576,ROW(Rohdaten_tab5!G9),COLUMN(Rohdaten_tab5!G9)+(10*(Steuerung!$A$3-1)))</f>
        <v>126</v>
      </c>
      <c r="I23" s="72">
        <f>INDEX(Rohdaten_tab5!$1:$1048576,ROW(Rohdaten_tab5!H9),COLUMN(Rohdaten_tab5!H9)+(10*(Steuerung!$A$3-1)))</f>
        <v>107</v>
      </c>
      <c r="J23" s="72">
        <f>INDEX(Rohdaten_tab5!$1:$1048576,ROW(Rohdaten_tab5!I9),COLUMN(Rohdaten_tab5!I9)+(10*(Steuerung!$A$3-1)))</f>
        <v>12</v>
      </c>
      <c r="K23" s="72">
        <f>INDEX(Rohdaten_tab5!$1:$1048576,ROW(Rohdaten_tab5!J9),COLUMN(Rohdaten_tab5!J9)+(10*(Steuerung!$A$3-1)))</f>
        <v>26</v>
      </c>
      <c r="L23" s="73">
        <f>INDEX(Rohdaten_tab5!$1:$1048576,ROW(Rohdaten_tab5!K9),COLUMN(Rohdaten_tab5!K9)+(10*(Steuerung!$A$3-1)))</f>
        <v>268</v>
      </c>
    </row>
    <row r="24" spans="1:12" ht="15" customHeight="1" x14ac:dyDescent="0.25">
      <c r="A24" s="63" t="str">
        <f>IF(INDEX(Rohdaten_tab5!$A:$A,ROW(Rohdaten_tab5!$A10),COLUMN(Rohdaten_tab5!$A:$A))&lt;&gt;"",INDEX(Rohdaten_tab5!$A:$A,ROW(Rohdaten_tab5!$A10),COLUMN(Rohdaten_tab5!$A:$A)),"")</f>
        <v>2014</v>
      </c>
      <c r="B24" s="43"/>
      <c r="C24" s="71">
        <f>INDEX(Rohdaten_tab5!$1:$1048576,ROW(Rohdaten_tab5!B10),COLUMN(Rohdaten_tab5!B10)+(10*(Steuerung!$A$3-1)))</f>
        <v>2706</v>
      </c>
      <c r="D24" s="72">
        <f>INDEX(Rohdaten_tab5!$1:$1048576,ROW(Rohdaten_tab5!C10),COLUMN(Rohdaten_tab5!C10)+(10*(Steuerung!$A$3-1)))</f>
        <v>2662</v>
      </c>
      <c r="E24" s="72">
        <f>INDEX(Rohdaten_tab5!$1:$1048576,ROW(Rohdaten_tab5!D10),COLUMN(Rohdaten_tab5!D10)+(10*(Steuerung!$A$3-1)))</f>
        <v>1678</v>
      </c>
      <c r="F24" s="72">
        <f>INDEX(Rohdaten_tab5!$1:$1048576,ROW(Rohdaten_tab5!E10),COLUMN(Rohdaten_tab5!E10)+(10*(Steuerung!$A$3-1)))</f>
        <v>36</v>
      </c>
      <c r="G24" s="72">
        <f>INDEX(Rohdaten_tab5!$1:$1048576,ROW(Rohdaten_tab5!F10),COLUMN(Rohdaten_tab5!F10)+(10*(Steuerung!$A$3-1)))</f>
        <v>509</v>
      </c>
      <c r="H24" s="72">
        <f>INDEX(Rohdaten_tab5!$1:$1048576,ROW(Rohdaten_tab5!G10),COLUMN(Rohdaten_tab5!G10)+(10*(Steuerung!$A$3-1)))</f>
        <v>72</v>
      </c>
      <c r="I24" s="72">
        <f>INDEX(Rohdaten_tab5!$1:$1048576,ROW(Rohdaten_tab5!H10),COLUMN(Rohdaten_tab5!H10)+(10*(Steuerung!$A$3-1)))</f>
        <v>129</v>
      </c>
      <c r="J24" s="72">
        <f>INDEX(Rohdaten_tab5!$1:$1048576,ROW(Rohdaten_tab5!I10),COLUMN(Rohdaten_tab5!I10)+(10*(Steuerung!$A$3-1)))</f>
        <v>15</v>
      </c>
      <c r="K24" s="72">
        <f>INDEX(Rohdaten_tab5!$1:$1048576,ROW(Rohdaten_tab5!J10),COLUMN(Rohdaten_tab5!J10)+(10*(Steuerung!$A$3-1)))</f>
        <v>25</v>
      </c>
      <c r="L24" s="73">
        <f>INDEX(Rohdaten_tab5!$1:$1048576,ROW(Rohdaten_tab5!K10),COLUMN(Rohdaten_tab5!K10)+(10*(Steuerung!$A$3-1)))</f>
        <v>198</v>
      </c>
    </row>
    <row r="25" spans="1:12" ht="15" customHeight="1" x14ac:dyDescent="0.25">
      <c r="A25" s="63" t="str">
        <f>IF(INDEX(Rohdaten_tab5!$A:$A,ROW(Rohdaten_tab5!$A11),COLUMN(Rohdaten_tab5!$A:$A))&lt;&gt;"",INDEX(Rohdaten_tab5!$A:$A,ROW(Rohdaten_tab5!$A11),COLUMN(Rohdaten_tab5!$A:$A)),"")</f>
        <v>2015</v>
      </c>
      <c r="B25" s="43"/>
      <c r="C25" s="71">
        <f>INDEX(Rohdaten_tab5!$1:$1048576,ROW(Rohdaten_tab5!B11),COLUMN(Rohdaten_tab5!B11)+(10*(Steuerung!$A$3-1)))</f>
        <v>2462</v>
      </c>
      <c r="D25" s="72">
        <f>INDEX(Rohdaten_tab5!$1:$1048576,ROW(Rohdaten_tab5!C11),COLUMN(Rohdaten_tab5!C11)+(10*(Steuerung!$A$3-1)))</f>
        <v>2430</v>
      </c>
      <c r="E25" s="72">
        <f>INDEX(Rohdaten_tab5!$1:$1048576,ROW(Rohdaten_tab5!D11),COLUMN(Rohdaten_tab5!D11)+(10*(Steuerung!$A$3-1)))</f>
        <v>1532</v>
      </c>
      <c r="F25" s="72">
        <f>INDEX(Rohdaten_tab5!$1:$1048576,ROW(Rohdaten_tab5!E11),COLUMN(Rohdaten_tab5!E11)+(10*(Steuerung!$A$3-1)))</f>
        <v>30</v>
      </c>
      <c r="G25" s="72">
        <f>INDEX(Rohdaten_tab5!$1:$1048576,ROW(Rohdaten_tab5!F11),COLUMN(Rohdaten_tab5!F11)+(10*(Steuerung!$A$3-1)))</f>
        <v>418</v>
      </c>
      <c r="H25" s="72">
        <f>INDEX(Rohdaten_tab5!$1:$1048576,ROW(Rohdaten_tab5!G11),COLUMN(Rohdaten_tab5!G11)+(10*(Steuerung!$A$3-1)))</f>
        <v>89</v>
      </c>
      <c r="I25" s="72">
        <f>INDEX(Rohdaten_tab5!$1:$1048576,ROW(Rohdaten_tab5!H11),COLUMN(Rohdaten_tab5!H11)+(10*(Steuerung!$A$3-1)))</f>
        <v>118</v>
      </c>
      <c r="J25" s="72" t="str">
        <f>INDEX(Rohdaten_tab5!$1:$1048576,ROW(Rohdaten_tab5!I11),COLUMN(Rohdaten_tab5!I11)+(10*(Steuerung!$A$3-1)))</f>
        <v>*</v>
      </c>
      <c r="K25" s="72" t="str">
        <f>INDEX(Rohdaten_tab5!$1:$1048576,ROW(Rohdaten_tab5!J11),COLUMN(Rohdaten_tab5!J11)+(10*(Steuerung!$A$3-1)))</f>
        <v>*</v>
      </c>
      <c r="L25" s="73">
        <f>INDEX(Rohdaten_tab5!$1:$1048576,ROW(Rohdaten_tab5!K11),COLUMN(Rohdaten_tab5!K11)+(10*(Steuerung!$A$3-1)))</f>
        <v>210</v>
      </c>
    </row>
    <row r="26" spans="1:12" ht="15" customHeight="1" x14ac:dyDescent="0.25">
      <c r="A26" s="63" t="str">
        <f>IF(INDEX(Rohdaten_tab5!$A:$A,ROW(Rohdaten_tab5!$A12),COLUMN(Rohdaten_tab5!$A:$A))&lt;&gt;"",INDEX(Rohdaten_tab5!$A:$A,ROW(Rohdaten_tab5!$A12),COLUMN(Rohdaten_tab5!$A:$A)),"")</f>
        <v>2016</v>
      </c>
      <c r="B26" s="43"/>
      <c r="C26" s="71">
        <f>INDEX(Rohdaten_tab5!$1:$1048576,ROW(Rohdaten_tab5!B12),COLUMN(Rohdaten_tab5!B12)+(10*(Steuerung!$A$3-1)))</f>
        <v>2268</v>
      </c>
      <c r="D26" s="72">
        <f>INDEX(Rohdaten_tab5!$1:$1048576,ROW(Rohdaten_tab5!C12),COLUMN(Rohdaten_tab5!C12)+(10*(Steuerung!$A$3-1)))</f>
        <v>2219</v>
      </c>
      <c r="E26" s="72">
        <f>INDEX(Rohdaten_tab5!$1:$1048576,ROW(Rohdaten_tab5!D12),COLUMN(Rohdaten_tab5!D12)+(10*(Steuerung!$A$3-1)))</f>
        <v>1323</v>
      </c>
      <c r="F26" s="72">
        <f>INDEX(Rohdaten_tab5!$1:$1048576,ROW(Rohdaten_tab5!E12),COLUMN(Rohdaten_tab5!E12)+(10*(Steuerung!$A$3-1)))</f>
        <v>41</v>
      </c>
      <c r="G26" s="72">
        <f>INDEX(Rohdaten_tab5!$1:$1048576,ROW(Rohdaten_tab5!F12),COLUMN(Rohdaten_tab5!F12)+(10*(Steuerung!$A$3-1)))</f>
        <v>394</v>
      </c>
      <c r="H26" s="72">
        <f>INDEX(Rohdaten_tab5!$1:$1048576,ROW(Rohdaten_tab5!G12),COLUMN(Rohdaten_tab5!G12)+(10*(Steuerung!$A$3-1)))</f>
        <v>86</v>
      </c>
      <c r="I26" s="72">
        <f>INDEX(Rohdaten_tab5!$1:$1048576,ROW(Rohdaten_tab5!H12),COLUMN(Rohdaten_tab5!H12)+(10*(Steuerung!$A$3-1)))</f>
        <v>99</v>
      </c>
      <c r="J26" s="72">
        <f>INDEX(Rohdaten_tab5!$1:$1048576,ROW(Rohdaten_tab5!I12),COLUMN(Rohdaten_tab5!I12)+(10*(Steuerung!$A$3-1)))</f>
        <v>11</v>
      </c>
      <c r="K26" s="72">
        <f>INDEX(Rohdaten_tab5!$1:$1048576,ROW(Rohdaten_tab5!J12),COLUMN(Rohdaten_tab5!J12)+(10*(Steuerung!$A$3-1)))</f>
        <v>22</v>
      </c>
      <c r="L26" s="73">
        <f>INDEX(Rohdaten_tab5!$1:$1048576,ROW(Rohdaten_tab5!K12),COLUMN(Rohdaten_tab5!K12)+(10*(Steuerung!$A$3-1)))</f>
        <v>243</v>
      </c>
    </row>
    <row r="27" spans="1:12" ht="15" customHeight="1" x14ac:dyDescent="0.25">
      <c r="A27" s="63" t="str">
        <f>IF(INDEX(Rohdaten_tab5!$A:$A,ROW(Rohdaten_tab5!$A13),COLUMN(Rohdaten_tab5!$A:$A))&lt;&gt;"",INDEX(Rohdaten_tab5!$A:$A,ROW(Rohdaten_tab5!$A13),COLUMN(Rohdaten_tab5!$A:$A)),"")</f>
        <v>2017</v>
      </c>
      <c r="B27" s="43"/>
      <c r="C27" s="71">
        <f>INDEX(Rohdaten_tab5!$1:$1048576,ROW(Rohdaten_tab5!B13),COLUMN(Rohdaten_tab5!B13)+(10*(Steuerung!$A$3-1)))</f>
        <v>1956</v>
      </c>
      <c r="D27" s="72">
        <f>INDEX(Rohdaten_tab5!$1:$1048576,ROW(Rohdaten_tab5!C13),COLUMN(Rohdaten_tab5!C13)+(10*(Steuerung!$A$3-1)))</f>
        <v>1908</v>
      </c>
      <c r="E27" s="72">
        <f>INDEX(Rohdaten_tab5!$1:$1048576,ROW(Rohdaten_tab5!D13),COLUMN(Rohdaten_tab5!D13)+(10*(Steuerung!$A$3-1)))</f>
        <v>1138</v>
      </c>
      <c r="F27" s="72">
        <f>INDEX(Rohdaten_tab5!$1:$1048576,ROW(Rohdaten_tab5!E13),COLUMN(Rohdaten_tab5!E13)+(10*(Steuerung!$A$3-1)))</f>
        <v>28</v>
      </c>
      <c r="G27" s="72">
        <f>INDEX(Rohdaten_tab5!$1:$1048576,ROW(Rohdaten_tab5!F13),COLUMN(Rohdaten_tab5!F13)+(10*(Steuerung!$A$3-1)))</f>
        <v>291</v>
      </c>
      <c r="H27" s="72">
        <f>INDEX(Rohdaten_tab5!$1:$1048576,ROW(Rohdaten_tab5!G13),COLUMN(Rohdaten_tab5!G13)+(10*(Steuerung!$A$3-1)))</f>
        <v>97</v>
      </c>
      <c r="I27" s="72">
        <f>INDEX(Rohdaten_tab5!$1:$1048576,ROW(Rohdaten_tab5!H13),COLUMN(Rohdaten_tab5!H13)+(10*(Steuerung!$A$3-1)))</f>
        <v>129</v>
      </c>
      <c r="J27" s="72">
        <f>INDEX(Rohdaten_tab5!$1:$1048576,ROW(Rohdaten_tab5!I13),COLUMN(Rohdaten_tab5!I13)+(10*(Steuerung!$A$3-1)))</f>
        <v>13</v>
      </c>
      <c r="K27" s="72">
        <f>INDEX(Rohdaten_tab5!$1:$1048576,ROW(Rohdaten_tab5!J13),COLUMN(Rohdaten_tab5!J13)+(10*(Steuerung!$A$3-1)))</f>
        <v>20</v>
      </c>
      <c r="L27" s="73">
        <f>INDEX(Rohdaten_tab5!$1:$1048576,ROW(Rohdaten_tab5!K13),COLUMN(Rohdaten_tab5!K13)+(10*(Steuerung!$A$3-1)))</f>
        <v>192</v>
      </c>
    </row>
    <row r="28" spans="1:12" ht="15" customHeight="1" x14ac:dyDescent="0.25">
      <c r="A28" s="63" t="str">
        <f>IF(INDEX(Rohdaten_tab5!$A:$A,ROW(Rohdaten_tab5!$A14),COLUMN(Rohdaten_tab5!$A:$A))&lt;&gt;"",INDEX(Rohdaten_tab5!$A:$A,ROW(Rohdaten_tab5!$A14),COLUMN(Rohdaten_tab5!$A:$A)),"")</f>
        <v>2018</v>
      </c>
      <c r="B28" s="43"/>
      <c r="C28" s="71">
        <f>INDEX(Rohdaten_tab5!$1:$1048576,ROW(Rohdaten_tab5!B14),COLUMN(Rohdaten_tab5!B14)+(10*(Steuerung!$A$3-1)))</f>
        <v>1906</v>
      </c>
      <c r="D28" s="72">
        <f>INDEX(Rohdaten_tab5!$1:$1048576,ROW(Rohdaten_tab5!C14),COLUMN(Rohdaten_tab5!C14)+(10*(Steuerung!$A$3-1)))</f>
        <v>1881</v>
      </c>
      <c r="E28" s="72">
        <f>INDEX(Rohdaten_tab5!$1:$1048576,ROW(Rohdaten_tab5!D14),COLUMN(Rohdaten_tab5!D14)+(10*(Steuerung!$A$3-1)))</f>
        <v>1122</v>
      </c>
      <c r="F28" s="72">
        <f>INDEX(Rohdaten_tab5!$1:$1048576,ROW(Rohdaten_tab5!E14),COLUMN(Rohdaten_tab5!E14)+(10*(Steuerung!$A$3-1)))</f>
        <v>27</v>
      </c>
      <c r="G28" s="72">
        <f>INDEX(Rohdaten_tab5!$1:$1048576,ROW(Rohdaten_tab5!F14),COLUMN(Rohdaten_tab5!F14)+(10*(Steuerung!$A$3-1)))</f>
        <v>303</v>
      </c>
      <c r="H28" s="72">
        <f>INDEX(Rohdaten_tab5!$1:$1048576,ROW(Rohdaten_tab5!G14),COLUMN(Rohdaten_tab5!G14)+(10*(Steuerung!$A$3-1)))</f>
        <v>88</v>
      </c>
      <c r="I28" s="72">
        <f>INDEX(Rohdaten_tab5!$1:$1048576,ROW(Rohdaten_tab5!H14),COLUMN(Rohdaten_tab5!H14)+(10*(Steuerung!$A$3-1)))</f>
        <v>111</v>
      </c>
      <c r="J28" s="72">
        <f>INDEX(Rohdaten_tab5!$1:$1048576,ROW(Rohdaten_tab5!I14),COLUMN(Rohdaten_tab5!I14)+(10*(Steuerung!$A$3-1)))</f>
        <v>19</v>
      </c>
      <c r="K28" s="72">
        <f>INDEX(Rohdaten_tab5!$1:$1048576,ROW(Rohdaten_tab5!J14),COLUMN(Rohdaten_tab5!J14)+(10*(Steuerung!$A$3-1)))</f>
        <v>16</v>
      </c>
      <c r="L28" s="73">
        <f>INDEX(Rohdaten_tab5!$1:$1048576,ROW(Rohdaten_tab5!K14),COLUMN(Rohdaten_tab5!K14)+(10*(Steuerung!$A$3-1)))</f>
        <v>195</v>
      </c>
    </row>
    <row r="29" spans="1:12" ht="15" customHeight="1" x14ac:dyDescent="0.25">
      <c r="A29" s="63" t="str">
        <f>IF(INDEX(Rohdaten_tab5!$A:$A,ROW(Rohdaten_tab5!$A15),COLUMN(Rohdaten_tab5!$A:$A))&lt;&gt;"",INDEX(Rohdaten_tab5!$A:$A,ROW(Rohdaten_tab5!$A15),COLUMN(Rohdaten_tab5!$A:$A)),"")</f>
        <v>2019</v>
      </c>
      <c r="B29" s="43"/>
      <c r="C29" s="71">
        <f>INDEX(Rohdaten_tab5!$1:$1048576,ROW(Rohdaten_tab5!B15),COLUMN(Rohdaten_tab5!B15)+(10*(Steuerung!$A$3-1)))</f>
        <v>1768</v>
      </c>
      <c r="D29" s="72">
        <f>INDEX(Rohdaten_tab5!$1:$1048576,ROW(Rohdaten_tab5!C15),COLUMN(Rohdaten_tab5!C15)+(10*(Steuerung!$A$3-1)))</f>
        <v>1740</v>
      </c>
      <c r="E29" s="72">
        <f>INDEX(Rohdaten_tab5!$1:$1048576,ROW(Rohdaten_tab5!D15),COLUMN(Rohdaten_tab5!D15)+(10*(Steuerung!$A$3-1)))</f>
        <v>1005</v>
      </c>
      <c r="F29" s="72">
        <f>INDEX(Rohdaten_tab5!$1:$1048576,ROW(Rohdaten_tab5!E15),COLUMN(Rohdaten_tab5!E15)+(10*(Steuerung!$A$3-1)))</f>
        <v>19</v>
      </c>
      <c r="G29" s="72">
        <f>INDEX(Rohdaten_tab5!$1:$1048576,ROW(Rohdaten_tab5!F15),COLUMN(Rohdaten_tab5!F15)+(10*(Steuerung!$A$3-1)))</f>
        <v>313</v>
      </c>
      <c r="H29" s="72">
        <f>INDEX(Rohdaten_tab5!$1:$1048576,ROW(Rohdaten_tab5!G15),COLUMN(Rohdaten_tab5!G15)+(10*(Steuerung!$A$3-1)))</f>
        <v>72</v>
      </c>
      <c r="I29" s="72">
        <f>INDEX(Rohdaten_tab5!$1:$1048576,ROW(Rohdaten_tab5!H15),COLUMN(Rohdaten_tab5!H15)+(10*(Steuerung!$A$3-1)))</f>
        <v>101</v>
      </c>
      <c r="J29" s="72">
        <f>INDEX(Rohdaten_tab5!$1:$1048576,ROW(Rohdaten_tab5!I15),COLUMN(Rohdaten_tab5!I15)+(10*(Steuerung!$A$3-1)))</f>
        <v>13</v>
      </c>
      <c r="K29" s="72">
        <f>INDEX(Rohdaten_tab5!$1:$1048576,ROW(Rohdaten_tab5!J15),COLUMN(Rohdaten_tab5!J15)+(10*(Steuerung!$A$3-1)))</f>
        <v>25</v>
      </c>
      <c r="L29" s="73">
        <f>INDEX(Rohdaten_tab5!$1:$1048576,ROW(Rohdaten_tab5!K15),COLUMN(Rohdaten_tab5!K15)+(10*(Steuerung!$A$3-1)))</f>
        <v>192</v>
      </c>
    </row>
    <row r="30" spans="1:12" ht="15" customHeight="1" x14ac:dyDescent="0.25">
      <c r="A30" s="63" t="str">
        <f>IF(INDEX(Rohdaten_tab5!$A:$A,ROW(Rohdaten_tab5!$A16),COLUMN(Rohdaten_tab5!$A:$A))&lt;&gt;"",INDEX(Rohdaten_tab5!$A:$A,ROW(Rohdaten_tab5!$A16),COLUMN(Rohdaten_tab5!$A:$A)),"")</f>
        <v>2020</v>
      </c>
      <c r="B30" s="43"/>
      <c r="C30" s="71">
        <f>INDEX(Rohdaten_tab5!$1:$1048576,ROW(Rohdaten_tab5!B16),COLUMN(Rohdaten_tab5!B16)+(10*(Steuerung!$A$3-1)))</f>
        <v>1775</v>
      </c>
      <c r="D30" s="72">
        <f>INDEX(Rohdaten_tab5!$1:$1048576,ROW(Rohdaten_tab5!C16),COLUMN(Rohdaten_tab5!C16)+(10*(Steuerung!$A$3-1)))</f>
        <v>1763</v>
      </c>
      <c r="E30" s="72">
        <f>INDEX(Rohdaten_tab5!$1:$1048576,ROW(Rohdaten_tab5!D16),COLUMN(Rohdaten_tab5!D16)+(10*(Steuerung!$A$3-1)))</f>
        <v>1040</v>
      </c>
      <c r="F30" s="72">
        <f>INDEX(Rohdaten_tab5!$1:$1048576,ROW(Rohdaten_tab5!E16),COLUMN(Rohdaten_tab5!E16)+(10*(Steuerung!$A$3-1)))</f>
        <v>19</v>
      </c>
      <c r="G30" s="72">
        <f>INDEX(Rohdaten_tab5!$1:$1048576,ROW(Rohdaten_tab5!F16),COLUMN(Rohdaten_tab5!F16)+(10*(Steuerung!$A$3-1)))</f>
        <v>305</v>
      </c>
      <c r="H30" s="72">
        <f>INDEX(Rohdaten_tab5!$1:$1048576,ROW(Rohdaten_tab5!G16),COLUMN(Rohdaten_tab5!G16)+(10*(Steuerung!$A$3-1)))</f>
        <v>102</v>
      </c>
      <c r="I30" s="72">
        <f>INDEX(Rohdaten_tab5!$1:$1048576,ROW(Rohdaten_tab5!H16),COLUMN(Rohdaten_tab5!H16)+(10*(Steuerung!$A$3-1)))</f>
        <v>107</v>
      </c>
      <c r="J30" s="72">
        <f>INDEX(Rohdaten_tab5!$1:$1048576,ROW(Rohdaten_tab5!I16),COLUMN(Rohdaten_tab5!I16)+(10*(Steuerung!$A$3-1)))</f>
        <v>9</v>
      </c>
      <c r="K30" s="72">
        <f>INDEX(Rohdaten_tab5!$1:$1048576,ROW(Rohdaten_tab5!J16),COLUMN(Rohdaten_tab5!J16)+(10*(Steuerung!$A$3-1)))</f>
        <v>21</v>
      </c>
      <c r="L30" s="73">
        <f>INDEX(Rohdaten_tab5!$1:$1048576,ROW(Rohdaten_tab5!K16),COLUMN(Rohdaten_tab5!K16)+(10*(Steuerung!$A$3-1)))</f>
        <v>160</v>
      </c>
    </row>
    <row r="31" spans="1:12" ht="15" customHeight="1" x14ac:dyDescent="0.25">
      <c r="A31" s="63" t="str">
        <f>IF(INDEX(Rohdaten_tab5!$A:$A,ROW(Rohdaten_tab5!$A17),COLUMN(Rohdaten_tab5!$A:$A))&lt;&gt;"",INDEX(Rohdaten_tab5!$A:$A,ROW(Rohdaten_tab5!$A17),COLUMN(Rohdaten_tab5!$A:$A)),"")</f>
        <v>2021</v>
      </c>
      <c r="B31" s="43"/>
      <c r="C31" s="71">
        <f>INDEX(Rohdaten_tab5!$1:$1048576,ROW(Rohdaten_tab5!B17),COLUMN(Rohdaten_tab5!B17)+(10*(Steuerung!$A$3-1)))</f>
        <v>1887</v>
      </c>
      <c r="D31" s="72">
        <f>INDEX(Rohdaten_tab5!$1:$1048576,ROW(Rohdaten_tab5!C17),COLUMN(Rohdaten_tab5!C17)+(10*(Steuerung!$A$3-1)))</f>
        <v>1879</v>
      </c>
      <c r="E31" s="72">
        <f>INDEX(Rohdaten_tab5!$1:$1048576,ROW(Rohdaten_tab5!D17),COLUMN(Rohdaten_tab5!D17)+(10*(Steuerung!$A$3-1)))</f>
        <v>998</v>
      </c>
      <c r="F31" s="72">
        <f>INDEX(Rohdaten_tab5!$1:$1048576,ROW(Rohdaten_tab5!E17),COLUMN(Rohdaten_tab5!E17)+(10*(Steuerung!$A$3-1)))</f>
        <v>31</v>
      </c>
      <c r="G31" s="72">
        <f>INDEX(Rohdaten_tab5!$1:$1048576,ROW(Rohdaten_tab5!F17),COLUMN(Rohdaten_tab5!F17)+(10*(Steuerung!$A$3-1)))</f>
        <v>462</v>
      </c>
      <c r="H31" s="72">
        <f>INDEX(Rohdaten_tab5!$1:$1048576,ROW(Rohdaten_tab5!G17),COLUMN(Rohdaten_tab5!G17)+(10*(Steuerung!$A$3-1)))</f>
        <v>95</v>
      </c>
      <c r="I31" s="72">
        <f>INDEX(Rohdaten_tab5!$1:$1048576,ROW(Rohdaten_tab5!H17),COLUMN(Rohdaten_tab5!H17)+(10*(Steuerung!$A$3-1)))</f>
        <v>132</v>
      </c>
      <c r="J31" s="72">
        <f>INDEX(Rohdaten_tab5!$1:$1048576,ROW(Rohdaten_tab5!I17),COLUMN(Rohdaten_tab5!I17)+(10*(Steuerung!$A$3-1)))</f>
        <v>11</v>
      </c>
      <c r="K31" s="72">
        <f>INDEX(Rohdaten_tab5!$1:$1048576,ROW(Rohdaten_tab5!J17),COLUMN(Rohdaten_tab5!J17)+(10*(Steuerung!$A$3-1)))</f>
        <v>22</v>
      </c>
      <c r="L31" s="73">
        <f>INDEX(Rohdaten_tab5!$1:$1048576,ROW(Rohdaten_tab5!K17),COLUMN(Rohdaten_tab5!K17)+(10*(Steuerung!$A$3-1)))</f>
        <v>128</v>
      </c>
    </row>
    <row r="32" spans="1:12" ht="15" customHeight="1" x14ac:dyDescent="0.25">
      <c r="A32" s="63" t="str">
        <f>IF(INDEX(Rohdaten_tab5!$A:$A,ROW(Rohdaten_tab5!$A18),COLUMN(Rohdaten_tab5!$A:$A))&lt;&gt;"",INDEX(Rohdaten_tab5!$A:$A,ROW(Rohdaten_tab5!$A18),COLUMN(Rohdaten_tab5!$A:$A)),"")</f>
        <v>2022</v>
      </c>
      <c r="B32" s="43"/>
      <c r="C32" s="71" t="str">
        <f>INDEX(Rohdaten_tab5!$1:$1048576,ROW(Rohdaten_tab5!B18),COLUMN(Rohdaten_tab5!B18)+(10*(Steuerung!$A$3-1)))</f>
        <v>*</v>
      </c>
      <c r="D32" s="72">
        <f>INDEX(Rohdaten_tab5!$1:$1048576,ROW(Rohdaten_tab5!C18),COLUMN(Rohdaten_tab5!C18)+(10*(Steuerung!$A$3-1)))</f>
        <v>1531</v>
      </c>
      <c r="E32" s="72">
        <f>INDEX(Rohdaten_tab5!$1:$1048576,ROW(Rohdaten_tab5!D18),COLUMN(Rohdaten_tab5!D18)+(10*(Steuerung!$A$3-1)))</f>
        <v>772</v>
      </c>
      <c r="F32" s="72">
        <f>INDEX(Rohdaten_tab5!$1:$1048576,ROW(Rohdaten_tab5!E18),COLUMN(Rohdaten_tab5!E18)+(10*(Steuerung!$A$3-1)))</f>
        <v>23</v>
      </c>
      <c r="G32" s="72">
        <f>INDEX(Rohdaten_tab5!$1:$1048576,ROW(Rohdaten_tab5!F18),COLUMN(Rohdaten_tab5!F18)+(10*(Steuerung!$A$3-1)))</f>
        <v>325</v>
      </c>
      <c r="H32" s="72">
        <f>INDEX(Rohdaten_tab5!$1:$1048576,ROW(Rohdaten_tab5!G18),COLUMN(Rohdaten_tab5!G18)+(10*(Steuerung!$A$3-1)))</f>
        <v>92</v>
      </c>
      <c r="I32" s="72">
        <f>INDEX(Rohdaten_tab5!$1:$1048576,ROW(Rohdaten_tab5!H18),COLUMN(Rohdaten_tab5!H18)+(10*(Steuerung!$A$3-1)))</f>
        <v>152</v>
      </c>
      <c r="J32" s="72">
        <f>INDEX(Rohdaten_tab5!$1:$1048576,ROW(Rohdaten_tab5!I18),COLUMN(Rohdaten_tab5!I18)+(10*(Steuerung!$A$3-1)))</f>
        <v>5</v>
      </c>
      <c r="K32" s="72">
        <f>INDEX(Rohdaten_tab5!$1:$1048576,ROW(Rohdaten_tab5!J18),COLUMN(Rohdaten_tab5!J18)+(10*(Steuerung!$A$3-1)))</f>
        <v>12</v>
      </c>
      <c r="L32" s="73">
        <f>INDEX(Rohdaten_tab5!$1:$1048576,ROW(Rohdaten_tab5!K18),COLUMN(Rohdaten_tab5!K18)+(10*(Steuerung!$A$3-1)))</f>
        <v>150</v>
      </c>
    </row>
    <row r="33" spans="1:12" ht="15" customHeight="1" x14ac:dyDescent="0.25">
      <c r="A33" s="63" t="str">
        <f>IF(INDEX(Rohdaten_tab5!$A:$A,ROW(Rohdaten_tab5!$A19),COLUMN(Rohdaten_tab5!$A:$A))&lt;&gt;"",INDEX(Rohdaten_tab5!$A:$A,ROW(Rohdaten_tab5!$A19),COLUMN(Rohdaten_tab5!$A:$A)),"")</f>
        <v>2023</v>
      </c>
      <c r="B33" s="43"/>
      <c r="C33" s="71">
        <f>INDEX(Rohdaten_tab5!$1:$1048576,ROW(Rohdaten_tab5!B19),COLUMN(Rohdaten_tab5!B19)+(10*(Steuerung!$A$3-1)))</f>
        <v>1554</v>
      </c>
      <c r="D33" s="72">
        <f>INDEX(Rohdaten_tab5!$1:$1048576,ROW(Rohdaten_tab5!C19),COLUMN(Rohdaten_tab5!C19)+(10*(Steuerung!$A$3-1)))</f>
        <v>1546</v>
      </c>
      <c r="E33" s="72">
        <f>INDEX(Rohdaten_tab5!$1:$1048576,ROW(Rohdaten_tab5!D19),COLUMN(Rohdaten_tab5!D19)+(10*(Steuerung!$A$3-1)))</f>
        <v>766</v>
      </c>
      <c r="F33" s="72">
        <f>INDEX(Rohdaten_tab5!$1:$1048576,ROW(Rohdaten_tab5!E19),COLUMN(Rohdaten_tab5!E19)+(10*(Steuerung!$A$3-1)))</f>
        <v>29</v>
      </c>
      <c r="G33" s="72">
        <f>INDEX(Rohdaten_tab5!$1:$1048576,ROW(Rohdaten_tab5!F19),COLUMN(Rohdaten_tab5!F19)+(10*(Steuerung!$A$3-1)))</f>
        <v>347</v>
      </c>
      <c r="H33" s="72">
        <f>INDEX(Rohdaten_tab5!$1:$1048576,ROW(Rohdaten_tab5!G19),COLUMN(Rohdaten_tab5!G19)+(10*(Steuerung!$A$3-1)))</f>
        <v>92</v>
      </c>
      <c r="I33" s="72">
        <f>INDEX(Rohdaten_tab5!$1:$1048576,ROW(Rohdaten_tab5!H19),COLUMN(Rohdaten_tab5!H19)+(10*(Steuerung!$A$3-1)))</f>
        <v>140</v>
      </c>
      <c r="J33" s="72" t="str">
        <f>INDEX(Rohdaten_tab5!$1:$1048576,ROW(Rohdaten_tab5!I19),COLUMN(Rohdaten_tab5!I19)+(10*(Steuerung!$A$3-1)))</f>
        <v>*</v>
      </c>
      <c r="K33" s="72" t="str">
        <f>INDEX(Rohdaten_tab5!$1:$1048576,ROW(Rohdaten_tab5!J19),COLUMN(Rohdaten_tab5!J19)+(10*(Steuerung!$A$3-1)))</f>
        <v>*</v>
      </c>
      <c r="L33" s="73">
        <f>INDEX(Rohdaten_tab5!$1:$1048576,ROW(Rohdaten_tab5!K19),COLUMN(Rohdaten_tab5!K19)+(10*(Steuerung!$A$3-1)))</f>
        <v>154</v>
      </c>
    </row>
    <row r="34" spans="1:12" ht="15" customHeight="1" x14ac:dyDescent="0.25">
      <c r="A34" s="63" t="str">
        <f>IF(INDEX(Rohdaten_tab5!$A:$A,ROW(Rohdaten_tab5!$A20),COLUMN(Rohdaten_tab5!$A:$A))&lt;&gt;"",INDEX(Rohdaten_tab5!$A:$A,ROW(Rohdaten_tab5!$A20),COLUMN(Rohdaten_tab5!$A:$A)),"")</f>
        <v>2024</v>
      </c>
      <c r="B34" s="43"/>
      <c r="C34" s="71" t="str">
        <f>INDEX(Rohdaten_tab5!$1:$1048576,ROW(Rohdaten_tab5!B20),COLUMN(Rohdaten_tab5!B20)+(10*(Steuerung!$A$3-1)))</f>
        <v>*</v>
      </c>
      <c r="D34" s="72">
        <f>INDEX(Rohdaten_tab5!$1:$1048576,ROW(Rohdaten_tab5!C20),COLUMN(Rohdaten_tab5!C20)+(10*(Steuerung!$A$3-1)))</f>
        <v>1734</v>
      </c>
      <c r="E34" s="72">
        <f>INDEX(Rohdaten_tab5!$1:$1048576,ROW(Rohdaten_tab5!D20),COLUMN(Rohdaten_tab5!D20)+(10*(Steuerung!$A$3-1)))</f>
        <v>834</v>
      </c>
      <c r="F34" s="72">
        <f>INDEX(Rohdaten_tab5!$1:$1048576,ROW(Rohdaten_tab5!E20),COLUMN(Rohdaten_tab5!E20)+(10*(Steuerung!$A$3-1)))</f>
        <v>16</v>
      </c>
      <c r="G34" s="72">
        <f>INDEX(Rohdaten_tab5!$1:$1048576,ROW(Rohdaten_tab5!F20),COLUMN(Rohdaten_tab5!F20)+(10*(Steuerung!$A$3-1)))</f>
        <v>388</v>
      </c>
      <c r="H34" s="72">
        <f>INDEX(Rohdaten_tab5!$1:$1048576,ROW(Rohdaten_tab5!G20),COLUMN(Rohdaten_tab5!G20)+(10*(Steuerung!$A$3-1)))</f>
        <v>113</v>
      </c>
      <c r="I34" s="72">
        <f>INDEX(Rohdaten_tab5!$1:$1048576,ROW(Rohdaten_tab5!H20),COLUMN(Rohdaten_tab5!H20)+(10*(Steuerung!$A$3-1)))</f>
        <v>152</v>
      </c>
      <c r="J34" s="72" t="str">
        <f>INDEX(Rohdaten_tab5!$1:$1048576,ROW(Rohdaten_tab5!I20),COLUMN(Rohdaten_tab5!I20)+(10*(Steuerung!$A$3-1)))</f>
        <v>*</v>
      </c>
      <c r="K34" s="72" t="str">
        <f>INDEX(Rohdaten_tab5!$1:$1048576,ROW(Rohdaten_tab5!J20),COLUMN(Rohdaten_tab5!J20)+(10*(Steuerung!$A$3-1)))</f>
        <v>*</v>
      </c>
      <c r="L34" s="73">
        <f>INDEX(Rohdaten_tab5!$1:$1048576,ROW(Rohdaten_tab5!K20),COLUMN(Rohdaten_tab5!K20)+(10*(Steuerung!$A$3-1)))</f>
        <v>221</v>
      </c>
    </row>
    <row r="35" spans="1:12" ht="15" customHeight="1" x14ac:dyDescent="0.25">
      <c r="A35" s="63" t="str">
        <f>IF(INDEX(Rohdaten_tab5!$A:$A,ROW(Rohdaten_tab5!$A21),COLUMN(Rohdaten_tab5!$A:$A))&lt;&gt;"",INDEX(Rohdaten_tab5!$A:$A,ROW(Rohdaten_tab5!$A21),COLUMN(Rohdaten_tab5!$A:$A)),"")</f>
        <v>2025</v>
      </c>
      <c r="B35" s="43"/>
      <c r="C35" s="71" t="str">
        <f>INDEX(Rohdaten_tab5!$1:$1048576,ROW(Rohdaten_tab5!B21),COLUMN(Rohdaten_tab5!B21)+(10*(Steuerung!$A$3-1)))</f>
        <v>*</v>
      </c>
      <c r="D35" s="72">
        <f>INDEX(Rohdaten_tab5!$1:$1048576,ROW(Rohdaten_tab5!C21),COLUMN(Rohdaten_tab5!C21)+(10*(Steuerung!$A$3-1)))</f>
        <v>1869</v>
      </c>
      <c r="E35" s="72">
        <f>INDEX(Rohdaten_tab5!$1:$1048576,ROW(Rohdaten_tab5!D21),COLUMN(Rohdaten_tab5!D21)+(10*(Steuerung!$A$3-1)))</f>
        <v>893</v>
      </c>
      <c r="F35" s="72">
        <f>INDEX(Rohdaten_tab5!$1:$1048576,ROW(Rohdaten_tab5!E21),COLUMN(Rohdaten_tab5!E21)+(10*(Steuerung!$A$3-1)))</f>
        <v>44</v>
      </c>
      <c r="G35" s="72">
        <f>INDEX(Rohdaten_tab5!$1:$1048576,ROW(Rohdaten_tab5!F21),COLUMN(Rohdaten_tab5!F21)+(10*(Steuerung!$A$3-1)))</f>
        <v>412</v>
      </c>
      <c r="H35" s="72">
        <f>INDEX(Rohdaten_tab5!$1:$1048576,ROW(Rohdaten_tab5!G21),COLUMN(Rohdaten_tab5!G21)+(10*(Steuerung!$A$3-1)))</f>
        <v>123</v>
      </c>
      <c r="I35" s="72">
        <f>INDEX(Rohdaten_tab5!$1:$1048576,ROW(Rohdaten_tab5!H21),COLUMN(Rohdaten_tab5!H21)+(10*(Steuerung!$A$3-1)))</f>
        <v>162</v>
      </c>
      <c r="J35" s="72">
        <f>INDEX(Rohdaten_tab5!$1:$1048576,ROW(Rohdaten_tab5!I21),COLUMN(Rohdaten_tab5!I21)+(10*(Steuerung!$A$3-1)))</f>
        <v>4</v>
      </c>
      <c r="K35" s="72">
        <f>INDEX(Rohdaten_tab5!$1:$1048576,ROW(Rohdaten_tab5!J21),COLUMN(Rohdaten_tab5!J21)+(10*(Steuerung!$A$3-1)))</f>
        <v>9</v>
      </c>
      <c r="L35" s="73">
        <f>INDEX(Rohdaten_tab5!$1:$1048576,ROW(Rohdaten_tab5!K21),COLUMN(Rohdaten_tab5!K21)+(10*(Steuerung!$A$3-1)))</f>
        <v>222</v>
      </c>
    </row>
    <row r="36" spans="1:12" ht="15" customHeight="1" x14ac:dyDescent="0.25">
      <c r="A36" s="63" t="str">
        <f>IF(INDEX(Rohdaten_tab5!$A:$A,ROW(Rohdaten_tab5!$A22),COLUMN(Rohdaten_tab5!$A:$A))&lt;&gt;"",INDEX(Rohdaten_tab5!$A:$A,ROW(Rohdaten_tab5!$A22),COLUMN(Rohdaten_tab5!$A:$A)),"")</f>
        <v>Januar 2006</v>
      </c>
      <c r="B36" s="43"/>
      <c r="C36" s="71">
        <f>INDEX(Rohdaten_tab5!$1:$1048576,ROW(Rohdaten_tab5!B22),COLUMN(Rohdaten_tab5!B22)+(10*(Steuerung!$A$3-1)))</f>
        <v>383</v>
      </c>
      <c r="D36" s="72">
        <f>INDEX(Rohdaten_tab5!$1:$1048576,ROW(Rohdaten_tab5!C22),COLUMN(Rohdaten_tab5!C22)+(10*(Steuerung!$A$3-1)))</f>
        <v>373</v>
      </c>
      <c r="E36" s="72">
        <f>INDEX(Rohdaten_tab5!$1:$1048576,ROW(Rohdaten_tab5!D22),COLUMN(Rohdaten_tab5!D22)+(10*(Steuerung!$A$3-1)))</f>
        <v>179</v>
      </c>
      <c r="F36" s="72">
        <f>INDEX(Rohdaten_tab5!$1:$1048576,ROW(Rohdaten_tab5!E22),COLUMN(Rohdaten_tab5!E22)+(10*(Steuerung!$A$3-1)))</f>
        <v>0</v>
      </c>
      <c r="G36" s="72">
        <f>INDEX(Rohdaten_tab5!$1:$1048576,ROW(Rohdaten_tab5!F22),COLUMN(Rohdaten_tab5!F22)+(10*(Steuerung!$A$3-1)))</f>
        <v>119</v>
      </c>
      <c r="H36" s="72">
        <f>INDEX(Rohdaten_tab5!$1:$1048576,ROW(Rohdaten_tab5!G22),COLUMN(Rohdaten_tab5!G22)+(10*(Steuerung!$A$3-1)))</f>
        <v>5</v>
      </c>
      <c r="I36" s="72">
        <f>INDEX(Rohdaten_tab5!$1:$1048576,ROW(Rohdaten_tab5!H22),COLUMN(Rohdaten_tab5!H22)+(10*(Steuerung!$A$3-1)))</f>
        <v>6</v>
      </c>
      <c r="J36" s="72">
        <f>INDEX(Rohdaten_tab5!$1:$1048576,ROW(Rohdaten_tab5!I22),COLUMN(Rohdaten_tab5!I22)+(10*(Steuerung!$A$3-1)))</f>
        <v>0</v>
      </c>
      <c r="K36" s="72">
        <f>INDEX(Rohdaten_tab5!$1:$1048576,ROW(Rohdaten_tab5!J22),COLUMN(Rohdaten_tab5!J22)+(10*(Steuerung!$A$3-1)))</f>
        <v>13</v>
      </c>
      <c r="L36" s="73">
        <f>INDEX(Rohdaten_tab5!$1:$1048576,ROW(Rohdaten_tab5!K22),COLUMN(Rohdaten_tab5!K22)+(10*(Steuerung!$A$3-1)))</f>
        <v>51</v>
      </c>
    </row>
    <row r="37" spans="1:12" ht="15" customHeight="1" x14ac:dyDescent="0.25">
      <c r="A37" s="63" t="str">
        <f>IF(INDEX(Rohdaten_tab5!$A:$A,ROW(Rohdaten_tab5!$A23),COLUMN(Rohdaten_tab5!$A:$A))&lt;&gt;"",INDEX(Rohdaten_tab5!$A:$A,ROW(Rohdaten_tab5!$A23),COLUMN(Rohdaten_tab5!$A:$A)),"")</f>
        <v>Februar 2006</v>
      </c>
      <c r="B37" s="43"/>
      <c r="C37" s="71">
        <f>INDEX(Rohdaten_tab5!$1:$1048576,ROW(Rohdaten_tab5!B23),COLUMN(Rohdaten_tab5!B23)+(10*(Steuerung!$A$3-1)))</f>
        <v>390</v>
      </c>
      <c r="D37" s="72">
        <f>INDEX(Rohdaten_tab5!$1:$1048576,ROW(Rohdaten_tab5!C23),COLUMN(Rohdaten_tab5!C23)+(10*(Steuerung!$A$3-1)))</f>
        <v>382</v>
      </c>
      <c r="E37" s="72">
        <f>INDEX(Rohdaten_tab5!$1:$1048576,ROW(Rohdaten_tab5!D23),COLUMN(Rohdaten_tab5!D23)+(10*(Steuerung!$A$3-1)))</f>
        <v>211</v>
      </c>
      <c r="F37" s="72">
        <f>INDEX(Rohdaten_tab5!$1:$1048576,ROW(Rohdaten_tab5!E23),COLUMN(Rohdaten_tab5!E23)+(10*(Steuerung!$A$3-1)))</f>
        <v>0</v>
      </c>
      <c r="G37" s="72">
        <f>INDEX(Rohdaten_tab5!$1:$1048576,ROW(Rohdaten_tab5!F23),COLUMN(Rohdaten_tab5!F23)+(10*(Steuerung!$A$3-1)))</f>
        <v>115</v>
      </c>
      <c r="H37" s="72" t="str">
        <f>INDEX(Rohdaten_tab5!$1:$1048576,ROW(Rohdaten_tab5!G23),COLUMN(Rohdaten_tab5!G23)+(10*(Steuerung!$A$3-1)))</f>
        <v>*</v>
      </c>
      <c r="I37" s="72" t="str">
        <f>INDEX(Rohdaten_tab5!$1:$1048576,ROW(Rohdaten_tab5!H23),COLUMN(Rohdaten_tab5!H23)+(10*(Steuerung!$A$3-1)))</f>
        <v>*</v>
      </c>
      <c r="J37" s="72">
        <f>INDEX(Rohdaten_tab5!$1:$1048576,ROW(Rohdaten_tab5!I23),COLUMN(Rohdaten_tab5!I23)+(10*(Steuerung!$A$3-1)))</f>
        <v>0</v>
      </c>
      <c r="K37" s="72">
        <f>INDEX(Rohdaten_tab5!$1:$1048576,ROW(Rohdaten_tab5!J23),COLUMN(Rohdaten_tab5!J23)+(10*(Steuerung!$A$3-1)))</f>
        <v>13</v>
      </c>
      <c r="L37" s="73">
        <f>INDEX(Rohdaten_tab5!$1:$1048576,ROW(Rohdaten_tab5!K23),COLUMN(Rohdaten_tab5!K23)+(10*(Steuerung!$A$3-1)))</f>
        <v>38</v>
      </c>
    </row>
    <row r="38" spans="1:12" ht="15" customHeight="1" x14ac:dyDescent="0.25">
      <c r="A38" s="63" t="str">
        <f>IF(INDEX(Rohdaten_tab5!$A:$A,ROW(Rohdaten_tab5!$A24),COLUMN(Rohdaten_tab5!$A:$A))&lt;&gt;"",INDEX(Rohdaten_tab5!$A:$A,ROW(Rohdaten_tab5!$A24),COLUMN(Rohdaten_tab5!$A:$A)),"")</f>
        <v>März 2006</v>
      </c>
      <c r="B38" s="43"/>
      <c r="C38" s="71">
        <f>INDEX(Rohdaten_tab5!$1:$1048576,ROW(Rohdaten_tab5!B24),COLUMN(Rohdaten_tab5!B24)+(10*(Steuerung!$A$3-1)))</f>
        <v>511</v>
      </c>
      <c r="D38" s="72">
        <f>INDEX(Rohdaten_tab5!$1:$1048576,ROW(Rohdaten_tab5!C24),COLUMN(Rohdaten_tab5!C24)+(10*(Steuerung!$A$3-1)))</f>
        <v>503</v>
      </c>
      <c r="E38" s="72">
        <f>INDEX(Rohdaten_tab5!$1:$1048576,ROW(Rohdaten_tab5!D24),COLUMN(Rohdaten_tab5!D24)+(10*(Steuerung!$A$3-1)))</f>
        <v>290</v>
      </c>
      <c r="F38" s="72">
        <f>INDEX(Rohdaten_tab5!$1:$1048576,ROW(Rohdaten_tab5!E24),COLUMN(Rohdaten_tab5!E24)+(10*(Steuerung!$A$3-1)))</f>
        <v>0</v>
      </c>
      <c r="G38" s="72">
        <f>INDEX(Rohdaten_tab5!$1:$1048576,ROW(Rohdaten_tab5!F24),COLUMN(Rohdaten_tab5!F24)+(10*(Steuerung!$A$3-1)))</f>
        <v>153</v>
      </c>
      <c r="H38" s="72" t="str">
        <f>INDEX(Rohdaten_tab5!$1:$1048576,ROW(Rohdaten_tab5!G24),COLUMN(Rohdaten_tab5!G24)+(10*(Steuerung!$A$3-1)))</f>
        <v>*</v>
      </c>
      <c r="I38" s="72" t="str">
        <f>INDEX(Rohdaten_tab5!$1:$1048576,ROW(Rohdaten_tab5!H24),COLUMN(Rohdaten_tab5!H24)+(10*(Steuerung!$A$3-1)))</f>
        <v>*</v>
      </c>
      <c r="J38" s="72">
        <f>INDEX(Rohdaten_tab5!$1:$1048576,ROW(Rohdaten_tab5!I24),COLUMN(Rohdaten_tab5!I24)+(10*(Steuerung!$A$3-1)))</f>
        <v>0</v>
      </c>
      <c r="K38" s="72">
        <f>INDEX(Rohdaten_tab5!$1:$1048576,ROW(Rohdaten_tab5!J24),COLUMN(Rohdaten_tab5!J24)+(10*(Steuerung!$A$3-1)))</f>
        <v>18</v>
      </c>
      <c r="L38" s="73">
        <f>INDEX(Rohdaten_tab5!$1:$1048576,ROW(Rohdaten_tab5!K24),COLUMN(Rohdaten_tab5!K24)+(10*(Steuerung!$A$3-1)))</f>
        <v>34</v>
      </c>
    </row>
    <row r="39" spans="1:12" ht="15" customHeight="1" x14ac:dyDescent="0.25">
      <c r="A39" s="63" t="str">
        <f>IF(INDEX(Rohdaten_tab5!$A:$A,ROW(Rohdaten_tab5!$A25),COLUMN(Rohdaten_tab5!$A:$A))&lt;&gt;"",INDEX(Rohdaten_tab5!$A:$A,ROW(Rohdaten_tab5!$A25),COLUMN(Rohdaten_tab5!$A:$A)),"")</f>
        <v>April 2006</v>
      </c>
      <c r="B39" s="43"/>
      <c r="C39" s="71">
        <f>INDEX(Rohdaten_tab5!$1:$1048576,ROW(Rohdaten_tab5!B25),COLUMN(Rohdaten_tab5!B25)+(10*(Steuerung!$A$3-1)))</f>
        <v>811</v>
      </c>
      <c r="D39" s="72">
        <f>INDEX(Rohdaten_tab5!$1:$1048576,ROW(Rohdaten_tab5!C25),COLUMN(Rohdaten_tab5!C25)+(10*(Steuerung!$A$3-1)))</f>
        <v>804</v>
      </c>
      <c r="E39" s="72">
        <f>INDEX(Rohdaten_tab5!$1:$1048576,ROW(Rohdaten_tab5!D25),COLUMN(Rohdaten_tab5!D25)+(10*(Steuerung!$A$3-1)))</f>
        <v>594</v>
      </c>
      <c r="F39" s="72">
        <f>INDEX(Rohdaten_tab5!$1:$1048576,ROW(Rohdaten_tab5!E25),COLUMN(Rohdaten_tab5!E25)+(10*(Steuerung!$A$3-1)))</f>
        <v>0</v>
      </c>
      <c r="G39" s="72">
        <f>INDEX(Rohdaten_tab5!$1:$1048576,ROW(Rohdaten_tab5!F25),COLUMN(Rohdaten_tab5!F25)+(10*(Steuerung!$A$3-1)))</f>
        <v>117</v>
      </c>
      <c r="H39" s="72">
        <f>INDEX(Rohdaten_tab5!$1:$1048576,ROW(Rohdaten_tab5!G25),COLUMN(Rohdaten_tab5!G25)+(10*(Steuerung!$A$3-1)))</f>
        <v>11</v>
      </c>
      <c r="I39" s="72">
        <f>INDEX(Rohdaten_tab5!$1:$1048576,ROW(Rohdaten_tab5!H25),COLUMN(Rohdaten_tab5!H25)+(10*(Steuerung!$A$3-1)))</f>
        <v>11</v>
      </c>
      <c r="J39" s="72">
        <f>INDEX(Rohdaten_tab5!$1:$1048576,ROW(Rohdaten_tab5!I25),COLUMN(Rohdaten_tab5!I25)+(10*(Steuerung!$A$3-1)))</f>
        <v>0</v>
      </c>
      <c r="K39" s="72">
        <f>INDEX(Rohdaten_tab5!$1:$1048576,ROW(Rohdaten_tab5!J25),COLUMN(Rohdaten_tab5!J25)+(10*(Steuerung!$A$3-1)))</f>
        <v>23</v>
      </c>
      <c r="L39" s="73">
        <f>INDEX(Rohdaten_tab5!$1:$1048576,ROW(Rohdaten_tab5!K25),COLUMN(Rohdaten_tab5!K25)+(10*(Steuerung!$A$3-1)))</f>
        <v>48</v>
      </c>
    </row>
    <row r="40" spans="1:12" ht="15" customHeight="1" x14ac:dyDescent="0.25">
      <c r="A40" s="63" t="str">
        <f>IF(INDEX(Rohdaten_tab5!$A:$A,ROW(Rohdaten_tab5!$A26),COLUMN(Rohdaten_tab5!$A:$A))&lt;&gt;"",INDEX(Rohdaten_tab5!$A:$A,ROW(Rohdaten_tab5!$A26),COLUMN(Rohdaten_tab5!$A:$A)),"")</f>
        <v>Mai 2006</v>
      </c>
      <c r="B40" s="43"/>
      <c r="C40" s="71" t="str">
        <f>INDEX(Rohdaten_tab5!$1:$1048576,ROW(Rohdaten_tab5!B26),COLUMN(Rohdaten_tab5!B26)+(10*(Steuerung!$A$3-1)))</f>
        <v>*</v>
      </c>
      <c r="D40" s="72">
        <f>INDEX(Rohdaten_tab5!$1:$1048576,ROW(Rohdaten_tab5!C26),COLUMN(Rohdaten_tab5!C26)+(10*(Steuerung!$A$3-1)))</f>
        <v>843</v>
      </c>
      <c r="E40" s="72">
        <f>INDEX(Rohdaten_tab5!$1:$1048576,ROW(Rohdaten_tab5!D26),COLUMN(Rohdaten_tab5!D26)+(10*(Steuerung!$A$3-1)))</f>
        <v>649</v>
      </c>
      <c r="F40" s="72">
        <f>INDEX(Rohdaten_tab5!$1:$1048576,ROW(Rohdaten_tab5!E26),COLUMN(Rohdaten_tab5!E26)+(10*(Steuerung!$A$3-1)))</f>
        <v>0</v>
      </c>
      <c r="G40" s="72">
        <f>INDEX(Rohdaten_tab5!$1:$1048576,ROW(Rohdaten_tab5!F26),COLUMN(Rohdaten_tab5!F26)+(10*(Steuerung!$A$3-1)))</f>
        <v>132</v>
      </c>
      <c r="H40" s="72" t="str">
        <f>INDEX(Rohdaten_tab5!$1:$1048576,ROW(Rohdaten_tab5!G26),COLUMN(Rohdaten_tab5!G26)+(10*(Steuerung!$A$3-1)))</f>
        <v>*</v>
      </c>
      <c r="I40" s="72">
        <f>INDEX(Rohdaten_tab5!$1:$1048576,ROW(Rohdaten_tab5!H26),COLUMN(Rohdaten_tab5!H26)+(10*(Steuerung!$A$3-1)))</f>
        <v>6</v>
      </c>
      <c r="J40" s="72" t="str">
        <f>INDEX(Rohdaten_tab5!$1:$1048576,ROW(Rohdaten_tab5!I26),COLUMN(Rohdaten_tab5!I26)+(10*(Steuerung!$A$3-1)))</f>
        <v>*</v>
      </c>
      <c r="K40" s="72">
        <f>INDEX(Rohdaten_tab5!$1:$1048576,ROW(Rohdaten_tab5!J26),COLUMN(Rohdaten_tab5!J26)+(10*(Steuerung!$A$3-1)))</f>
        <v>29</v>
      </c>
      <c r="L40" s="73">
        <f>INDEX(Rohdaten_tab5!$1:$1048576,ROW(Rohdaten_tab5!K26),COLUMN(Rohdaten_tab5!K26)+(10*(Steuerung!$A$3-1)))</f>
        <v>20</v>
      </c>
    </row>
    <row r="41" spans="1:12" ht="15" customHeight="1" x14ac:dyDescent="0.25">
      <c r="A41" s="63" t="str">
        <f>IF(INDEX(Rohdaten_tab5!$A:$A,ROW(Rohdaten_tab5!$A27),COLUMN(Rohdaten_tab5!$A:$A))&lt;&gt;"",INDEX(Rohdaten_tab5!$A:$A,ROW(Rohdaten_tab5!$A27),COLUMN(Rohdaten_tab5!$A:$A)),"")</f>
        <v>Juni 2006</v>
      </c>
      <c r="B41" s="43"/>
      <c r="C41" s="71">
        <f>INDEX(Rohdaten_tab5!$1:$1048576,ROW(Rohdaten_tab5!B27),COLUMN(Rohdaten_tab5!B27)+(10*(Steuerung!$A$3-1)))</f>
        <v>474</v>
      </c>
      <c r="D41" s="72">
        <f>INDEX(Rohdaten_tab5!$1:$1048576,ROW(Rohdaten_tab5!C27),COLUMN(Rohdaten_tab5!C27)+(10*(Steuerung!$A$3-1)))</f>
        <v>468</v>
      </c>
      <c r="E41" s="72">
        <f>INDEX(Rohdaten_tab5!$1:$1048576,ROW(Rohdaten_tab5!D27),COLUMN(Rohdaten_tab5!D27)+(10*(Steuerung!$A$3-1)))</f>
        <v>297</v>
      </c>
      <c r="F41" s="72">
        <f>INDEX(Rohdaten_tab5!$1:$1048576,ROW(Rohdaten_tab5!E27),COLUMN(Rohdaten_tab5!E27)+(10*(Steuerung!$A$3-1)))</f>
        <v>0</v>
      </c>
      <c r="G41" s="72">
        <f>INDEX(Rohdaten_tab5!$1:$1048576,ROW(Rohdaten_tab5!F27),COLUMN(Rohdaten_tab5!F27)+(10*(Steuerung!$A$3-1)))</f>
        <v>101</v>
      </c>
      <c r="H41" s="72" t="str">
        <f>INDEX(Rohdaten_tab5!$1:$1048576,ROW(Rohdaten_tab5!G27),COLUMN(Rohdaten_tab5!G27)+(10*(Steuerung!$A$3-1)))</f>
        <v>*</v>
      </c>
      <c r="I41" s="72" t="str">
        <f>INDEX(Rohdaten_tab5!$1:$1048576,ROW(Rohdaten_tab5!H27),COLUMN(Rohdaten_tab5!H27)+(10*(Steuerung!$A$3-1)))</f>
        <v>*</v>
      </c>
      <c r="J41" s="72">
        <f>INDEX(Rohdaten_tab5!$1:$1048576,ROW(Rohdaten_tab5!I27),COLUMN(Rohdaten_tab5!I27)+(10*(Steuerung!$A$3-1)))</f>
        <v>0</v>
      </c>
      <c r="K41" s="72">
        <f>INDEX(Rohdaten_tab5!$1:$1048576,ROW(Rohdaten_tab5!J27),COLUMN(Rohdaten_tab5!J27)+(10*(Steuerung!$A$3-1)))</f>
        <v>21</v>
      </c>
      <c r="L41" s="73">
        <f>INDEX(Rohdaten_tab5!$1:$1048576,ROW(Rohdaten_tab5!K27),COLUMN(Rohdaten_tab5!K27)+(10*(Steuerung!$A$3-1)))</f>
        <v>40</v>
      </c>
    </row>
    <row r="42" spans="1:12" ht="15" customHeight="1" x14ac:dyDescent="0.25">
      <c r="A42" s="63" t="str">
        <f>IF(INDEX(Rohdaten_tab5!$A:$A,ROW(Rohdaten_tab5!$A28),COLUMN(Rohdaten_tab5!$A:$A))&lt;&gt;"",INDEX(Rohdaten_tab5!$A:$A,ROW(Rohdaten_tab5!$A28),COLUMN(Rohdaten_tab5!$A:$A)),"")</f>
        <v>Juli 2006</v>
      </c>
      <c r="B42" s="43"/>
      <c r="C42" s="71">
        <f>INDEX(Rohdaten_tab5!$1:$1048576,ROW(Rohdaten_tab5!B28),COLUMN(Rohdaten_tab5!B28)+(10*(Steuerung!$A$3-1)))</f>
        <v>413</v>
      </c>
      <c r="D42" s="72">
        <f>INDEX(Rohdaten_tab5!$1:$1048576,ROW(Rohdaten_tab5!C28),COLUMN(Rohdaten_tab5!C28)+(10*(Steuerung!$A$3-1)))</f>
        <v>405</v>
      </c>
      <c r="E42" s="72">
        <f>INDEX(Rohdaten_tab5!$1:$1048576,ROW(Rohdaten_tab5!D28),COLUMN(Rohdaten_tab5!D28)+(10*(Steuerung!$A$3-1)))</f>
        <v>250</v>
      </c>
      <c r="F42" s="72">
        <f>INDEX(Rohdaten_tab5!$1:$1048576,ROW(Rohdaten_tab5!E28),COLUMN(Rohdaten_tab5!E28)+(10*(Steuerung!$A$3-1)))</f>
        <v>0</v>
      </c>
      <c r="G42" s="72">
        <f>INDEX(Rohdaten_tab5!$1:$1048576,ROW(Rohdaten_tab5!F28),COLUMN(Rohdaten_tab5!F28)+(10*(Steuerung!$A$3-1)))</f>
        <v>81</v>
      </c>
      <c r="H42" s="72">
        <f>INDEX(Rohdaten_tab5!$1:$1048576,ROW(Rohdaten_tab5!G28),COLUMN(Rohdaten_tab5!G28)+(10*(Steuerung!$A$3-1)))</f>
        <v>8</v>
      </c>
      <c r="I42" s="72">
        <f>INDEX(Rohdaten_tab5!$1:$1048576,ROW(Rohdaten_tab5!H28),COLUMN(Rohdaten_tab5!H28)+(10*(Steuerung!$A$3-1)))</f>
        <v>7</v>
      </c>
      <c r="J42" s="72">
        <f>INDEX(Rohdaten_tab5!$1:$1048576,ROW(Rohdaten_tab5!I28),COLUMN(Rohdaten_tab5!I28)+(10*(Steuerung!$A$3-1)))</f>
        <v>0</v>
      </c>
      <c r="K42" s="72">
        <f>INDEX(Rohdaten_tab5!$1:$1048576,ROW(Rohdaten_tab5!J28),COLUMN(Rohdaten_tab5!J28)+(10*(Steuerung!$A$3-1)))</f>
        <v>31</v>
      </c>
      <c r="L42" s="73">
        <f>INDEX(Rohdaten_tab5!$1:$1048576,ROW(Rohdaten_tab5!K28),COLUMN(Rohdaten_tab5!K28)+(10*(Steuerung!$A$3-1)))</f>
        <v>28</v>
      </c>
    </row>
    <row r="43" spans="1:12" ht="15" customHeight="1" x14ac:dyDescent="0.25">
      <c r="A43" s="63" t="str">
        <f>IF(INDEX(Rohdaten_tab5!$A:$A,ROW(Rohdaten_tab5!$A29),COLUMN(Rohdaten_tab5!$A:$A))&lt;&gt;"",INDEX(Rohdaten_tab5!$A:$A,ROW(Rohdaten_tab5!$A29),COLUMN(Rohdaten_tab5!$A:$A)),"")</f>
        <v>August 2006</v>
      </c>
      <c r="B43" s="43"/>
      <c r="C43" s="71">
        <f>INDEX(Rohdaten_tab5!$1:$1048576,ROW(Rohdaten_tab5!B29),COLUMN(Rohdaten_tab5!B29)+(10*(Steuerung!$A$3-1)))</f>
        <v>323</v>
      </c>
      <c r="D43" s="72">
        <f>INDEX(Rohdaten_tab5!$1:$1048576,ROW(Rohdaten_tab5!C29),COLUMN(Rohdaten_tab5!C29)+(10*(Steuerung!$A$3-1)))</f>
        <v>311</v>
      </c>
      <c r="E43" s="72">
        <f>INDEX(Rohdaten_tab5!$1:$1048576,ROW(Rohdaten_tab5!D29),COLUMN(Rohdaten_tab5!D29)+(10*(Steuerung!$A$3-1)))</f>
        <v>154</v>
      </c>
      <c r="F43" s="72">
        <f>INDEX(Rohdaten_tab5!$1:$1048576,ROW(Rohdaten_tab5!E29),COLUMN(Rohdaten_tab5!E29)+(10*(Steuerung!$A$3-1)))</f>
        <v>0</v>
      </c>
      <c r="G43" s="72">
        <f>INDEX(Rohdaten_tab5!$1:$1048576,ROW(Rohdaten_tab5!F29),COLUMN(Rohdaten_tab5!F29)+(10*(Steuerung!$A$3-1)))</f>
        <v>92</v>
      </c>
      <c r="H43" s="72" t="str">
        <f>INDEX(Rohdaten_tab5!$1:$1048576,ROW(Rohdaten_tab5!G29),COLUMN(Rohdaten_tab5!G29)+(10*(Steuerung!$A$3-1)))</f>
        <v>*</v>
      </c>
      <c r="I43" s="72">
        <f>INDEX(Rohdaten_tab5!$1:$1048576,ROW(Rohdaten_tab5!H29),COLUMN(Rohdaten_tab5!H29)+(10*(Steuerung!$A$3-1)))</f>
        <v>17</v>
      </c>
      <c r="J43" s="72">
        <f>INDEX(Rohdaten_tab5!$1:$1048576,ROW(Rohdaten_tab5!I29),COLUMN(Rohdaten_tab5!I29)+(10*(Steuerung!$A$3-1)))</f>
        <v>0</v>
      </c>
      <c r="K43" s="72" t="str">
        <f>INDEX(Rohdaten_tab5!$1:$1048576,ROW(Rohdaten_tab5!J29),COLUMN(Rohdaten_tab5!J29)+(10*(Steuerung!$A$3-1)))</f>
        <v>*</v>
      </c>
      <c r="L43" s="73">
        <f>INDEX(Rohdaten_tab5!$1:$1048576,ROW(Rohdaten_tab5!K29),COLUMN(Rohdaten_tab5!K29)+(10*(Steuerung!$A$3-1)))</f>
        <v>31</v>
      </c>
    </row>
    <row r="44" spans="1:12" ht="15" customHeight="1" x14ac:dyDescent="0.25">
      <c r="A44" s="63" t="str">
        <f>IF(INDEX(Rohdaten_tab5!$A:$A,ROW(Rohdaten_tab5!$A30),COLUMN(Rohdaten_tab5!$A:$A))&lt;&gt;"",INDEX(Rohdaten_tab5!$A:$A,ROW(Rohdaten_tab5!$A30),COLUMN(Rohdaten_tab5!$A:$A)),"")</f>
        <v>September 2006</v>
      </c>
      <c r="B44" s="43"/>
      <c r="C44" s="71">
        <f>INDEX(Rohdaten_tab5!$1:$1048576,ROW(Rohdaten_tab5!B30),COLUMN(Rohdaten_tab5!B30)+(10*(Steuerung!$A$3-1)))</f>
        <v>477</v>
      </c>
      <c r="D44" s="72">
        <f>INDEX(Rohdaten_tab5!$1:$1048576,ROW(Rohdaten_tab5!C30),COLUMN(Rohdaten_tab5!C30)+(10*(Steuerung!$A$3-1)))</f>
        <v>453</v>
      </c>
      <c r="E44" s="72">
        <f>INDEX(Rohdaten_tab5!$1:$1048576,ROW(Rohdaten_tab5!D30),COLUMN(Rohdaten_tab5!D30)+(10*(Steuerung!$A$3-1)))</f>
        <v>241</v>
      </c>
      <c r="F44" s="72">
        <f>INDEX(Rohdaten_tab5!$1:$1048576,ROW(Rohdaten_tab5!E30),COLUMN(Rohdaten_tab5!E30)+(10*(Steuerung!$A$3-1)))</f>
        <v>0</v>
      </c>
      <c r="G44" s="72">
        <f>INDEX(Rohdaten_tab5!$1:$1048576,ROW(Rohdaten_tab5!F30),COLUMN(Rohdaten_tab5!F30)+(10*(Steuerung!$A$3-1)))</f>
        <v>106</v>
      </c>
      <c r="H44" s="72">
        <f>INDEX(Rohdaten_tab5!$1:$1048576,ROW(Rohdaten_tab5!G30),COLUMN(Rohdaten_tab5!G30)+(10*(Steuerung!$A$3-1)))</f>
        <v>16</v>
      </c>
      <c r="I44" s="72" t="str">
        <f>INDEX(Rohdaten_tab5!$1:$1048576,ROW(Rohdaten_tab5!H30),COLUMN(Rohdaten_tab5!H30)+(10*(Steuerung!$A$3-1)))</f>
        <v>*</v>
      </c>
      <c r="J44" s="72" t="str">
        <f>INDEX(Rohdaten_tab5!$1:$1048576,ROW(Rohdaten_tab5!I30),COLUMN(Rohdaten_tab5!I30)+(10*(Steuerung!$A$3-1)))</f>
        <v>*</v>
      </c>
      <c r="K44" s="72">
        <f>INDEX(Rohdaten_tab5!$1:$1048576,ROW(Rohdaten_tab5!J30),COLUMN(Rohdaten_tab5!J30)+(10*(Steuerung!$A$3-1)))</f>
        <v>41</v>
      </c>
      <c r="L44" s="73">
        <f>INDEX(Rohdaten_tab5!$1:$1048576,ROW(Rohdaten_tab5!K30),COLUMN(Rohdaten_tab5!K30)+(10*(Steuerung!$A$3-1)))</f>
        <v>30</v>
      </c>
    </row>
    <row r="45" spans="1:12" ht="15" customHeight="1" x14ac:dyDescent="0.25">
      <c r="A45" s="63" t="str">
        <f>IF(INDEX(Rohdaten_tab5!$A:$A,ROW(Rohdaten_tab5!$A31),COLUMN(Rohdaten_tab5!$A:$A))&lt;&gt;"",INDEX(Rohdaten_tab5!$A:$A,ROW(Rohdaten_tab5!$A31),COLUMN(Rohdaten_tab5!$A:$A)),"")</f>
        <v>Oktober 2006</v>
      </c>
      <c r="B45" s="43"/>
      <c r="C45" s="71">
        <f>INDEX(Rohdaten_tab5!$1:$1048576,ROW(Rohdaten_tab5!B31),COLUMN(Rohdaten_tab5!B31)+(10*(Steuerung!$A$3-1)))</f>
        <v>365</v>
      </c>
      <c r="D45" s="72">
        <f>INDEX(Rohdaten_tab5!$1:$1048576,ROW(Rohdaten_tab5!C31),COLUMN(Rohdaten_tab5!C31)+(10*(Steuerung!$A$3-1)))</f>
        <v>352</v>
      </c>
      <c r="E45" s="72">
        <f>INDEX(Rohdaten_tab5!$1:$1048576,ROW(Rohdaten_tab5!D31),COLUMN(Rohdaten_tab5!D31)+(10*(Steuerung!$A$3-1)))</f>
        <v>187</v>
      </c>
      <c r="F45" s="72">
        <f>INDEX(Rohdaten_tab5!$1:$1048576,ROW(Rohdaten_tab5!E31),COLUMN(Rohdaten_tab5!E31)+(10*(Steuerung!$A$3-1)))</f>
        <v>0</v>
      </c>
      <c r="G45" s="72">
        <f>INDEX(Rohdaten_tab5!$1:$1048576,ROW(Rohdaten_tab5!F31),COLUMN(Rohdaten_tab5!F31)+(10*(Steuerung!$A$3-1)))</f>
        <v>71</v>
      </c>
      <c r="H45" s="72" t="str">
        <f>INDEX(Rohdaten_tab5!$1:$1048576,ROW(Rohdaten_tab5!G31),COLUMN(Rohdaten_tab5!G31)+(10*(Steuerung!$A$3-1)))</f>
        <v>*</v>
      </c>
      <c r="I45" s="72">
        <f>INDEX(Rohdaten_tab5!$1:$1048576,ROW(Rohdaten_tab5!H31),COLUMN(Rohdaten_tab5!H31)+(10*(Steuerung!$A$3-1)))</f>
        <v>13</v>
      </c>
      <c r="J45" s="72" t="str">
        <f>INDEX(Rohdaten_tab5!$1:$1048576,ROW(Rohdaten_tab5!I31),COLUMN(Rohdaten_tab5!I31)+(10*(Steuerung!$A$3-1)))</f>
        <v>*</v>
      </c>
      <c r="K45" s="72">
        <f>INDEX(Rohdaten_tab5!$1:$1048576,ROW(Rohdaten_tab5!J31),COLUMN(Rohdaten_tab5!J31)+(10*(Steuerung!$A$3-1)))</f>
        <v>31</v>
      </c>
      <c r="L45" s="73">
        <f>INDEX(Rohdaten_tab5!$1:$1048576,ROW(Rohdaten_tab5!K31),COLUMN(Rohdaten_tab5!K31)+(10*(Steuerung!$A$3-1)))</f>
        <v>43</v>
      </c>
    </row>
    <row r="46" spans="1:12" ht="15" customHeight="1" x14ac:dyDescent="0.25">
      <c r="A46" s="63" t="str">
        <f>IF(INDEX(Rohdaten_tab5!$A:$A,ROW(Rohdaten_tab5!$A32),COLUMN(Rohdaten_tab5!$A:$A))&lt;&gt;"",INDEX(Rohdaten_tab5!$A:$A,ROW(Rohdaten_tab5!$A32),COLUMN(Rohdaten_tab5!$A:$A)),"")</f>
        <v>November 2006</v>
      </c>
      <c r="B46" s="43"/>
      <c r="C46" s="71" t="str">
        <f>INDEX(Rohdaten_tab5!$1:$1048576,ROW(Rohdaten_tab5!B32),COLUMN(Rohdaten_tab5!B32)+(10*(Steuerung!$A$3-1)))</f>
        <v>*</v>
      </c>
      <c r="D46" s="72">
        <f>INDEX(Rohdaten_tab5!$1:$1048576,ROW(Rohdaten_tab5!C32),COLUMN(Rohdaten_tab5!C32)+(10*(Steuerung!$A$3-1)))</f>
        <v>231</v>
      </c>
      <c r="E46" s="72">
        <f>INDEX(Rohdaten_tab5!$1:$1048576,ROW(Rohdaten_tab5!D32),COLUMN(Rohdaten_tab5!D32)+(10*(Steuerung!$A$3-1)))</f>
        <v>125</v>
      </c>
      <c r="F46" s="72">
        <f>INDEX(Rohdaten_tab5!$1:$1048576,ROW(Rohdaten_tab5!E32),COLUMN(Rohdaten_tab5!E32)+(10*(Steuerung!$A$3-1)))</f>
        <v>0</v>
      </c>
      <c r="G46" s="72">
        <f>INDEX(Rohdaten_tab5!$1:$1048576,ROW(Rohdaten_tab5!F32),COLUMN(Rohdaten_tab5!F32)+(10*(Steuerung!$A$3-1)))</f>
        <v>61</v>
      </c>
      <c r="H46" s="72" t="str">
        <f>INDEX(Rohdaten_tab5!$1:$1048576,ROW(Rohdaten_tab5!G32),COLUMN(Rohdaten_tab5!G32)+(10*(Steuerung!$A$3-1)))</f>
        <v>*</v>
      </c>
      <c r="I46" s="72" t="str">
        <f>INDEX(Rohdaten_tab5!$1:$1048576,ROW(Rohdaten_tab5!H32),COLUMN(Rohdaten_tab5!H32)+(10*(Steuerung!$A$3-1)))</f>
        <v>*</v>
      </c>
      <c r="J46" s="72">
        <f>INDEX(Rohdaten_tab5!$1:$1048576,ROW(Rohdaten_tab5!I32),COLUMN(Rohdaten_tab5!I32)+(10*(Steuerung!$A$3-1)))</f>
        <v>0</v>
      </c>
      <c r="K46" s="72">
        <f>INDEX(Rohdaten_tab5!$1:$1048576,ROW(Rohdaten_tab5!J32),COLUMN(Rohdaten_tab5!J32)+(10*(Steuerung!$A$3-1)))</f>
        <v>13</v>
      </c>
      <c r="L46" s="73">
        <f>INDEX(Rohdaten_tab5!$1:$1048576,ROW(Rohdaten_tab5!K32),COLUMN(Rohdaten_tab5!K32)+(10*(Steuerung!$A$3-1)))</f>
        <v>24</v>
      </c>
    </row>
    <row r="47" spans="1:12" ht="15" customHeight="1" x14ac:dyDescent="0.25">
      <c r="A47" s="63" t="str">
        <f>IF(INDEX(Rohdaten_tab5!$A:$A,ROW(Rohdaten_tab5!$A33),COLUMN(Rohdaten_tab5!$A:$A))&lt;&gt;"",INDEX(Rohdaten_tab5!$A:$A,ROW(Rohdaten_tab5!$A33),COLUMN(Rohdaten_tab5!$A:$A)),"")</f>
        <v>Dezember 2006</v>
      </c>
      <c r="B47" s="43"/>
      <c r="C47" s="71">
        <f>INDEX(Rohdaten_tab5!$1:$1048576,ROW(Rohdaten_tab5!B33),COLUMN(Rohdaten_tab5!B33)+(10*(Steuerung!$A$3-1)))</f>
        <v>254</v>
      </c>
      <c r="D47" s="72">
        <f>INDEX(Rohdaten_tab5!$1:$1048576,ROW(Rohdaten_tab5!C33),COLUMN(Rohdaten_tab5!C33)+(10*(Steuerung!$A$3-1)))</f>
        <v>249</v>
      </c>
      <c r="E47" s="72">
        <f>INDEX(Rohdaten_tab5!$1:$1048576,ROW(Rohdaten_tab5!D33),COLUMN(Rohdaten_tab5!D33)+(10*(Steuerung!$A$3-1)))</f>
        <v>126</v>
      </c>
      <c r="F47" s="72">
        <f>INDEX(Rohdaten_tab5!$1:$1048576,ROW(Rohdaten_tab5!E33),COLUMN(Rohdaten_tab5!E33)+(10*(Steuerung!$A$3-1)))</f>
        <v>0</v>
      </c>
      <c r="G47" s="72">
        <f>INDEX(Rohdaten_tab5!$1:$1048576,ROW(Rohdaten_tab5!F33),COLUMN(Rohdaten_tab5!F33)+(10*(Steuerung!$A$3-1)))</f>
        <v>78</v>
      </c>
      <c r="H47" s="72" t="str">
        <f>INDEX(Rohdaten_tab5!$1:$1048576,ROW(Rohdaten_tab5!G33),COLUMN(Rohdaten_tab5!G33)+(10*(Steuerung!$A$3-1)))</f>
        <v>*</v>
      </c>
      <c r="I47" s="72">
        <f>INDEX(Rohdaten_tab5!$1:$1048576,ROW(Rohdaten_tab5!H33),COLUMN(Rohdaten_tab5!H33)+(10*(Steuerung!$A$3-1)))</f>
        <v>10</v>
      </c>
      <c r="J47" s="72">
        <f>INDEX(Rohdaten_tab5!$1:$1048576,ROW(Rohdaten_tab5!I33),COLUMN(Rohdaten_tab5!I33)+(10*(Steuerung!$A$3-1)))</f>
        <v>0</v>
      </c>
      <c r="K47" s="72" t="str">
        <f>INDEX(Rohdaten_tab5!$1:$1048576,ROW(Rohdaten_tab5!J33),COLUMN(Rohdaten_tab5!J33)+(10*(Steuerung!$A$3-1)))</f>
        <v>*</v>
      </c>
      <c r="L47" s="73">
        <f>INDEX(Rohdaten_tab5!$1:$1048576,ROW(Rohdaten_tab5!K33),COLUMN(Rohdaten_tab5!K33)+(10*(Steuerung!$A$3-1)))</f>
        <v>23</v>
      </c>
    </row>
    <row r="48" spans="1:12" ht="15" customHeight="1" x14ac:dyDescent="0.25">
      <c r="A48" s="63" t="str">
        <f>IF(INDEX(Rohdaten_tab5!$A:$A,ROW(Rohdaten_tab5!$A34),COLUMN(Rohdaten_tab5!$A:$A))&lt;&gt;"",INDEX(Rohdaten_tab5!$A:$A,ROW(Rohdaten_tab5!$A34),COLUMN(Rohdaten_tab5!$A:$A)),"")</f>
        <v>Januar 2007</v>
      </c>
      <c r="B48" s="43"/>
      <c r="C48" s="71" t="str">
        <f>INDEX(Rohdaten_tab5!$1:$1048576,ROW(Rohdaten_tab5!B34),COLUMN(Rohdaten_tab5!B34)+(10*(Steuerung!$A$3-1)))</f>
        <v>*</v>
      </c>
      <c r="D48" s="72">
        <f>INDEX(Rohdaten_tab5!$1:$1048576,ROW(Rohdaten_tab5!C34),COLUMN(Rohdaten_tab5!C34)+(10*(Steuerung!$A$3-1)))</f>
        <v>340</v>
      </c>
      <c r="E48" s="72">
        <f>INDEX(Rohdaten_tab5!$1:$1048576,ROW(Rohdaten_tab5!D34),COLUMN(Rohdaten_tab5!D34)+(10*(Steuerung!$A$3-1)))</f>
        <v>175</v>
      </c>
      <c r="F48" s="72">
        <f>INDEX(Rohdaten_tab5!$1:$1048576,ROW(Rohdaten_tab5!E34),COLUMN(Rohdaten_tab5!E34)+(10*(Steuerung!$A$3-1)))</f>
        <v>0</v>
      </c>
      <c r="G48" s="72">
        <f>INDEX(Rohdaten_tab5!$1:$1048576,ROW(Rohdaten_tab5!F34),COLUMN(Rohdaten_tab5!F34)+(10*(Steuerung!$A$3-1)))</f>
        <v>93</v>
      </c>
      <c r="H48" s="72" t="str">
        <f>INDEX(Rohdaten_tab5!$1:$1048576,ROW(Rohdaten_tab5!G34),COLUMN(Rohdaten_tab5!G34)+(10*(Steuerung!$A$3-1)))</f>
        <v>*</v>
      </c>
      <c r="I48" s="72" t="str">
        <f>INDEX(Rohdaten_tab5!$1:$1048576,ROW(Rohdaten_tab5!H34),COLUMN(Rohdaten_tab5!H34)+(10*(Steuerung!$A$3-1)))</f>
        <v>*</v>
      </c>
      <c r="J48" s="72">
        <f>INDEX(Rohdaten_tab5!$1:$1048576,ROW(Rohdaten_tab5!I34),COLUMN(Rohdaten_tab5!I34)+(10*(Steuerung!$A$3-1)))</f>
        <v>0</v>
      </c>
      <c r="K48" s="72">
        <f>INDEX(Rohdaten_tab5!$1:$1048576,ROW(Rohdaten_tab5!J34),COLUMN(Rohdaten_tab5!J34)+(10*(Steuerung!$A$3-1)))</f>
        <v>17</v>
      </c>
      <c r="L48" s="73">
        <f>INDEX(Rohdaten_tab5!$1:$1048576,ROW(Rohdaten_tab5!K34),COLUMN(Rohdaten_tab5!K34)+(10*(Steuerung!$A$3-1)))</f>
        <v>41</v>
      </c>
    </row>
    <row r="49" spans="1:12" ht="15" customHeight="1" x14ac:dyDescent="0.25">
      <c r="A49" s="63" t="str">
        <f>IF(INDEX(Rohdaten_tab5!$A:$A,ROW(Rohdaten_tab5!$A35),COLUMN(Rohdaten_tab5!$A:$A))&lt;&gt;"",INDEX(Rohdaten_tab5!$A:$A,ROW(Rohdaten_tab5!$A35),COLUMN(Rohdaten_tab5!$A:$A)),"")</f>
        <v>Februar 2007</v>
      </c>
      <c r="B49" s="43"/>
      <c r="C49" s="71" t="str">
        <f>INDEX(Rohdaten_tab5!$1:$1048576,ROW(Rohdaten_tab5!B35),COLUMN(Rohdaten_tab5!B35)+(10*(Steuerung!$A$3-1)))</f>
        <v>*</v>
      </c>
      <c r="D49" s="72">
        <f>INDEX(Rohdaten_tab5!$1:$1048576,ROW(Rohdaten_tab5!C35),COLUMN(Rohdaten_tab5!C35)+(10*(Steuerung!$A$3-1)))</f>
        <v>316</v>
      </c>
      <c r="E49" s="72">
        <f>INDEX(Rohdaten_tab5!$1:$1048576,ROW(Rohdaten_tab5!D35),COLUMN(Rohdaten_tab5!D35)+(10*(Steuerung!$A$3-1)))</f>
        <v>186</v>
      </c>
      <c r="F49" s="72">
        <f>INDEX(Rohdaten_tab5!$1:$1048576,ROW(Rohdaten_tab5!E35),COLUMN(Rohdaten_tab5!E35)+(10*(Steuerung!$A$3-1)))</f>
        <v>0</v>
      </c>
      <c r="G49" s="72">
        <f>INDEX(Rohdaten_tab5!$1:$1048576,ROW(Rohdaten_tab5!F35),COLUMN(Rohdaten_tab5!F35)+(10*(Steuerung!$A$3-1)))</f>
        <v>71</v>
      </c>
      <c r="H49" s="72">
        <f>INDEX(Rohdaten_tab5!$1:$1048576,ROW(Rohdaten_tab5!G35),COLUMN(Rohdaten_tab5!G35)+(10*(Steuerung!$A$3-1)))</f>
        <v>6</v>
      </c>
      <c r="I49" s="72">
        <f>INDEX(Rohdaten_tab5!$1:$1048576,ROW(Rohdaten_tab5!H35),COLUMN(Rohdaten_tab5!H35)+(10*(Steuerung!$A$3-1)))</f>
        <v>6</v>
      </c>
      <c r="J49" s="72">
        <f>INDEX(Rohdaten_tab5!$1:$1048576,ROW(Rohdaten_tab5!I35),COLUMN(Rohdaten_tab5!I35)+(10*(Steuerung!$A$3-1)))</f>
        <v>0</v>
      </c>
      <c r="K49" s="72">
        <f>INDEX(Rohdaten_tab5!$1:$1048576,ROW(Rohdaten_tab5!J35),COLUMN(Rohdaten_tab5!J35)+(10*(Steuerung!$A$3-1)))</f>
        <v>10</v>
      </c>
      <c r="L49" s="73">
        <f>INDEX(Rohdaten_tab5!$1:$1048576,ROW(Rohdaten_tab5!K35),COLUMN(Rohdaten_tab5!K35)+(10*(Steuerung!$A$3-1)))</f>
        <v>37</v>
      </c>
    </row>
    <row r="50" spans="1:12" ht="15" customHeight="1" x14ac:dyDescent="0.25">
      <c r="A50" s="63" t="str">
        <f>IF(INDEX(Rohdaten_tab5!$A:$A,ROW(Rohdaten_tab5!$A36),COLUMN(Rohdaten_tab5!$A:$A))&lt;&gt;"",INDEX(Rohdaten_tab5!$A:$A,ROW(Rohdaten_tab5!$A36),COLUMN(Rohdaten_tab5!$A:$A)),"")</f>
        <v>März 2007</v>
      </c>
      <c r="B50" s="43"/>
      <c r="C50" s="71">
        <f>INDEX(Rohdaten_tab5!$1:$1048576,ROW(Rohdaten_tab5!B36),COLUMN(Rohdaten_tab5!B36)+(10*(Steuerung!$A$3-1)))</f>
        <v>448</v>
      </c>
      <c r="D50" s="72">
        <f>INDEX(Rohdaten_tab5!$1:$1048576,ROW(Rohdaten_tab5!C36),COLUMN(Rohdaten_tab5!C36)+(10*(Steuerung!$A$3-1)))</f>
        <v>436</v>
      </c>
      <c r="E50" s="72">
        <f>INDEX(Rohdaten_tab5!$1:$1048576,ROW(Rohdaten_tab5!D36),COLUMN(Rohdaten_tab5!D36)+(10*(Steuerung!$A$3-1)))</f>
        <v>293</v>
      </c>
      <c r="F50" s="72">
        <f>INDEX(Rohdaten_tab5!$1:$1048576,ROW(Rohdaten_tab5!E36),COLUMN(Rohdaten_tab5!E36)+(10*(Steuerung!$A$3-1)))</f>
        <v>0</v>
      </c>
      <c r="G50" s="72">
        <f>INDEX(Rohdaten_tab5!$1:$1048576,ROW(Rohdaten_tab5!F36),COLUMN(Rohdaten_tab5!F36)+(10*(Steuerung!$A$3-1)))</f>
        <v>89</v>
      </c>
      <c r="H50" s="72" t="str">
        <f>INDEX(Rohdaten_tab5!$1:$1048576,ROW(Rohdaten_tab5!G36),COLUMN(Rohdaten_tab5!G36)+(10*(Steuerung!$A$3-1)))</f>
        <v>*</v>
      </c>
      <c r="I50" s="72" t="str">
        <f>INDEX(Rohdaten_tab5!$1:$1048576,ROW(Rohdaten_tab5!H36),COLUMN(Rohdaten_tab5!H36)+(10*(Steuerung!$A$3-1)))</f>
        <v>*</v>
      </c>
      <c r="J50" s="72">
        <f>INDEX(Rohdaten_tab5!$1:$1048576,ROW(Rohdaten_tab5!I36),COLUMN(Rohdaten_tab5!I36)+(10*(Steuerung!$A$3-1)))</f>
        <v>0</v>
      </c>
      <c r="K50" s="72">
        <f>INDEX(Rohdaten_tab5!$1:$1048576,ROW(Rohdaten_tab5!J36),COLUMN(Rohdaten_tab5!J36)+(10*(Steuerung!$A$3-1)))</f>
        <v>16</v>
      </c>
      <c r="L50" s="73">
        <f>INDEX(Rohdaten_tab5!$1:$1048576,ROW(Rohdaten_tab5!K36),COLUMN(Rohdaten_tab5!K36)+(10*(Steuerung!$A$3-1)))</f>
        <v>29</v>
      </c>
    </row>
    <row r="51" spans="1:12" ht="15" customHeight="1" x14ac:dyDescent="0.25">
      <c r="A51" s="63" t="str">
        <f>IF(INDEX(Rohdaten_tab5!$A:$A,ROW(Rohdaten_tab5!$A37),COLUMN(Rohdaten_tab5!$A:$A))&lt;&gt;"",INDEX(Rohdaten_tab5!$A:$A,ROW(Rohdaten_tab5!$A37),COLUMN(Rohdaten_tab5!$A:$A)),"")</f>
        <v>April 2007</v>
      </c>
      <c r="B51" s="43"/>
      <c r="C51" s="71">
        <f>INDEX(Rohdaten_tab5!$1:$1048576,ROW(Rohdaten_tab5!B37),COLUMN(Rohdaten_tab5!B37)+(10*(Steuerung!$A$3-1)))</f>
        <v>699</v>
      </c>
      <c r="D51" s="72">
        <f>INDEX(Rohdaten_tab5!$1:$1048576,ROW(Rohdaten_tab5!C37),COLUMN(Rohdaten_tab5!C37)+(10*(Steuerung!$A$3-1)))</f>
        <v>689</v>
      </c>
      <c r="E51" s="72">
        <f>INDEX(Rohdaten_tab5!$1:$1048576,ROW(Rohdaten_tab5!D37),COLUMN(Rohdaten_tab5!D37)+(10*(Steuerung!$A$3-1)))</f>
        <v>500</v>
      </c>
      <c r="F51" s="72">
        <f>INDEX(Rohdaten_tab5!$1:$1048576,ROW(Rohdaten_tab5!E37),COLUMN(Rohdaten_tab5!E37)+(10*(Steuerung!$A$3-1)))</f>
        <v>0</v>
      </c>
      <c r="G51" s="72">
        <f>INDEX(Rohdaten_tab5!$1:$1048576,ROW(Rohdaten_tab5!F37),COLUMN(Rohdaten_tab5!F37)+(10*(Steuerung!$A$3-1)))</f>
        <v>94</v>
      </c>
      <c r="H51" s="72" t="str">
        <f>INDEX(Rohdaten_tab5!$1:$1048576,ROW(Rohdaten_tab5!G37),COLUMN(Rohdaten_tab5!G37)+(10*(Steuerung!$A$3-1)))</f>
        <v>*</v>
      </c>
      <c r="I51" s="72">
        <f>INDEX(Rohdaten_tab5!$1:$1048576,ROW(Rohdaten_tab5!H37),COLUMN(Rohdaten_tab5!H37)+(10*(Steuerung!$A$3-1)))</f>
        <v>14</v>
      </c>
      <c r="J51" s="72" t="str">
        <f>INDEX(Rohdaten_tab5!$1:$1048576,ROW(Rohdaten_tab5!I37),COLUMN(Rohdaten_tab5!I37)+(10*(Steuerung!$A$3-1)))</f>
        <v>*</v>
      </c>
      <c r="K51" s="72">
        <f>INDEX(Rohdaten_tab5!$1:$1048576,ROW(Rohdaten_tab5!J37),COLUMN(Rohdaten_tab5!J37)+(10*(Steuerung!$A$3-1)))</f>
        <v>26</v>
      </c>
      <c r="L51" s="73">
        <f>INDEX(Rohdaten_tab5!$1:$1048576,ROW(Rohdaten_tab5!K37),COLUMN(Rohdaten_tab5!K37)+(10*(Steuerung!$A$3-1)))</f>
        <v>46</v>
      </c>
    </row>
    <row r="52" spans="1:12" ht="15" customHeight="1" x14ac:dyDescent="0.25">
      <c r="A52" s="63" t="str">
        <f>IF(INDEX(Rohdaten_tab5!$A:$A,ROW(Rohdaten_tab5!$A38),COLUMN(Rohdaten_tab5!$A:$A))&lt;&gt;"",INDEX(Rohdaten_tab5!$A:$A,ROW(Rohdaten_tab5!$A38),COLUMN(Rohdaten_tab5!$A:$A)),"")</f>
        <v>Mai 2007</v>
      </c>
      <c r="B52" s="43"/>
      <c r="C52" s="71">
        <f>INDEX(Rohdaten_tab5!$1:$1048576,ROW(Rohdaten_tab5!B38),COLUMN(Rohdaten_tab5!B38)+(10*(Steuerung!$A$3-1)))</f>
        <v>401</v>
      </c>
      <c r="D52" s="72">
        <f>INDEX(Rohdaten_tab5!$1:$1048576,ROW(Rohdaten_tab5!C38),COLUMN(Rohdaten_tab5!C38)+(10*(Steuerung!$A$3-1)))</f>
        <v>394</v>
      </c>
      <c r="E52" s="72">
        <f>INDEX(Rohdaten_tab5!$1:$1048576,ROW(Rohdaten_tab5!D38),COLUMN(Rohdaten_tab5!D38)+(10*(Steuerung!$A$3-1)))</f>
        <v>267</v>
      </c>
      <c r="F52" s="72">
        <f>INDEX(Rohdaten_tab5!$1:$1048576,ROW(Rohdaten_tab5!E38),COLUMN(Rohdaten_tab5!E38)+(10*(Steuerung!$A$3-1)))</f>
        <v>0</v>
      </c>
      <c r="G52" s="72">
        <f>INDEX(Rohdaten_tab5!$1:$1048576,ROW(Rohdaten_tab5!F38),COLUMN(Rohdaten_tab5!F38)+(10*(Steuerung!$A$3-1)))</f>
        <v>56</v>
      </c>
      <c r="H52" s="72">
        <f>INDEX(Rohdaten_tab5!$1:$1048576,ROW(Rohdaten_tab5!G38),COLUMN(Rohdaten_tab5!G38)+(10*(Steuerung!$A$3-1)))</f>
        <v>5</v>
      </c>
      <c r="I52" s="72">
        <f>INDEX(Rohdaten_tab5!$1:$1048576,ROW(Rohdaten_tab5!H38),COLUMN(Rohdaten_tab5!H38)+(10*(Steuerung!$A$3-1)))</f>
        <v>5</v>
      </c>
      <c r="J52" s="72">
        <f>INDEX(Rohdaten_tab5!$1:$1048576,ROW(Rohdaten_tab5!I38),COLUMN(Rohdaten_tab5!I38)+(10*(Steuerung!$A$3-1)))</f>
        <v>0</v>
      </c>
      <c r="K52" s="72">
        <f>INDEX(Rohdaten_tab5!$1:$1048576,ROW(Rohdaten_tab5!J38),COLUMN(Rohdaten_tab5!J38)+(10*(Steuerung!$A$3-1)))</f>
        <v>16</v>
      </c>
      <c r="L52" s="73">
        <f>INDEX(Rohdaten_tab5!$1:$1048576,ROW(Rohdaten_tab5!K38),COLUMN(Rohdaten_tab5!K38)+(10*(Steuerung!$A$3-1)))</f>
        <v>45</v>
      </c>
    </row>
    <row r="53" spans="1:12" ht="15" customHeight="1" x14ac:dyDescent="0.25">
      <c r="A53" s="63" t="str">
        <f>IF(INDEX(Rohdaten_tab5!$A:$A,ROW(Rohdaten_tab5!$A39),COLUMN(Rohdaten_tab5!$A:$A))&lt;&gt;"",INDEX(Rohdaten_tab5!$A:$A,ROW(Rohdaten_tab5!$A39),COLUMN(Rohdaten_tab5!$A:$A)),"")</f>
        <v>Juni 2007</v>
      </c>
      <c r="B53" s="43"/>
      <c r="C53" s="71">
        <f>INDEX(Rohdaten_tab5!$1:$1048576,ROW(Rohdaten_tab5!B39),COLUMN(Rohdaten_tab5!B39)+(10*(Steuerung!$A$3-1)))</f>
        <v>346</v>
      </c>
      <c r="D53" s="72">
        <f>INDEX(Rohdaten_tab5!$1:$1048576,ROW(Rohdaten_tab5!C39),COLUMN(Rohdaten_tab5!C39)+(10*(Steuerung!$A$3-1)))</f>
        <v>341</v>
      </c>
      <c r="E53" s="72">
        <f>INDEX(Rohdaten_tab5!$1:$1048576,ROW(Rohdaten_tab5!D39),COLUMN(Rohdaten_tab5!D39)+(10*(Steuerung!$A$3-1)))</f>
        <v>199</v>
      </c>
      <c r="F53" s="72">
        <f>INDEX(Rohdaten_tab5!$1:$1048576,ROW(Rohdaten_tab5!E39),COLUMN(Rohdaten_tab5!E39)+(10*(Steuerung!$A$3-1)))</f>
        <v>0</v>
      </c>
      <c r="G53" s="72">
        <f>INDEX(Rohdaten_tab5!$1:$1048576,ROW(Rohdaten_tab5!F39),COLUMN(Rohdaten_tab5!F39)+(10*(Steuerung!$A$3-1)))</f>
        <v>73</v>
      </c>
      <c r="H53" s="72">
        <f>INDEX(Rohdaten_tab5!$1:$1048576,ROW(Rohdaten_tab5!G39),COLUMN(Rohdaten_tab5!G39)+(10*(Steuerung!$A$3-1)))</f>
        <v>5</v>
      </c>
      <c r="I53" s="72">
        <f>INDEX(Rohdaten_tab5!$1:$1048576,ROW(Rohdaten_tab5!H39),COLUMN(Rohdaten_tab5!H39)+(10*(Steuerung!$A$3-1)))</f>
        <v>11</v>
      </c>
      <c r="J53" s="72">
        <f>INDEX(Rohdaten_tab5!$1:$1048576,ROW(Rohdaten_tab5!I39),COLUMN(Rohdaten_tab5!I39)+(10*(Steuerung!$A$3-1)))</f>
        <v>0</v>
      </c>
      <c r="K53" s="72">
        <f>INDEX(Rohdaten_tab5!$1:$1048576,ROW(Rohdaten_tab5!J39),COLUMN(Rohdaten_tab5!J39)+(10*(Steuerung!$A$3-1)))</f>
        <v>10</v>
      </c>
      <c r="L53" s="73">
        <f>INDEX(Rohdaten_tab5!$1:$1048576,ROW(Rohdaten_tab5!K39),COLUMN(Rohdaten_tab5!K39)+(10*(Steuerung!$A$3-1)))</f>
        <v>43</v>
      </c>
    </row>
    <row r="54" spans="1:12" ht="15" customHeight="1" x14ac:dyDescent="0.25">
      <c r="A54" s="63" t="str">
        <f>IF(INDEX(Rohdaten_tab5!$A:$A,ROW(Rohdaten_tab5!$A40),COLUMN(Rohdaten_tab5!$A:$A))&lt;&gt;"",INDEX(Rohdaten_tab5!$A:$A,ROW(Rohdaten_tab5!$A40),COLUMN(Rohdaten_tab5!$A:$A)),"")</f>
        <v>Juli 2007</v>
      </c>
      <c r="B54" s="43"/>
      <c r="C54" s="71">
        <f>INDEX(Rohdaten_tab5!$1:$1048576,ROW(Rohdaten_tab5!B40),COLUMN(Rohdaten_tab5!B40)+(10*(Steuerung!$A$3-1)))</f>
        <v>343</v>
      </c>
      <c r="D54" s="72">
        <f>INDEX(Rohdaten_tab5!$1:$1048576,ROW(Rohdaten_tab5!C40),COLUMN(Rohdaten_tab5!C40)+(10*(Steuerung!$A$3-1)))</f>
        <v>335</v>
      </c>
      <c r="E54" s="72">
        <f>INDEX(Rohdaten_tab5!$1:$1048576,ROW(Rohdaten_tab5!D40),COLUMN(Rohdaten_tab5!D40)+(10*(Steuerung!$A$3-1)))</f>
        <v>188</v>
      </c>
      <c r="F54" s="72">
        <f>INDEX(Rohdaten_tab5!$1:$1048576,ROW(Rohdaten_tab5!E40),COLUMN(Rohdaten_tab5!E40)+(10*(Steuerung!$A$3-1)))</f>
        <v>0</v>
      </c>
      <c r="G54" s="72">
        <f>INDEX(Rohdaten_tab5!$1:$1048576,ROW(Rohdaten_tab5!F40),COLUMN(Rohdaten_tab5!F40)+(10*(Steuerung!$A$3-1)))</f>
        <v>76</v>
      </c>
      <c r="H54" s="72">
        <f>INDEX(Rohdaten_tab5!$1:$1048576,ROW(Rohdaten_tab5!G40),COLUMN(Rohdaten_tab5!G40)+(10*(Steuerung!$A$3-1)))</f>
        <v>7</v>
      </c>
      <c r="I54" s="72">
        <f>INDEX(Rohdaten_tab5!$1:$1048576,ROW(Rohdaten_tab5!H40),COLUMN(Rohdaten_tab5!H40)+(10*(Steuerung!$A$3-1)))</f>
        <v>6</v>
      </c>
      <c r="J54" s="72">
        <f>INDEX(Rohdaten_tab5!$1:$1048576,ROW(Rohdaten_tab5!I40),COLUMN(Rohdaten_tab5!I40)+(10*(Steuerung!$A$3-1)))</f>
        <v>0</v>
      </c>
      <c r="K54" s="72">
        <f>INDEX(Rohdaten_tab5!$1:$1048576,ROW(Rohdaten_tab5!J40),COLUMN(Rohdaten_tab5!J40)+(10*(Steuerung!$A$3-1)))</f>
        <v>13</v>
      </c>
      <c r="L54" s="73">
        <f>INDEX(Rohdaten_tab5!$1:$1048576,ROW(Rohdaten_tab5!K40),COLUMN(Rohdaten_tab5!K40)+(10*(Steuerung!$A$3-1)))</f>
        <v>45</v>
      </c>
    </row>
    <row r="55" spans="1:12" ht="15" customHeight="1" x14ac:dyDescent="0.25">
      <c r="A55" s="63" t="str">
        <f>IF(INDEX(Rohdaten_tab5!$A:$A,ROW(Rohdaten_tab5!$A41),COLUMN(Rohdaten_tab5!$A:$A))&lt;&gt;"",INDEX(Rohdaten_tab5!$A:$A,ROW(Rohdaten_tab5!$A41),COLUMN(Rohdaten_tab5!$A:$A)),"")</f>
        <v>August 2007</v>
      </c>
      <c r="B55" s="43"/>
      <c r="C55" s="71">
        <f>INDEX(Rohdaten_tab5!$1:$1048576,ROW(Rohdaten_tab5!B41),COLUMN(Rohdaten_tab5!B41)+(10*(Steuerung!$A$3-1)))</f>
        <v>315</v>
      </c>
      <c r="D55" s="72">
        <f>INDEX(Rohdaten_tab5!$1:$1048576,ROW(Rohdaten_tab5!C41),COLUMN(Rohdaten_tab5!C41)+(10*(Steuerung!$A$3-1)))</f>
        <v>297</v>
      </c>
      <c r="E55" s="72">
        <f>INDEX(Rohdaten_tab5!$1:$1048576,ROW(Rohdaten_tab5!D41),COLUMN(Rohdaten_tab5!D41)+(10*(Steuerung!$A$3-1)))</f>
        <v>179</v>
      </c>
      <c r="F55" s="72">
        <f>INDEX(Rohdaten_tab5!$1:$1048576,ROW(Rohdaten_tab5!E41),COLUMN(Rohdaten_tab5!E41)+(10*(Steuerung!$A$3-1)))</f>
        <v>0</v>
      </c>
      <c r="G55" s="72">
        <f>INDEX(Rohdaten_tab5!$1:$1048576,ROW(Rohdaten_tab5!F41),COLUMN(Rohdaten_tab5!F41)+(10*(Steuerung!$A$3-1)))</f>
        <v>62</v>
      </c>
      <c r="H55" s="72" t="str">
        <f>INDEX(Rohdaten_tab5!$1:$1048576,ROW(Rohdaten_tab5!G41),COLUMN(Rohdaten_tab5!G41)+(10*(Steuerung!$A$3-1)))</f>
        <v>*</v>
      </c>
      <c r="I55" s="72" t="str">
        <f>INDEX(Rohdaten_tab5!$1:$1048576,ROW(Rohdaten_tab5!H41),COLUMN(Rohdaten_tab5!H41)+(10*(Steuerung!$A$3-1)))</f>
        <v>*</v>
      </c>
      <c r="J55" s="72">
        <f>INDEX(Rohdaten_tab5!$1:$1048576,ROW(Rohdaten_tab5!I41),COLUMN(Rohdaten_tab5!I41)+(10*(Steuerung!$A$3-1)))</f>
        <v>0</v>
      </c>
      <c r="K55" s="72">
        <f>INDEX(Rohdaten_tab5!$1:$1048576,ROW(Rohdaten_tab5!J41),COLUMN(Rohdaten_tab5!J41)+(10*(Steuerung!$A$3-1)))</f>
        <v>15</v>
      </c>
      <c r="L55" s="73">
        <f>INDEX(Rohdaten_tab5!$1:$1048576,ROW(Rohdaten_tab5!K41),COLUMN(Rohdaten_tab5!K41)+(10*(Steuerung!$A$3-1)))</f>
        <v>33</v>
      </c>
    </row>
    <row r="56" spans="1:12" ht="15" customHeight="1" x14ac:dyDescent="0.25">
      <c r="A56" s="63" t="str">
        <f>IF(INDEX(Rohdaten_tab5!$A:$A,ROW(Rohdaten_tab5!$A42),COLUMN(Rohdaten_tab5!$A:$A))&lt;&gt;"",INDEX(Rohdaten_tab5!$A:$A,ROW(Rohdaten_tab5!$A42),COLUMN(Rohdaten_tab5!$A:$A)),"")</f>
        <v>September 2007</v>
      </c>
      <c r="B56" s="43"/>
      <c r="C56" s="71">
        <f>INDEX(Rohdaten_tab5!$1:$1048576,ROW(Rohdaten_tab5!B42),COLUMN(Rohdaten_tab5!B42)+(10*(Steuerung!$A$3-1)))</f>
        <v>398</v>
      </c>
      <c r="D56" s="72">
        <f>INDEX(Rohdaten_tab5!$1:$1048576,ROW(Rohdaten_tab5!C42),COLUMN(Rohdaten_tab5!C42)+(10*(Steuerung!$A$3-1)))</f>
        <v>390</v>
      </c>
      <c r="E56" s="72">
        <f>INDEX(Rohdaten_tab5!$1:$1048576,ROW(Rohdaten_tab5!D42),COLUMN(Rohdaten_tab5!D42)+(10*(Steuerung!$A$3-1)))</f>
        <v>207</v>
      </c>
      <c r="F56" s="72">
        <f>INDEX(Rohdaten_tab5!$1:$1048576,ROW(Rohdaten_tab5!E42),COLUMN(Rohdaten_tab5!E42)+(10*(Steuerung!$A$3-1)))</f>
        <v>0</v>
      </c>
      <c r="G56" s="72">
        <f>INDEX(Rohdaten_tab5!$1:$1048576,ROW(Rohdaten_tab5!F42),COLUMN(Rohdaten_tab5!F42)+(10*(Steuerung!$A$3-1)))</f>
        <v>85</v>
      </c>
      <c r="H56" s="72" t="str">
        <f>INDEX(Rohdaten_tab5!$1:$1048576,ROW(Rohdaten_tab5!G42),COLUMN(Rohdaten_tab5!G42)+(10*(Steuerung!$A$3-1)))</f>
        <v>*</v>
      </c>
      <c r="I56" s="72" t="str">
        <f>INDEX(Rohdaten_tab5!$1:$1048576,ROW(Rohdaten_tab5!H42),COLUMN(Rohdaten_tab5!H42)+(10*(Steuerung!$A$3-1)))</f>
        <v>*</v>
      </c>
      <c r="J56" s="72">
        <f>INDEX(Rohdaten_tab5!$1:$1048576,ROW(Rohdaten_tab5!I42),COLUMN(Rohdaten_tab5!I42)+(10*(Steuerung!$A$3-1)))</f>
        <v>12</v>
      </c>
      <c r="K56" s="72">
        <f>INDEX(Rohdaten_tab5!$1:$1048576,ROW(Rohdaten_tab5!J42),COLUMN(Rohdaten_tab5!J42)+(10*(Steuerung!$A$3-1)))</f>
        <v>36</v>
      </c>
      <c r="L56" s="73">
        <f>INDEX(Rohdaten_tab5!$1:$1048576,ROW(Rohdaten_tab5!K42),COLUMN(Rohdaten_tab5!K42)+(10*(Steuerung!$A$3-1)))</f>
        <v>40</v>
      </c>
    </row>
    <row r="57" spans="1:12" ht="15" customHeight="1" x14ac:dyDescent="0.25">
      <c r="A57" s="63" t="str">
        <f>IF(INDEX(Rohdaten_tab5!$A:$A,ROW(Rohdaten_tab5!$A43),COLUMN(Rohdaten_tab5!$A:$A))&lt;&gt;"",INDEX(Rohdaten_tab5!$A:$A,ROW(Rohdaten_tab5!$A43),COLUMN(Rohdaten_tab5!$A:$A)),"")</f>
        <v>Oktober 2007</v>
      </c>
      <c r="B57" s="43"/>
      <c r="C57" s="71">
        <f>INDEX(Rohdaten_tab5!$1:$1048576,ROW(Rohdaten_tab5!B43),COLUMN(Rohdaten_tab5!B43)+(10*(Steuerung!$A$3-1)))</f>
        <v>359</v>
      </c>
      <c r="D57" s="72">
        <f>INDEX(Rohdaten_tab5!$1:$1048576,ROW(Rohdaten_tab5!C43),COLUMN(Rohdaten_tab5!C43)+(10*(Steuerung!$A$3-1)))</f>
        <v>348</v>
      </c>
      <c r="E57" s="72">
        <f>INDEX(Rohdaten_tab5!$1:$1048576,ROW(Rohdaten_tab5!D43),COLUMN(Rohdaten_tab5!D43)+(10*(Steuerung!$A$3-1)))</f>
        <v>189</v>
      </c>
      <c r="F57" s="72">
        <f>INDEX(Rohdaten_tab5!$1:$1048576,ROW(Rohdaten_tab5!E43),COLUMN(Rohdaten_tab5!E43)+(10*(Steuerung!$A$3-1)))</f>
        <v>0</v>
      </c>
      <c r="G57" s="72">
        <f>INDEX(Rohdaten_tab5!$1:$1048576,ROW(Rohdaten_tab5!F43),COLUMN(Rohdaten_tab5!F43)+(10*(Steuerung!$A$3-1)))</f>
        <v>49</v>
      </c>
      <c r="H57" s="72">
        <f>INDEX(Rohdaten_tab5!$1:$1048576,ROW(Rohdaten_tab5!G43),COLUMN(Rohdaten_tab5!G43)+(10*(Steuerung!$A$3-1)))</f>
        <v>12</v>
      </c>
      <c r="I57" s="72" t="str">
        <f>INDEX(Rohdaten_tab5!$1:$1048576,ROW(Rohdaten_tab5!H43),COLUMN(Rohdaten_tab5!H43)+(10*(Steuerung!$A$3-1)))</f>
        <v>*</v>
      </c>
      <c r="J57" s="72" t="str">
        <f>INDEX(Rohdaten_tab5!$1:$1048576,ROW(Rohdaten_tab5!I43),COLUMN(Rohdaten_tab5!I43)+(10*(Steuerung!$A$3-1)))</f>
        <v>*</v>
      </c>
      <c r="K57" s="72">
        <f>INDEX(Rohdaten_tab5!$1:$1048576,ROW(Rohdaten_tab5!J43),COLUMN(Rohdaten_tab5!J43)+(10*(Steuerung!$A$3-1)))</f>
        <v>24</v>
      </c>
      <c r="L57" s="73">
        <f>INDEX(Rohdaten_tab5!$1:$1048576,ROW(Rohdaten_tab5!K43),COLUMN(Rohdaten_tab5!K43)+(10*(Steuerung!$A$3-1)))</f>
        <v>60</v>
      </c>
    </row>
    <row r="58" spans="1:12" ht="15" customHeight="1" x14ac:dyDescent="0.25">
      <c r="A58" s="63" t="str">
        <f>IF(INDEX(Rohdaten_tab5!$A:$A,ROW(Rohdaten_tab5!$A44),COLUMN(Rohdaten_tab5!$A:$A))&lt;&gt;"",INDEX(Rohdaten_tab5!$A:$A,ROW(Rohdaten_tab5!$A44),COLUMN(Rohdaten_tab5!$A:$A)),"")</f>
        <v>November 2007</v>
      </c>
      <c r="B58" s="43"/>
      <c r="C58" s="71">
        <f>INDEX(Rohdaten_tab5!$1:$1048576,ROW(Rohdaten_tab5!B44),COLUMN(Rohdaten_tab5!B44)+(10*(Steuerung!$A$3-1)))</f>
        <v>270</v>
      </c>
      <c r="D58" s="72">
        <f>INDEX(Rohdaten_tab5!$1:$1048576,ROW(Rohdaten_tab5!C44),COLUMN(Rohdaten_tab5!C44)+(10*(Steuerung!$A$3-1)))</f>
        <v>267</v>
      </c>
      <c r="E58" s="72">
        <f>INDEX(Rohdaten_tab5!$1:$1048576,ROW(Rohdaten_tab5!D44),COLUMN(Rohdaten_tab5!D44)+(10*(Steuerung!$A$3-1)))</f>
        <v>147</v>
      </c>
      <c r="F58" s="72">
        <f>INDEX(Rohdaten_tab5!$1:$1048576,ROW(Rohdaten_tab5!E44),COLUMN(Rohdaten_tab5!E44)+(10*(Steuerung!$A$3-1)))</f>
        <v>0</v>
      </c>
      <c r="G58" s="72">
        <f>INDEX(Rohdaten_tab5!$1:$1048576,ROW(Rohdaten_tab5!F44),COLUMN(Rohdaten_tab5!F44)+(10*(Steuerung!$A$3-1)))</f>
        <v>56</v>
      </c>
      <c r="H58" s="72" t="str">
        <f>INDEX(Rohdaten_tab5!$1:$1048576,ROW(Rohdaten_tab5!G44),COLUMN(Rohdaten_tab5!G44)+(10*(Steuerung!$A$3-1)))</f>
        <v>*</v>
      </c>
      <c r="I58" s="72" t="str">
        <f>INDEX(Rohdaten_tab5!$1:$1048576,ROW(Rohdaten_tab5!H44),COLUMN(Rohdaten_tab5!H44)+(10*(Steuerung!$A$3-1)))</f>
        <v>*</v>
      </c>
      <c r="J58" s="72">
        <f>INDEX(Rohdaten_tab5!$1:$1048576,ROW(Rohdaten_tab5!I44),COLUMN(Rohdaten_tab5!I44)+(10*(Steuerung!$A$3-1)))</f>
        <v>0</v>
      </c>
      <c r="K58" s="72">
        <f>INDEX(Rohdaten_tab5!$1:$1048576,ROW(Rohdaten_tab5!J44),COLUMN(Rohdaten_tab5!J44)+(10*(Steuerung!$A$3-1)))</f>
        <v>13</v>
      </c>
      <c r="L58" s="73">
        <f>INDEX(Rohdaten_tab5!$1:$1048576,ROW(Rohdaten_tab5!K44),COLUMN(Rohdaten_tab5!K44)+(10*(Steuerung!$A$3-1)))</f>
        <v>38</v>
      </c>
    </row>
    <row r="59" spans="1:12" ht="15" customHeight="1" x14ac:dyDescent="0.25">
      <c r="A59" s="63" t="str">
        <f>IF(INDEX(Rohdaten_tab5!$A:$A,ROW(Rohdaten_tab5!$A45),COLUMN(Rohdaten_tab5!$A:$A))&lt;&gt;"",INDEX(Rohdaten_tab5!$A:$A,ROW(Rohdaten_tab5!$A45),COLUMN(Rohdaten_tab5!$A:$A)),"")</f>
        <v>Dezember 2007</v>
      </c>
      <c r="B59" s="43"/>
      <c r="C59" s="71">
        <f>INDEX(Rohdaten_tab5!$1:$1048576,ROW(Rohdaten_tab5!B45),COLUMN(Rohdaten_tab5!B45)+(10*(Steuerung!$A$3-1)))</f>
        <v>238</v>
      </c>
      <c r="D59" s="72">
        <f>INDEX(Rohdaten_tab5!$1:$1048576,ROW(Rohdaten_tab5!C45),COLUMN(Rohdaten_tab5!C45)+(10*(Steuerung!$A$3-1)))</f>
        <v>235</v>
      </c>
      <c r="E59" s="72">
        <f>INDEX(Rohdaten_tab5!$1:$1048576,ROW(Rohdaten_tab5!D45),COLUMN(Rohdaten_tab5!D45)+(10*(Steuerung!$A$3-1)))</f>
        <v>124</v>
      </c>
      <c r="F59" s="72">
        <f>INDEX(Rohdaten_tab5!$1:$1048576,ROW(Rohdaten_tab5!E45),COLUMN(Rohdaten_tab5!E45)+(10*(Steuerung!$A$3-1)))</f>
        <v>0</v>
      </c>
      <c r="G59" s="72">
        <f>INDEX(Rohdaten_tab5!$1:$1048576,ROW(Rohdaten_tab5!F45),COLUMN(Rohdaten_tab5!F45)+(10*(Steuerung!$A$3-1)))</f>
        <v>58</v>
      </c>
      <c r="H59" s="72" t="str">
        <f>INDEX(Rohdaten_tab5!$1:$1048576,ROW(Rohdaten_tab5!G45),COLUMN(Rohdaten_tab5!G45)+(10*(Steuerung!$A$3-1)))</f>
        <v>*</v>
      </c>
      <c r="I59" s="72" t="str">
        <f>INDEX(Rohdaten_tab5!$1:$1048576,ROW(Rohdaten_tab5!H45),COLUMN(Rohdaten_tab5!H45)+(10*(Steuerung!$A$3-1)))</f>
        <v>*</v>
      </c>
      <c r="J59" s="72">
        <f>INDEX(Rohdaten_tab5!$1:$1048576,ROW(Rohdaten_tab5!I45),COLUMN(Rohdaten_tab5!I45)+(10*(Steuerung!$A$3-1)))</f>
        <v>0</v>
      </c>
      <c r="K59" s="72">
        <f>INDEX(Rohdaten_tab5!$1:$1048576,ROW(Rohdaten_tab5!J45),COLUMN(Rohdaten_tab5!J45)+(10*(Steuerung!$A$3-1)))</f>
        <v>13</v>
      </c>
      <c r="L59" s="73">
        <f>INDEX(Rohdaten_tab5!$1:$1048576,ROW(Rohdaten_tab5!K45),COLUMN(Rohdaten_tab5!K45)+(10*(Steuerung!$A$3-1)))</f>
        <v>32</v>
      </c>
    </row>
    <row r="60" spans="1:12" ht="15" customHeight="1" x14ac:dyDescent="0.25">
      <c r="A60" s="63" t="str">
        <f>IF(INDEX(Rohdaten_tab5!$A:$A,ROW(Rohdaten_tab5!$A46),COLUMN(Rohdaten_tab5!$A:$A))&lt;&gt;"",INDEX(Rohdaten_tab5!$A:$A,ROW(Rohdaten_tab5!$A46),COLUMN(Rohdaten_tab5!$A:$A)),"")</f>
        <v>Januar 2008</v>
      </c>
      <c r="B60" s="43"/>
      <c r="C60" s="71">
        <f>INDEX(Rohdaten_tab5!$1:$1048576,ROW(Rohdaten_tab5!B46),COLUMN(Rohdaten_tab5!B46)+(10*(Steuerung!$A$3-1)))</f>
        <v>315</v>
      </c>
      <c r="D60" s="72">
        <f>INDEX(Rohdaten_tab5!$1:$1048576,ROW(Rohdaten_tab5!C46),COLUMN(Rohdaten_tab5!C46)+(10*(Steuerung!$A$3-1)))</f>
        <v>310</v>
      </c>
      <c r="E60" s="72">
        <f>INDEX(Rohdaten_tab5!$1:$1048576,ROW(Rohdaten_tab5!D46),COLUMN(Rohdaten_tab5!D46)+(10*(Steuerung!$A$3-1)))</f>
        <v>149</v>
      </c>
      <c r="F60" s="72">
        <f>INDEX(Rohdaten_tab5!$1:$1048576,ROW(Rohdaten_tab5!E46),COLUMN(Rohdaten_tab5!E46)+(10*(Steuerung!$A$3-1)))</f>
        <v>0</v>
      </c>
      <c r="G60" s="72">
        <f>INDEX(Rohdaten_tab5!$1:$1048576,ROW(Rohdaten_tab5!F46),COLUMN(Rohdaten_tab5!F46)+(10*(Steuerung!$A$3-1)))</f>
        <v>80</v>
      </c>
      <c r="H60" s="72" t="str">
        <f>INDEX(Rohdaten_tab5!$1:$1048576,ROW(Rohdaten_tab5!G46),COLUMN(Rohdaten_tab5!G46)+(10*(Steuerung!$A$3-1)))</f>
        <v>*</v>
      </c>
      <c r="I60" s="72" t="str">
        <f>INDEX(Rohdaten_tab5!$1:$1048576,ROW(Rohdaten_tab5!H46),COLUMN(Rohdaten_tab5!H46)+(10*(Steuerung!$A$3-1)))</f>
        <v>*</v>
      </c>
      <c r="J60" s="72">
        <f>INDEX(Rohdaten_tab5!$1:$1048576,ROW(Rohdaten_tab5!I46),COLUMN(Rohdaten_tab5!I46)+(10*(Steuerung!$A$3-1)))</f>
        <v>0</v>
      </c>
      <c r="K60" s="72">
        <f>INDEX(Rohdaten_tab5!$1:$1048576,ROW(Rohdaten_tab5!J46),COLUMN(Rohdaten_tab5!J46)+(10*(Steuerung!$A$3-1)))</f>
        <v>13</v>
      </c>
      <c r="L60" s="73">
        <f>INDEX(Rohdaten_tab5!$1:$1048576,ROW(Rohdaten_tab5!K46),COLUMN(Rohdaten_tab5!K46)+(10*(Steuerung!$A$3-1)))</f>
        <v>61</v>
      </c>
    </row>
    <row r="61" spans="1:12" ht="15" customHeight="1" x14ac:dyDescent="0.25">
      <c r="A61" s="63" t="str">
        <f>IF(INDEX(Rohdaten_tab5!$A:$A,ROW(Rohdaten_tab5!$A47),COLUMN(Rohdaten_tab5!$A:$A))&lt;&gt;"",INDEX(Rohdaten_tab5!$A:$A,ROW(Rohdaten_tab5!$A47),COLUMN(Rohdaten_tab5!$A:$A)),"")</f>
        <v>Februar 2008</v>
      </c>
      <c r="B61" s="43"/>
      <c r="C61" s="71" t="str">
        <f>INDEX(Rohdaten_tab5!$1:$1048576,ROW(Rohdaten_tab5!B47),COLUMN(Rohdaten_tab5!B47)+(10*(Steuerung!$A$3-1)))</f>
        <v>*</v>
      </c>
      <c r="D61" s="72">
        <f>INDEX(Rohdaten_tab5!$1:$1048576,ROW(Rohdaten_tab5!C47),COLUMN(Rohdaten_tab5!C47)+(10*(Steuerung!$A$3-1)))</f>
        <v>334</v>
      </c>
      <c r="E61" s="72">
        <f>INDEX(Rohdaten_tab5!$1:$1048576,ROW(Rohdaten_tab5!D47),COLUMN(Rohdaten_tab5!D47)+(10*(Steuerung!$A$3-1)))</f>
        <v>223</v>
      </c>
      <c r="F61" s="72">
        <f>INDEX(Rohdaten_tab5!$1:$1048576,ROW(Rohdaten_tab5!E47),COLUMN(Rohdaten_tab5!E47)+(10*(Steuerung!$A$3-1)))</f>
        <v>0</v>
      </c>
      <c r="G61" s="72">
        <f>INDEX(Rohdaten_tab5!$1:$1048576,ROW(Rohdaten_tab5!F47),COLUMN(Rohdaten_tab5!F47)+(10*(Steuerung!$A$3-1)))</f>
        <v>48</v>
      </c>
      <c r="H61" s="72">
        <f>INDEX(Rohdaten_tab5!$1:$1048576,ROW(Rohdaten_tab5!G47),COLUMN(Rohdaten_tab5!G47)+(10*(Steuerung!$A$3-1)))</f>
        <v>3</v>
      </c>
      <c r="I61" s="72">
        <f>INDEX(Rohdaten_tab5!$1:$1048576,ROW(Rohdaten_tab5!H47),COLUMN(Rohdaten_tab5!H47)+(10*(Steuerung!$A$3-1)))</f>
        <v>6</v>
      </c>
      <c r="J61" s="72">
        <f>INDEX(Rohdaten_tab5!$1:$1048576,ROW(Rohdaten_tab5!I47),COLUMN(Rohdaten_tab5!I47)+(10*(Steuerung!$A$3-1)))</f>
        <v>0</v>
      </c>
      <c r="K61" s="72">
        <f>INDEX(Rohdaten_tab5!$1:$1048576,ROW(Rohdaten_tab5!J47),COLUMN(Rohdaten_tab5!J47)+(10*(Steuerung!$A$3-1)))</f>
        <v>14</v>
      </c>
      <c r="L61" s="73">
        <f>INDEX(Rohdaten_tab5!$1:$1048576,ROW(Rohdaten_tab5!K47),COLUMN(Rohdaten_tab5!K47)+(10*(Steuerung!$A$3-1)))</f>
        <v>40</v>
      </c>
    </row>
    <row r="62" spans="1:12" ht="15" customHeight="1" x14ac:dyDescent="0.25">
      <c r="A62" s="63" t="str">
        <f>IF(INDEX(Rohdaten_tab5!$A:$A,ROW(Rohdaten_tab5!$A48),COLUMN(Rohdaten_tab5!$A:$A))&lt;&gt;"",INDEX(Rohdaten_tab5!$A:$A,ROW(Rohdaten_tab5!$A48),COLUMN(Rohdaten_tab5!$A:$A)),"")</f>
        <v>März 2008</v>
      </c>
      <c r="B62" s="43"/>
      <c r="C62" s="71">
        <f>INDEX(Rohdaten_tab5!$1:$1048576,ROW(Rohdaten_tab5!B48),COLUMN(Rohdaten_tab5!B48)+(10*(Steuerung!$A$3-1)))</f>
        <v>439</v>
      </c>
      <c r="D62" s="72">
        <f>INDEX(Rohdaten_tab5!$1:$1048576,ROW(Rohdaten_tab5!C48),COLUMN(Rohdaten_tab5!C48)+(10*(Steuerung!$A$3-1)))</f>
        <v>436</v>
      </c>
      <c r="E62" s="72">
        <f>INDEX(Rohdaten_tab5!$1:$1048576,ROW(Rohdaten_tab5!D48),COLUMN(Rohdaten_tab5!D48)+(10*(Steuerung!$A$3-1)))</f>
        <v>285</v>
      </c>
      <c r="F62" s="72">
        <f>INDEX(Rohdaten_tab5!$1:$1048576,ROW(Rohdaten_tab5!E48),COLUMN(Rohdaten_tab5!E48)+(10*(Steuerung!$A$3-1)))</f>
        <v>0</v>
      </c>
      <c r="G62" s="72">
        <f>INDEX(Rohdaten_tab5!$1:$1048576,ROW(Rohdaten_tab5!F48),COLUMN(Rohdaten_tab5!F48)+(10*(Steuerung!$A$3-1)))</f>
        <v>69</v>
      </c>
      <c r="H62" s="72" t="str">
        <f>INDEX(Rohdaten_tab5!$1:$1048576,ROW(Rohdaten_tab5!G48),COLUMN(Rohdaten_tab5!G48)+(10*(Steuerung!$A$3-1)))</f>
        <v>*</v>
      </c>
      <c r="I62" s="72" t="str">
        <f>INDEX(Rohdaten_tab5!$1:$1048576,ROW(Rohdaten_tab5!H48),COLUMN(Rohdaten_tab5!H48)+(10*(Steuerung!$A$3-1)))</f>
        <v>*</v>
      </c>
      <c r="J62" s="72">
        <f>INDEX(Rohdaten_tab5!$1:$1048576,ROW(Rohdaten_tab5!I48),COLUMN(Rohdaten_tab5!I48)+(10*(Steuerung!$A$3-1)))</f>
        <v>0</v>
      </c>
      <c r="K62" s="72">
        <f>INDEX(Rohdaten_tab5!$1:$1048576,ROW(Rohdaten_tab5!J48),COLUMN(Rohdaten_tab5!J48)+(10*(Steuerung!$A$3-1)))</f>
        <v>15</v>
      </c>
      <c r="L62" s="73">
        <f>INDEX(Rohdaten_tab5!$1:$1048576,ROW(Rohdaten_tab5!K48),COLUMN(Rohdaten_tab5!K48)+(10*(Steuerung!$A$3-1)))</f>
        <v>59</v>
      </c>
    </row>
    <row r="63" spans="1:12" ht="15" customHeight="1" x14ac:dyDescent="0.25">
      <c r="A63" s="63" t="str">
        <f>IF(INDEX(Rohdaten_tab5!$A:$A,ROW(Rohdaten_tab5!$A49),COLUMN(Rohdaten_tab5!$A:$A))&lt;&gt;"",INDEX(Rohdaten_tab5!$A:$A,ROW(Rohdaten_tab5!$A49),COLUMN(Rohdaten_tab5!$A:$A)),"")</f>
        <v>April 2008</v>
      </c>
      <c r="B63" s="43"/>
      <c r="C63" s="71">
        <f>INDEX(Rohdaten_tab5!$1:$1048576,ROW(Rohdaten_tab5!B49),COLUMN(Rohdaten_tab5!B49)+(10*(Steuerung!$A$3-1)))</f>
        <v>530</v>
      </c>
      <c r="D63" s="72">
        <f>INDEX(Rohdaten_tab5!$1:$1048576,ROW(Rohdaten_tab5!C49),COLUMN(Rohdaten_tab5!C49)+(10*(Steuerung!$A$3-1)))</f>
        <v>525</v>
      </c>
      <c r="E63" s="72">
        <f>INDEX(Rohdaten_tab5!$1:$1048576,ROW(Rohdaten_tab5!D49),COLUMN(Rohdaten_tab5!D49)+(10*(Steuerung!$A$3-1)))</f>
        <v>386</v>
      </c>
      <c r="F63" s="72">
        <f>INDEX(Rohdaten_tab5!$1:$1048576,ROW(Rohdaten_tab5!E49),COLUMN(Rohdaten_tab5!E49)+(10*(Steuerung!$A$3-1)))</f>
        <v>0</v>
      </c>
      <c r="G63" s="72">
        <f>INDEX(Rohdaten_tab5!$1:$1048576,ROW(Rohdaten_tab5!F49),COLUMN(Rohdaten_tab5!F49)+(10*(Steuerung!$A$3-1)))</f>
        <v>67</v>
      </c>
      <c r="H63" s="72">
        <f>INDEX(Rohdaten_tab5!$1:$1048576,ROW(Rohdaten_tab5!G49),COLUMN(Rohdaten_tab5!G49)+(10*(Steuerung!$A$3-1)))</f>
        <v>10</v>
      </c>
      <c r="I63" s="72">
        <f>INDEX(Rohdaten_tab5!$1:$1048576,ROW(Rohdaten_tab5!H49),COLUMN(Rohdaten_tab5!H49)+(10*(Steuerung!$A$3-1)))</f>
        <v>6</v>
      </c>
      <c r="J63" s="72">
        <f>INDEX(Rohdaten_tab5!$1:$1048576,ROW(Rohdaten_tab5!I49),COLUMN(Rohdaten_tab5!I49)+(10*(Steuerung!$A$3-1)))</f>
        <v>0</v>
      </c>
      <c r="K63" s="72">
        <f>INDEX(Rohdaten_tab5!$1:$1048576,ROW(Rohdaten_tab5!J49),COLUMN(Rohdaten_tab5!J49)+(10*(Steuerung!$A$3-1)))</f>
        <v>11</v>
      </c>
      <c r="L63" s="73">
        <f>INDEX(Rohdaten_tab5!$1:$1048576,ROW(Rohdaten_tab5!K49),COLUMN(Rohdaten_tab5!K49)+(10*(Steuerung!$A$3-1)))</f>
        <v>45</v>
      </c>
    </row>
    <row r="64" spans="1:12" ht="15" customHeight="1" x14ac:dyDescent="0.25">
      <c r="A64" s="63" t="str">
        <f>IF(INDEX(Rohdaten_tab5!$A:$A,ROW(Rohdaten_tab5!$A50),COLUMN(Rohdaten_tab5!$A:$A))&lt;&gt;"",INDEX(Rohdaten_tab5!$A:$A,ROW(Rohdaten_tab5!$A50),COLUMN(Rohdaten_tab5!$A:$A)),"")</f>
        <v>Mai 2008</v>
      </c>
      <c r="B64" s="43"/>
      <c r="C64" s="71">
        <f>INDEX(Rohdaten_tab5!$1:$1048576,ROW(Rohdaten_tab5!B50),COLUMN(Rohdaten_tab5!B50)+(10*(Steuerung!$A$3-1)))</f>
        <v>389</v>
      </c>
      <c r="D64" s="72">
        <f>INDEX(Rohdaten_tab5!$1:$1048576,ROW(Rohdaten_tab5!C50),COLUMN(Rohdaten_tab5!C50)+(10*(Steuerung!$A$3-1)))</f>
        <v>382</v>
      </c>
      <c r="E64" s="72">
        <f>INDEX(Rohdaten_tab5!$1:$1048576,ROW(Rohdaten_tab5!D50),COLUMN(Rohdaten_tab5!D50)+(10*(Steuerung!$A$3-1)))</f>
        <v>256</v>
      </c>
      <c r="F64" s="72">
        <f>INDEX(Rohdaten_tab5!$1:$1048576,ROW(Rohdaten_tab5!E50),COLUMN(Rohdaten_tab5!E50)+(10*(Steuerung!$A$3-1)))</f>
        <v>0</v>
      </c>
      <c r="G64" s="72">
        <f>INDEX(Rohdaten_tab5!$1:$1048576,ROW(Rohdaten_tab5!F50),COLUMN(Rohdaten_tab5!F50)+(10*(Steuerung!$A$3-1)))</f>
        <v>61</v>
      </c>
      <c r="H64" s="72" t="str">
        <f>INDEX(Rohdaten_tab5!$1:$1048576,ROW(Rohdaten_tab5!G50),COLUMN(Rohdaten_tab5!G50)+(10*(Steuerung!$A$3-1)))</f>
        <v>*</v>
      </c>
      <c r="I64" s="72" t="str">
        <f>INDEX(Rohdaten_tab5!$1:$1048576,ROW(Rohdaten_tab5!H50),COLUMN(Rohdaten_tab5!H50)+(10*(Steuerung!$A$3-1)))</f>
        <v>*</v>
      </c>
      <c r="J64" s="72">
        <f>INDEX(Rohdaten_tab5!$1:$1048576,ROW(Rohdaten_tab5!I50),COLUMN(Rohdaten_tab5!I50)+(10*(Steuerung!$A$3-1)))</f>
        <v>0</v>
      </c>
      <c r="K64" s="72">
        <f>INDEX(Rohdaten_tab5!$1:$1048576,ROW(Rohdaten_tab5!J50),COLUMN(Rohdaten_tab5!J50)+(10*(Steuerung!$A$3-1)))</f>
        <v>13</v>
      </c>
      <c r="L64" s="73">
        <f>INDEX(Rohdaten_tab5!$1:$1048576,ROW(Rohdaten_tab5!K50),COLUMN(Rohdaten_tab5!K50)+(10*(Steuerung!$A$3-1)))</f>
        <v>39</v>
      </c>
    </row>
    <row r="65" spans="1:12" ht="15" customHeight="1" x14ac:dyDescent="0.25">
      <c r="A65" s="63" t="str">
        <f>IF(INDEX(Rohdaten_tab5!$A:$A,ROW(Rohdaten_tab5!$A51),COLUMN(Rohdaten_tab5!$A:$A))&lt;&gt;"",INDEX(Rohdaten_tab5!$A:$A,ROW(Rohdaten_tab5!$A51),COLUMN(Rohdaten_tab5!$A:$A)),"")</f>
        <v>Juni 2008</v>
      </c>
      <c r="B65" s="43"/>
      <c r="C65" s="71">
        <f>INDEX(Rohdaten_tab5!$1:$1048576,ROW(Rohdaten_tab5!B51),COLUMN(Rohdaten_tab5!B51)+(10*(Steuerung!$A$3-1)))</f>
        <v>308</v>
      </c>
      <c r="D65" s="72">
        <f>INDEX(Rohdaten_tab5!$1:$1048576,ROW(Rohdaten_tab5!C51),COLUMN(Rohdaten_tab5!C51)+(10*(Steuerung!$A$3-1)))</f>
        <v>303</v>
      </c>
      <c r="E65" s="72">
        <f>INDEX(Rohdaten_tab5!$1:$1048576,ROW(Rohdaten_tab5!D51),COLUMN(Rohdaten_tab5!D51)+(10*(Steuerung!$A$3-1)))</f>
        <v>193</v>
      </c>
      <c r="F65" s="72">
        <f>INDEX(Rohdaten_tab5!$1:$1048576,ROW(Rohdaten_tab5!E51),COLUMN(Rohdaten_tab5!E51)+(10*(Steuerung!$A$3-1)))</f>
        <v>0</v>
      </c>
      <c r="G65" s="72">
        <f>INDEX(Rohdaten_tab5!$1:$1048576,ROW(Rohdaten_tab5!F51),COLUMN(Rohdaten_tab5!F51)+(10*(Steuerung!$A$3-1)))</f>
        <v>46</v>
      </c>
      <c r="H65" s="72">
        <f>INDEX(Rohdaten_tab5!$1:$1048576,ROW(Rohdaten_tab5!G51),COLUMN(Rohdaten_tab5!G51)+(10*(Steuerung!$A$3-1)))</f>
        <v>6</v>
      </c>
      <c r="I65" s="72">
        <f>INDEX(Rohdaten_tab5!$1:$1048576,ROW(Rohdaten_tab5!H51),COLUMN(Rohdaten_tab5!H51)+(10*(Steuerung!$A$3-1)))</f>
        <v>9</v>
      </c>
      <c r="J65" s="72">
        <f>INDEX(Rohdaten_tab5!$1:$1048576,ROW(Rohdaten_tab5!I51),COLUMN(Rohdaten_tab5!I51)+(10*(Steuerung!$A$3-1)))</f>
        <v>0</v>
      </c>
      <c r="K65" s="72">
        <f>INDEX(Rohdaten_tab5!$1:$1048576,ROW(Rohdaten_tab5!J51),COLUMN(Rohdaten_tab5!J51)+(10*(Steuerung!$A$3-1)))</f>
        <v>14</v>
      </c>
      <c r="L65" s="73">
        <f>INDEX(Rohdaten_tab5!$1:$1048576,ROW(Rohdaten_tab5!K51),COLUMN(Rohdaten_tab5!K51)+(10*(Steuerung!$A$3-1)))</f>
        <v>35</v>
      </c>
    </row>
    <row r="66" spans="1:12" ht="15" customHeight="1" x14ac:dyDescent="0.25">
      <c r="A66" s="63" t="str">
        <f>IF(INDEX(Rohdaten_tab5!$A:$A,ROW(Rohdaten_tab5!$A52),COLUMN(Rohdaten_tab5!$A:$A))&lt;&gt;"",INDEX(Rohdaten_tab5!$A:$A,ROW(Rohdaten_tab5!$A52),COLUMN(Rohdaten_tab5!$A:$A)),"")</f>
        <v>Juli 2008</v>
      </c>
      <c r="B66" s="43"/>
      <c r="C66" s="71" t="str">
        <f>INDEX(Rohdaten_tab5!$1:$1048576,ROW(Rohdaten_tab5!B52),COLUMN(Rohdaten_tab5!B52)+(10*(Steuerung!$A$3-1)))</f>
        <v>*</v>
      </c>
      <c r="D66" s="72">
        <f>INDEX(Rohdaten_tab5!$1:$1048576,ROW(Rohdaten_tab5!C52),COLUMN(Rohdaten_tab5!C52)+(10*(Steuerung!$A$3-1)))</f>
        <v>289</v>
      </c>
      <c r="E66" s="72">
        <f>INDEX(Rohdaten_tab5!$1:$1048576,ROW(Rohdaten_tab5!D52),COLUMN(Rohdaten_tab5!D52)+(10*(Steuerung!$A$3-1)))</f>
        <v>156</v>
      </c>
      <c r="F66" s="72">
        <f>INDEX(Rohdaten_tab5!$1:$1048576,ROW(Rohdaten_tab5!E52),COLUMN(Rohdaten_tab5!E52)+(10*(Steuerung!$A$3-1)))</f>
        <v>0</v>
      </c>
      <c r="G66" s="72">
        <f>INDEX(Rohdaten_tab5!$1:$1048576,ROW(Rohdaten_tab5!F52),COLUMN(Rohdaten_tab5!F52)+(10*(Steuerung!$A$3-1)))</f>
        <v>61</v>
      </c>
      <c r="H66" s="72">
        <f>INDEX(Rohdaten_tab5!$1:$1048576,ROW(Rohdaten_tab5!G52),COLUMN(Rohdaten_tab5!G52)+(10*(Steuerung!$A$3-1)))</f>
        <v>7</v>
      </c>
      <c r="I66" s="72">
        <f>INDEX(Rohdaten_tab5!$1:$1048576,ROW(Rohdaten_tab5!H52),COLUMN(Rohdaten_tab5!H52)+(10*(Steuerung!$A$3-1)))</f>
        <v>7</v>
      </c>
      <c r="J66" s="72">
        <f>INDEX(Rohdaten_tab5!$1:$1048576,ROW(Rohdaten_tab5!I52),COLUMN(Rohdaten_tab5!I52)+(10*(Steuerung!$A$3-1)))</f>
        <v>0</v>
      </c>
      <c r="K66" s="72">
        <f>INDEX(Rohdaten_tab5!$1:$1048576,ROW(Rohdaten_tab5!J52),COLUMN(Rohdaten_tab5!J52)+(10*(Steuerung!$A$3-1)))</f>
        <v>17</v>
      </c>
      <c r="L66" s="73">
        <f>INDEX(Rohdaten_tab5!$1:$1048576,ROW(Rohdaten_tab5!K52),COLUMN(Rohdaten_tab5!K52)+(10*(Steuerung!$A$3-1)))</f>
        <v>41</v>
      </c>
    </row>
    <row r="67" spans="1:12" ht="15" customHeight="1" x14ac:dyDescent="0.25">
      <c r="A67" s="63" t="str">
        <f>IF(INDEX(Rohdaten_tab5!$A:$A,ROW(Rohdaten_tab5!$A53),COLUMN(Rohdaten_tab5!$A:$A))&lt;&gt;"",INDEX(Rohdaten_tab5!$A:$A,ROW(Rohdaten_tab5!$A53),COLUMN(Rohdaten_tab5!$A:$A)),"")</f>
        <v>August 2008</v>
      </c>
      <c r="B67" s="43"/>
      <c r="C67" s="71">
        <f>INDEX(Rohdaten_tab5!$1:$1048576,ROW(Rohdaten_tab5!B53),COLUMN(Rohdaten_tab5!B53)+(10*(Steuerung!$A$3-1)))</f>
        <v>308</v>
      </c>
      <c r="D67" s="72">
        <f>INDEX(Rohdaten_tab5!$1:$1048576,ROW(Rohdaten_tab5!C53),COLUMN(Rohdaten_tab5!C53)+(10*(Steuerung!$A$3-1)))</f>
        <v>300</v>
      </c>
      <c r="E67" s="72">
        <f>INDEX(Rohdaten_tab5!$1:$1048576,ROW(Rohdaten_tab5!D53),COLUMN(Rohdaten_tab5!D53)+(10*(Steuerung!$A$3-1)))</f>
        <v>171</v>
      </c>
      <c r="F67" s="72">
        <f>INDEX(Rohdaten_tab5!$1:$1048576,ROW(Rohdaten_tab5!E53),COLUMN(Rohdaten_tab5!E53)+(10*(Steuerung!$A$3-1)))</f>
        <v>0</v>
      </c>
      <c r="G67" s="72">
        <f>INDEX(Rohdaten_tab5!$1:$1048576,ROW(Rohdaten_tab5!F53),COLUMN(Rohdaten_tab5!F53)+(10*(Steuerung!$A$3-1)))</f>
        <v>51</v>
      </c>
      <c r="H67" s="72">
        <f>INDEX(Rohdaten_tab5!$1:$1048576,ROW(Rohdaten_tab5!G53),COLUMN(Rohdaten_tab5!G53)+(10*(Steuerung!$A$3-1)))</f>
        <v>4</v>
      </c>
      <c r="I67" s="72">
        <f>INDEX(Rohdaten_tab5!$1:$1048576,ROW(Rohdaten_tab5!H53),COLUMN(Rohdaten_tab5!H53)+(10*(Steuerung!$A$3-1)))</f>
        <v>9</v>
      </c>
      <c r="J67" s="72">
        <f>INDEX(Rohdaten_tab5!$1:$1048576,ROW(Rohdaten_tab5!I53),COLUMN(Rohdaten_tab5!I53)+(10*(Steuerung!$A$3-1)))</f>
        <v>0</v>
      </c>
      <c r="K67" s="72">
        <f>INDEX(Rohdaten_tab5!$1:$1048576,ROW(Rohdaten_tab5!J53),COLUMN(Rohdaten_tab5!J53)+(10*(Steuerung!$A$3-1)))</f>
        <v>13</v>
      </c>
      <c r="L67" s="73">
        <f>INDEX(Rohdaten_tab5!$1:$1048576,ROW(Rohdaten_tab5!K53),COLUMN(Rohdaten_tab5!K53)+(10*(Steuerung!$A$3-1)))</f>
        <v>52</v>
      </c>
    </row>
    <row r="68" spans="1:12" ht="15" customHeight="1" x14ac:dyDescent="0.25">
      <c r="A68" s="63" t="str">
        <f>IF(INDEX(Rohdaten_tab5!$A:$A,ROW(Rohdaten_tab5!$A54),COLUMN(Rohdaten_tab5!$A:$A))&lt;&gt;"",INDEX(Rohdaten_tab5!$A:$A,ROW(Rohdaten_tab5!$A54),COLUMN(Rohdaten_tab5!$A:$A)),"")</f>
        <v>September 2008</v>
      </c>
      <c r="B68" s="43"/>
      <c r="C68" s="71">
        <f>INDEX(Rohdaten_tab5!$1:$1048576,ROW(Rohdaten_tab5!B54),COLUMN(Rohdaten_tab5!B54)+(10*(Steuerung!$A$3-1)))</f>
        <v>401</v>
      </c>
      <c r="D68" s="72">
        <f>INDEX(Rohdaten_tab5!$1:$1048576,ROW(Rohdaten_tab5!C54),COLUMN(Rohdaten_tab5!C54)+(10*(Steuerung!$A$3-1)))</f>
        <v>398</v>
      </c>
      <c r="E68" s="72">
        <f>INDEX(Rohdaten_tab5!$1:$1048576,ROW(Rohdaten_tab5!D54),COLUMN(Rohdaten_tab5!D54)+(10*(Steuerung!$A$3-1)))</f>
        <v>202</v>
      </c>
      <c r="F68" s="72" t="str">
        <f>INDEX(Rohdaten_tab5!$1:$1048576,ROW(Rohdaten_tab5!E54),COLUMN(Rohdaten_tab5!E54)+(10*(Steuerung!$A$3-1)))</f>
        <v>*</v>
      </c>
      <c r="G68" s="72">
        <f>INDEX(Rohdaten_tab5!$1:$1048576,ROW(Rohdaten_tab5!F54),COLUMN(Rohdaten_tab5!F54)+(10*(Steuerung!$A$3-1)))</f>
        <v>112</v>
      </c>
      <c r="H68" s="72">
        <f>INDEX(Rohdaten_tab5!$1:$1048576,ROW(Rohdaten_tab5!G54),COLUMN(Rohdaten_tab5!G54)+(10*(Steuerung!$A$3-1)))</f>
        <v>8</v>
      </c>
      <c r="I68" s="72">
        <f>INDEX(Rohdaten_tab5!$1:$1048576,ROW(Rohdaten_tab5!H54),COLUMN(Rohdaten_tab5!H54)+(10*(Steuerung!$A$3-1)))</f>
        <v>8</v>
      </c>
      <c r="J68" s="72" t="str">
        <f>INDEX(Rohdaten_tab5!$1:$1048576,ROW(Rohdaten_tab5!I54),COLUMN(Rohdaten_tab5!I54)+(10*(Steuerung!$A$3-1)))</f>
        <v>*</v>
      </c>
      <c r="K68" s="72">
        <f>INDEX(Rohdaten_tab5!$1:$1048576,ROW(Rohdaten_tab5!J54),COLUMN(Rohdaten_tab5!J54)+(10*(Steuerung!$A$3-1)))</f>
        <v>11</v>
      </c>
      <c r="L68" s="73">
        <f>INDEX(Rohdaten_tab5!$1:$1048576,ROW(Rohdaten_tab5!K54),COLUMN(Rohdaten_tab5!K54)+(10*(Steuerung!$A$3-1)))</f>
        <v>44</v>
      </c>
    </row>
    <row r="69" spans="1:12" ht="15" customHeight="1" x14ac:dyDescent="0.25">
      <c r="A69" s="63" t="str">
        <f>IF(INDEX(Rohdaten_tab5!$A:$A,ROW(Rohdaten_tab5!$A55),COLUMN(Rohdaten_tab5!$A:$A))&lt;&gt;"",INDEX(Rohdaten_tab5!$A:$A,ROW(Rohdaten_tab5!$A55),COLUMN(Rohdaten_tab5!$A:$A)),"")</f>
        <v>Oktober 2008</v>
      </c>
      <c r="B69" s="43"/>
      <c r="C69" s="71">
        <f>INDEX(Rohdaten_tab5!$1:$1048576,ROW(Rohdaten_tab5!B55),COLUMN(Rohdaten_tab5!B55)+(10*(Steuerung!$A$3-1)))</f>
        <v>304</v>
      </c>
      <c r="D69" s="72">
        <f>INDEX(Rohdaten_tab5!$1:$1048576,ROW(Rohdaten_tab5!C55),COLUMN(Rohdaten_tab5!C55)+(10*(Steuerung!$A$3-1)))</f>
        <v>298</v>
      </c>
      <c r="E69" s="72">
        <f>INDEX(Rohdaten_tab5!$1:$1048576,ROW(Rohdaten_tab5!D55),COLUMN(Rohdaten_tab5!D55)+(10*(Steuerung!$A$3-1)))</f>
        <v>132</v>
      </c>
      <c r="F69" s="72" t="str">
        <f>INDEX(Rohdaten_tab5!$1:$1048576,ROW(Rohdaten_tab5!E55),COLUMN(Rohdaten_tab5!E55)+(10*(Steuerung!$A$3-1)))</f>
        <v>*</v>
      </c>
      <c r="G69" s="72">
        <f>INDEX(Rohdaten_tab5!$1:$1048576,ROW(Rohdaten_tab5!F55),COLUMN(Rohdaten_tab5!F55)+(10*(Steuerung!$A$3-1)))</f>
        <v>74</v>
      </c>
      <c r="H69" s="72" t="str">
        <f>INDEX(Rohdaten_tab5!$1:$1048576,ROW(Rohdaten_tab5!G55),COLUMN(Rohdaten_tab5!G55)+(10*(Steuerung!$A$3-1)))</f>
        <v>*</v>
      </c>
      <c r="I69" s="72" t="str">
        <f>INDEX(Rohdaten_tab5!$1:$1048576,ROW(Rohdaten_tab5!H55),COLUMN(Rohdaten_tab5!H55)+(10*(Steuerung!$A$3-1)))</f>
        <v>*</v>
      </c>
      <c r="J69" s="72">
        <f>INDEX(Rohdaten_tab5!$1:$1048576,ROW(Rohdaten_tab5!I55),COLUMN(Rohdaten_tab5!I55)+(10*(Steuerung!$A$3-1)))</f>
        <v>9</v>
      </c>
      <c r="K69" s="72">
        <f>INDEX(Rohdaten_tab5!$1:$1048576,ROW(Rohdaten_tab5!J55),COLUMN(Rohdaten_tab5!J55)+(10*(Steuerung!$A$3-1)))</f>
        <v>16</v>
      </c>
      <c r="L69" s="73">
        <f>INDEX(Rohdaten_tab5!$1:$1048576,ROW(Rohdaten_tab5!K55),COLUMN(Rohdaten_tab5!K55)+(10*(Steuerung!$A$3-1)))</f>
        <v>61</v>
      </c>
    </row>
    <row r="70" spans="1:12" ht="15" customHeight="1" x14ac:dyDescent="0.25">
      <c r="A70" s="63" t="str">
        <f>IF(INDEX(Rohdaten_tab5!$A:$A,ROW(Rohdaten_tab5!$A56),COLUMN(Rohdaten_tab5!$A:$A))&lt;&gt;"",INDEX(Rohdaten_tab5!$A:$A,ROW(Rohdaten_tab5!$A56),COLUMN(Rohdaten_tab5!$A:$A)),"")</f>
        <v>November 2008</v>
      </c>
      <c r="B70" s="43"/>
      <c r="C70" s="71">
        <f>INDEX(Rohdaten_tab5!$1:$1048576,ROW(Rohdaten_tab5!B56),COLUMN(Rohdaten_tab5!B56)+(10*(Steuerung!$A$3-1)))</f>
        <v>190</v>
      </c>
      <c r="D70" s="72">
        <f>INDEX(Rohdaten_tab5!$1:$1048576,ROW(Rohdaten_tab5!C56),COLUMN(Rohdaten_tab5!C56)+(10*(Steuerung!$A$3-1)))</f>
        <v>187</v>
      </c>
      <c r="E70" s="72">
        <f>INDEX(Rohdaten_tab5!$1:$1048576,ROW(Rohdaten_tab5!D56),COLUMN(Rohdaten_tab5!D56)+(10*(Steuerung!$A$3-1)))</f>
        <v>94</v>
      </c>
      <c r="F70" s="72" t="str">
        <f>INDEX(Rohdaten_tab5!$1:$1048576,ROW(Rohdaten_tab5!E56),COLUMN(Rohdaten_tab5!E56)+(10*(Steuerung!$A$3-1)))</f>
        <v>*</v>
      </c>
      <c r="G70" s="72">
        <f>INDEX(Rohdaten_tab5!$1:$1048576,ROW(Rohdaten_tab5!F56),COLUMN(Rohdaten_tab5!F56)+(10*(Steuerung!$A$3-1)))</f>
        <v>47</v>
      </c>
      <c r="H70" s="72">
        <f>INDEX(Rohdaten_tab5!$1:$1048576,ROW(Rohdaten_tab5!G56),COLUMN(Rohdaten_tab5!G56)+(10*(Steuerung!$A$3-1)))</f>
        <v>6</v>
      </c>
      <c r="I70" s="72">
        <f>INDEX(Rohdaten_tab5!$1:$1048576,ROW(Rohdaten_tab5!H56),COLUMN(Rohdaten_tab5!H56)+(10*(Steuerung!$A$3-1)))</f>
        <v>5</v>
      </c>
      <c r="J70" s="72" t="str">
        <f>INDEX(Rohdaten_tab5!$1:$1048576,ROW(Rohdaten_tab5!I56),COLUMN(Rohdaten_tab5!I56)+(10*(Steuerung!$A$3-1)))</f>
        <v>*</v>
      </c>
      <c r="K70" s="72" t="str">
        <f>INDEX(Rohdaten_tab5!$1:$1048576,ROW(Rohdaten_tab5!J56),COLUMN(Rohdaten_tab5!J56)+(10*(Steuerung!$A$3-1)))</f>
        <v>*</v>
      </c>
      <c r="L70" s="73">
        <f>INDEX(Rohdaten_tab5!$1:$1048576,ROW(Rohdaten_tab5!K56),COLUMN(Rohdaten_tab5!K56)+(10*(Steuerung!$A$3-1)))</f>
        <v>30</v>
      </c>
    </row>
    <row r="71" spans="1:12" ht="15" customHeight="1" x14ac:dyDescent="0.25">
      <c r="A71" s="63" t="s">
        <v>219</v>
      </c>
      <c r="B71" s="43"/>
      <c r="C71" s="71">
        <f>INDEX(Rohdaten_tab5!$1:$1048576,ROW(Rohdaten_tab5!B57),COLUMN(Rohdaten_tab5!B57)+(10*(Steuerung!$A$3-1)))</f>
        <v>207</v>
      </c>
      <c r="D71" s="72">
        <f>INDEX(Rohdaten_tab5!$1:$1048576,ROW(Rohdaten_tab5!C57),COLUMN(Rohdaten_tab5!C57)+(10*(Steuerung!$A$3-1)))</f>
        <v>203</v>
      </c>
      <c r="E71" s="72">
        <f>INDEX(Rohdaten_tab5!$1:$1048576,ROW(Rohdaten_tab5!D57),COLUMN(Rohdaten_tab5!D57)+(10*(Steuerung!$A$3-1)))</f>
        <v>100</v>
      </c>
      <c r="F71" s="72" t="str">
        <f>INDEX(Rohdaten_tab5!$1:$1048576,ROW(Rohdaten_tab5!E57),COLUMN(Rohdaten_tab5!E57)+(10*(Steuerung!$A$3-1)))</f>
        <v>*</v>
      </c>
      <c r="G71" s="72">
        <f>INDEX(Rohdaten_tab5!$1:$1048576,ROW(Rohdaten_tab5!F57),COLUMN(Rohdaten_tab5!F57)+(10*(Steuerung!$A$3-1)))</f>
        <v>58</v>
      </c>
      <c r="H71" s="72">
        <f>INDEX(Rohdaten_tab5!$1:$1048576,ROW(Rohdaten_tab5!G57),COLUMN(Rohdaten_tab5!G57)+(10*(Steuerung!$A$3-1)))</f>
        <v>7</v>
      </c>
      <c r="I71" s="72">
        <f>INDEX(Rohdaten_tab5!$1:$1048576,ROW(Rohdaten_tab5!H57),COLUMN(Rohdaten_tab5!H57)+(10*(Steuerung!$A$3-1)))</f>
        <v>7</v>
      </c>
      <c r="J71" s="72">
        <f>INDEX(Rohdaten_tab5!$1:$1048576,ROW(Rohdaten_tab5!I57),COLUMN(Rohdaten_tab5!I57)+(10*(Steuerung!$A$3-1)))</f>
        <v>0</v>
      </c>
      <c r="K71" s="72" t="str">
        <f>INDEX(Rohdaten_tab5!$1:$1048576,ROW(Rohdaten_tab5!J57),COLUMN(Rohdaten_tab5!J57)+(10*(Steuerung!$A$3-1)))</f>
        <v>*</v>
      </c>
      <c r="L71" s="73">
        <f>INDEX(Rohdaten_tab5!$1:$1048576,ROW(Rohdaten_tab5!K57),COLUMN(Rohdaten_tab5!K57)+(10*(Steuerung!$A$3-1)))</f>
        <v>24</v>
      </c>
    </row>
    <row r="72" spans="1:12" ht="15" customHeight="1" x14ac:dyDescent="0.25">
      <c r="A72" s="63" t="s">
        <v>220</v>
      </c>
      <c r="B72" s="43"/>
      <c r="C72" s="71" t="str">
        <f>INDEX(Rohdaten_tab5!$1:$1048576,ROW(Rohdaten_tab5!B58),COLUMN(Rohdaten_tab5!B58)+(10*(Steuerung!$A$3-1)))</f>
        <v>*</v>
      </c>
      <c r="D72" s="72">
        <f>INDEX(Rohdaten_tab5!$1:$1048576,ROW(Rohdaten_tab5!C58),COLUMN(Rohdaten_tab5!C58)+(10*(Steuerung!$A$3-1)))</f>
        <v>251</v>
      </c>
      <c r="E72" s="72">
        <f>INDEX(Rohdaten_tab5!$1:$1048576,ROW(Rohdaten_tab5!D58),COLUMN(Rohdaten_tab5!D58)+(10*(Steuerung!$A$3-1)))</f>
        <v>118</v>
      </c>
      <c r="F72" s="72">
        <f>INDEX(Rohdaten_tab5!$1:$1048576,ROW(Rohdaten_tab5!E58),COLUMN(Rohdaten_tab5!E58)+(10*(Steuerung!$A$3-1)))</f>
        <v>6</v>
      </c>
      <c r="G72" s="72">
        <f>INDEX(Rohdaten_tab5!$1:$1048576,ROW(Rohdaten_tab5!F58),COLUMN(Rohdaten_tab5!F58)+(10*(Steuerung!$A$3-1)))</f>
        <v>65</v>
      </c>
      <c r="H72" s="72">
        <f>INDEX(Rohdaten_tab5!$1:$1048576,ROW(Rohdaten_tab5!G58),COLUMN(Rohdaten_tab5!G58)+(10*(Steuerung!$A$3-1)))</f>
        <v>6</v>
      </c>
      <c r="I72" s="72">
        <f>INDEX(Rohdaten_tab5!$1:$1048576,ROW(Rohdaten_tab5!H58),COLUMN(Rohdaten_tab5!H58)+(10*(Steuerung!$A$3-1)))</f>
        <v>9</v>
      </c>
      <c r="J72" s="72">
        <f>INDEX(Rohdaten_tab5!$1:$1048576,ROW(Rohdaten_tab5!I58),COLUMN(Rohdaten_tab5!I58)+(10*(Steuerung!$A$3-1)))</f>
        <v>0</v>
      </c>
      <c r="K72" s="72">
        <f>INDEX(Rohdaten_tab5!$1:$1048576,ROW(Rohdaten_tab5!J58),COLUMN(Rohdaten_tab5!J58)+(10*(Steuerung!$A$3-1)))</f>
        <v>10</v>
      </c>
      <c r="L72" s="73">
        <f>INDEX(Rohdaten_tab5!$1:$1048576,ROW(Rohdaten_tab5!K58),COLUMN(Rohdaten_tab5!K58)+(10*(Steuerung!$A$3-1)))</f>
        <v>37</v>
      </c>
    </row>
    <row r="73" spans="1:12" ht="15" customHeight="1" x14ac:dyDescent="0.25">
      <c r="A73" s="63" t="s">
        <v>221</v>
      </c>
      <c r="B73" s="43"/>
      <c r="C73" s="71" t="str">
        <f>INDEX(Rohdaten_tab5!$1:$1048576,ROW(Rohdaten_tab5!B59),COLUMN(Rohdaten_tab5!B59)+(10*(Steuerung!$A$3-1)))</f>
        <v>*</v>
      </c>
      <c r="D73" s="72">
        <f>INDEX(Rohdaten_tab5!$1:$1048576,ROW(Rohdaten_tab5!C59),COLUMN(Rohdaten_tab5!C59)+(10*(Steuerung!$A$3-1)))</f>
        <v>270</v>
      </c>
      <c r="E73" s="72">
        <f>INDEX(Rohdaten_tab5!$1:$1048576,ROW(Rohdaten_tab5!D59),COLUMN(Rohdaten_tab5!D59)+(10*(Steuerung!$A$3-1)))</f>
        <v>175</v>
      </c>
      <c r="F73" s="72" t="str">
        <f>INDEX(Rohdaten_tab5!$1:$1048576,ROW(Rohdaten_tab5!E59),COLUMN(Rohdaten_tab5!E59)+(10*(Steuerung!$A$3-1)))</f>
        <v>*</v>
      </c>
      <c r="G73" s="72">
        <f>INDEX(Rohdaten_tab5!$1:$1048576,ROW(Rohdaten_tab5!F59),COLUMN(Rohdaten_tab5!F59)+(10*(Steuerung!$A$3-1)))</f>
        <v>48</v>
      </c>
      <c r="H73" s="72">
        <f>INDEX(Rohdaten_tab5!$1:$1048576,ROW(Rohdaten_tab5!G59),COLUMN(Rohdaten_tab5!G59)+(10*(Steuerung!$A$3-1)))</f>
        <v>10</v>
      </c>
      <c r="I73" s="72">
        <f>INDEX(Rohdaten_tab5!$1:$1048576,ROW(Rohdaten_tab5!H59),COLUMN(Rohdaten_tab5!H59)+(10*(Steuerung!$A$3-1)))</f>
        <v>0</v>
      </c>
      <c r="J73" s="72" t="str">
        <f>INDEX(Rohdaten_tab5!$1:$1048576,ROW(Rohdaten_tab5!I59),COLUMN(Rohdaten_tab5!I59)+(10*(Steuerung!$A$3-1)))</f>
        <v>*</v>
      </c>
      <c r="K73" s="72" t="str">
        <f>INDEX(Rohdaten_tab5!$1:$1048576,ROW(Rohdaten_tab5!J59),COLUMN(Rohdaten_tab5!J59)+(10*(Steuerung!$A$3-1)))</f>
        <v>*</v>
      </c>
      <c r="L73" s="73">
        <f>INDEX(Rohdaten_tab5!$1:$1048576,ROW(Rohdaten_tab5!K59),COLUMN(Rohdaten_tab5!K59)+(10*(Steuerung!$A$3-1)))</f>
        <v>28</v>
      </c>
    </row>
    <row r="74" spans="1:12" ht="15" customHeight="1" x14ac:dyDescent="0.25">
      <c r="A74" s="63" t="s">
        <v>222</v>
      </c>
      <c r="B74" s="43"/>
      <c r="C74" s="71" t="str">
        <f>INDEX(Rohdaten_tab5!$1:$1048576,ROW(Rohdaten_tab5!B60),COLUMN(Rohdaten_tab5!B60)+(10*(Steuerung!$A$3-1)))</f>
        <v>*</v>
      </c>
      <c r="D74" s="72">
        <f>INDEX(Rohdaten_tab5!$1:$1048576,ROW(Rohdaten_tab5!C60),COLUMN(Rohdaten_tab5!C60)+(10*(Steuerung!$A$3-1)))</f>
        <v>359</v>
      </c>
      <c r="E74" s="72">
        <f>INDEX(Rohdaten_tab5!$1:$1048576,ROW(Rohdaten_tab5!D60),COLUMN(Rohdaten_tab5!D60)+(10*(Steuerung!$A$3-1)))</f>
        <v>221</v>
      </c>
      <c r="F74" s="72" t="str">
        <f>INDEX(Rohdaten_tab5!$1:$1048576,ROW(Rohdaten_tab5!E60),COLUMN(Rohdaten_tab5!E60)+(10*(Steuerung!$A$3-1)))</f>
        <v>*</v>
      </c>
      <c r="G74" s="72">
        <f>INDEX(Rohdaten_tab5!$1:$1048576,ROW(Rohdaten_tab5!F60),COLUMN(Rohdaten_tab5!F60)+(10*(Steuerung!$A$3-1)))</f>
        <v>71</v>
      </c>
      <c r="H74" s="72" t="str">
        <f>INDEX(Rohdaten_tab5!$1:$1048576,ROW(Rohdaten_tab5!G60),COLUMN(Rohdaten_tab5!G60)+(10*(Steuerung!$A$3-1)))</f>
        <v>*</v>
      </c>
      <c r="I74" s="72">
        <f>INDEX(Rohdaten_tab5!$1:$1048576,ROW(Rohdaten_tab5!H60),COLUMN(Rohdaten_tab5!H60)+(10*(Steuerung!$A$3-1)))</f>
        <v>5</v>
      </c>
      <c r="J74" s="72">
        <f>INDEX(Rohdaten_tab5!$1:$1048576,ROW(Rohdaten_tab5!I60),COLUMN(Rohdaten_tab5!I60)+(10*(Steuerung!$A$3-1)))</f>
        <v>0</v>
      </c>
      <c r="K74" s="72">
        <f>INDEX(Rohdaten_tab5!$1:$1048576,ROW(Rohdaten_tab5!J60),COLUMN(Rohdaten_tab5!J60)+(10*(Steuerung!$A$3-1)))</f>
        <v>7</v>
      </c>
      <c r="L74" s="73">
        <f>INDEX(Rohdaten_tab5!$1:$1048576,ROW(Rohdaten_tab5!K60),COLUMN(Rohdaten_tab5!K60)+(10*(Steuerung!$A$3-1)))</f>
        <v>48</v>
      </c>
    </row>
    <row r="75" spans="1:12" ht="15" customHeight="1" x14ac:dyDescent="0.25">
      <c r="A75" s="63" t="s">
        <v>223</v>
      </c>
      <c r="B75" s="43"/>
      <c r="C75" s="71">
        <f>INDEX(Rohdaten_tab5!$1:$1048576,ROW(Rohdaten_tab5!B61),COLUMN(Rohdaten_tab5!B61)+(10*(Steuerung!$A$3-1)))</f>
        <v>605</v>
      </c>
      <c r="D75" s="72">
        <f>INDEX(Rohdaten_tab5!$1:$1048576,ROW(Rohdaten_tab5!C61),COLUMN(Rohdaten_tab5!C61)+(10*(Steuerung!$A$3-1)))</f>
        <v>599</v>
      </c>
      <c r="E75" s="72">
        <f>INDEX(Rohdaten_tab5!$1:$1048576,ROW(Rohdaten_tab5!D61),COLUMN(Rohdaten_tab5!D61)+(10*(Steuerung!$A$3-1)))</f>
        <v>446</v>
      </c>
      <c r="F75" s="72">
        <f>INDEX(Rohdaten_tab5!$1:$1048576,ROW(Rohdaten_tab5!E61),COLUMN(Rohdaten_tab5!E61)+(10*(Steuerung!$A$3-1)))</f>
        <v>11</v>
      </c>
      <c r="G75" s="72">
        <f>INDEX(Rohdaten_tab5!$1:$1048576,ROW(Rohdaten_tab5!F61),COLUMN(Rohdaten_tab5!F61)+(10*(Steuerung!$A$3-1)))</f>
        <v>79</v>
      </c>
      <c r="H75" s="72">
        <f>INDEX(Rohdaten_tab5!$1:$1048576,ROW(Rohdaten_tab5!G61),COLUMN(Rohdaten_tab5!G61)+(10*(Steuerung!$A$3-1)))</f>
        <v>9</v>
      </c>
      <c r="I75" s="72" t="str">
        <f>INDEX(Rohdaten_tab5!$1:$1048576,ROW(Rohdaten_tab5!H61),COLUMN(Rohdaten_tab5!H61)+(10*(Steuerung!$A$3-1)))</f>
        <v>*</v>
      </c>
      <c r="J75" s="72" t="str">
        <f>INDEX(Rohdaten_tab5!$1:$1048576,ROW(Rohdaten_tab5!I61),COLUMN(Rohdaten_tab5!I61)+(10*(Steuerung!$A$3-1)))</f>
        <v>*</v>
      </c>
      <c r="K75" s="72">
        <f>INDEX(Rohdaten_tab5!$1:$1048576,ROW(Rohdaten_tab5!J61),COLUMN(Rohdaten_tab5!J61)+(10*(Steuerung!$A$3-1)))</f>
        <v>9</v>
      </c>
      <c r="L75" s="73">
        <f>INDEX(Rohdaten_tab5!$1:$1048576,ROW(Rohdaten_tab5!K61),COLUMN(Rohdaten_tab5!K61)+(10*(Steuerung!$A$3-1)))</f>
        <v>38</v>
      </c>
    </row>
    <row r="76" spans="1:12" ht="15" customHeight="1" x14ac:dyDescent="0.25">
      <c r="A76" s="63" t="s">
        <v>224</v>
      </c>
      <c r="B76" s="43"/>
      <c r="C76" s="71">
        <f>INDEX(Rohdaten_tab5!$1:$1048576,ROW(Rohdaten_tab5!B62),COLUMN(Rohdaten_tab5!B62)+(10*(Steuerung!$A$3-1)))</f>
        <v>412</v>
      </c>
      <c r="D76" s="72">
        <f>INDEX(Rohdaten_tab5!$1:$1048576,ROW(Rohdaten_tab5!C62),COLUMN(Rohdaten_tab5!C62)+(10*(Steuerung!$A$3-1)))</f>
        <v>406</v>
      </c>
      <c r="E76" s="72">
        <f>INDEX(Rohdaten_tab5!$1:$1048576,ROW(Rohdaten_tab5!D62),COLUMN(Rohdaten_tab5!D62)+(10*(Steuerung!$A$3-1)))</f>
        <v>294</v>
      </c>
      <c r="F76" s="72">
        <f>INDEX(Rohdaten_tab5!$1:$1048576,ROW(Rohdaten_tab5!E62),COLUMN(Rohdaten_tab5!E62)+(10*(Steuerung!$A$3-1)))</f>
        <v>5</v>
      </c>
      <c r="G76" s="72">
        <f>INDEX(Rohdaten_tab5!$1:$1048576,ROW(Rohdaten_tab5!F62),COLUMN(Rohdaten_tab5!F62)+(10*(Steuerung!$A$3-1)))</f>
        <v>57</v>
      </c>
      <c r="H76" s="72">
        <f>INDEX(Rohdaten_tab5!$1:$1048576,ROW(Rohdaten_tab5!G62),COLUMN(Rohdaten_tab5!G62)+(10*(Steuerung!$A$3-1)))</f>
        <v>4</v>
      </c>
      <c r="I76" s="72">
        <f>INDEX(Rohdaten_tab5!$1:$1048576,ROW(Rohdaten_tab5!H62),COLUMN(Rohdaten_tab5!H62)+(10*(Steuerung!$A$3-1)))</f>
        <v>8</v>
      </c>
      <c r="J76" s="72">
        <f>INDEX(Rohdaten_tab5!$1:$1048576,ROW(Rohdaten_tab5!I62),COLUMN(Rohdaten_tab5!I62)+(10*(Steuerung!$A$3-1)))</f>
        <v>0</v>
      </c>
      <c r="K76" s="72">
        <f>INDEX(Rohdaten_tab5!$1:$1048576,ROW(Rohdaten_tab5!J62),COLUMN(Rohdaten_tab5!J62)+(10*(Steuerung!$A$3-1)))</f>
        <v>9</v>
      </c>
      <c r="L76" s="73">
        <f>INDEX(Rohdaten_tab5!$1:$1048576,ROW(Rohdaten_tab5!K62),COLUMN(Rohdaten_tab5!K62)+(10*(Steuerung!$A$3-1)))</f>
        <v>29</v>
      </c>
    </row>
    <row r="77" spans="1:12" ht="15" customHeight="1" x14ac:dyDescent="0.25">
      <c r="A77" s="63" t="s">
        <v>225</v>
      </c>
      <c r="B77" s="43"/>
      <c r="C77" s="71">
        <f>INDEX(Rohdaten_tab5!$1:$1048576,ROW(Rohdaten_tab5!B63),COLUMN(Rohdaten_tab5!B63)+(10*(Steuerung!$A$3-1)))</f>
        <v>372</v>
      </c>
      <c r="D77" s="72">
        <f>INDEX(Rohdaten_tab5!$1:$1048576,ROW(Rohdaten_tab5!C63),COLUMN(Rohdaten_tab5!C63)+(10*(Steuerung!$A$3-1)))</f>
        <v>368</v>
      </c>
      <c r="E77" s="72">
        <f>INDEX(Rohdaten_tab5!$1:$1048576,ROW(Rohdaten_tab5!D63),COLUMN(Rohdaten_tab5!D63)+(10*(Steuerung!$A$3-1)))</f>
        <v>225</v>
      </c>
      <c r="F77" s="72">
        <f>INDEX(Rohdaten_tab5!$1:$1048576,ROW(Rohdaten_tab5!E63),COLUMN(Rohdaten_tab5!E63)+(10*(Steuerung!$A$3-1)))</f>
        <v>8</v>
      </c>
      <c r="G77" s="72">
        <f>INDEX(Rohdaten_tab5!$1:$1048576,ROW(Rohdaten_tab5!F63),COLUMN(Rohdaten_tab5!F63)+(10*(Steuerung!$A$3-1)))</f>
        <v>61</v>
      </c>
      <c r="H77" s="72">
        <f>INDEX(Rohdaten_tab5!$1:$1048576,ROW(Rohdaten_tab5!G63),COLUMN(Rohdaten_tab5!G63)+(10*(Steuerung!$A$3-1)))</f>
        <v>4</v>
      </c>
      <c r="I77" s="72">
        <f>INDEX(Rohdaten_tab5!$1:$1048576,ROW(Rohdaten_tab5!H63),COLUMN(Rohdaten_tab5!H63)+(10*(Steuerung!$A$3-1)))</f>
        <v>6</v>
      </c>
      <c r="J77" s="72">
        <f>INDEX(Rohdaten_tab5!$1:$1048576,ROW(Rohdaten_tab5!I63),COLUMN(Rohdaten_tab5!I63)+(10*(Steuerung!$A$3-1)))</f>
        <v>0</v>
      </c>
      <c r="K77" s="72">
        <f>INDEX(Rohdaten_tab5!$1:$1048576,ROW(Rohdaten_tab5!J63),COLUMN(Rohdaten_tab5!J63)+(10*(Steuerung!$A$3-1)))</f>
        <v>5</v>
      </c>
      <c r="L77" s="73">
        <f>INDEX(Rohdaten_tab5!$1:$1048576,ROW(Rohdaten_tab5!K63),COLUMN(Rohdaten_tab5!K63)+(10*(Steuerung!$A$3-1)))</f>
        <v>59</v>
      </c>
    </row>
    <row r="78" spans="1:12" ht="15" customHeight="1" x14ac:dyDescent="0.25">
      <c r="A78" s="63" t="s">
        <v>226</v>
      </c>
      <c r="B78" s="43"/>
      <c r="C78" s="71" t="str">
        <f>INDEX(Rohdaten_tab5!$1:$1048576,ROW(Rohdaten_tab5!B64),COLUMN(Rohdaten_tab5!B64)+(10*(Steuerung!$A$3-1)))</f>
        <v>*</v>
      </c>
      <c r="D78" s="72">
        <f>INDEX(Rohdaten_tab5!$1:$1048576,ROW(Rohdaten_tab5!C64),COLUMN(Rohdaten_tab5!C64)+(10*(Steuerung!$A$3-1)))</f>
        <v>354</v>
      </c>
      <c r="E78" s="72">
        <f>INDEX(Rohdaten_tab5!$1:$1048576,ROW(Rohdaten_tab5!D64),COLUMN(Rohdaten_tab5!D64)+(10*(Steuerung!$A$3-1)))</f>
        <v>225</v>
      </c>
      <c r="F78" s="72">
        <f>INDEX(Rohdaten_tab5!$1:$1048576,ROW(Rohdaten_tab5!E64),COLUMN(Rohdaten_tab5!E64)+(10*(Steuerung!$A$3-1)))</f>
        <v>10</v>
      </c>
      <c r="G78" s="72">
        <f>INDEX(Rohdaten_tab5!$1:$1048576,ROW(Rohdaten_tab5!F64),COLUMN(Rohdaten_tab5!F64)+(10*(Steuerung!$A$3-1)))</f>
        <v>68</v>
      </c>
      <c r="H78" s="72" t="str">
        <f>INDEX(Rohdaten_tab5!$1:$1048576,ROW(Rohdaten_tab5!G64),COLUMN(Rohdaten_tab5!G64)+(10*(Steuerung!$A$3-1)))</f>
        <v>*</v>
      </c>
      <c r="I78" s="72">
        <f>INDEX(Rohdaten_tab5!$1:$1048576,ROW(Rohdaten_tab5!H64),COLUMN(Rohdaten_tab5!H64)+(10*(Steuerung!$A$3-1)))</f>
        <v>8</v>
      </c>
      <c r="J78" s="72">
        <f>INDEX(Rohdaten_tab5!$1:$1048576,ROW(Rohdaten_tab5!I64),COLUMN(Rohdaten_tab5!I64)+(10*(Steuerung!$A$3-1)))</f>
        <v>0</v>
      </c>
      <c r="K78" s="72" t="str">
        <f>INDEX(Rohdaten_tab5!$1:$1048576,ROW(Rohdaten_tab5!J64),COLUMN(Rohdaten_tab5!J64)+(10*(Steuerung!$A$3-1)))</f>
        <v>*</v>
      </c>
      <c r="L78" s="73">
        <f>INDEX(Rohdaten_tab5!$1:$1048576,ROW(Rohdaten_tab5!K64),COLUMN(Rohdaten_tab5!K64)+(10*(Steuerung!$A$3-1)))</f>
        <v>36</v>
      </c>
    </row>
    <row r="79" spans="1:12" ht="15" customHeight="1" x14ac:dyDescent="0.25">
      <c r="A79" s="63" t="s">
        <v>227</v>
      </c>
      <c r="B79" s="43"/>
      <c r="C79" s="71">
        <f>INDEX(Rohdaten_tab5!$1:$1048576,ROW(Rohdaten_tab5!B65),COLUMN(Rohdaten_tab5!B65)+(10*(Steuerung!$A$3-1)))</f>
        <v>411</v>
      </c>
      <c r="D79" s="72">
        <f>INDEX(Rohdaten_tab5!$1:$1048576,ROW(Rohdaten_tab5!C65),COLUMN(Rohdaten_tab5!C65)+(10*(Steuerung!$A$3-1)))</f>
        <v>406</v>
      </c>
      <c r="E79" s="72">
        <f>INDEX(Rohdaten_tab5!$1:$1048576,ROW(Rohdaten_tab5!D65),COLUMN(Rohdaten_tab5!D65)+(10*(Steuerung!$A$3-1)))</f>
        <v>265</v>
      </c>
      <c r="F79" s="72">
        <f>INDEX(Rohdaten_tab5!$1:$1048576,ROW(Rohdaten_tab5!E65),COLUMN(Rohdaten_tab5!E65)+(10*(Steuerung!$A$3-1)))</f>
        <v>7</v>
      </c>
      <c r="G79" s="72">
        <f>INDEX(Rohdaten_tab5!$1:$1048576,ROW(Rohdaten_tab5!F65),COLUMN(Rohdaten_tab5!F65)+(10*(Steuerung!$A$3-1)))</f>
        <v>64</v>
      </c>
      <c r="H79" s="72">
        <f>INDEX(Rohdaten_tab5!$1:$1048576,ROW(Rohdaten_tab5!G65),COLUMN(Rohdaten_tab5!G65)+(10*(Steuerung!$A$3-1)))</f>
        <v>4</v>
      </c>
      <c r="I79" s="72">
        <f>INDEX(Rohdaten_tab5!$1:$1048576,ROW(Rohdaten_tab5!H65),COLUMN(Rohdaten_tab5!H65)+(10*(Steuerung!$A$3-1)))</f>
        <v>8</v>
      </c>
      <c r="J79" s="72">
        <f>INDEX(Rohdaten_tab5!$1:$1048576,ROW(Rohdaten_tab5!I65),COLUMN(Rohdaten_tab5!I65)+(10*(Steuerung!$A$3-1)))</f>
        <v>11</v>
      </c>
      <c r="K79" s="72">
        <f>INDEX(Rohdaten_tab5!$1:$1048576,ROW(Rohdaten_tab5!J65),COLUMN(Rohdaten_tab5!J65)+(10*(Steuerung!$A$3-1)))</f>
        <v>11</v>
      </c>
      <c r="L79" s="73">
        <f>INDEX(Rohdaten_tab5!$1:$1048576,ROW(Rohdaten_tab5!K65),COLUMN(Rohdaten_tab5!K65)+(10*(Steuerung!$A$3-1)))</f>
        <v>36</v>
      </c>
    </row>
    <row r="80" spans="1:12" ht="15" customHeight="1" x14ac:dyDescent="0.25">
      <c r="A80" s="63" t="s">
        <v>228</v>
      </c>
      <c r="B80" s="43"/>
      <c r="C80" s="71">
        <f>INDEX(Rohdaten_tab5!$1:$1048576,ROW(Rohdaten_tab5!B66),COLUMN(Rohdaten_tab5!B66)+(10*(Steuerung!$A$3-1)))</f>
        <v>435</v>
      </c>
      <c r="D80" s="72">
        <f>INDEX(Rohdaten_tab5!$1:$1048576,ROW(Rohdaten_tab5!C66),COLUMN(Rohdaten_tab5!C66)+(10*(Steuerung!$A$3-1)))</f>
        <v>429</v>
      </c>
      <c r="E80" s="72">
        <f>INDEX(Rohdaten_tab5!$1:$1048576,ROW(Rohdaten_tab5!D66),COLUMN(Rohdaten_tab5!D66)+(10*(Steuerung!$A$3-1)))</f>
        <v>254</v>
      </c>
      <c r="F80" s="72" t="str">
        <f>INDEX(Rohdaten_tab5!$1:$1048576,ROW(Rohdaten_tab5!E66),COLUMN(Rohdaten_tab5!E66)+(10*(Steuerung!$A$3-1)))</f>
        <v>*</v>
      </c>
      <c r="G80" s="72">
        <f>INDEX(Rohdaten_tab5!$1:$1048576,ROW(Rohdaten_tab5!F66),COLUMN(Rohdaten_tab5!F66)+(10*(Steuerung!$A$3-1)))</f>
        <v>89</v>
      </c>
      <c r="H80" s="72">
        <f>INDEX(Rohdaten_tab5!$1:$1048576,ROW(Rohdaten_tab5!G66),COLUMN(Rohdaten_tab5!G66)+(10*(Steuerung!$A$3-1)))</f>
        <v>16</v>
      </c>
      <c r="I80" s="72">
        <f>INDEX(Rohdaten_tab5!$1:$1048576,ROW(Rohdaten_tab5!H66),COLUMN(Rohdaten_tab5!H66)+(10*(Steuerung!$A$3-1)))</f>
        <v>10</v>
      </c>
      <c r="J80" s="72" t="str">
        <f>INDEX(Rohdaten_tab5!$1:$1048576,ROW(Rohdaten_tab5!I66),COLUMN(Rohdaten_tab5!I66)+(10*(Steuerung!$A$3-1)))</f>
        <v>*</v>
      </c>
      <c r="K80" s="72">
        <f>INDEX(Rohdaten_tab5!$1:$1048576,ROW(Rohdaten_tab5!J66),COLUMN(Rohdaten_tab5!J66)+(10*(Steuerung!$A$3-1)))</f>
        <v>14</v>
      </c>
      <c r="L80" s="73">
        <f>INDEX(Rohdaten_tab5!$1:$1048576,ROW(Rohdaten_tab5!K66),COLUMN(Rohdaten_tab5!K66)+(10*(Steuerung!$A$3-1)))</f>
        <v>32</v>
      </c>
    </row>
    <row r="81" spans="1:12" ht="15" customHeight="1" x14ac:dyDescent="0.25">
      <c r="A81" s="63" t="s">
        <v>229</v>
      </c>
      <c r="B81" s="43"/>
      <c r="C81" s="71">
        <f>INDEX(Rohdaten_tab5!$1:$1048576,ROW(Rohdaten_tab5!B67),COLUMN(Rohdaten_tab5!B67)+(10*(Steuerung!$A$3-1)))</f>
        <v>371</v>
      </c>
      <c r="D81" s="72">
        <f>INDEX(Rohdaten_tab5!$1:$1048576,ROW(Rohdaten_tab5!C67),COLUMN(Rohdaten_tab5!C67)+(10*(Steuerung!$A$3-1)))</f>
        <v>367</v>
      </c>
      <c r="E81" s="72">
        <f>INDEX(Rohdaten_tab5!$1:$1048576,ROW(Rohdaten_tab5!D67),COLUMN(Rohdaten_tab5!D67)+(10*(Steuerung!$A$3-1)))</f>
        <v>198</v>
      </c>
      <c r="F81" s="72">
        <f>INDEX(Rohdaten_tab5!$1:$1048576,ROW(Rohdaten_tab5!E67),COLUMN(Rohdaten_tab5!E67)+(10*(Steuerung!$A$3-1)))</f>
        <v>8</v>
      </c>
      <c r="G81" s="72">
        <f>INDEX(Rohdaten_tab5!$1:$1048576,ROW(Rohdaten_tab5!F67),COLUMN(Rohdaten_tab5!F67)+(10*(Steuerung!$A$3-1)))</f>
        <v>70</v>
      </c>
      <c r="H81" s="72" t="str">
        <f>INDEX(Rohdaten_tab5!$1:$1048576,ROW(Rohdaten_tab5!G67),COLUMN(Rohdaten_tab5!G67)+(10*(Steuerung!$A$3-1)))</f>
        <v>*</v>
      </c>
      <c r="I81" s="72" t="str">
        <f>INDEX(Rohdaten_tab5!$1:$1048576,ROW(Rohdaten_tab5!H67),COLUMN(Rohdaten_tab5!H67)+(10*(Steuerung!$A$3-1)))</f>
        <v>*</v>
      </c>
      <c r="J81" s="72">
        <f>INDEX(Rohdaten_tab5!$1:$1048576,ROW(Rohdaten_tab5!I67),COLUMN(Rohdaten_tab5!I67)+(10*(Steuerung!$A$3-1)))</f>
        <v>18</v>
      </c>
      <c r="K81" s="72">
        <f>INDEX(Rohdaten_tab5!$1:$1048576,ROW(Rohdaten_tab5!J67),COLUMN(Rohdaten_tab5!J67)+(10*(Steuerung!$A$3-1)))</f>
        <v>5</v>
      </c>
      <c r="L81" s="73">
        <f>INDEX(Rohdaten_tab5!$1:$1048576,ROW(Rohdaten_tab5!K67),COLUMN(Rohdaten_tab5!K67)+(10*(Steuerung!$A$3-1)))</f>
        <v>63</v>
      </c>
    </row>
    <row r="82" spans="1:12" ht="15" customHeight="1" x14ac:dyDescent="0.25">
      <c r="A82" s="63" t="s">
        <v>230</v>
      </c>
      <c r="B82" s="43"/>
      <c r="C82" s="71">
        <f>INDEX(Rohdaten_tab5!$1:$1048576,ROW(Rohdaten_tab5!B68),COLUMN(Rohdaten_tab5!B68)+(10*(Steuerung!$A$3-1)))</f>
        <v>281</v>
      </c>
      <c r="D82" s="72">
        <f>INDEX(Rohdaten_tab5!$1:$1048576,ROW(Rohdaten_tab5!C68),COLUMN(Rohdaten_tab5!C68)+(10*(Steuerung!$A$3-1)))</f>
        <v>276</v>
      </c>
      <c r="E82" s="72">
        <f>INDEX(Rohdaten_tab5!$1:$1048576,ROW(Rohdaten_tab5!D68),COLUMN(Rohdaten_tab5!D68)+(10*(Steuerung!$A$3-1)))</f>
        <v>149</v>
      </c>
      <c r="F82" s="72">
        <f>INDEX(Rohdaten_tab5!$1:$1048576,ROW(Rohdaten_tab5!E68),COLUMN(Rohdaten_tab5!E68)+(10*(Steuerung!$A$3-1)))</f>
        <v>7</v>
      </c>
      <c r="G82" s="72">
        <f>INDEX(Rohdaten_tab5!$1:$1048576,ROW(Rohdaten_tab5!F68),COLUMN(Rohdaten_tab5!F68)+(10*(Steuerung!$A$3-1)))</f>
        <v>61</v>
      </c>
      <c r="H82" s="72" t="str">
        <f>INDEX(Rohdaten_tab5!$1:$1048576,ROW(Rohdaten_tab5!G68),COLUMN(Rohdaten_tab5!G68)+(10*(Steuerung!$A$3-1)))</f>
        <v>*</v>
      </c>
      <c r="I82" s="72" t="str">
        <f>INDEX(Rohdaten_tab5!$1:$1048576,ROW(Rohdaten_tab5!H68),COLUMN(Rohdaten_tab5!H68)+(10*(Steuerung!$A$3-1)))</f>
        <v>*</v>
      </c>
      <c r="J82" s="72">
        <f>INDEX(Rohdaten_tab5!$1:$1048576,ROW(Rohdaten_tab5!I68),COLUMN(Rohdaten_tab5!I68)+(10*(Steuerung!$A$3-1)))</f>
        <v>0</v>
      </c>
      <c r="K82" s="72" t="str">
        <f>INDEX(Rohdaten_tab5!$1:$1048576,ROW(Rohdaten_tab5!J68),COLUMN(Rohdaten_tab5!J68)+(10*(Steuerung!$A$3-1)))</f>
        <v>*</v>
      </c>
      <c r="L82" s="73">
        <f>INDEX(Rohdaten_tab5!$1:$1048576,ROW(Rohdaten_tab5!K68),COLUMN(Rohdaten_tab5!K68)+(10*(Steuerung!$A$3-1)))</f>
        <v>47</v>
      </c>
    </row>
    <row r="83" spans="1:12" ht="15" customHeight="1" x14ac:dyDescent="0.25">
      <c r="A83" s="63" t="s">
        <v>231</v>
      </c>
      <c r="B83" s="43"/>
      <c r="C83" s="71">
        <f>INDEX(Rohdaten_tab5!$1:$1048576,ROW(Rohdaten_tab5!B69),COLUMN(Rohdaten_tab5!B69)+(10*(Steuerung!$A$3-1)))</f>
        <v>255</v>
      </c>
      <c r="D83" s="72">
        <f>INDEX(Rohdaten_tab5!$1:$1048576,ROW(Rohdaten_tab5!C69),COLUMN(Rohdaten_tab5!C69)+(10*(Steuerung!$A$3-1)))</f>
        <v>249</v>
      </c>
      <c r="E83" s="72">
        <f>INDEX(Rohdaten_tab5!$1:$1048576,ROW(Rohdaten_tab5!D69),COLUMN(Rohdaten_tab5!D69)+(10*(Steuerung!$A$3-1)))</f>
        <v>140</v>
      </c>
      <c r="F83" s="72">
        <f>INDEX(Rohdaten_tab5!$1:$1048576,ROW(Rohdaten_tab5!E69),COLUMN(Rohdaten_tab5!E69)+(10*(Steuerung!$A$3-1)))</f>
        <v>8</v>
      </c>
      <c r="G83" s="72">
        <f>INDEX(Rohdaten_tab5!$1:$1048576,ROW(Rohdaten_tab5!F69),COLUMN(Rohdaten_tab5!F69)+(10*(Steuerung!$A$3-1)))</f>
        <v>54</v>
      </c>
      <c r="H83" s="72" t="str">
        <f>INDEX(Rohdaten_tab5!$1:$1048576,ROW(Rohdaten_tab5!G69),COLUMN(Rohdaten_tab5!G69)+(10*(Steuerung!$A$3-1)))</f>
        <v>*</v>
      </c>
      <c r="I83" s="72" t="str">
        <f>INDEX(Rohdaten_tab5!$1:$1048576,ROW(Rohdaten_tab5!H69),COLUMN(Rohdaten_tab5!H69)+(10*(Steuerung!$A$3-1)))</f>
        <v>*</v>
      </c>
      <c r="J83" s="72">
        <f>INDEX(Rohdaten_tab5!$1:$1048576,ROW(Rohdaten_tab5!I69),COLUMN(Rohdaten_tab5!I69)+(10*(Steuerung!$A$3-1)))</f>
        <v>0</v>
      </c>
      <c r="K83" s="72" t="str">
        <f>INDEX(Rohdaten_tab5!$1:$1048576,ROW(Rohdaten_tab5!J69),COLUMN(Rohdaten_tab5!J69)+(10*(Steuerung!$A$3-1)))</f>
        <v>*</v>
      </c>
      <c r="L83" s="73">
        <f>INDEX(Rohdaten_tab5!$1:$1048576,ROW(Rohdaten_tab5!K69),COLUMN(Rohdaten_tab5!K69)+(10*(Steuerung!$A$3-1)))</f>
        <v>37</v>
      </c>
    </row>
    <row r="84" spans="1:12" ht="15" customHeight="1" x14ac:dyDescent="0.25">
      <c r="A84" s="63" t="s">
        <v>232</v>
      </c>
      <c r="B84" s="43"/>
      <c r="C84" s="71" t="str">
        <f>INDEX(Rohdaten_tab5!$1:$1048576,ROW(Rohdaten_tab5!B70),COLUMN(Rohdaten_tab5!B70)+(10*(Steuerung!$A$3-1)))</f>
        <v>*</v>
      </c>
      <c r="D84" s="72">
        <f>INDEX(Rohdaten_tab5!$1:$1048576,ROW(Rohdaten_tab5!C70),COLUMN(Rohdaten_tab5!C70)+(10*(Steuerung!$A$3-1)))</f>
        <v>369</v>
      </c>
      <c r="E84" s="72">
        <f>INDEX(Rohdaten_tab5!$1:$1048576,ROW(Rohdaten_tab5!D70),COLUMN(Rohdaten_tab5!D70)+(10*(Steuerung!$A$3-1)))</f>
        <v>208</v>
      </c>
      <c r="F84" s="72">
        <f>INDEX(Rohdaten_tab5!$1:$1048576,ROW(Rohdaten_tab5!E70),COLUMN(Rohdaten_tab5!E70)+(10*(Steuerung!$A$3-1)))</f>
        <v>14</v>
      </c>
      <c r="G84" s="72">
        <f>INDEX(Rohdaten_tab5!$1:$1048576,ROW(Rohdaten_tab5!F70),COLUMN(Rohdaten_tab5!F70)+(10*(Steuerung!$A$3-1)))</f>
        <v>99</v>
      </c>
      <c r="H84" s="72" t="str">
        <f>INDEX(Rohdaten_tab5!$1:$1048576,ROW(Rohdaten_tab5!G70),COLUMN(Rohdaten_tab5!G70)+(10*(Steuerung!$A$3-1)))</f>
        <v>*</v>
      </c>
      <c r="I84" s="72">
        <f>INDEX(Rohdaten_tab5!$1:$1048576,ROW(Rohdaten_tab5!H70),COLUMN(Rohdaten_tab5!H70)+(10*(Steuerung!$A$3-1)))</f>
        <v>10</v>
      </c>
      <c r="J84" s="72" t="str">
        <f>INDEX(Rohdaten_tab5!$1:$1048576,ROW(Rohdaten_tab5!I70),COLUMN(Rohdaten_tab5!I70)+(10*(Steuerung!$A$3-1)))</f>
        <v>*</v>
      </c>
      <c r="K84" s="72">
        <f>INDEX(Rohdaten_tab5!$1:$1048576,ROW(Rohdaten_tab5!J70),COLUMN(Rohdaten_tab5!J70)+(10*(Steuerung!$A$3-1)))</f>
        <v>3</v>
      </c>
      <c r="L84" s="73">
        <f>INDEX(Rohdaten_tab5!$1:$1048576,ROW(Rohdaten_tab5!K70),COLUMN(Rohdaten_tab5!K70)+(10*(Steuerung!$A$3-1)))</f>
        <v>32</v>
      </c>
    </row>
    <row r="85" spans="1:12" ht="15" customHeight="1" x14ac:dyDescent="0.25">
      <c r="A85" s="63" t="s">
        <v>233</v>
      </c>
      <c r="B85" s="43"/>
      <c r="C85" s="71">
        <f>INDEX(Rohdaten_tab5!$1:$1048576,ROW(Rohdaten_tab5!B71),COLUMN(Rohdaten_tab5!B71)+(10*(Steuerung!$A$3-1)))</f>
        <v>267</v>
      </c>
      <c r="D85" s="72">
        <f>INDEX(Rohdaten_tab5!$1:$1048576,ROW(Rohdaten_tab5!C71),COLUMN(Rohdaten_tab5!C71)+(10*(Steuerung!$A$3-1)))</f>
        <v>262</v>
      </c>
      <c r="E85" s="72">
        <f>INDEX(Rohdaten_tab5!$1:$1048576,ROW(Rohdaten_tab5!D71),COLUMN(Rohdaten_tab5!D71)+(10*(Steuerung!$A$3-1)))</f>
        <v>147</v>
      </c>
      <c r="F85" s="72">
        <f>INDEX(Rohdaten_tab5!$1:$1048576,ROW(Rohdaten_tab5!E71),COLUMN(Rohdaten_tab5!E71)+(10*(Steuerung!$A$3-1)))</f>
        <v>9</v>
      </c>
      <c r="G85" s="72">
        <f>INDEX(Rohdaten_tab5!$1:$1048576,ROW(Rohdaten_tab5!F71),COLUMN(Rohdaten_tab5!F71)+(10*(Steuerung!$A$3-1)))</f>
        <v>60</v>
      </c>
      <c r="H85" s="72">
        <f>INDEX(Rohdaten_tab5!$1:$1048576,ROW(Rohdaten_tab5!G71),COLUMN(Rohdaten_tab5!G71)+(10*(Steuerung!$A$3-1)))</f>
        <v>6</v>
      </c>
      <c r="I85" s="72">
        <f>INDEX(Rohdaten_tab5!$1:$1048576,ROW(Rohdaten_tab5!H71),COLUMN(Rohdaten_tab5!H71)+(10*(Steuerung!$A$3-1)))</f>
        <v>6</v>
      </c>
      <c r="J85" s="72" t="str">
        <f>INDEX(Rohdaten_tab5!$1:$1048576,ROW(Rohdaten_tab5!I71),COLUMN(Rohdaten_tab5!I71)+(10*(Steuerung!$A$3-1)))</f>
        <v>*</v>
      </c>
      <c r="K85" s="72" t="str">
        <f>INDEX(Rohdaten_tab5!$1:$1048576,ROW(Rohdaten_tab5!J71),COLUMN(Rohdaten_tab5!J71)+(10*(Steuerung!$A$3-1)))</f>
        <v>*</v>
      </c>
      <c r="L85" s="73">
        <f>INDEX(Rohdaten_tab5!$1:$1048576,ROW(Rohdaten_tab5!K71),COLUMN(Rohdaten_tab5!K71)+(10*(Steuerung!$A$3-1)))</f>
        <v>29</v>
      </c>
    </row>
    <row r="86" spans="1:12" ht="15" customHeight="1" x14ac:dyDescent="0.25">
      <c r="A86" s="63" t="s">
        <v>234</v>
      </c>
      <c r="B86" s="43"/>
      <c r="C86" s="71">
        <f>INDEX(Rohdaten_tab5!$1:$1048576,ROW(Rohdaten_tab5!B72),COLUMN(Rohdaten_tab5!B72)+(10*(Steuerung!$A$3-1)))</f>
        <v>417</v>
      </c>
      <c r="D86" s="72">
        <f>INDEX(Rohdaten_tab5!$1:$1048576,ROW(Rohdaten_tab5!C72),COLUMN(Rohdaten_tab5!C72)+(10*(Steuerung!$A$3-1)))</f>
        <v>408</v>
      </c>
      <c r="E86" s="72">
        <f>INDEX(Rohdaten_tab5!$1:$1048576,ROW(Rohdaten_tab5!D72),COLUMN(Rohdaten_tab5!D72)+(10*(Steuerung!$A$3-1)))</f>
        <v>247</v>
      </c>
      <c r="F86" s="72">
        <f>INDEX(Rohdaten_tab5!$1:$1048576,ROW(Rohdaten_tab5!E72),COLUMN(Rohdaten_tab5!E72)+(10*(Steuerung!$A$3-1)))</f>
        <v>9</v>
      </c>
      <c r="G86" s="72">
        <f>INDEX(Rohdaten_tab5!$1:$1048576,ROW(Rohdaten_tab5!F72),COLUMN(Rohdaten_tab5!F72)+(10*(Steuerung!$A$3-1)))</f>
        <v>93</v>
      </c>
      <c r="H86" s="72">
        <f>INDEX(Rohdaten_tab5!$1:$1048576,ROW(Rohdaten_tab5!G72),COLUMN(Rohdaten_tab5!G72)+(10*(Steuerung!$A$3-1)))</f>
        <v>4</v>
      </c>
      <c r="I86" s="72" t="str">
        <f>INDEX(Rohdaten_tab5!$1:$1048576,ROW(Rohdaten_tab5!H72),COLUMN(Rohdaten_tab5!H72)+(10*(Steuerung!$A$3-1)))</f>
        <v>*</v>
      </c>
      <c r="J86" s="72" t="str">
        <f>INDEX(Rohdaten_tab5!$1:$1048576,ROW(Rohdaten_tab5!I72),COLUMN(Rohdaten_tab5!I72)+(10*(Steuerung!$A$3-1)))</f>
        <v>*</v>
      </c>
      <c r="K86" s="72">
        <f>INDEX(Rohdaten_tab5!$1:$1048576,ROW(Rohdaten_tab5!J72),COLUMN(Rohdaten_tab5!J72)+(10*(Steuerung!$A$3-1)))</f>
        <v>3</v>
      </c>
      <c r="L86" s="73">
        <f>INDEX(Rohdaten_tab5!$1:$1048576,ROW(Rohdaten_tab5!K72),COLUMN(Rohdaten_tab5!K72)+(10*(Steuerung!$A$3-1)))</f>
        <v>48</v>
      </c>
    </row>
    <row r="87" spans="1:12" ht="15" customHeight="1" x14ac:dyDescent="0.25">
      <c r="A87" s="63" t="s">
        <v>235</v>
      </c>
      <c r="B87" s="43"/>
      <c r="C87" s="71">
        <f>INDEX(Rohdaten_tab5!$1:$1048576,ROW(Rohdaten_tab5!B73),COLUMN(Rohdaten_tab5!B73)+(10*(Steuerung!$A$3-1)))</f>
        <v>697</v>
      </c>
      <c r="D87" s="72">
        <f>INDEX(Rohdaten_tab5!$1:$1048576,ROW(Rohdaten_tab5!C73),COLUMN(Rohdaten_tab5!C73)+(10*(Steuerung!$A$3-1)))</f>
        <v>687</v>
      </c>
      <c r="E87" s="72">
        <f>INDEX(Rohdaten_tab5!$1:$1048576,ROW(Rohdaten_tab5!D73),COLUMN(Rohdaten_tab5!D73)+(10*(Steuerung!$A$3-1)))</f>
        <v>510</v>
      </c>
      <c r="F87" s="72">
        <f>INDEX(Rohdaten_tab5!$1:$1048576,ROW(Rohdaten_tab5!E73),COLUMN(Rohdaten_tab5!E73)+(10*(Steuerung!$A$3-1)))</f>
        <v>10</v>
      </c>
      <c r="G87" s="72">
        <f>INDEX(Rohdaten_tab5!$1:$1048576,ROW(Rohdaten_tab5!F73),COLUMN(Rohdaten_tab5!F73)+(10*(Steuerung!$A$3-1)))</f>
        <v>93</v>
      </c>
      <c r="H87" s="72" t="str">
        <f>INDEX(Rohdaten_tab5!$1:$1048576,ROW(Rohdaten_tab5!G73),COLUMN(Rohdaten_tab5!G73)+(10*(Steuerung!$A$3-1)))</f>
        <v>*</v>
      </c>
      <c r="I87" s="72" t="str">
        <f>INDEX(Rohdaten_tab5!$1:$1048576,ROW(Rohdaten_tab5!H73),COLUMN(Rohdaten_tab5!H73)+(10*(Steuerung!$A$3-1)))</f>
        <v>*</v>
      </c>
      <c r="J87" s="72">
        <f>INDEX(Rohdaten_tab5!$1:$1048576,ROW(Rohdaten_tab5!I73),COLUMN(Rohdaten_tab5!I73)+(10*(Steuerung!$A$3-1)))</f>
        <v>0</v>
      </c>
      <c r="K87" s="72">
        <f>INDEX(Rohdaten_tab5!$1:$1048576,ROW(Rohdaten_tab5!J73),COLUMN(Rohdaten_tab5!J73)+(10*(Steuerung!$A$3-1)))</f>
        <v>7</v>
      </c>
      <c r="L87" s="73">
        <f>INDEX(Rohdaten_tab5!$1:$1048576,ROW(Rohdaten_tab5!K73),COLUMN(Rohdaten_tab5!K73)+(10*(Steuerung!$A$3-1)))</f>
        <v>55</v>
      </c>
    </row>
    <row r="88" spans="1:12" ht="15" customHeight="1" x14ac:dyDescent="0.25">
      <c r="A88" s="63" t="s">
        <v>236</v>
      </c>
      <c r="B88" s="43"/>
      <c r="C88" s="71">
        <f>INDEX(Rohdaten_tab5!$1:$1048576,ROW(Rohdaten_tab5!B74),COLUMN(Rohdaten_tab5!B74)+(10*(Steuerung!$A$3-1)))</f>
        <v>449</v>
      </c>
      <c r="D88" s="72">
        <f>INDEX(Rohdaten_tab5!$1:$1048576,ROW(Rohdaten_tab5!C74),COLUMN(Rohdaten_tab5!C74)+(10*(Steuerung!$A$3-1)))</f>
        <v>440</v>
      </c>
      <c r="E88" s="72">
        <f>INDEX(Rohdaten_tab5!$1:$1048576,ROW(Rohdaten_tab5!D74),COLUMN(Rohdaten_tab5!D74)+(10*(Steuerung!$A$3-1)))</f>
        <v>293</v>
      </c>
      <c r="F88" s="72" t="str">
        <f>INDEX(Rohdaten_tab5!$1:$1048576,ROW(Rohdaten_tab5!E74),COLUMN(Rohdaten_tab5!E74)+(10*(Steuerung!$A$3-1)))</f>
        <v>*</v>
      </c>
      <c r="G88" s="72">
        <f>INDEX(Rohdaten_tab5!$1:$1048576,ROW(Rohdaten_tab5!F74),COLUMN(Rohdaten_tab5!F74)+(10*(Steuerung!$A$3-1)))</f>
        <v>78</v>
      </c>
      <c r="H88" s="72">
        <f>INDEX(Rohdaten_tab5!$1:$1048576,ROW(Rohdaten_tab5!G74),COLUMN(Rohdaten_tab5!G74)+(10*(Steuerung!$A$3-1)))</f>
        <v>12</v>
      </c>
      <c r="I88" s="72" t="str">
        <f>INDEX(Rohdaten_tab5!$1:$1048576,ROW(Rohdaten_tab5!H74),COLUMN(Rohdaten_tab5!H74)+(10*(Steuerung!$A$3-1)))</f>
        <v>*</v>
      </c>
      <c r="J88" s="72">
        <f>INDEX(Rohdaten_tab5!$1:$1048576,ROW(Rohdaten_tab5!I74),COLUMN(Rohdaten_tab5!I74)+(10*(Steuerung!$A$3-1)))</f>
        <v>0</v>
      </c>
      <c r="K88" s="72">
        <f>INDEX(Rohdaten_tab5!$1:$1048576,ROW(Rohdaten_tab5!J74),COLUMN(Rohdaten_tab5!J74)+(10*(Steuerung!$A$3-1)))</f>
        <v>0</v>
      </c>
      <c r="L88" s="73">
        <f>INDEX(Rohdaten_tab5!$1:$1048576,ROW(Rohdaten_tab5!K74),COLUMN(Rohdaten_tab5!K74)+(10*(Steuerung!$A$3-1)))</f>
        <v>45</v>
      </c>
    </row>
    <row r="89" spans="1:12" ht="15" customHeight="1" x14ac:dyDescent="0.25">
      <c r="A89" s="63" t="s">
        <v>237</v>
      </c>
      <c r="B89" s="43"/>
      <c r="C89" s="71">
        <f>INDEX(Rohdaten_tab5!$1:$1048576,ROW(Rohdaten_tab5!B75),COLUMN(Rohdaten_tab5!B75)+(10*(Steuerung!$A$3-1)))</f>
        <v>406</v>
      </c>
      <c r="D89" s="72">
        <f>INDEX(Rohdaten_tab5!$1:$1048576,ROW(Rohdaten_tab5!C75),COLUMN(Rohdaten_tab5!C75)+(10*(Steuerung!$A$3-1)))</f>
        <v>401</v>
      </c>
      <c r="E89" s="72">
        <f>INDEX(Rohdaten_tab5!$1:$1048576,ROW(Rohdaten_tab5!D75),COLUMN(Rohdaten_tab5!D75)+(10*(Steuerung!$A$3-1)))</f>
        <v>255</v>
      </c>
      <c r="F89" s="72">
        <f>INDEX(Rohdaten_tab5!$1:$1048576,ROW(Rohdaten_tab5!E75),COLUMN(Rohdaten_tab5!E75)+(10*(Steuerung!$A$3-1)))</f>
        <v>6</v>
      </c>
      <c r="G89" s="72">
        <f>INDEX(Rohdaten_tab5!$1:$1048576,ROW(Rohdaten_tab5!F75),COLUMN(Rohdaten_tab5!F75)+(10*(Steuerung!$A$3-1)))</f>
        <v>74</v>
      </c>
      <c r="H89" s="72">
        <f>INDEX(Rohdaten_tab5!$1:$1048576,ROW(Rohdaten_tab5!G75),COLUMN(Rohdaten_tab5!G75)+(10*(Steuerung!$A$3-1)))</f>
        <v>5</v>
      </c>
      <c r="I89" s="72">
        <f>INDEX(Rohdaten_tab5!$1:$1048576,ROW(Rohdaten_tab5!H75),COLUMN(Rohdaten_tab5!H75)+(10*(Steuerung!$A$3-1)))</f>
        <v>5</v>
      </c>
      <c r="J89" s="72">
        <f>INDEX(Rohdaten_tab5!$1:$1048576,ROW(Rohdaten_tab5!I75),COLUMN(Rohdaten_tab5!I75)+(10*(Steuerung!$A$3-1)))</f>
        <v>0</v>
      </c>
      <c r="K89" s="72">
        <f>INDEX(Rohdaten_tab5!$1:$1048576,ROW(Rohdaten_tab5!J75),COLUMN(Rohdaten_tab5!J75)+(10*(Steuerung!$A$3-1)))</f>
        <v>10</v>
      </c>
      <c r="L89" s="73">
        <f>INDEX(Rohdaten_tab5!$1:$1048576,ROW(Rohdaten_tab5!K75),COLUMN(Rohdaten_tab5!K75)+(10*(Steuerung!$A$3-1)))</f>
        <v>46</v>
      </c>
    </row>
    <row r="90" spans="1:12" ht="15" customHeight="1" x14ac:dyDescent="0.25">
      <c r="A90" s="63" t="s">
        <v>238</v>
      </c>
      <c r="B90" s="43"/>
      <c r="C90" s="71">
        <f>INDEX(Rohdaten_tab5!$1:$1048576,ROW(Rohdaten_tab5!B76),COLUMN(Rohdaten_tab5!B76)+(10*(Steuerung!$A$3-1)))</f>
        <v>299</v>
      </c>
      <c r="D90" s="72">
        <f>INDEX(Rohdaten_tab5!$1:$1048576,ROW(Rohdaten_tab5!C76),COLUMN(Rohdaten_tab5!C76)+(10*(Steuerung!$A$3-1)))</f>
        <v>288</v>
      </c>
      <c r="E90" s="72">
        <f>INDEX(Rohdaten_tab5!$1:$1048576,ROW(Rohdaten_tab5!D76),COLUMN(Rohdaten_tab5!D76)+(10*(Steuerung!$A$3-1)))</f>
        <v>164</v>
      </c>
      <c r="F90" s="72">
        <f>INDEX(Rohdaten_tab5!$1:$1048576,ROW(Rohdaten_tab5!E76),COLUMN(Rohdaten_tab5!E76)+(10*(Steuerung!$A$3-1)))</f>
        <v>9</v>
      </c>
      <c r="G90" s="72">
        <f>INDEX(Rohdaten_tab5!$1:$1048576,ROW(Rohdaten_tab5!F76),COLUMN(Rohdaten_tab5!F76)+(10*(Steuerung!$A$3-1)))</f>
        <v>60</v>
      </c>
      <c r="H90" s="72">
        <f>INDEX(Rohdaten_tab5!$1:$1048576,ROW(Rohdaten_tab5!G76),COLUMN(Rohdaten_tab5!G76)+(10*(Steuerung!$A$3-1)))</f>
        <v>3</v>
      </c>
      <c r="I90" s="72">
        <f>INDEX(Rohdaten_tab5!$1:$1048576,ROW(Rohdaten_tab5!H76),COLUMN(Rohdaten_tab5!H76)+(10*(Steuerung!$A$3-1)))</f>
        <v>9</v>
      </c>
      <c r="J90" s="72">
        <f>INDEX(Rohdaten_tab5!$1:$1048576,ROW(Rohdaten_tab5!I76),COLUMN(Rohdaten_tab5!I76)+(10*(Steuerung!$A$3-1)))</f>
        <v>0</v>
      </c>
      <c r="K90" s="72">
        <f>INDEX(Rohdaten_tab5!$1:$1048576,ROW(Rohdaten_tab5!J76),COLUMN(Rohdaten_tab5!J76)+(10*(Steuerung!$A$3-1)))</f>
        <v>5</v>
      </c>
      <c r="L90" s="73">
        <f>INDEX(Rohdaten_tab5!$1:$1048576,ROW(Rohdaten_tab5!K76),COLUMN(Rohdaten_tab5!K76)+(10*(Steuerung!$A$3-1)))</f>
        <v>38</v>
      </c>
    </row>
    <row r="91" spans="1:12" ht="15" customHeight="1" x14ac:dyDescent="0.25">
      <c r="A91" s="63" t="s">
        <v>239</v>
      </c>
      <c r="B91" s="43"/>
      <c r="C91" s="71" t="str">
        <f>INDEX(Rohdaten_tab5!$1:$1048576,ROW(Rohdaten_tab5!B77),COLUMN(Rohdaten_tab5!B77)+(10*(Steuerung!$A$3-1)))</f>
        <v>*</v>
      </c>
      <c r="D91" s="72">
        <f>INDEX(Rohdaten_tab5!$1:$1048576,ROW(Rohdaten_tab5!C77),COLUMN(Rohdaten_tab5!C77)+(10*(Steuerung!$A$3-1)))</f>
        <v>366</v>
      </c>
      <c r="E91" s="72">
        <f>INDEX(Rohdaten_tab5!$1:$1048576,ROW(Rohdaten_tab5!D77),COLUMN(Rohdaten_tab5!D77)+(10*(Steuerung!$A$3-1)))</f>
        <v>257</v>
      </c>
      <c r="F91" s="72">
        <f>INDEX(Rohdaten_tab5!$1:$1048576,ROW(Rohdaten_tab5!E77),COLUMN(Rohdaten_tab5!E77)+(10*(Steuerung!$A$3-1)))</f>
        <v>7</v>
      </c>
      <c r="G91" s="72">
        <f>INDEX(Rohdaten_tab5!$1:$1048576,ROW(Rohdaten_tab5!F77),COLUMN(Rohdaten_tab5!F77)+(10*(Steuerung!$A$3-1)))</f>
        <v>46</v>
      </c>
      <c r="H91" s="72">
        <f>INDEX(Rohdaten_tab5!$1:$1048576,ROW(Rohdaten_tab5!G77),COLUMN(Rohdaten_tab5!G77)+(10*(Steuerung!$A$3-1)))</f>
        <v>8</v>
      </c>
      <c r="I91" s="72">
        <f>INDEX(Rohdaten_tab5!$1:$1048576,ROW(Rohdaten_tab5!H77),COLUMN(Rohdaten_tab5!H77)+(10*(Steuerung!$A$3-1)))</f>
        <v>8</v>
      </c>
      <c r="J91" s="72" t="str">
        <f>INDEX(Rohdaten_tab5!$1:$1048576,ROW(Rohdaten_tab5!I77),COLUMN(Rohdaten_tab5!I77)+(10*(Steuerung!$A$3-1)))</f>
        <v>*</v>
      </c>
      <c r="K91" s="72" t="str">
        <f>INDEX(Rohdaten_tab5!$1:$1048576,ROW(Rohdaten_tab5!J77),COLUMN(Rohdaten_tab5!J77)+(10*(Steuerung!$A$3-1)))</f>
        <v>*</v>
      </c>
      <c r="L91" s="73">
        <f>INDEX(Rohdaten_tab5!$1:$1048576,ROW(Rohdaten_tab5!K77),COLUMN(Rohdaten_tab5!K77)+(10*(Steuerung!$A$3-1)))</f>
        <v>29</v>
      </c>
    </row>
    <row r="92" spans="1:12" ht="15" customHeight="1" x14ac:dyDescent="0.25">
      <c r="A92" s="63" t="s">
        <v>240</v>
      </c>
      <c r="B92" s="43"/>
      <c r="C92" s="71">
        <f>INDEX(Rohdaten_tab5!$1:$1048576,ROW(Rohdaten_tab5!B78),COLUMN(Rohdaten_tab5!B78)+(10*(Steuerung!$A$3-1)))</f>
        <v>306</v>
      </c>
      <c r="D92" s="72">
        <f>INDEX(Rohdaten_tab5!$1:$1048576,ROW(Rohdaten_tab5!C78),COLUMN(Rohdaten_tab5!C78)+(10*(Steuerung!$A$3-1)))</f>
        <v>300</v>
      </c>
      <c r="E92" s="72">
        <f>INDEX(Rohdaten_tab5!$1:$1048576,ROW(Rohdaten_tab5!D78),COLUMN(Rohdaten_tab5!D78)+(10*(Steuerung!$A$3-1)))</f>
        <v>167</v>
      </c>
      <c r="F92" s="72">
        <f>INDEX(Rohdaten_tab5!$1:$1048576,ROW(Rohdaten_tab5!E78),COLUMN(Rohdaten_tab5!E78)+(10*(Steuerung!$A$3-1)))</f>
        <v>8</v>
      </c>
      <c r="G92" s="72">
        <f>INDEX(Rohdaten_tab5!$1:$1048576,ROW(Rohdaten_tab5!F78),COLUMN(Rohdaten_tab5!F78)+(10*(Steuerung!$A$3-1)))</f>
        <v>58</v>
      </c>
      <c r="H92" s="72">
        <f>INDEX(Rohdaten_tab5!$1:$1048576,ROW(Rohdaten_tab5!G78),COLUMN(Rohdaten_tab5!G78)+(10*(Steuerung!$A$3-1)))</f>
        <v>4</v>
      </c>
      <c r="I92" s="72">
        <f>INDEX(Rohdaten_tab5!$1:$1048576,ROW(Rohdaten_tab5!H78),COLUMN(Rohdaten_tab5!H78)+(10*(Steuerung!$A$3-1)))</f>
        <v>13</v>
      </c>
      <c r="J92" s="72">
        <f>INDEX(Rohdaten_tab5!$1:$1048576,ROW(Rohdaten_tab5!I78),COLUMN(Rohdaten_tab5!I78)+(10*(Steuerung!$A$3-1)))</f>
        <v>12</v>
      </c>
      <c r="K92" s="72">
        <f>INDEX(Rohdaten_tab5!$1:$1048576,ROW(Rohdaten_tab5!J78),COLUMN(Rohdaten_tab5!J78)+(10*(Steuerung!$A$3-1)))</f>
        <v>3</v>
      </c>
      <c r="L92" s="73">
        <f>INDEX(Rohdaten_tab5!$1:$1048576,ROW(Rohdaten_tab5!K78),COLUMN(Rohdaten_tab5!K78)+(10*(Steuerung!$A$3-1)))</f>
        <v>35</v>
      </c>
    </row>
    <row r="93" spans="1:12" ht="15" customHeight="1" x14ac:dyDescent="0.25">
      <c r="A93" s="63" t="s">
        <v>241</v>
      </c>
      <c r="B93" s="43"/>
      <c r="C93" s="71">
        <f>INDEX(Rohdaten_tab5!$1:$1048576,ROW(Rohdaten_tab5!B79),COLUMN(Rohdaten_tab5!B79)+(10*(Steuerung!$A$3-1)))</f>
        <v>250</v>
      </c>
      <c r="D93" s="72">
        <f>INDEX(Rohdaten_tab5!$1:$1048576,ROW(Rohdaten_tab5!C79),COLUMN(Rohdaten_tab5!C79)+(10*(Steuerung!$A$3-1)))</f>
        <v>244</v>
      </c>
      <c r="E93" s="72">
        <f>INDEX(Rohdaten_tab5!$1:$1048576,ROW(Rohdaten_tab5!D79),COLUMN(Rohdaten_tab5!D79)+(10*(Steuerung!$A$3-1)))</f>
        <v>131</v>
      </c>
      <c r="F93" s="72">
        <f>INDEX(Rohdaten_tab5!$1:$1048576,ROW(Rohdaten_tab5!E79),COLUMN(Rohdaten_tab5!E79)+(10*(Steuerung!$A$3-1)))</f>
        <v>8</v>
      </c>
      <c r="G93" s="72">
        <f>INDEX(Rohdaten_tab5!$1:$1048576,ROW(Rohdaten_tab5!F79),COLUMN(Rohdaten_tab5!F79)+(10*(Steuerung!$A$3-1)))</f>
        <v>47</v>
      </c>
      <c r="H93" s="72">
        <f>INDEX(Rohdaten_tab5!$1:$1048576,ROW(Rohdaten_tab5!G79),COLUMN(Rohdaten_tab5!G79)+(10*(Steuerung!$A$3-1)))</f>
        <v>8</v>
      </c>
      <c r="I93" s="72" t="str">
        <f>INDEX(Rohdaten_tab5!$1:$1048576,ROW(Rohdaten_tab5!H79),COLUMN(Rohdaten_tab5!H79)+(10*(Steuerung!$A$3-1)))</f>
        <v>*</v>
      </c>
      <c r="J93" s="72">
        <f>INDEX(Rohdaten_tab5!$1:$1048576,ROW(Rohdaten_tab5!I79),COLUMN(Rohdaten_tab5!I79)+(10*(Steuerung!$A$3-1)))</f>
        <v>11</v>
      </c>
      <c r="K93" s="72" t="str">
        <f>INDEX(Rohdaten_tab5!$1:$1048576,ROW(Rohdaten_tab5!J79),COLUMN(Rohdaten_tab5!J79)+(10*(Steuerung!$A$3-1)))</f>
        <v>*</v>
      </c>
      <c r="L93" s="73">
        <f>INDEX(Rohdaten_tab5!$1:$1048576,ROW(Rohdaten_tab5!K79),COLUMN(Rohdaten_tab5!K79)+(10*(Steuerung!$A$3-1)))</f>
        <v>30</v>
      </c>
    </row>
    <row r="94" spans="1:12" ht="15" customHeight="1" x14ac:dyDescent="0.25">
      <c r="A94" s="63" t="s">
        <v>242</v>
      </c>
      <c r="B94" s="43"/>
      <c r="C94" s="71">
        <f>INDEX(Rohdaten_tab5!$1:$1048576,ROW(Rohdaten_tab5!B80),COLUMN(Rohdaten_tab5!B80)+(10*(Steuerung!$A$3-1)))</f>
        <v>279</v>
      </c>
      <c r="D94" s="72">
        <f>INDEX(Rohdaten_tab5!$1:$1048576,ROW(Rohdaten_tab5!C80),COLUMN(Rohdaten_tab5!C80)+(10*(Steuerung!$A$3-1)))</f>
        <v>274</v>
      </c>
      <c r="E94" s="72">
        <f>INDEX(Rohdaten_tab5!$1:$1048576,ROW(Rohdaten_tab5!D80),COLUMN(Rohdaten_tab5!D80)+(10*(Steuerung!$A$3-1)))</f>
        <v>159</v>
      </c>
      <c r="F94" s="72">
        <f>INDEX(Rohdaten_tab5!$1:$1048576,ROW(Rohdaten_tab5!E80),COLUMN(Rohdaten_tab5!E80)+(10*(Steuerung!$A$3-1)))</f>
        <v>10</v>
      </c>
      <c r="G94" s="72">
        <f>INDEX(Rohdaten_tab5!$1:$1048576,ROW(Rohdaten_tab5!F80),COLUMN(Rohdaten_tab5!F80)+(10*(Steuerung!$A$3-1)))</f>
        <v>48</v>
      </c>
      <c r="H94" s="72">
        <f>INDEX(Rohdaten_tab5!$1:$1048576,ROW(Rohdaten_tab5!G80),COLUMN(Rohdaten_tab5!G80)+(10*(Steuerung!$A$3-1)))</f>
        <v>14</v>
      </c>
      <c r="I94" s="72" t="str">
        <f>INDEX(Rohdaten_tab5!$1:$1048576,ROW(Rohdaten_tab5!H80),COLUMN(Rohdaten_tab5!H80)+(10*(Steuerung!$A$3-1)))</f>
        <v>*</v>
      </c>
      <c r="J94" s="72">
        <f>INDEX(Rohdaten_tab5!$1:$1048576,ROW(Rohdaten_tab5!I80),COLUMN(Rohdaten_tab5!I80)+(10*(Steuerung!$A$3-1)))</f>
        <v>0</v>
      </c>
      <c r="K94" s="72" t="str">
        <f>INDEX(Rohdaten_tab5!$1:$1048576,ROW(Rohdaten_tab5!J80),COLUMN(Rohdaten_tab5!J80)+(10*(Steuerung!$A$3-1)))</f>
        <v>*</v>
      </c>
      <c r="L94" s="73">
        <f>INDEX(Rohdaten_tab5!$1:$1048576,ROW(Rohdaten_tab5!K80),COLUMN(Rohdaten_tab5!K80)+(10*(Steuerung!$A$3-1)))</f>
        <v>32</v>
      </c>
    </row>
    <row r="95" spans="1:12" ht="15" customHeight="1" x14ac:dyDescent="0.25">
      <c r="A95" s="63" t="s">
        <v>243</v>
      </c>
      <c r="B95" s="43"/>
      <c r="C95" s="71">
        <f>INDEX(Rohdaten_tab5!$1:$1048576,ROW(Rohdaten_tab5!B81),COLUMN(Rohdaten_tab5!B81)+(10*(Steuerung!$A$3-1)))</f>
        <v>187</v>
      </c>
      <c r="D95" s="72">
        <f>INDEX(Rohdaten_tab5!$1:$1048576,ROW(Rohdaten_tab5!C81),COLUMN(Rohdaten_tab5!C81)+(10*(Steuerung!$A$3-1)))</f>
        <v>183</v>
      </c>
      <c r="E95" s="72">
        <f>INDEX(Rohdaten_tab5!$1:$1048576,ROW(Rohdaten_tab5!D81),COLUMN(Rohdaten_tab5!D81)+(10*(Steuerung!$A$3-1)))</f>
        <v>86</v>
      </c>
      <c r="F95" s="72" t="str">
        <f>INDEX(Rohdaten_tab5!$1:$1048576,ROW(Rohdaten_tab5!E81),COLUMN(Rohdaten_tab5!E81)+(10*(Steuerung!$A$3-1)))</f>
        <v>*</v>
      </c>
      <c r="G95" s="72">
        <f>INDEX(Rohdaten_tab5!$1:$1048576,ROW(Rohdaten_tab5!F81),COLUMN(Rohdaten_tab5!F81)+(10*(Steuerung!$A$3-1)))</f>
        <v>42</v>
      </c>
      <c r="H95" s="72" t="str">
        <f>INDEX(Rohdaten_tab5!$1:$1048576,ROW(Rohdaten_tab5!G81),COLUMN(Rohdaten_tab5!G81)+(10*(Steuerung!$A$3-1)))</f>
        <v>*</v>
      </c>
      <c r="I95" s="72">
        <f>INDEX(Rohdaten_tab5!$1:$1048576,ROW(Rohdaten_tab5!H81),COLUMN(Rohdaten_tab5!H81)+(10*(Steuerung!$A$3-1)))</f>
        <v>17</v>
      </c>
      <c r="J95" s="72">
        <f>INDEX(Rohdaten_tab5!$1:$1048576,ROW(Rohdaten_tab5!I81),COLUMN(Rohdaten_tab5!I81)+(10*(Steuerung!$A$3-1)))</f>
        <v>0</v>
      </c>
      <c r="K95" s="72" t="str">
        <f>INDEX(Rohdaten_tab5!$1:$1048576,ROW(Rohdaten_tab5!J81),COLUMN(Rohdaten_tab5!J81)+(10*(Steuerung!$A$3-1)))</f>
        <v>*</v>
      </c>
      <c r="L95" s="73">
        <f>INDEX(Rohdaten_tab5!$1:$1048576,ROW(Rohdaten_tab5!K81),COLUMN(Rohdaten_tab5!K81)+(10*(Steuerung!$A$3-1)))</f>
        <v>31</v>
      </c>
    </row>
    <row r="96" spans="1:12" ht="15" customHeight="1" x14ac:dyDescent="0.25">
      <c r="A96" s="63" t="s">
        <v>244</v>
      </c>
      <c r="B96" s="43"/>
      <c r="C96" s="71">
        <f>INDEX(Rohdaten_tab5!$1:$1048576,ROW(Rohdaten_tab5!B82),COLUMN(Rohdaten_tab5!B82)+(10*(Steuerung!$A$3-1)))</f>
        <v>248</v>
      </c>
      <c r="D96" s="72">
        <f>INDEX(Rohdaten_tab5!$1:$1048576,ROW(Rohdaten_tab5!C82),COLUMN(Rohdaten_tab5!C82)+(10*(Steuerung!$A$3-1)))</f>
        <v>242</v>
      </c>
      <c r="E96" s="72">
        <f>INDEX(Rohdaten_tab5!$1:$1048576,ROW(Rohdaten_tab5!D82),COLUMN(Rohdaten_tab5!D82)+(10*(Steuerung!$A$3-1)))</f>
        <v>128</v>
      </c>
      <c r="F96" s="72">
        <f>INDEX(Rohdaten_tab5!$1:$1048576,ROW(Rohdaten_tab5!E82),COLUMN(Rohdaten_tab5!E82)+(10*(Steuerung!$A$3-1)))</f>
        <v>13</v>
      </c>
      <c r="G96" s="72">
        <f>INDEX(Rohdaten_tab5!$1:$1048576,ROW(Rohdaten_tab5!F82),COLUMN(Rohdaten_tab5!F82)+(10*(Steuerung!$A$3-1)))</f>
        <v>54</v>
      </c>
      <c r="H96" s="72" t="str">
        <f>INDEX(Rohdaten_tab5!$1:$1048576,ROW(Rohdaten_tab5!G82),COLUMN(Rohdaten_tab5!G82)+(10*(Steuerung!$A$3-1)))</f>
        <v>*</v>
      </c>
      <c r="I96" s="72">
        <f>INDEX(Rohdaten_tab5!$1:$1048576,ROW(Rohdaten_tab5!H82),COLUMN(Rohdaten_tab5!H82)+(10*(Steuerung!$A$3-1)))</f>
        <v>5</v>
      </c>
      <c r="J96" s="72">
        <f>INDEX(Rohdaten_tab5!$1:$1048576,ROW(Rohdaten_tab5!I82),COLUMN(Rohdaten_tab5!I82)+(10*(Steuerung!$A$3-1)))</f>
        <v>0</v>
      </c>
      <c r="K96" s="72" t="str">
        <f>INDEX(Rohdaten_tab5!$1:$1048576,ROW(Rohdaten_tab5!J82),COLUMN(Rohdaten_tab5!J82)+(10*(Steuerung!$A$3-1)))</f>
        <v>*</v>
      </c>
      <c r="L96" s="73">
        <f>INDEX(Rohdaten_tab5!$1:$1048576,ROW(Rohdaten_tab5!K82),COLUMN(Rohdaten_tab5!K82)+(10*(Steuerung!$A$3-1)))</f>
        <v>37</v>
      </c>
    </row>
    <row r="97" spans="1:12" ht="15" customHeight="1" x14ac:dyDescent="0.25">
      <c r="A97" s="63" t="s">
        <v>245</v>
      </c>
      <c r="B97" s="43"/>
      <c r="C97" s="71" t="str">
        <f>INDEX(Rohdaten_tab5!$1:$1048576,ROW(Rohdaten_tab5!B83),COLUMN(Rohdaten_tab5!B83)+(10*(Steuerung!$A$3-1)))</f>
        <v>*</v>
      </c>
      <c r="D97" s="72">
        <f>INDEX(Rohdaten_tab5!$1:$1048576,ROW(Rohdaten_tab5!C83),COLUMN(Rohdaten_tab5!C83)+(10*(Steuerung!$A$3-1)))</f>
        <v>325</v>
      </c>
      <c r="E97" s="72">
        <f>INDEX(Rohdaten_tab5!$1:$1048576,ROW(Rohdaten_tab5!D83),COLUMN(Rohdaten_tab5!D83)+(10*(Steuerung!$A$3-1)))</f>
        <v>221</v>
      </c>
      <c r="F97" s="72">
        <f>INDEX(Rohdaten_tab5!$1:$1048576,ROW(Rohdaten_tab5!E83),COLUMN(Rohdaten_tab5!E83)+(10*(Steuerung!$A$3-1)))</f>
        <v>6</v>
      </c>
      <c r="G97" s="72">
        <f>INDEX(Rohdaten_tab5!$1:$1048576,ROW(Rohdaten_tab5!F83),COLUMN(Rohdaten_tab5!F83)+(10*(Steuerung!$A$3-1)))</f>
        <v>48</v>
      </c>
      <c r="H97" s="72">
        <f>INDEX(Rohdaten_tab5!$1:$1048576,ROW(Rohdaten_tab5!G83),COLUMN(Rohdaten_tab5!G83)+(10*(Steuerung!$A$3-1)))</f>
        <v>5</v>
      </c>
      <c r="I97" s="72" t="str">
        <f>INDEX(Rohdaten_tab5!$1:$1048576,ROW(Rohdaten_tab5!H83),COLUMN(Rohdaten_tab5!H83)+(10*(Steuerung!$A$3-1)))</f>
        <v>*</v>
      </c>
      <c r="J97" s="72">
        <f>INDEX(Rohdaten_tab5!$1:$1048576,ROW(Rohdaten_tab5!I83),COLUMN(Rohdaten_tab5!I83)+(10*(Steuerung!$A$3-1)))</f>
        <v>0</v>
      </c>
      <c r="K97" s="72" t="str">
        <f>INDEX(Rohdaten_tab5!$1:$1048576,ROW(Rohdaten_tab5!J83),COLUMN(Rohdaten_tab5!J83)+(10*(Steuerung!$A$3-1)))</f>
        <v>*</v>
      </c>
      <c r="L97" s="73">
        <f>INDEX(Rohdaten_tab5!$1:$1048576,ROW(Rohdaten_tab5!K83),COLUMN(Rohdaten_tab5!K83)+(10*(Steuerung!$A$3-1)))</f>
        <v>38</v>
      </c>
    </row>
    <row r="98" spans="1:12" ht="15" customHeight="1" x14ac:dyDescent="0.25">
      <c r="A98" s="63" t="s">
        <v>246</v>
      </c>
      <c r="B98" s="43"/>
      <c r="C98" s="71" t="str">
        <f>INDEX(Rohdaten_tab5!$1:$1048576,ROW(Rohdaten_tab5!B84),COLUMN(Rohdaten_tab5!B84)+(10*(Steuerung!$A$3-1)))</f>
        <v>*</v>
      </c>
      <c r="D98" s="72">
        <f>INDEX(Rohdaten_tab5!$1:$1048576,ROW(Rohdaten_tab5!C84),COLUMN(Rohdaten_tab5!C84)+(10*(Steuerung!$A$3-1)))</f>
        <v>450</v>
      </c>
      <c r="E98" s="72">
        <f>INDEX(Rohdaten_tab5!$1:$1048576,ROW(Rohdaten_tab5!D84),COLUMN(Rohdaten_tab5!D84)+(10*(Steuerung!$A$3-1)))</f>
        <v>314</v>
      </c>
      <c r="F98" s="72">
        <f>INDEX(Rohdaten_tab5!$1:$1048576,ROW(Rohdaten_tab5!E84),COLUMN(Rohdaten_tab5!E84)+(10*(Steuerung!$A$3-1)))</f>
        <v>12</v>
      </c>
      <c r="G98" s="72">
        <f>INDEX(Rohdaten_tab5!$1:$1048576,ROW(Rohdaten_tab5!F84),COLUMN(Rohdaten_tab5!F84)+(10*(Steuerung!$A$3-1)))</f>
        <v>75</v>
      </c>
      <c r="H98" s="72" t="str">
        <f>INDEX(Rohdaten_tab5!$1:$1048576,ROW(Rohdaten_tab5!G84),COLUMN(Rohdaten_tab5!G84)+(10*(Steuerung!$A$3-1)))</f>
        <v>*</v>
      </c>
      <c r="I98" s="72">
        <f>INDEX(Rohdaten_tab5!$1:$1048576,ROW(Rohdaten_tab5!H84),COLUMN(Rohdaten_tab5!H84)+(10*(Steuerung!$A$3-1)))</f>
        <v>7</v>
      </c>
      <c r="J98" s="72" t="str">
        <f>INDEX(Rohdaten_tab5!$1:$1048576,ROW(Rohdaten_tab5!I84),COLUMN(Rohdaten_tab5!I84)+(10*(Steuerung!$A$3-1)))</f>
        <v>*</v>
      </c>
      <c r="K98" s="72">
        <f>INDEX(Rohdaten_tab5!$1:$1048576,ROW(Rohdaten_tab5!J84),COLUMN(Rohdaten_tab5!J84)+(10*(Steuerung!$A$3-1)))</f>
        <v>4</v>
      </c>
      <c r="L98" s="73">
        <f>INDEX(Rohdaten_tab5!$1:$1048576,ROW(Rohdaten_tab5!K84),COLUMN(Rohdaten_tab5!K84)+(10*(Steuerung!$A$3-1)))</f>
        <v>33</v>
      </c>
    </row>
    <row r="99" spans="1:12" ht="15" customHeight="1" x14ac:dyDescent="0.25">
      <c r="A99" s="63" t="s">
        <v>247</v>
      </c>
      <c r="B99" s="43"/>
      <c r="C99" s="71">
        <f>INDEX(Rohdaten_tab5!$1:$1048576,ROW(Rohdaten_tab5!B85),COLUMN(Rohdaten_tab5!B85)+(10*(Steuerung!$A$3-1)))</f>
        <v>405</v>
      </c>
      <c r="D99" s="72">
        <f>INDEX(Rohdaten_tab5!$1:$1048576,ROW(Rohdaten_tab5!C85),COLUMN(Rohdaten_tab5!C85)+(10*(Steuerung!$A$3-1)))</f>
        <v>400</v>
      </c>
      <c r="E99" s="72">
        <f>INDEX(Rohdaten_tab5!$1:$1048576,ROW(Rohdaten_tab5!D85),COLUMN(Rohdaten_tab5!D85)+(10*(Steuerung!$A$3-1)))</f>
        <v>301</v>
      </c>
      <c r="F99" s="72">
        <f>INDEX(Rohdaten_tab5!$1:$1048576,ROW(Rohdaten_tab5!E85),COLUMN(Rohdaten_tab5!E85)+(10*(Steuerung!$A$3-1)))</f>
        <v>10</v>
      </c>
      <c r="G99" s="72">
        <f>INDEX(Rohdaten_tab5!$1:$1048576,ROW(Rohdaten_tab5!F85),COLUMN(Rohdaten_tab5!F85)+(10*(Steuerung!$A$3-1)))</f>
        <v>45</v>
      </c>
      <c r="H99" s="72">
        <f>INDEX(Rohdaten_tab5!$1:$1048576,ROW(Rohdaten_tab5!G85),COLUMN(Rohdaten_tab5!G85)+(10*(Steuerung!$A$3-1)))</f>
        <v>6</v>
      </c>
      <c r="I99" s="72" t="str">
        <f>INDEX(Rohdaten_tab5!$1:$1048576,ROW(Rohdaten_tab5!H85),COLUMN(Rohdaten_tab5!H85)+(10*(Steuerung!$A$3-1)))</f>
        <v>*</v>
      </c>
      <c r="J99" s="72" t="str">
        <f>INDEX(Rohdaten_tab5!$1:$1048576,ROW(Rohdaten_tab5!I85),COLUMN(Rohdaten_tab5!I85)+(10*(Steuerung!$A$3-1)))</f>
        <v>*</v>
      </c>
      <c r="K99" s="72" t="str">
        <f>INDEX(Rohdaten_tab5!$1:$1048576,ROW(Rohdaten_tab5!J85),COLUMN(Rohdaten_tab5!J85)+(10*(Steuerung!$A$3-1)))</f>
        <v>*</v>
      </c>
      <c r="L99" s="73">
        <f>INDEX(Rohdaten_tab5!$1:$1048576,ROW(Rohdaten_tab5!K85),COLUMN(Rohdaten_tab5!K85)+(10*(Steuerung!$A$3-1)))</f>
        <v>32</v>
      </c>
    </row>
    <row r="100" spans="1:12" ht="15" customHeight="1" x14ac:dyDescent="0.25">
      <c r="A100" s="63" t="s">
        <v>248</v>
      </c>
      <c r="B100" s="43"/>
      <c r="C100" s="71">
        <f>INDEX(Rohdaten_tab5!$1:$1048576,ROW(Rohdaten_tab5!B86),COLUMN(Rohdaten_tab5!B86)+(10*(Steuerung!$A$3-1)))</f>
        <v>270</v>
      </c>
      <c r="D100" s="72">
        <f>INDEX(Rohdaten_tab5!$1:$1048576,ROW(Rohdaten_tab5!C86),COLUMN(Rohdaten_tab5!C86)+(10*(Steuerung!$A$3-1)))</f>
        <v>264</v>
      </c>
      <c r="E100" s="72">
        <f>INDEX(Rohdaten_tab5!$1:$1048576,ROW(Rohdaten_tab5!D86),COLUMN(Rohdaten_tab5!D86)+(10*(Steuerung!$A$3-1)))</f>
        <v>171</v>
      </c>
      <c r="F100" s="72">
        <f>INDEX(Rohdaten_tab5!$1:$1048576,ROW(Rohdaten_tab5!E86),COLUMN(Rohdaten_tab5!E86)+(10*(Steuerung!$A$3-1)))</f>
        <v>13</v>
      </c>
      <c r="G100" s="72">
        <f>INDEX(Rohdaten_tab5!$1:$1048576,ROW(Rohdaten_tab5!F86),COLUMN(Rohdaten_tab5!F86)+(10*(Steuerung!$A$3-1)))</f>
        <v>38</v>
      </c>
      <c r="H100" s="72" t="str">
        <f>INDEX(Rohdaten_tab5!$1:$1048576,ROW(Rohdaten_tab5!G86),COLUMN(Rohdaten_tab5!G86)+(10*(Steuerung!$A$3-1)))</f>
        <v>*</v>
      </c>
      <c r="I100" s="72" t="str">
        <f>INDEX(Rohdaten_tab5!$1:$1048576,ROW(Rohdaten_tab5!H86),COLUMN(Rohdaten_tab5!H86)+(10*(Steuerung!$A$3-1)))</f>
        <v>*</v>
      </c>
      <c r="J100" s="72">
        <f>INDEX(Rohdaten_tab5!$1:$1048576,ROW(Rohdaten_tab5!I86),COLUMN(Rohdaten_tab5!I86)+(10*(Steuerung!$A$3-1)))</f>
        <v>0</v>
      </c>
      <c r="K100" s="72">
        <f>INDEX(Rohdaten_tab5!$1:$1048576,ROW(Rohdaten_tab5!J86),COLUMN(Rohdaten_tab5!J86)+(10*(Steuerung!$A$3-1)))</f>
        <v>0</v>
      </c>
      <c r="L100" s="73">
        <f>INDEX(Rohdaten_tab5!$1:$1048576,ROW(Rohdaten_tab5!K86),COLUMN(Rohdaten_tab5!K86)+(10*(Steuerung!$A$3-1)))</f>
        <v>34</v>
      </c>
    </row>
    <row r="101" spans="1:12" ht="15" customHeight="1" x14ac:dyDescent="0.25">
      <c r="A101" s="63" t="s">
        <v>249</v>
      </c>
      <c r="B101" s="43"/>
      <c r="C101" s="71">
        <f>INDEX(Rohdaten_tab5!$1:$1048576,ROW(Rohdaten_tab5!B87),COLUMN(Rohdaten_tab5!B87)+(10*(Steuerung!$A$3-1)))</f>
        <v>241</v>
      </c>
      <c r="D101" s="72">
        <f>INDEX(Rohdaten_tab5!$1:$1048576,ROW(Rohdaten_tab5!C87),COLUMN(Rohdaten_tab5!C87)+(10*(Steuerung!$A$3-1)))</f>
        <v>235</v>
      </c>
      <c r="E101" s="72">
        <f>INDEX(Rohdaten_tab5!$1:$1048576,ROW(Rohdaten_tab5!D87),COLUMN(Rohdaten_tab5!D87)+(10*(Steuerung!$A$3-1)))</f>
        <v>143</v>
      </c>
      <c r="F101" s="72">
        <f>INDEX(Rohdaten_tab5!$1:$1048576,ROW(Rohdaten_tab5!E87),COLUMN(Rohdaten_tab5!E87)+(10*(Steuerung!$A$3-1)))</f>
        <v>10</v>
      </c>
      <c r="G101" s="72">
        <f>INDEX(Rohdaten_tab5!$1:$1048576,ROW(Rohdaten_tab5!F87),COLUMN(Rohdaten_tab5!F87)+(10*(Steuerung!$A$3-1)))</f>
        <v>31</v>
      </c>
      <c r="H101" s="72">
        <f>INDEX(Rohdaten_tab5!$1:$1048576,ROW(Rohdaten_tab5!G87),COLUMN(Rohdaten_tab5!G87)+(10*(Steuerung!$A$3-1)))</f>
        <v>13</v>
      </c>
      <c r="I101" s="72" t="str">
        <f>INDEX(Rohdaten_tab5!$1:$1048576,ROW(Rohdaten_tab5!H87),COLUMN(Rohdaten_tab5!H87)+(10*(Steuerung!$A$3-1)))</f>
        <v>*</v>
      </c>
      <c r="J101" s="72">
        <f>INDEX(Rohdaten_tab5!$1:$1048576,ROW(Rohdaten_tab5!I87),COLUMN(Rohdaten_tab5!I87)+(10*(Steuerung!$A$3-1)))</f>
        <v>0</v>
      </c>
      <c r="K101" s="72" t="str">
        <f>INDEX(Rohdaten_tab5!$1:$1048576,ROW(Rohdaten_tab5!J87),COLUMN(Rohdaten_tab5!J87)+(10*(Steuerung!$A$3-1)))</f>
        <v>*</v>
      </c>
      <c r="L101" s="73">
        <f>INDEX(Rohdaten_tab5!$1:$1048576,ROW(Rohdaten_tab5!K87),COLUMN(Rohdaten_tab5!K87)+(10*(Steuerung!$A$3-1)))</f>
        <v>31</v>
      </c>
    </row>
    <row r="102" spans="1:12" ht="15" customHeight="1" x14ac:dyDescent="0.25">
      <c r="A102" s="63" t="s">
        <v>250</v>
      </c>
      <c r="B102" s="43"/>
      <c r="C102" s="71">
        <f>INDEX(Rohdaten_tab5!$1:$1048576,ROW(Rohdaten_tab5!B88),COLUMN(Rohdaten_tab5!B88)+(10*(Steuerung!$A$3-1)))</f>
        <v>181</v>
      </c>
      <c r="D102" s="72">
        <f>INDEX(Rohdaten_tab5!$1:$1048576,ROW(Rohdaten_tab5!C88),COLUMN(Rohdaten_tab5!C88)+(10*(Steuerung!$A$3-1)))</f>
        <v>177</v>
      </c>
      <c r="E102" s="72">
        <f>INDEX(Rohdaten_tab5!$1:$1048576,ROW(Rohdaten_tab5!D88),COLUMN(Rohdaten_tab5!D88)+(10*(Steuerung!$A$3-1)))</f>
        <v>105</v>
      </c>
      <c r="F102" s="72">
        <f>INDEX(Rohdaten_tab5!$1:$1048576,ROW(Rohdaten_tab5!E88),COLUMN(Rohdaten_tab5!E88)+(10*(Steuerung!$A$3-1)))</f>
        <v>5</v>
      </c>
      <c r="G102" s="72">
        <f>INDEX(Rohdaten_tab5!$1:$1048576,ROW(Rohdaten_tab5!F88),COLUMN(Rohdaten_tab5!F88)+(10*(Steuerung!$A$3-1)))</f>
        <v>30</v>
      </c>
      <c r="H102" s="72" t="str">
        <f>INDEX(Rohdaten_tab5!$1:$1048576,ROW(Rohdaten_tab5!G88),COLUMN(Rohdaten_tab5!G88)+(10*(Steuerung!$A$3-1)))</f>
        <v>*</v>
      </c>
      <c r="I102" s="72">
        <f>INDEX(Rohdaten_tab5!$1:$1048576,ROW(Rohdaten_tab5!H88),COLUMN(Rohdaten_tab5!H88)+(10*(Steuerung!$A$3-1)))</f>
        <v>10</v>
      </c>
      <c r="J102" s="72" t="str">
        <f>INDEX(Rohdaten_tab5!$1:$1048576,ROW(Rohdaten_tab5!I88),COLUMN(Rohdaten_tab5!I88)+(10*(Steuerung!$A$3-1)))</f>
        <v>*</v>
      </c>
      <c r="K102" s="72" t="str">
        <f>INDEX(Rohdaten_tab5!$1:$1048576,ROW(Rohdaten_tab5!J88),COLUMN(Rohdaten_tab5!J88)+(10*(Steuerung!$A$3-1)))</f>
        <v>*</v>
      </c>
      <c r="L102" s="73">
        <f>INDEX(Rohdaten_tab5!$1:$1048576,ROW(Rohdaten_tab5!K88),COLUMN(Rohdaten_tab5!K88)+(10*(Steuerung!$A$3-1)))</f>
        <v>20</v>
      </c>
    </row>
    <row r="103" spans="1:12" ht="15" customHeight="1" x14ac:dyDescent="0.25">
      <c r="A103" s="63" t="s">
        <v>251</v>
      </c>
      <c r="B103" s="43"/>
      <c r="C103" s="71">
        <f>INDEX(Rohdaten_tab5!$1:$1048576,ROW(Rohdaten_tab5!B89),COLUMN(Rohdaten_tab5!B89)+(10*(Steuerung!$A$3-1)))</f>
        <v>233</v>
      </c>
      <c r="D103" s="72">
        <f>INDEX(Rohdaten_tab5!$1:$1048576,ROW(Rohdaten_tab5!C89),COLUMN(Rohdaten_tab5!C89)+(10*(Steuerung!$A$3-1)))</f>
        <v>228</v>
      </c>
      <c r="E103" s="72">
        <f>INDEX(Rohdaten_tab5!$1:$1048576,ROW(Rohdaten_tab5!D89),COLUMN(Rohdaten_tab5!D89)+(10*(Steuerung!$A$3-1)))</f>
        <v>137</v>
      </c>
      <c r="F103" s="72" t="str">
        <f>INDEX(Rohdaten_tab5!$1:$1048576,ROW(Rohdaten_tab5!E89),COLUMN(Rohdaten_tab5!E89)+(10*(Steuerung!$A$3-1)))</f>
        <v>*</v>
      </c>
      <c r="G103" s="72">
        <f>INDEX(Rohdaten_tab5!$1:$1048576,ROW(Rohdaten_tab5!F89),COLUMN(Rohdaten_tab5!F89)+(10*(Steuerung!$A$3-1)))</f>
        <v>44</v>
      </c>
      <c r="H103" s="72">
        <f>INDEX(Rohdaten_tab5!$1:$1048576,ROW(Rohdaten_tab5!G89),COLUMN(Rohdaten_tab5!G89)+(10*(Steuerung!$A$3-1)))</f>
        <v>4</v>
      </c>
      <c r="I103" s="72">
        <f>INDEX(Rohdaten_tab5!$1:$1048576,ROW(Rohdaten_tab5!H89),COLUMN(Rohdaten_tab5!H89)+(10*(Steuerung!$A$3-1)))</f>
        <v>8</v>
      </c>
      <c r="J103" s="72" t="str">
        <f>INDEX(Rohdaten_tab5!$1:$1048576,ROW(Rohdaten_tab5!I89),COLUMN(Rohdaten_tab5!I89)+(10*(Steuerung!$A$3-1)))</f>
        <v>*</v>
      </c>
      <c r="K103" s="72">
        <f>INDEX(Rohdaten_tab5!$1:$1048576,ROW(Rohdaten_tab5!J89),COLUMN(Rohdaten_tab5!J89)+(10*(Steuerung!$A$3-1)))</f>
        <v>5</v>
      </c>
      <c r="L103" s="73">
        <f>INDEX(Rohdaten_tab5!$1:$1048576,ROW(Rohdaten_tab5!K89),COLUMN(Rohdaten_tab5!K89)+(10*(Steuerung!$A$3-1)))</f>
        <v>24</v>
      </c>
    </row>
    <row r="104" spans="1:12" ht="15" customHeight="1" x14ac:dyDescent="0.25">
      <c r="A104" s="63" t="s">
        <v>252</v>
      </c>
      <c r="B104" s="43"/>
      <c r="C104" s="71" t="str">
        <f>INDEX(Rohdaten_tab5!$1:$1048576,ROW(Rohdaten_tab5!B90),COLUMN(Rohdaten_tab5!B90)+(10*(Steuerung!$A$3-1)))</f>
        <v>*</v>
      </c>
      <c r="D104" s="72">
        <f>INDEX(Rohdaten_tab5!$1:$1048576,ROW(Rohdaten_tab5!C90),COLUMN(Rohdaten_tab5!C90)+(10*(Steuerung!$A$3-1)))</f>
        <v>231</v>
      </c>
      <c r="E104" s="72">
        <f>INDEX(Rohdaten_tab5!$1:$1048576,ROW(Rohdaten_tab5!D90),COLUMN(Rohdaten_tab5!D90)+(10*(Steuerung!$A$3-1)))</f>
        <v>134</v>
      </c>
      <c r="F104" s="72">
        <f>INDEX(Rohdaten_tab5!$1:$1048576,ROW(Rohdaten_tab5!E90),COLUMN(Rohdaten_tab5!E90)+(10*(Steuerung!$A$3-1)))</f>
        <v>7</v>
      </c>
      <c r="G104" s="72">
        <f>INDEX(Rohdaten_tab5!$1:$1048576,ROW(Rohdaten_tab5!F90),COLUMN(Rohdaten_tab5!F90)+(10*(Steuerung!$A$3-1)))</f>
        <v>31</v>
      </c>
      <c r="H104" s="72">
        <f>INDEX(Rohdaten_tab5!$1:$1048576,ROW(Rohdaten_tab5!G90),COLUMN(Rohdaten_tab5!G90)+(10*(Steuerung!$A$3-1)))</f>
        <v>11</v>
      </c>
      <c r="I104" s="72">
        <f>INDEX(Rohdaten_tab5!$1:$1048576,ROW(Rohdaten_tab5!H90),COLUMN(Rohdaten_tab5!H90)+(10*(Steuerung!$A$3-1)))</f>
        <v>5</v>
      </c>
      <c r="J104" s="72">
        <f>INDEX(Rohdaten_tab5!$1:$1048576,ROW(Rohdaten_tab5!I90),COLUMN(Rohdaten_tab5!I90)+(10*(Steuerung!$A$3-1)))</f>
        <v>12</v>
      </c>
      <c r="K104" s="72">
        <f>INDEX(Rohdaten_tab5!$1:$1048576,ROW(Rohdaten_tab5!J90),COLUMN(Rohdaten_tab5!J90)+(10*(Steuerung!$A$3-1)))</f>
        <v>3</v>
      </c>
      <c r="L104" s="73">
        <f>INDEX(Rohdaten_tab5!$1:$1048576,ROW(Rohdaten_tab5!K90),COLUMN(Rohdaten_tab5!K90)+(10*(Steuerung!$A$3-1)))</f>
        <v>28</v>
      </c>
    </row>
    <row r="105" spans="1:12" ht="15" customHeight="1" x14ac:dyDescent="0.25">
      <c r="A105" s="63" t="s">
        <v>253</v>
      </c>
      <c r="B105" s="43"/>
      <c r="C105" s="71">
        <f>INDEX(Rohdaten_tab5!$1:$1048576,ROW(Rohdaten_tab5!B91),COLUMN(Rohdaten_tab5!B91)+(10*(Steuerung!$A$3-1)))</f>
        <v>211</v>
      </c>
      <c r="D105" s="72">
        <f>INDEX(Rohdaten_tab5!$1:$1048576,ROW(Rohdaten_tab5!C91),COLUMN(Rohdaten_tab5!C91)+(10*(Steuerung!$A$3-1)))</f>
        <v>205</v>
      </c>
      <c r="E105" s="72">
        <f>INDEX(Rohdaten_tab5!$1:$1048576,ROW(Rohdaten_tab5!D91),COLUMN(Rohdaten_tab5!D91)+(10*(Steuerung!$A$3-1)))</f>
        <v>114</v>
      </c>
      <c r="F105" s="72">
        <f>INDEX(Rohdaten_tab5!$1:$1048576,ROW(Rohdaten_tab5!E91),COLUMN(Rohdaten_tab5!E91)+(10*(Steuerung!$A$3-1)))</f>
        <v>8</v>
      </c>
      <c r="G105" s="72">
        <f>INDEX(Rohdaten_tab5!$1:$1048576,ROW(Rohdaten_tab5!F91),COLUMN(Rohdaten_tab5!F91)+(10*(Steuerung!$A$3-1)))</f>
        <v>29</v>
      </c>
      <c r="H105" s="72">
        <f>INDEX(Rohdaten_tab5!$1:$1048576,ROW(Rohdaten_tab5!G91),COLUMN(Rohdaten_tab5!G91)+(10*(Steuerung!$A$3-1)))</f>
        <v>11</v>
      </c>
      <c r="I105" s="72">
        <f>INDEX(Rohdaten_tab5!$1:$1048576,ROW(Rohdaten_tab5!H91),COLUMN(Rohdaten_tab5!H91)+(10*(Steuerung!$A$3-1)))</f>
        <v>9</v>
      </c>
      <c r="J105" s="72">
        <f>INDEX(Rohdaten_tab5!$1:$1048576,ROW(Rohdaten_tab5!I91),COLUMN(Rohdaten_tab5!I91)+(10*(Steuerung!$A$3-1)))</f>
        <v>6</v>
      </c>
      <c r="K105" s="72">
        <f>INDEX(Rohdaten_tab5!$1:$1048576,ROW(Rohdaten_tab5!J91),COLUMN(Rohdaten_tab5!J91)+(10*(Steuerung!$A$3-1)))</f>
        <v>4</v>
      </c>
      <c r="L105" s="73">
        <f>INDEX(Rohdaten_tab5!$1:$1048576,ROW(Rohdaten_tab5!K91),COLUMN(Rohdaten_tab5!K91)+(10*(Steuerung!$A$3-1)))</f>
        <v>24</v>
      </c>
    </row>
    <row r="106" spans="1:12" ht="15" customHeight="1" x14ac:dyDescent="0.25">
      <c r="A106" s="63" t="s">
        <v>254</v>
      </c>
      <c r="B106" s="43"/>
      <c r="C106" s="71">
        <f>INDEX(Rohdaten_tab5!$1:$1048576,ROW(Rohdaten_tab5!B92),COLUMN(Rohdaten_tab5!B92)+(10*(Steuerung!$A$3-1)))</f>
        <v>204</v>
      </c>
      <c r="D106" s="72">
        <f>INDEX(Rohdaten_tab5!$1:$1048576,ROW(Rohdaten_tab5!C92),COLUMN(Rohdaten_tab5!C92)+(10*(Steuerung!$A$3-1)))</f>
        <v>200</v>
      </c>
      <c r="E106" s="72">
        <f>INDEX(Rohdaten_tab5!$1:$1048576,ROW(Rohdaten_tab5!D92),COLUMN(Rohdaten_tab5!D92)+(10*(Steuerung!$A$3-1)))</f>
        <v>118</v>
      </c>
      <c r="F106" s="72">
        <f>INDEX(Rohdaten_tab5!$1:$1048576,ROW(Rohdaten_tab5!E92),COLUMN(Rohdaten_tab5!E92)+(10*(Steuerung!$A$3-1)))</f>
        <v>10</v>
      </c>
      <c r="G106" s="72">
        <f>INDEX(Rohdaten_tab5!$1:$1048576,ROW(Rohdaten_tab5!F92),COLUMN(Rohdaten_tab5!F92)+(10*(Steuerung!$A$3-1)))</f>
        <v>30</v>
      </c>
      <c r="H106" s="72">
        <f>INDEX(Rohdaten_tab5!$1:$1048576,ROW(Rohdaten_tab5!G92),COLUMN(Rohdaten_tab5!G92)+(10*(Steuerung!$A$3-1)))</f>
        <v>6</v>
      </c>
      <c r="I106" s="72">
        <f>INDEX(Rohdaten_tab5!$1:$1048576,ROW(Rohdaten_tab5!H92),COLUMN(Rohdaten_tab5!H92)+(10*(Steuerung!$A$3-1)))</f>
        <v>6</v>
      </c>
      <c r="J106" s="72" t="str">
        <f>INDEX(Rohdaten_tab5!$1:$1048576,ROW(Rohdaten_tab5!I92),COLUMN(Rohdaten_tab5!I92)+(10*(Steuerung!$A$3-1)))</f>
        <v>*</v>
      </c>
      <c r="K106" s="72" t="str">
        <f>INDEX(Rohdaten_tab5!$1:$1048576,ROW(Rohdaten_tab5!J92),COLUMN(Rohdaten_tab5!J92)+(10*(Steuerung!$A$3-1)))</f>
        <v>*</v>
      </c>
      <c r="L106" s="73">
        <f>INDEX(Rohdaten_tab5!$1:$1048576,ROW(Rohdaten_tab5!K92),COLUMN(Rohdaten_tab5!K92)+(10*(Steuerung!$A$3-1)))</f>
        <v>25</v>
      </c>
    </row>
    <row r="107" spans="1:12" ht="15" customHeight="1" x14ac:dyDescent="0.25">
      <c r="A107" s="63" t="s">
        <v>255</v>
      </c>
      <c r="B107" s="43"/>
      <c r="C107" s="71">
        <f>INDEX(Rohdaten_tab5!$1:$1048576,ROW(Rohdaten_tab5!B93),COLUMN(Rohdaten_tab5!B93)+(10*(Steuerung!$A$3-1)))</f>
        <v>171</v>
      </c>
      <c r="D107" s="72">
        <f>INDEX(Rohdaten_tab5!$1:$1048576,ROW(Rohdaten_tab5!C93),COLUMN(Rohdaten_tab5!C93)+(10*(Steuerung!$A$3-1)))</f>
        <v>163</v>
      </c>
      <c r="E107" s="72">
        <f>INDEX(Rohdaten_tab5!$1:$1048576,ROW(Rohdaten_tab5!D93),COLUMN(Rohdaten_tab5!D93)+(10*(Steuerung!$A$3-1)))</f>
        <v>74</v>
      </c>
      <c r="F107" s="72" t="str">
        <f>INDEX(Rohdaten_tab5!$1:$1048576,ROW(Rohdaten_tab5!E93),COLUMN(Rohdaten_tab5!E93)+(10*(Steuerung!$A$3-1)))</f>
        <v>*</v>
      </c>
      <c r="G107" s="72">
        <f>INDEX(Rohdaten_tab5!$1:$1048576,ROW(Rohdaten_tab5!F93),COLUMN(Rohdaten_tab5!F93)+(10*(Steuerung!$A$3-1)))</f>
        <v>41</v>
      </c>
      <c r="H107" s="72">
        <f>INDEX(Rohdaten_tab5!$1:$1048576,ROW(Rohdaten_tab5!G93),COLUMN(Rohdaten_tab5!G93)+(10*(Steuerung!$A$3-1)))</f>
        <v>14</v>
      </c>
      <c r="I107" s="72" t="str">
        <f>INDEX(Rohdaten_tab5!$1:$1048576,ROW(Rohdaten_tab5!H93),COLUMN(Rohdaten_tab5!H93)+(10*(Steuerung!$A$3-1)))</f>
        <v>*</v>
      </c>
      <c r="J107" s="72">
        <f>INDEX(Rohdaten_tab5!$1:$1048576,ROW(Rohdaten_tab5!I93),COLUMN(Rohdaten_tab5!I93)+(10*(Steuerung!$A$3-1)))</f>
        <v>0</v>
      </c>
      <c r="K107" s="72">
        <f>INDEX(Rohdaten_tab5!$1:$1048576,ROW(Rohdaten_tab5!J93),COLUMN(Rohdaten_tab5!J93)+(10*(Steuerung!$A$3-1)))</f>
        <v>0</v>
      </c>
      <c r="L107" s="73">
        <f>INDEX(Rohdaten_tab5!$1:$1048576,ROW(Rohdaten_tab5!K93),COLUMN(Rohdaten_tab5!K93)+(10*(Steuerung!$A$3-1)))</f>
        <v>21</v>
      </c>
    </row>
    <row r="108" spans="1:12" ht="15" customHeight="1" x14ac:dyDescent="0.25">
      <c r="A108" s="63" t="s">
        <v>256</v>
      </c>
      <c r="B108" s="43"/>
      <c r="C108" s="71">
        <f>INDEX(Rohdaten_tab5!$1:$1048576,ROW(Rohdaten_tab5!B94),COLUMN(Rohdaten_tab5!B94)+(10*(Steuerung!$A$3-1)))</f>
        <v>201</v>
      </c>
      <c r="D108" s="72">
        <f>INDEX(Rohdaten_tab5!$1:$1048576,ROW(Rohdaten_tab5!C94),COLUMN(Rohdaten_tab5!C94)+(10*(Steuerung!$A$3-1)))</f>
        <v>196</v>
      </c>
      <c r="E108" s="72">
        <f>INDEX(Rohdaten_tab5!$1:$1048576,ROW(Rohdaten_tab5!D94),COLUMN(Rohdaten_tab5!D94)+(10*(Steuerung!$A$3-1)))</f>
        <v>109</v>
      </c>
      <c r="F108" s="72" t="str">
        <f>INDEX(Rohdaten_tab5!$1:$1048576,ROW(Rohdaten_tab5!E94),COLUMN(Rohdaten_tab5!E94)+(10*(Steuerung!$A$3-1)))</f>
        <v>*</v>
      </c>
      <c r="G108" s="72">
        <f>INDEX(Rohdaten_tab5!$1:$1048576,ROW(Rohdaten_tab5!F94),COLUMN(Rohdaten_tab5!F94)+(10*(Steuerung!$A$3-1)))</f>
        <v>46</v>
      </c>
      <c r="H108" s="72">
        <f>INDEX(Rohdaten_tab5!$1:$1048576,ROW(Rohdaten_tab5!G94),COLUMN(Rohdaten_tab5!G94)+(10*(Steuerung!$A$3-1)))</f>
        <v>7</v>
      </c>
      <c r="I108" s="72">
        <f>INDEX(Rohdaten_tab5!$1:$1048576,ROW(Rohdaten_tab5!H94),COLUMN(Rohdaten_tab5!H94)+(10*(Steuerung!$A$3-1)))</f>
        <v>13</v>
      </c>
      <c r="J108" s="72">
        <f>INDEX(Rohdaten_tab5!$1:$1048576,ROW(Rohdaten_tab5!I94),COLUMN(Rohdaten_tab5!I94)+(10*(Steuerung!$A$3-1)))</f>
        <v>0</v>
      </c>
      <c r="K108" s="72" t="str">
        <f>INDEX(Rohdaten_tab5!$1:$1048576,ROW(Rohdaten_tab5!J94),COLUMN(Rohdaten_tab5!J94)+(10*(Steuerung!$A$3-1)))</f>
        <v>*</v>
      </c>
      <c r="L108" s="73">
        <f>INDEX(Rohdaten_tab5!$1:$1048576,ROW(Rohdaten_tab5!K94),COLUMN(Rohdaten_tab5!K94)+(10*(Steuerung!$A$3-1)))</f>
        <v>15</v>
      </c>
    </row>
    <row r="109" spans="1:12" ht="15" customHeight="1" x14ac:dyDescent="0.25">
      <c r="A109" s="63" t="s">
        <v>257</v>
      </c>
      <c r="B109" s="43"/>
      <c r="C109" s="71">
        <f>INDEX(Rohdaten_tab5!$1:$1048576,ROW(Rohdaten_tab5!B95),COLUMN(Rohdaten_tab5!B95)+(10*(Steuerung!$A$3-1)))</f>
        <v>193</v>
      </c>
      <c r="D109" s="72">
        <f>INDEX(Rohdaten_tab5!$1:$1048576,ROW(Rohdaten_tab5!C95),COLUMN(Rohdaten_tab5!C95)+(10*(Steuerung!$A$3-1)))</f>
        <v>188</v>
      </c>
      <c r="E109" s="72">
        <f>INDEX(Rohdaten_tab5!$1:$1048576,ROW(Rohdaten_tab5!D95),COLUMN(Rohdaten_tab5!D95)+(10*(Steuerung!$A$3-1)))</f>
        <v>121</v>
      </c>
      <c r="F109" s="72" t="str">
        <f>INDEX(Rohdaten_tab5!$1:$1048576,ROW(Rohdaten_tab5!E95),COLUMN(Rohdaten_tab5!E95)+(10*(Steuerung!$A$3-1)))</f>
        <v>*</v>
      </c>
      <c r="G109" s="72">
        <f>INDEX(Rohdaten_tab5!$1:$1048576,ROW(Rohdaten_tab5!F95),COLUMN(Rohdaten_tab5!F95)+(10*(Steuerung!$A$3-1)))</f>
        <v>28</v>
      </c>
      <c r="H109" s="72" t="str">
        <f>INDEX(Rohdaten_tab5!$1:$1048576,ROW(Rohdaten_tab5!G95),COLUMN(Rohdaten_tab5!G95)+(10*(Steuerung!$A$3-1)))</f>
        <v>*</v>
      </c>
      <c r="I109" s="72">
        <f>INDEX(Rohdaten_tab5!$1:$1048576,ROW(Rohdaten_tab5!H95),COLUMN(Rohdaten_tab5!H95)+(10*(Steuerung!$A$3-1)))</f>
        <v>8</v>
      </c>
      <c r="J109" s="72" t="str">
        <f>INDEX(Rohdaten_tab5!$1:$1048576,ROW(Rohdaten_tab5!I95),COLUMN(Rohdaten_tab5!I95)+(10*(Steuerung!$A$3-1)))</f>
        <v>*</v>
      </c>
      <c r="K109" s="72">
        <f>INDEX(Rohdaten_tab5!$1:$1048576,ROW(Rohdaten_tab5!J95),COLUMN(Rohdaten_tab5!J95)+(10*(Steuerung!$A$3-1)))</f>
        <v>3</v>
      </c>
      <c r="L109" s="73">
        <f>INDEX(Rohdaten_tab5!$1:$1048576,ROW(Rohdaten_tab5!K95),COLUMN(Rohdaten_tab5!K95)+(10*(Steuerung!$A$3-1)))</f>
        <v>19</v>
      </c>
    </row>
    <row r="110" spans="1:12" ht="15" customHeight="1" x14ac:dyDescent="0.25">
      <c r="A110" s="63" t="s">
        <v>258</v>
      </c>
      <c r="B110" s="43"/>
      <c r="C110" s="71">
        <f>INDEX(Rohdaten_tab5!$1:$1048576,ROW(Rohdaten_tab5!B96),COLUMN(Rohdaten_tab5!B96)+(10*(Steuerung!$A$3-1)))</f>
        <v>375</v>
      </c>
      <c r="D110" s="72">
        <f>INDEX(Rohdaten_tab5!$1:$1048576,ROW(Rohdaten_tab5!C96),COLUMN(Rohdaten_tab5!C96)+(10*(Steuerung!$A$3-1)))</f>
        <v>370</v>
      </c>
      <c r="E110" s="72">
        <f>INDEX(Rohdaten_tab5!$1:$1048576,ROW(Rohdaten_tab5!D96),COLUMN(Rohdaten_tab5!D96)+(10*(Steuerung!$A$3-1)))</f>
        <v>267</v>
      </c>
      <c r="F110" s="72">
        <f>INDEX(Rohdaten_tab5!$1:$1048576,ROW(Rohdaten_tab5!E96),COLUMN(Rohdaten_tab5!E96)+(10*(Steuerung!$A$3-1)))</f>
        <v>4</v>
      </c>
      <c r="G110" s="72">
        <f>INDEX(Rohdaten_tab5!$1:$1048576,ROW(Rohdaten_tab5!F96),COLUMN(Rohdaten_tab5!F96)+(10*(Steuerung!$A$3-1)))</f>
        <v>49</v>
      </c>
      <c r="H110" s="72">
        <f>INDEX(Rohdaten_tab5!$1:$1048576,ROW(Rohdaten_tab5!G96),COLUMN(Rohdaten_tab5!G96)+(10*(Steuerung!$A$3-1)))</f>
        <v>6</v>
      </c>
      <c r="I110" s="72">
        <f>INDEX(Rohdaten_tab5!$1:$1048576,ROW(Rohdaten_tab5!H96),COLUMN(Rohdaten_tab5!H96)+(10*(Steuerung!$A$3-1)))</f>
        <v>9</v>
      </c>
      <c r="J110" s="72">
        <f>INDEX(Rohdaten_tab5!$1:$1048576,ROW(Rohdaten_tab5!I96),COLUMN(Rohdaten_tab5!I96)+(10*(Steuerung!$A$3-1)))</f>
        <v>0</v>
      </c>
      <c r="K110" s="72">
        <f>INDEX(Rohdaten_tab5!$1:$1048576,ROW(Rohdaten_tab5!J96),COLUMN(Rohdaten_tab5!J96)+(10*(Steuerung!$A$3-1)))</f>
        <v>3</v>
      </c>
      <c r="L110" s="73">
        <f>INDEX(Rohdaten_tab5!$1:$1048576,ROW(Rohdaten_tab5!K96),COLUMN(Rohdaten_tab5!K96)+(10*(Steuerung!$A$3-1)))</f>
        <v>32</v>
      </c>
    </row>
    <row r="111" spans="1:12" ht="15" customHeight="1" x14ac:dyDescent="0.25">
      <c r="A111" s="63" t="s">
        <v>259</v>
      </c>
      <c r="B111" s="43"/>
      <c r="C111" s="71">
        <f>INDEX(Rohdaten_tab5!$1:$1048576,ROW(Rohdaten_tab5!B97),COLUMN(Rohdaten_tab5!B97)+(10*(Steuerung!$A$3-1)))</f>
        <v>347</v>
      </c>
      <c r="D111" s="72">
        <f>INDEX(Rohdaten_tab5!$1:$1048576,ROW(Rohdaten_tab5!C97),COLUMN(Rohdaten_tab5!C97)+(10*(Steuerung!$A$3-1)))</f>
        <v>344</v>
      </c>
      <c r="E111" s="72">
        <f>INDEX(Rohdaten_tab5!$1:$1048576,ROW(Rohdaten_tab5!D97),COLUMN(Rohdaten_tab5!D97)+(10*(Steuerung!$A$3-1)))</f>
        <v>256</v>
      </c>
      <c r="F111" s="72" t="str">
        <f>INDEX(Rohdaten_tab5!$1:$1048576,ROW(Rohdaten_tab5!E97),COLUMN(Rohdaten_tab5!E97)+(10*(Steuerung!$A$3-1)))</f>
        <v>*</v>
      </c>
      <c r="G111" s="72">
        <f>INDEX(Rohdaten_tab5!$1:$1048576,ROW(Rohdaten_tab5!F97),COLUMN(Rohdaten_tab5!F97)+(10*(Steuerung!$A$3-1)))</f>
        <v>38</v>
      </c>
      <c r="H111" s="72">
        <f>INDEX(Rohdaten_tab5!$1:$1048576,ROW(Rohdaten_tab5!G97),COLUMN(Rohdaten_tab5!G97)+(10*(Steuerung!$A$3-1)))</f>
        <v>9</v>
      </c>
      <c r="I111" s="72">
        <f>INDEX(Rohdaten_tab5!$1:$1048576,ROW(Rohdaten_tab5!H97),COLUMN(Rohdaten_tab5!H97)+(10*(Steuerung!$A$3-1)))</f>
        <v>9</v>
      </c>
      <c r="J111" s="72" t="str">
        <f>INDEX(Rohdaten_tab5!$1:$1048576,ROW(Rohdaten_tab5!I97),COLUMN(Rohdaten_tab5!I97)+(10*(Steuerung!$A$3-1)))</f>
        <v>*</v>
      </c>
      <c r="K111" s="72" t="str">
        <f>INDEX(Rohdaten_tab5!$1:$1048576,ROW(Rohdaten_tab5!J97),COLUMN(Rohdaten_tab5!J97)+(10*(Steuerung!$A$3-1)))</f>
        <v>*</v>
      </c>
      <c r="L111" s="73">
        <f>INDEX(Rohdaten_tab5!$1:$1048576,ROW(Rohdaten_tab5!K97),COLUMN(Rohdaten_tab5!K97)+(10*(Steuerung!$A$3-1)))</f>
        <v>24</v>
      </c>
    </row>
    <row r="112" spans="1:12" ht="15" customHeight="1" x14ac:dyDescent="0.25">
      <c r="A112" s="63" t="s">
        <v>260</v>
      </c>
      <c r="B112" s="43"/>
      <c r="C112" s="71">
        <f>INDEX(Rohdaten_tab5!$1:$1048576,ROW(Rohdaten_tab5!B98),COLUMN(Rohdaten_tab5!B98)+(10*(Steuerung!$A$3-1)))</f>
        <v>304</v>
      </c>
      <c r="D112" s="72">
        <f>INDEX(Rohdaten_tab5!$1:$1048576,ROW(Rohdaten_tab5!C98),COLUMN(Rohdaten_tab5!C98)+(10*(Steuerung!$A$3-1)))</f>
        <v>299</v>
      </c>
      <c r="E112" s="72">
        <f>INDEX(Rohdaten_tab5!$1:$1048576,ROW(Rohdaten_tab5!D98),COLUMN(Rohdaten_tab5!D98)+(10*(Steuerung!$A$3-1)))</f>
        <v>177</v>
      </c>
      <c r="F112" s="72">
        <f>INDEX(Rohdaten_tab5!$1:$1048576,ROW(Rohdaten_tab5!E98),COLUMN(Rohdaten_tab5!E98)+(10*(Steuerung!$A$3-1)))</f>
        <v>8</v>
      </c>
      <c r="G112" s="72">
        <f>INDEX(Rohdaten_tab5!$1:$1048576,ROW(Rohdaten_tab5!F98),COLUMN(Rohdaten_tab5!F98)+(10*(Steuerung!$A$3-1)))</f>
        <v>49</v>
      </c>
      <c r="H112" s="72">
        <f>INDEX(Rohdaten_tab5!$1:$1048576,ROW(Rohdaten_tab5!G98),COLUMN(Rohdaten_tab5!G98)+(10*(Steuerung!$A$3-1)))</f>
        <v>18</v>
      </c>
      <c r="I112" s="72">
        <f>INDEX(Rohdaten_tab5!$1:$1048576,ROW(Rohdaten_tab5!H98),COLUMN(Rohdaten_tab5!H98)+(10*(Steuerung!$A$3-1)))</f>
        <v>18</v>
      </c>
      <c r="J112" s="72">
        <f>INDEX(Rohdaten_tab5!$1:$1048576,ROW(Rohdaten_tab5!I98),COLUMN(Rohdaten_tab5!I98)+(10*(Steuerung!$A$3-1)))</f>
        <v>0</v>
      </c>
      <c r="K112" s="72">
        <f>INDEX(Rohdaten_tab5!$1:$1048576,ROW(Rohdaten_tab5!J98),COLUMN(Rohdaten_tab5!J98)+(10*(Steuerung!$A$3-1)))</f>
        <v>3</v>
      </c>
      <c r="L112" s="73">
        <f>INDEX(Rohdaten_tab5!$1:$1048576,ROW(Rohdaten_tab5!K98),COLUMN(Rohdaten_tab5!K98)+(10*(Steuerung!$A$3-1)))</f>
        <v>26</v>
      </c>
    </row>
    <row r="113" spans="1:12" ht="15" customHeight="1" x14ac:dyDescent="0.25">
      <c r="A113" s="63" t="s">
        <v>261</v>
      </c>
      <c r="B113" s="43"/>
      <c r="C113" s="71">
        <f>INDEX(Rohdaten_tab5!$1:$1048576,ROW(Rohdaten_tab5!B99),COLUMN(Rohdaten_tab5!B99)+(10*(Steuerung!$A$3-1)))</f>
        <v>197</v>
      </c>
      <c r="D113" s="72">
        <f>INDEX(Rohdaten_tab5!$1:$1048576,ROW(Rohdaten_tab5!C99),COLUMN(Rohdaten_tab5!C99)+(10*(Steuerung!$A$3-1)))</f>
        <v>187</v>
      </c>
      <c r="E113" s="72">
        <f>INDEX(Rohdaten_tab5!$1:$1048576,ROW(Rohdaten_tab5!D99),COLUMN(Rohdaten_tab5!D99)+(10*(Steuerung!$A$3-1)))</f>
        <v>115</v>
      </c>
      <c r="F113" s="72" t="str">
        <f>INDEX(Rohdaten_tab5!$1:$1048576,ROW(Rohdaten_tab5!E99),COLUMN(Rohdaten_tab5!E99)+(10*(Steuerung!$A$3-1)))</f>
        <v>*</v>
      </c>
      <c r="G113" s="72">
        <f>INDEX(Rohdaten_tab5!$1:$1048576,ROW(Rohdaten_tab5!F99),COLUMN(Rohdaten_tab5!F99)+(10*(Steuerung!$A$3-1)))</f>
        <v>39</v>
      </c>
      <c r="H113" s="72">
        <f>INDEX(Rohdaten_tab5!$1:$1048576,ROW(Rohdaten_tab5!G99),COLUMN(Rohdaten_tab5!G99)+(10*(Steuerung!$A$3-1)))</f>
        <v>6</v>
      </c>
      <c r="I113" s="72" t="str">
        <f>INDEX(Rohdaten_tab5!$1:$1048576,ROW(Rohdaten_tab5!H99),COLUMN(Rohdaten_tab5!H99)+(10*(Steuerung!$A$3-1)))</f>
        <v>*</v>
      </c>
      <c r="J113" s="72">
        <f>INDEX(Rohdaten_tab5!$1:$1048576,ROW(Rohdaten_tab5!I99),COLUMN(Rohdaten_tab5!I99)+(10*(Steuerung!$A$3-1)))</f>
        <v>0</v>
      </c>
      <c r="K113" s="72" t="str">
        <f>INDEX(Rohdaten_tab5!$1:$1048576,ROW(Rohdaten_tab5!J99),COLUMN(Rohdaten_tab5!J99)+(10*(Steuerung!$A$3-1)))</f>
        <v>*</v>
      </c>
      <c r="L113" s="73">
        <f>INDEX(Rohdaten_tab5!$1:$1048576,ROW(Rohdaten_tab5!K99),COLUMN(Rohdaten_tab5!K99)+(10*(Steuerung!$A$3-1)))</f>
        <v>17</v>
      </c>
    </row>
    <row r="114" spans="1:12" ht="15" customHeight="1" x14ac:dyDescent="0.25">
      <c r="A114" s="63" t="s">
        <v>262</v>
      </c>
      <c r="B114" s="43"/>
      <c r="C114" s="71">
        <f>INDEX(Rohdaten_tab5!$1:$1048576,ROW(Rohdaten_tab5!B100),COLUMN(Rohdaten_tab5!B100)+(10*(Steuerung!$A$3-1)))</f>
        <v>196</v>
      </c>
      <c r="D114" s="72">
        <f>INDEX(Rohdaten_tab5!$1:$1048576,ROW(Rohdaten_tab5!C100),COLUMN(Rohdaten_tab5!C100)+(10*(Steuerung!$A$3-1)))</f>
        <v>190</v>
      </c>
      <c r="E114" s="72">
        <f>INDEX(Rohdaten_tab5!$1:$1048576,ROW(Rohdaten_tab5!D100),COLUMN(Rohdaten_tab5!D100)+(10*(Steuerung!$A$3-1)))</f>
        <v>120</v>
      </c>
      <c r="F114" s="72">
        <f>INDEX(Rohdaten_tab5!$1:$1048576,ROW(Rohdaten_tab5!E100),COLUMN(Rohdaten_tab5!E100)+(10*(Steuerung!$A$3-1)))</f>
        <v>5</v>
      </c>
      <c r="G114" s="72">
        <f>INDEX(Rohdaten_tab5!$1:$1048576,ROW(Rohdaten_tab5!F100),COLUMN(Rohdaten_tab5!F100)+(10*(Steuerung!$A$3-1)))</f>
        <v>33</v>
      </c>
      <c r="H114" s="72" t="str">
        <f>INDEX(Rohdaten_tab5!$1:$1048576,ROW(Rohdaten_tab5!G100),COLUMN(Rohdaten_tab5!G100)+(10*(Steuerung!$A$3-1)))</f>
        <v>*</v>
      </c>
      <c r="I114" s="72">
        <f>INDEX(Rohdaten_tab5!$1:$1048576,ROW(Rohdaten_tab5!H100),COLUMN(Rohdaten_tab5!H100)+(10*(Steuerung!$A$3-1)))</f>
        <v>5</v>
      </c>
      <c r="J114" s="72">
        <f>INDEX(Rohdaten_tab5!$1:$1048576,ROW(Rohdaten_tab5!I100),COLUMN(Rohdaten_tab5!I100)+(10*(Steuerung!$A$3-1)))</f>
        <v>0</v>
      </c>
      <c r="K114" s="72" t="str">
        <f>INDEX(Rohdaten_tab5!$1:$1048576,ROW(Rohdaten_tab5!J100),COLUMN(Rohdaten_tab5!J100)+(10*(Steuerung!$A$3-1)))</f>
        <v>*</v>
      </c>
      <c r="L114" s="73">
        <f>INDEX(Rohdaten_tab5!$1:$1048576,ROW(Rohdaten_tab5!K100),COLUMN(Rohdaten_tab5!K100)+(10*(Steuerung!$A$3-1)))</f>
        <v>21</v>
      </c>
    </row>
    <row r="115" spans="1:12" ht="15" customHeight="1" x14ac:dyDescent="0.25">
      <c r="A115" s="63" t="s">
        <v>263</v>
      </c>
      <c r="B115" s="43"/>
      <c r="C115" s="71">
        <f>INDEX(Rohdaten_tab5!$1:$1048576,ROW(Rohdaten_tab5!B101),COLUMN(Rohdaten_tab5!B101)+(10*(Steuerung!$A$3-1)))</f>
        <v>217</v>
      </c>
      <c r="D115" s="72">
        <f>INDEX(Rohdaten_tab5!$1:$1048576,ROW(Rohdaten_tab5!C101),COLUMN(Rohdaten_tab5!C101)+(10*(Steuerung!$A$3-1)))</f>
        <v>212</v>
      </c>
      <c r="E115" s="72">
        <f>INDEX(Rohdaten_tab5!$1:$1048576,ROW(Rohdaten_tab5!D101),COLUMN(Rohdaten_tab5!D101)+(10*(Steuerung!$A$3-1)))</f>
        <v>133</v>
      </c>
      <c r="F115" s="72" t="str">
        <f>INDEX(Rohdaten_tab5!$1:$1048576,ROW(Rohdaten_tab5!E101),COLUMN(Rohdaten_tab5!E101)+(10*(Steuerung!$A$3-1)))</f>
        <v>*</v>
      </c>
      <c r="G115" s="72">
        <f>INDEX(Rohdaten_tab5!$1:$1048576,ROW(Rohdaten_tab5!F101),COLUMN(Rohdaten_tab5!F101)+(10*(Steuerung!$A$3-1)))</f>
        <v>34</v>
      </c>
      <c r="H115" s="72">
        <f>INDEX(Rohdaten_tab5!$1:$1048576,ROW(Rohdaten_tab5!G101),COLUMN(Rohdaten_tab5!G101)+(10*(Steuerung!$A$3-1)))</f>
        <v>8</v>
      </c>
      <c r="I115" s="72">
        <f>INDEX(Rohdaten_tab5!$1:$1048576,ROW(Rohdaten_tab5!H101),COLUMN(Rohdaten_tab5!H101)+(10*(Steuerung!$A$3-1)))</f>
        <v>8</v>
      </c>
      <c r="J115" s="72" t="str">
        <f>INDEX(Rohdaten_tab5!$1:$1048576,ROW(Rohdaten_tab5!I101),COLUMN(Rohdaten_tab5!I101)+(10*(Steuerung!$A$3-1)))</f>
        <v>*</v>
      </c>
      <c r="K115" s="72">
        <f>INDEX(Rohdaten_tab5!$1:$1048576,ROW(Rohdaten_tab5!J101),COLUMN(Rohdaten_tab5!J101)+(10*(Steuerung!$A$3-1)))</f>
        <v>0</v>
      </c>
      <c r="L115" s="73">
        <f>INDEX(Rohdaten_tab5!$1:$1048576,ROW(Rohdaten_tab5!K101),COLUMN(Rohdaten_tab5!K101)+(10*(Steuerung!$A$3-1)))</f>
        <v>25</v>
      </c>
    </row>
    <row r="116" spans="1:12" ht="15" customHeight="1" x14ac:dyDescent="0.25">
      <c r="A116" s="63" t="s">
        <v>264</v>
      </c>
      <c r="B116" s="43"/>
      <c r="C116" s="71">
        <f>INDEX(Rohdaten_tab5!$1:$1048576,ROW(Rohdaten_tab5!B102),COLUMN(Rohdaten_tab5!B102)+(10*(Steuerung!$A$3-1)))</f>
        <v>297</v>
      </c>
      <c r="D116" s="72">
        <f>INDEX(Rohdaten_tab5!$1:$1048576,ROW(Rohdaten_tab5!C102),COLUMN(Rohdaten_tab5!C102)+(10*(Steuerung!$A$3-1)))</f>
        <v>284</v>
      </c>
      <c r="E116" s="72">
        <f>INDEX(Rohdaten_tab5!$1:$1048576,ROW(Rohdaten_tab5!D102),COLUMN(Rohdaten_tab5!D102)+(10*(Steuerung!$A$3-1)))</f>
        <v>191</v>
      </c>
      <c r="F116" s="72">
        <f>INDEX(Rohdaten_tab5!$1:$1048576,ROW(Rohdaten_tab5!E102),COLUMN(Rohdaten_tab5!E102)+(10*(Steuerung!$A$3-1)))</f>
        <v>4</v>
      </c>
      <c r="G116" s="72">
        <f>INDEX(Rohdaten_tab5!$1:$1048576,ROW(Rohdaten_tab5!F102),COLUMN(Rohdaten_tab5!F102)+(10*(Steuerung!$A$3-1)))</f>
        <v>47</v>
      </c>
      <c r="H116" s="72">
        <f>INDEX(Rohdaten_tab5!$1:$1048576,ROW(Rohdaten_tab5!G102),COLUMN(Rohdaten_tab5!G102)+(10*(Steuerung!$A$3-1)))</f>
        <v>10</v>
      </c>
      <c r="I116" s="72">
        <f>INDEX(Rohdaten_tab5!$1:$1048576,ROW(Rohdaten_tab5!H102),COLUMN(Rohdaten_tab5!H102)+(10*(Steuerung!$A$3-1)))</f>
        <v>7</v>
      </c>
      <c r="J116" s="72">
        <f>INDEX(Rohdaten_tab5!$1:$1048576,ROW(Rohdaten_tab5!I102),COLUMN(Rohdaten_tab5!I102)+(10*(Steuerung!$A$3-1)))</f>
        <v>4</v>
      </c>
      <c r="K116" s="72">
        <f>INDEX(Rohdaten_tab5!$1:$1048576,ROW(Rohdaten_tab5!J102),COLUMN(Rohdaten_tab5!J102)+(10*(Steuerung!$A$3-1)))</f>
        <v>4</v>
      </c>
      <c r="L116" s="73">
        <f>INDEX(Rohdaten_tab5!$1:$1048576,ROW(Rohdaten_tab5!K102),COLUMN(Rohdaten_tab5!K102)+(10*(Steuerung!$A$3-1)))</f>
        <v>17</v>
      </c>
    </row>
    <row r="117" spans="1:12" ht="15" customHeight="1" x14ac:dyDescent="0.25">
      <c r="A117" s="63" t="s">
        <v>265</v>
      </c>
      <c r="B117" s="43"/>
      <c r="C117" s="71">
        <f>INDEX(Rohdaten_tab5!$1:$1048576,ROW(Rohdaten_tab5!B103),COLUMN(Rohdaten_tab5!B103)+(10*(Steuerung!$A$3-1)))</f>
        <v>255</v>
      </c>
      <c r="D117" s="72">
        <f>INDEX(Rohdaten_tab5!$1:$1048576,ROW(Rohdaten_tab5!C103),COLUMN(Rohdaten_tab5!C103)+(10*(Steuerung!$A$3-1)))</f>
        <v>252</v>
      </c>
      <c r="E117" s="72">
        <f>INDEX(Rohdaten_tab5!$1:$1048576,ROW(Rohdaten_tab5!D103),COLUMN(Rohdaten_tab5!D103)+(10*(Steuerung!$A$3-1)))</f>
        <v>139</v>
      </c>
      <c r="F117" s="72">
        <f>INDEX(Rohdaten_tab5!$1:$1048576,ROW(Rohdaten_tab5!E103),COLUMN(Rohdaten_tab5!E103)+(10*(Steuerung!$A$3-1)))</f>
        <v>3</v>
      </c>
      <c r="G117" s="72">
        <f>INDEX(Rohdaten_tab5!$1:$1048576,ROW(Rohdaten_tab5!F103),COLUMN(Rohdaten_tab5!F103)+(10*(Steuerung!$A$3-1)))</f>
        <v>50</v>
      </c>
      <c r="H117" s="72">
        <f>INDEX(Rohdaten_tab5!$1:$1048576,ROW(Rohdaten_tab5!G103),COLUMN(Rohdaten_tab5!G103)+(10*(Steuerung!$A$3-1)))</f>
        <v>10</v>
      </c>
      <c r="I117" s="72">
        <f>INDEX(Rohdaten_tab5!$1:$1048576,ROW(Rohdaten_tab5!H103),COLUMN(Rohdaten_tab5!H103)+(10*(Steuerung!$A$3-1)))</f>
        <v>9</v>
      </c>
      <c r="J117" s="72">
        <f>INDEX(Rohdaten_tab5!$1:$1048576,ROW(Rohdaten_tab5!I103),COLUMN(Rohdaten_tab5!I103)+(10*(Steuerung!$A$3-1)))</f>
        <v>10</v>
      </c>
      <c r="K117" s="72">
        <f>INDEX(Rohdaten_tab5!$1:$1048576,ROW(Rohdaten_tab5!J103),COLUMN(Rohdaten_tab5!J103)+(10*(Steuerung!$A$3-1)))</f>
        <v>4</v>
      </c>
      <c r="L117" s="73">
        <f>INDEX(Rohdaten_tab5!$1:$1048576,ROW(Rohdaten_tab5!K103),COLUMN(Rohdaten_tab5!K103)+(10*(Steuerung!$A$3-1)))</f>
        <v>27</v>
      </c>
    </row>
    <row r="118" spans="1:12" ht="15" customHeight="1" x14ac:dyDescent="0.25">
      <c r="A118" s="63" t="s">
        <v>266</v>
      </c>
      <c r="B118" s="43"/>
      <c r="C118" s="71">
        <f>INDEX(Rohdaten_tab5!$1:$1048576,ROW(Rohdaten_tab5!B104),COLUMN(Rohdaten_tab5!B104)+(10*(Steuerung!$A$3-1)))</f>
        <v>179</v>
      </c>
      <c r="D118" s="72">
        <f>INDEX(Rohdaten_tab5!$1:$1048576,ROW(Rohdaten_tab5!C104),COLUMN(Rohdaten_tab5!C104)+(10*(Steuerung!$A$3-1)))</f>
        <v>179</v>
      </c>
      <c r="E118" s="72">
        <f>INDEX(Rohdaten_tab5!$1:$1048576,ROW(Rohdaten_tab5!D104),COLUMN(Rohdaten_tab5!D104)+(10*(Steuerung!$A$3-1)))</f>
        <v>83</v>
      </c>
      <c r="F118" s="72">
        <f>INDEX(Rohdaten_tab5!$1:$1048576,ROW(Rohdaten_tab5!E104),COLUMN(Rohdaten_tab5!E104)+(10*(Steuerung!$A$3-1)))</f>
        <v>3</v>
      </c>
      <c r="G118" s="72">
        <f>INDEX(Rohdaten_tab5!$1:$1048576,ROW(Rohdaten_tab5!F104),COLUMN(Rohdaten_tab5!F104)+(10*(Steuerung!$A$3-1)))</f>
        <v>40</v>
      </c>
      <c r="H118" s="72">
        <f>INDEX(Rohdaten_tab5!$1:$1048576,ROW(Rohdaten_tab5!G104),COLUMN(Rohdaten_tab5!G104)+(10*(Steuerung!$A$3-1)))</f>
        <v>14</v>
      </c>
      <c r="I118" s="72" t="str">
        <f>INDEX(Rohdaten_tab5!$1:$1048576,ROW(Rohdaten_tab5!H104),COLUMN(Rohdaten_tab5!H104)+(10*(Steuerung!$A$3-1)))</f>
        <v>*</v>
      </c>
      <c r="J118" s="72" t="str">
        <f>INDEX(Rohdaten_tab5!$1:$1048576,ROW(Rohdaten_tab5!I104),COLUMN(Rohdaten_tab5!I104)+(10*(Steuerung!$A$3-1)))</f>
        <v>*</v>
      </c>
      <c r="K118" s="72">
        <f>INDEX(Rohdaten_tab5!$1:$1048576,ROW(Rohdaten_tab5!J104),COLUMN(Rohdaten_tab5!J104)+(10*(Steuerung!$A$3-1)))</f>
        <v>3</v>
      </c>
      <c r="L118" s="73">
        <f>INDEX(Rohdaten_tab5!$1:$1048576,ROW(Rohdaten_tab5!K104),COLUMN(Rohdaten_tab5!K104)+(10*(Steuerung!$A$3-1)))</f>
        <v>32</v>
      </c>
    </row>
    <row r="119" spans="1:12" ht="15" customHeight="1" x14ac:dyDescent="0.25">
      <c r="A119" s="63" t="s">
        <v>267</v>
      </c>
      <c r="B119" s="43"/>
      <c r="C119" s="71">
        <f>INDEX(Rohdaten_tab5!$1:$1048576,ROW(Rohdaten_tab5!B105),COLUMN(Rohdaten_tab5!B105)+(10*(Steuerung!$A$3-1)))</f>
        <v>136</v>
      </c>
      <c r="D119" s="72">
        <f>INDEX(Rohdaten_tab5!$1:$1048576,ROW(Rohdaten_tab5!C105),COLUMN(Rohdaten_tab5!C105)+(10*(Steuerung!$A$3-1)))</f>
        <v>133</v>
      </c>
      <c r="E119" s="72">
        <f>INDEX(Rohdaten_tab5!$1:$1048576,ROW(Rohdaten_tab5!D105),COLUMN(Rohdaten_tab5!D105)+(10*(Steuerung!$A$3-1)))</f>
        <v>74</v>
      </c>
      <c r="F119" s="72" t="str">
        <f>INDEX(Rohdaten_tab5!$1:$1048576,ROW(Rohdaten_tab5!E105),COLUMN(Rohdaten_tab5!E105)+(10*(Steuerung!$A$3-1)))</f>
        <v>*</v>
      </c>
      <c r="G119" s="72">
        <f>INDEX(Rohdaten_tab5!$1:$1048576,ROW(Rohdaten_tab5!F105),COLUMN(Rohdaten_tab5!F105)+(10*(Steuerung!$A$3-1)))</f>
        <v>29</v>
      </c>
      <c r="H119" s="72">
        <f>INDEX(Rohdaten_tab5!$1:$1048576,ROW(Rohdaten_tab5!G105),COLUMN(Rohdaten_tab5!G105)+(10*(Steuerung!$A$3-1)))</f>
        <v>5</v>
      </c>
      <c r="I119" s="72">
        <f>INDEX(Rohdaten_tab5!$1:$1048576,ROW(Rohdaten_tab5!H105),COLUMN(Rohdaten_tab5!H105)+(10*(Steuerung!$A$3-1)))</f>
        <v>4</v>
      </c>
      <c r="J119" s="72" t="str">
        <f>INDEX(Rohdaten_tab5!$1:$1048576,ROW(Rohdaten_tab5!I105),COLUMN(Rohdaten_tab5!I105)+(10*(Steuerung!$A$3-1)))</f>
        <v>*</v>
      </c>
      <c r="K119" s="72" t="str">
        <f>INDEX(Rohdaten_tab5!$1:$1048576,ROW(Rohdaten_tab5!J105),COLUMN(Rohdaten_tab5!J105)+(10*(Steuerung!$A$3-1)))</f>
        <v>*</v>
      </c>
      <c r="L119" s="73">
        <f>INDEX(Rohdaten_tab5!$1:$1048576,ROW(Rohdaten_tab5!K105),COLUMN(Rohdaten_tab5!K105)+(10*(Steuerung!$A$3-1)))</f>
        <v>16</v>
      </c>
    </row>
    <row r="120" spans="1:12" ht="15" customHeight="1" x14ac:dyDescent="0.25">
      <c r="A120" s="63" t="s">
        <v>268</v>
      </c>
      <c r="B120" s="43"/>
      <c r="C120" s="71">
        <f>INDEX(Rohdaten_tab5!$1:$1048576,ROW(Rohdaten_tab5!B106),COLUMN(Rohdaten_tab5!B106)+(10*(Steuerung!$A$3-1)))</f>
        <v>234</v>
      </c>
      <c r="D120" s="72">
        <f>INDEX(Rohdaten_tab5!$1:$1048576,ROW(Rohdaten_tab5!C106),COLUMN(Rohdaten_tab5!C106)+(10*(Steuerung!$A$3-1)))</f>
        <v>230</v>
      </c>
      <c r="E120" s="72">
        <f>INDEX(Rohdaten_tab5!$1:$1048576,ROW(Rohdaten_tab5!D106),COLUMN(Rohdaten_tab5!D106)+(10*(Steuerung!$A$3-1)))</f>
        <v>126</v>
      </c>
      <c r="F120" s="72">
        <f>INDEX(Rohdaten_tab5!$1:$1048576,ROW(Rohdaten_tab5!E106),COLUMN(Rohdaten_tab5!E106)+(10*(Steuerung!$A$3-1)))</f>
        <v>6</v>
      </c>
      <c r="G120" s="72">
        <f>INDEX(Rohdaten_tab5!$1:$1048576,ROW(Rohdaten_tab5!F106),COLUMN(Rohdaten_tab5!F106)+(10*(Steuerung!$A$3-1)))</f>
        <v>53</v>
      </c>
      <c r="H120" s="72">
        <f>INDEX(Rohdaten_tab5!$1:$1048576,ROW(Rohdaten_tab5!G106),COLUMN(Rohdaten_tab5!G106)+(10*(Steuerung!$A$3-1)))</f>
        <v>9</v>
      </c>
      <c r="I120" s="72">
        <f>INDEX(Rohdaten_tab5!$1:$1048576,ROW(Rohdaten_tab5!H106),COLUMN(Rohdaten_tab5!H106)+(10*(Steuerung!$A$3-1)))</f>
        <v>8</v>
      </c>
      <c r="J120" s="72" t="str">
        <f>INDEX(Rohdaten_tab5!$1:$1048576,ROW(Rohdaten_tab5!I106),COLUMN(Rohdaten_tab5!I106)+(10*(Steuerung!$A$3-1)))</f>
        <v>*</v>
      </c>
      <c r="K120" s="72" t="str">
        <f>INDEX(Rohdaten_tab5!$1:$1048576,ROW(Rohdaten_tab5!J106),COLUMN(Rohdaten_tab5!J106)+(10*(Steuerung!$A$3-1)))</f>
        <v>*</v>
      </c>
      <c r="L120" s="73">
        <f>INDEX(Rohdaten_tab5!$1:$1048576,ROW(Rohdaten_tab5!K106),COLUMN(Rohdaten_tab5!K106)+(10*(Steuerung!$A$3-1)))</f>
        <v>24</v>
      </c>
    </row>
    <row r="121" spans="1:12" ht="15" customHeight="1" x14ac:dyDescent="0.25">
      <c r="A121" s="63" t="s">
        <v>269</v>
      </c>
      <c r="B121" s="43"/>
      <c r="C121" s="71" t="str">
        <f>INDEX(Rohdaten_tab5!$1:$1048576,ROW(Rohdaten_tab5!B107),COLUMN(Rohdaten_tab5!B107)+(10*(Steuerung!$A$3-1)))</f>
        <v>*</v>
      </c>
      <c r="D121" s="72">
        <f>INDEX(Rohdaten_tab5!$1:$1048576,ROW(Rohdaten_tab5!C107),COLUMN(Rohdaten_tab5!C107)+(10*(Steuerung!$A$3-1)))</f>
        <v>209</v>
      </c>
      <c r="E121" s="72">
        <f>INDEX(Rohdaten_tab5!$1:$1048576,ROW(Rohdaten_tab5!D107),COLUMN(Rohdaten_tab5!D107)+(10*(Steuerung!$A$3-1)))</f>
        <v>121</v>
      </c>
      <c r="F121" s="72" t="str">
        <f>INDEX(Rohdaten_tab5!$1:$1048576,ROW(Rohdaten_tab5!E107),COLUMN(Rohdaten_tab5!E107)+(10*(Steuerung!$A$3-1)))</f>
        <v>*</v>
      </c>
      <c r="G121" s="72">
        <f>INDEX(Rohdaten_tab5!$1:$1048576,ROW(Rohdaten_tab5!F107),COLUMN(Rohdaten_tab5!F107)+(10*(Steuerung!$A$3-1)))</f>
        <v>29</v>
      </c>
      <c r="H121" s="72">
        <f>INDEX(Rohdaten_tab5!$1:$1048576,ROW(Rohdaten_tab5!G107),COLUMN(Rohdaten_tab5!G107)+(10*(Steuerung!$A$3-1)))</f>
        <v>12</v>
      </c>
      <c r="I121" s="72">
        <f>INDEX(Rohdaten_tab5!$1:$1048576,ROW(Rohdaten_tab5!H107),COLUMN(Rohdaten_tab5!H107)+(10*(Steuerung!$A$3-1)))</f>
        <v>7</v>
      </c>
      <c r="J121" s="72">
        <f>INDEX(Rohdaten_tab5!$1:$1048576,ROW(Rohdaten_tab5!I107),COLUMN(Rohdaten_tab5!I107)+(10*(Steuerung!$A$3-1)))</f>
        <v>0</v>
      </c>
      <c r="K121" s="72" t="str">
        <f>INDEX(Rohdaten_tab5!$1:$1048576,ROW(Rohdaten_tab5!J107),COLUMN(Rohdaten_tab5!J107)+(10*(Steuerung!$A$3-1)))</f>
        <v>*</v>
      </c>
      <c r="L121" s="73">
        <f>INDEX(Rohdaten_tab5!$1:$1048576,ROW(Rohdaten_tab5!K107),COLUMN(Rohdaten_tab5!K107)+(10*(Steuerung!$A$3-1)))</f>
        <v>37</v>
      </c>
    </row>
    <row r="122" spans="1:12" ht="15" customHeight="1" x14ac:dyDescent="0.25">
      <c r="A122" s="63" t="s">
        <v>270</v>
      </c>
      <c r="B122" s="43"/>
      <c r="C122" s="71">
        <f>INDEX(Rohdaten_tab5!$1:$1048576,ROW(Rohdaten_tab5!B108),COLUMN(Rohdaten_tab5!B108)+(10*(Steuerung!$A$3-1)))</f>
        <v>329</v>
      </c>
      <c r="D122" s="72">
        <f>INDEX(Rohdaten_tab5!$1:$1048576,ROW(Rohdaten_tab5!C108),COLUMN(Rohdaten_tab5!C108)+(10*(Steuerung!$A$3-1)))</f>
        <v>325</v>
      </c>
      <c r="E122" s="72">
        <f>INDEX(Rohdaten_tab5!$1:$1048576,ROW(Rohdaten_tab5!D108),COLUMN(Rohdaten_tab5!D108)+(10*(Steuerung!$A$3-1)))</f>
        <v>220</v>
      </c>
      <c r="F122" s="72" t="str">
        <f>INDEX(Rohdaten_tab5!$1:$1048576,ROW(Rohdaten_tab5!E108),COLUMN(Rohdaten_tab5!E108)+(10*(Steuerung!$A$3-1)))</f>
        <v>*</v>
      </c>
      <c r="G122" s="72">
        <f>INDEX(Rohdaten_tab5!$1:$1048576,ROW(Rohdaten_tab5!F108),COLUMN(Rohdaten_tab5!F108)+(10*(Steuerung!$A$3-1)))</f>
        <v>60</v>
      </c>
      <c r="H122" s="72" t="str">
        <f>INDEX(Rohdaten_tab5!$1:$1048576,ROW(Rohdaten_tab5!G108),COLUMN(Rohdaten_tab5!G108)+(10*(Steuerung!$A$3-1)))</f>
        <v>*</v>
      </c>
      <c r="I122" s="72">
        <f>INDEX(Rohdaten_tab5!$1:$1048576,ROW(Rohdaten_tab5!H108),COLUMN(Rohdaten_tab5!H108)+(10*(Steuerung!$A$3-1)))</f>
        <v>12</v>
      </c>
      <c r="J122" s="72" t="str">
        <f>INDEX(Rohdaten_tab5!$1:$1048576,ROW(Rohdaten_tab5!I108),COLUMN(Rohdaten_tab5!I108)+(10*(Steuerung!$A$3-1)))</f>
        <v>*</v>
      </c>
      <c r="K122" s="72" t="str">
        <f>INDEX(Rohdaten_tab5!$1:$1048576,ROW(Rohdaten_tab5!J108),COLUMN(Rohdaten_tab5!J108)+(10*(Steuerung!$A$3-1)))</f>
        <v>*</v>
      </c>
      <c r="L122" s="73">
        <f>INDEX(Rohdaten_tab5!$1:$1048576,ROW(Rohdaten_tab5!K108),COLUMN(Rohdaten_tab5!K108)+(10*(Steuerung!$A$3-1)))</f>
        <v>20</v>
      </c>
    </row>
    <row r="123" spans="1:12" ht="15" customHeight="1" x14ac:dyDescent="0.25">
      <c r="A123" s="63" t="s">
        <v>271</v>
      </c>
      <c r="B123" s="43"/>
      <c r="C123" s="71">
        <f>INDEX(Rohdaten_tab5!$1:$1048576,ROW(Rohdaten_tab5!B109),COLUMN(Rohdaten_tab5!B109)+(10*(Steuerung!$A$3-1)))</f>
        <v>390</v>
      </c>
      <c r="D123" s="72">
        <f>INDEX(Rohdaten_tab5!$1:$1048576,ROW(Rohdaten_tab5!C109),COLUMN(Rohdaten_tab5!C109)+(10*(Steuerung!$A$3-1)))</f>
        <v>386</v>
      </c>
      <c r="E123" s="72">
        <f>INDEX(Rohdaten_tab5!$1:$1048576,ROW(Rohdaten_tab5!D109),COLUMN(Rohdaten_tab5!D109)+(10*(Steuerung!$A$3-1)))</f>
        <v>277</v>
      </c>
      <c r="F123" s="72" t="str">
        <f>INDEX(Rohdaten_tab5!$1:$1048576,ROW(Rohdaten_tab5!E109),COLUMN(Rohdaten_tab5!E109)+(10*(Steuerung!$A$3-1)))</f>
        <v>*</v>
      </c>
      <c r="G123" s="72">
        <f>INDEX(Rohdaten_tab5!$1:$1048576,ROW(Rohdaten_tab5!F109),COLUMN(Rohdaten_tab5!F109)+(10*(Steuerung!$A$3-1)))</f>
        <v>57</v>
      </c>
      <c r="H123" s="72">
        <f>INDEX(Rohdaten_tab5!$1:$1048576,ROW(Rohdaten_tab5!G109),COLUMN(Rohdaten_tab5!G109)+(10*(Steuerung!$A$3-1)))</f>
        <v>8</v>
      </c>
      <c r="I123" s="72">
        <f>INDEX(Rohdaten_tab5!$1:$1048576,ROW(Rohdaten_tab5!H109),COLUMN(Rohdaten_tab5!H109)+(10*(Steuerung!$A$3-1)))</f>
        <v>11</v>
      </c>
      <c r="J123" s="72">
        <f>INDEX(Rohdaten_tab5!$1:$1048576,ROW(Rohdaten_tab5!I109),COLUMN(Rohdaten_tab5!I109)+(10*(Steuerung!$A$3-1)))</f>
        <v>0</v>
      </c>
      <c r="K123" s="72" t="str">
        <f>INDEX(Rohdaten_tab5!$1:$1048576,ROW(Rohdaten_tab5!J109),COLUMN(Rohdaten_tab5!J109)+(10*(Steuerung!$A$3-1)))</f>
        <v>*</v>
      </c>
      <c r="L123" s="73">
        <f>INDEX(Rohdaten_tab5!$1:$1048576,ROW(Rohdaten_tab5!K109),COLUMN(Rohdaten_tab5!K109)+(10*(Steuerung!$A$3-1)))</f>
        <v>24</v>
      </c>
    </row>
    <row r="124" spans="1:12" ht="15" customHeight="1" x14ac:dyDescent="0.25">
      <c r="A124" s="63" t="s">
        <v>272</v>
      </c>
      <c r="B124" s="43"/>
      <c r="C124" s="71">
        <f>INDEX(Rohdaten_tab5!$1:$1048576,ROW(Rohdaten_tab5!B110),COLUMN(Rohdaten_tab5!B110)+(10*(Steuerung!$A$3-1)))</f>
        <v>356</v>
      </c>
      <c r="D124" s="72">
        <f>INDEX(Rohdaten_tab5!$1:$1048576,ROW(Rohdaten_tab5!C110),COLUMN(Rohdaten_tab5!C110)+(10*(Steuerung!$A$3-1)))</f>
        <v>351</v>
      </c>
      <c r="E124" s="72">
        <f>INDEX(Rohdaten_tab5!$1:$1048576,ROW(Rohdaten_tab5!D110),COLUMN(Rohdaten_tab5!D110)+(10*(Steuerung!$A$3-1)))</f>
        <v>230</v>
      </c>
      <c r="F124" s="72">
        <f>INDEX(Rohdaten_tab5!$1:$1048576,ROW(Rohdaten_tab5!E110),COLUMN(Rohdaten_tab5!E110)+(10*(Steuerung!$A$3-1)))</f>
        <v>10</v>
      </c>
      <c r="G124" s="72">
        <f>INDEX(Rohdaten_tab5!$1:$1048576,ROW(Rohdaten_tab5!F110),COLUMN(Rohdaten_tab5!F110)+(10*(Steuerung!$A$3-1)))</f>
        <v>49</v>
      </c>
      <c r="H124" s="72">
        <f>INDEX(Rohdaten_tab5!$1:$1048576,ROW(Rohdaten_tab5!G110),COLUMN(Rohdaten_tab5!G110)+(10*(Steuerung!$A$3-1)))</f>
        <v>14</v>
      </c>
      <c r="I124" s="72">
        <f>INDEX(Rohdaten_tab5!$1:$1048576,ROW(Rohdaten_tab5!H110),COLUMN(Rohdaten_tab5!H110)+(10*(Steuerung!$A$3-1)))</f>
        <v>14</v>
      </c>
      <c r="J124" s="72">
        <f>INDEX(Rohdaten_tab5!$1:$1048576,ROW(Rohdaten_tab5!I110),COLUMN(Rohdaten_tab5!I110)+(10*(Steuerung!$A$3-1)))</f>
        <v>0</v>
      </c>
      <c r="K124" s="72">
        <f>INDEX(Rohdaten_tab5!$1:$1048576,ROW(Rohdaten_tab5!J110),COLUMN(Rohdaten_tab5!J110)+(10*(Steuerung!$A$3-1)))</f>
        <v>4</v>
      </c>
      <c r="L124" s="73">
        <f>INDEX(Rohdaten_tab5!$1:$1048576,ROW(Rohdaten_tab5!K110),COLUMN(Rohdaten_tab5!K110)+(10*(Steuerung!$A$3-1)))</f>
        <v>30</v>
      </c>
    </row>
    <row r="125" spans="1:12" ht="15" customHeight="1" x14ac:dyDescent="0.25">
      <c r="A125" s="63" t="s">
        <v>273</v>
      </c>
      <c r="B125" s="43"/>
      <c r="C125" s="71">
        <f>INDEX(Rohdaten_tab5!$1:$1048576,ROW(Rohdaten_tab5!B111),COLUMN(Rohdaten_tab5!B111)+(10*(Steuerung!$A$3-1)))</f>
        <v>222</v>
      </c>
      <c r="D125" s="72">
        <f>INDEX(Rohdaten_tab5!$1:$1048576,ROW(Rohdaten_tab5!C111),COLUMN(Rohdaten_tab5!C111)+(10*(Steuerung!$A$3-1)))</f>
        <v>218</v>
      </c>
      <c r="E125" s="72">
        <f>INDEX(Rohdaten_tab5!$1:$1048576,ROW(Rohdaten_tab5!D111),COLUMN(Rohdaten_tab5!D111)+(10*(Steuerung!$A$3-1)))</f>
        <v>140</v>
      </c>
      <c r="F125" s="72" t="str">
        <f>INDEX(Rohdaten_tab5!$1:$1048576,ROW(Rohdaten_tab5!E111),COLUMN(Rohdaten_tab5!E111)+(10*(Steuerung!$A$3-1)))</f>
        <v>*</v>
      </c>
      <c r="G125" s="72">
        <f>INDEX(Rohdaten_tab5!$1:$1048576,ROW(Rohdaten_tab5!F111),COLUMN(Rohdaten_tab5!F111)+(10*(Steuerung!$A$3-1)))</f>
        <v>51</v>
      </c>
      <c r="H125" s="72" t="str">
        <f>INDEX(Rohdaten_tab5!$1:$1048576,ROW(Rohdaten_tab5!G111),COLUMN(Rohdaten_tab5!G111)+(10*(Steuerung!$A$3-1)))</f>
        <v>*</v>
      </c>
      <c r="I125" s="72" t="str">
        <f>INDEX(Rohdaten_tab5!$1:$1048576,ROW(Rohdaten_tab5!H111),COLUMN(Rohdaten_tab5!H111)+(10*(Steuerung!$A$3-1)))</f>
        <v>*</v>
      </c>
      <c r="J125" s="72" t="str">
        <f>INDEX(Rohdaten_tab5!$1:$1048576,ROW(Rohdaten_tab5!I111),COLUMN(Rohdaten_tab5!I111)+(10*(Steuerung!$A$3-1)))</f>
        <v>*</v>
      </c>
      <c r="K125" s="72">
        <f>INDEX(Rohdaten_tab5!$1:$1048576,ROW(Rohdaten_tab5!J111),COLUMN(Rohdaten_tab5!J111)+(10*(Steuerung!$A$3-1)))</f>
        <v>0</v>
      </c>
      <c r="L125" s="73">
        <f>INDEX(Rohdaten_tab5!$1:$1048576,ROW(Rohdaten_tab5!K111),COLUMN(Rohdaten_tab5!K111)+(10*(Steuerung!$A$3-1)))</f>
        <v>13</v>
      </c>
    </row>
    <row r="126" spans="1:12" ht="15" customHeight="1" x14ac:dyDescent="0.25">
      <c r="A126" s="63" t="s">
        <v>274</v>
      </c>
      <c r="B126" s="43"/>
      <c r="C126" s="71">
        <f>INDEX(Rohdaten_tab5!$1:$1048576,ROW(Rohdaten_tab5!B112),COLUMN(Rohdaten_tab5!B112)+(10*(Steuerung!$A$3-1)))</f>
        <v>201</v>
      </c>
      <c r="D126" s="72">
        <f>INDEX(Rohdaten_tab5!$1:$1048576,ROW(Rohdaten_tab5!C112),COLUMN(Rohdaten_tab5!C112)+(10*(Steuerung!$A$3-1)))</f>
        <v>197</v>
      </c>
      <c r="E126" s="72">
        <f>INDEX(Rohdaten_tab5!$1:$1048576,ROW(Rohdaten_tab5!D112),COLUMN(Rohdaten_tab5!D112)+(10*(Steuerung!$A$3-1)))</f>
        <v>121</v>
      </c>
      <c r="F126" s="72">
        <f>INDEX(Rohdaten_tab5!$1:$1048576,ROW(Rohdaten_tab5!E112),COLUMN(Rohdaten_tab5!E112)+(10*(Steuerung!$A$3-1)))</f>
        <v>6</v>
      </c>
      <c r="G126" s="72">
        <f>INDEX(Rohdaten_tab5!$1:$1048576,ROW(Rohdaten_tab5!F112),COLUMN(Rohdaten_tab5!F112)+(10*(Steuerung!$A$3-1)))</f>
        <v>36</v>
      </c>
      <c r="H126" s="72">
        <f>INDEX(Rohdaten_tab5!$1:$1048576,ROW(Rohdaten_tab5!G112),COLUMN(Rohdaten_tab5!G112)+(10*(Steuerung!$A$3-1)))</f>
        <v>6</v>
      </c>
      <c r="I126" s="72" t="str">
        <f>INDEX(Rohdaten_tab5!$1:$1048576,ROW(Rohdaten_tab5!H112),COLUMN(Rohdaten_tab5!H112)+(10*(Steuerung!$A$3-1)))</f>
        <v>*</v>
      </c>
      <c r="J126" s="72">
        <f>INDEX(Rohdaten_tab5!$1:$1048576,ROW(Rohdaten_tab5!I112),COLUMN(Rohdaten_tab5!I112)+(10*(Steuerung!$A$3-1)))</f>
        <v>0</v>
      </c>
      <c r="K126" s="72" t="str">
        <f>INDEX(Rohdaten_tab5!$1:$1048576,ROW(Rohdaten_tab5!J112),COLUMN(Rohdaten_tab5!J112)+(10*(Steuerung!$A$3-1)))</f>
        <v>*</v>
      </c>
      <c r="L126" s="73">
        <f>INDEX(Rohdaten_tab5!$1:$1048576,ROW(Rohdaten_tab5!K112),COLUMN(Rohdaten_tab5!K112)+(10*(Steuerung!$A$3-1)))</f>
        <v>21</v>
      </c>
    </row>
    <row r="127" spans="1:12" ht="15" customHeight="1" x14ac:dyDescent="0.25">
      <c r="A127" s="63" t="s">
        <v>275</v>
      </c>
      <c r="B127" s="43"/>
      <c r="C127" s="71">
        <f>INDEX(Rohdaten_tab5!$1:$1048576,ROW(Rohdaten_tab5!B113),COLUMN(Rohdaten_tab5!B113)+(10*(Steuerung!$A$3-1)))</f>
        <v>222</v>
      </c>
      <c r="D127" s="72">
        <f>INDEX(Rohdaten_tab5!$1:$1048576,ROW(Rohdaten_tab5!C113),COLUMN(Rohdaten_tab5!C113)+(10*(Steuerung!$A$3-1)))</f>
        <v>218</v>
      </c>
      <c r="E127" s="72">
        <f>INDEX(Rohdaten_tab5!$1:$1048576,ROW(Rohdaten_tab5!D113),COLUMN(Rohdaten_tab5!D113)+(10*(Steuerung!$A$3-1)))</f>
        <v>140</v>
      </c>
      <c r="F127" s="72" t="str">
        <f>INDEX(Rohdaten_tab5!$1:$1048576,ROW(Rohdaten_tab5!E113),COLUMN(Rohdaten_tab5!E113)+(10*(Steuerung!$A$3-1)))</f>
        <v>*</v>
      </c>
      <c r="G127" s="72">
        <f>INDEX(Rohdaten_tab5!$1:$1048576,ROW(Rohdaten_tab5!F113),COLUMN(Rohdaten_tab5!F113)+(10*(Steuerung!$A$3-1)))</f>
        <v>38</v>
      </c>
      <c r="H127" s="72">
        <f>INDEX(Rohdaten_tab5!$1:$1048576,ROW(Rohdaten_tab5!G113),COLUMN(Rohdaten_tab5!G113)+(10*(Steuerung!$A$3-1)))</f>
        <v>8</v>
      </c>
      <c r="I127" s="72">
        <f>INDEX(Rohdaten_tab5!$1:$1048576,ROW(Rohdaten_tab5!H113),COLUMN(Rohdaten_tab5!H113)+(10*(Steuerung!$A$3-1)))</f>
        <v>7</v>
      </c>
      <c r="J127" s="72" t="str">
        <f>INDEX(Rohdaten_tab5!$1:$1048576,ROW(Rohdaten_tab5!I113),COLUMN(Rohdaten_tab5!I113)+(10*(Steuerung!$A$3-1)))</f>
        <v>*</v>
      </c>
      <c r="K127" s="72" t="str">
        <f>INDEX(Rohdaten_tab5!$1:$1048576,ROW(Rohdaten_tab5!J113),COLUMN(Rohdaten_tab5!J113)+(10*(Steuerung!$A$3-1)))</f>
        <v>*</v>
      </c>
      <c r="L127" s="73">
        <f>INDEX(Rohdaten_tab5!$1:$1048576,ROW(Rohdaten_tab5!K113),COLUMN(Rohdaten_tab5!K113)+(10*(Steuerung!$A$3-1)))</f>
        <v>16</v>
      </c>
    </row>
    <row r="128" spans="1:12" ht="15" customHeight="1" x14ac:dyDescent="0.25">
      <c r="A128" s="63" t="s">
        <v>276</v>
      </c>
      <c r="B128" s="43"/>
      <c r="C128" s="71">
        <f>INDEX(Rohdaten_tab5!$1:$1048576,ROW(Rohdaten_tab5!B114),COLUMN(Rohdaten_tab5!B114)+(10*(Steuerung!$A$3-1)))</f>
        <v>252</v>
      </c>
      <c r="D128" s="72">
        <f>INDEX(Rohdaten_tab5!$1:$1048576,ROW(Rohdaten_tab5!C114),COLUMN(Rohdaten_tab5!C114)+(10*(Steuerung!$A$3-1)))</f>
        <v>246</v>
      </c>
      <c r="E128" s="72">
        <f>INDEX(Rohdaten_tab5!$1:$1048576,ROW(Rohdaten_tab5!D114),COLUMN(Rohdaten_tab5!D114)+(10*(Steuerung!$A$3-1)))</f>
        <v>140</v>
      </c>
      <c r="F128" s="72">
        <f>INDEX(Rohdaten_tab5!$1:$1048576,ROW(Rohdaten_tab5!E114),COLUMN(Rohdaten_tab5!E114)+(10*(Steuerung!$A$3-1)))</f>
        <v>8</v>
      </c>
      <c r="G128" s="72">
        <f>INDEX(Rohdaten_tab5!$1:$1048576,ROW(Rohdaten_tab5!F114),COLUMN(Rohdaten_tab5!F114)+(10*(Steuerung!$A$3-1)))</f>
        <v>45</v>
      </c>
      <c r="H128" s="72">
        <f>INDEX(Rohdaten_tab5!$1:$1048576,ROW(Rohdaten_tab5!G114),COLUMN(Rohdaten_tab5!G114)+(10*(Steuerung!$A$3-1)))</f>
        <v>14</v>
      </c>
      <c r="I128" s="72">
        <f>INDEX(Rohdaten_tab5!$1:$1048576,ROW(Rohdaten_tab5!H114),COLUMN(Rohdaten_tab5!H114)+(10*(Steuerung!$A$3-1)))</f>
        <v>8</v>
      </c>
      <c r="J128" s="72" t="str">
        <f>INDEX(Rohdaten_tab5!$1:$1048576,ROW(Rohdaten_tab5!I114),COLUMN(Rohdaten_tab5!I114)+(10*(Steuerung!$A$3-1)))</f>
        <v>*</v>
      </c>
      <c r="K128" s="72" t="str">
        <f>INDEX(Rohdaten_tab5!$1:$1048576,ROW(Rohdaten_tab5!J114),COLUMN(Rohdaten_tab5!J114)+(10*(Steuerung!$A$3-1)))</f>
        <v>*</v>
      </c>
      <c r="L128" s="73">
        <f>INDEX(Rohdaten_tab5!$1:$1048576,ROW(Rohdaten_tab5!K114),COLUMN(Rohdaten_tab5!K114)+(10*(Steuerung!$A$3-1)))</f>
        <v>21</v>
      </c>
    </row>
    <row r="129" spans="1:12" ht="15" customHeight="1" x14ac:dyDescent="0.25">
      <c r="A129" s="63" t="s">
        <v>277</v>
      </c>
      <c r="B129" s="43"/>
      <c r="C129" s="71" t="str">
        <f>INDEX(Rohdaten_tab5!$1:$1048576,ROW(Rohdaten_tab5!B115),COLUMN(Rohdaten_tab5!B115)+(10*(Steuerung!$A$3-1)))</f>
        <v>*</v>
      </c>
      <c r="D129" s="72">
        <f>INDEX(Rohdaten_tab5!$1:$1048576,ROW(Rohdaten_tab5!C115),COLUMN(Rohdaten_tab5!C115)+(10*(Steuerung!$A$3-1)))</f>
        <v>234</v>
      </c>
      <c r="E129" s="72">
        <f>INDEX(Rohdaten_tab5!$1:$1048576,ROW(Rohdaten_tab5!D115),COLUMN(Rohdaten_tab5!D115)+(10*(Steuerung!$A$3-1)))</f>
        <v>141</v>
      </c>
      <c r="F129" s="72" t="str">
        <f>INDEX(Rohdaten_tab5!$1:$1048576,ROW(Rohdaten_tab5!E115),COLUMN(Rohdaten_tab5!E115)+(10*(Steuerung!$A$3-1)))</f>
        <v>*</v>
      </c>
      <c r="G129" s="72">
        <f>INDEX(Rohdaten_tab5!$1:$1048576,ROW(Rohdaten_tab5!F115),COLUMN(Rohdaten_tab5!F115)+(10*(Steuerung!$A$3-1)))</f>
        <v>44</v>
      </c>
      <c r="H129" s="72">
        <f>INDEX(Rohdaten_tab5!$1:$1048576,ROW(Rohdaten_tab5!G115),COLUMN(Rohdaten_tab5!G115)+(10*(Steuerung!$A$3-1)))</f>
        <v>12</v>
      </c>
      <c r="I129" s="72">
        <f>INDEX(Rohdaten_tab5!$1:$1048576,ROW(Rohdaten_tab5!H115),COLUMN(Rohdaten_tab5!H115)+(10*(Steuerung!$A$3-1)))</f>
        <v>9</v>
      </c>
      <c r="J129" s="72" t="str">
        <f>INDEX(Rohdaten_tab5!$1:$1048576,ROW(Rohdaten_tab5!I115),COLUMN(Rohdaten_tab5!I115)+(10*(Steuerung!$A$3-1)))</f>
        <v>*</v>
      </c>
      <c r="K129" s="72">
        <f>INDEX(Rohdaten_tab5!$1:$1048576,ROW(Rohdaten_tab5!J115),COLUMN(Rohdaten_tab5!J115)+(10*(Steuerung!$A$3-1)))</f>
        <v>5</v>
      </c>
      <c r="L129" s="73">
        <f>INDEX(Rohdaten_tab5!$1:$1048576,ROW(Rohdaten_tab5!K115),COLUMN(Rohdaten_tab5!K115)+(10*(Steuerung!$A$3-1)))</f>
        <v>18</v>
      </c>
    </row>
    <row r="130" spans="1:12" ht="15" customHeight="1" x14ac:dyDescent="0.25">
      <c r="A130" s="63" t="s">
        <v>278</v>
      </c>
      <c r="B130" s="43"/>
      <c r="C130" s="71">
        <f>INDEX(Rohdaten_tab5!$1:$1048576,ROW(Rohdaten_tab5!B116),COLUMN(Rohdaten_tab5!B116)+(10*(Steuerung!$A$3-1)))</f>
        <v>223</v>
      </c>
      <c r="D130" s="72">
        <f>INDEX(Rohdaten_tab5!$1:$1048576,ROW(Rohdaten_tab5!C116),COLUMN(Rohdaten_tab5!C116)+(10*(Steuerung!$A$3-1)))</f>
        <v>219</v>
      </c>
      <c r="E130" s="72">
        <f>INDEX(Rohdaten_tab5!$1:$1048576,ROW(Rohdaten_tab5!D116),COLUMN(Rohdaten_tab5!D116)+(10*(Steuerung!$A$3-1)))</f>
        <v>112</v>
      </c>
      <c r="F130" s="72" t="str">
        <f>INDEX(Rohdaten_tab5!$1:$1048576,ROW(Rohdaten_tab5!E116),COLUMN(Rohdaten_tab5!E116)+(10*(Steuerung!$A$3-1)))</f>
        <v>*</v>
      </c>
      <c r="G130" s="72">
        <f>INDEX(Rohdaten_tab5!$1:$1048576,ROW(Rohdaten_tab5!F116),COLUMN(Rohdaten_tab5!F116)+(10*(Steuerung!$A$3-1)))</f>
        <v>45</v>
      </c>
      <c r="H130" s="72">
        <f>INDEX(Rohdaten_tab5!$1:$1048576,ROW(Rohdaten_tab5!G116),COLUMN(Rohdaten_tab5!G116)+(10*(Steuerung!$A$3-1)))</f>
        <v>21</v>
      </c>
      <c r="I130" s="72">
        <f>INDEX(Rohdaten_tab5!$1:$1048576,ROW(Rohdaten_tab5!H116),COLUMN(Rohdaten_tab5!H116)+(10*(Steuerung!$A$3-1)))</f>
        <v>11</v>
      </c>
      <c r="J130" s="72">
        <f>INDEX(Rohdaten_tab5!$1:$1048576,ROW(Rohdaten_tab5!I116),COLUMN(Rohdaten_tab5!I116)+(10*(Steuerung!$A$3-1)))</f>
        <v>0</v>
      </c>
      <c r="K130" s="72" t="str">
        <f>INDEX(Rohdaten_tab5!$1:$1048576,ROW(Rohdaten_tab5!J116),COLUMN(Rohdaten_tab5!J116)+(10*(Steuerung!$A$3-1)))</f>
        <v>*</v>
      </c>
      <c r="L130" s="73">
        <f>INDEX(Rohdaten_tab5!$1:$1048576,ROW(Rohdaten_tab5!K116),COLUMN(Rohdaten_tab5!K116)+(10*(Steuerung!$A$3-1)))</f>
        <v>24</v>
      </c>
    </row>
    <row r="131" spans="1:12" ht="15" customHeight="1" x14ac:dyDescent="0.25">
      <c r="A131" s="63" t="s">
        <v>279</v>
      </c>
      <c r="B131" s="43"/>
      <c r="C131" s="71">
        <f>INDEX(Rohdaten_tab5!$1:$1048576,ROW(Rohdaten_tab5!B117),COLUMN(Rohdaten_tab5!B117)+(10*(Steuerung!$A$3-1)))</f>
        <v>158</v>
      </c>
      <c r="D131" s="72">
        <f>INDEX(Rohdaten_tab5!$1:$1048576,ROW(Rohdaten_tab5!C117),COLUMN(Rohdaten_tab5!C117)+(10*(Steuerung!$A$3-1)))</f>
        <v>153</v>
      </c>
      <c r="E131" s="72">
        <f>INDEX(Rohdaten_tab5!$1:$1048576,ROW(Rohdaten_tab5!D117),COLUMN(Rohdaten_tab5!D117)+(10*(Steuerung!$A$3-1)))</f>
        <v>84</v>
      </c>
      <c r="F131" s="72" t="str">
        <f>INDEX(Rohdaten_tab5!$1:$1048576,ROW(Rohdaten_tab5!E117),COLUMN(Rohdaten_tab5!E117)+(10*(Steuerung!$A$3-1)))</f>
        <v>*</v>
      </c>
      <c r="G131" s="72">
        <f>INDEX(Rohdaten_tab5!$1:$1048576,ROW(Rohdaten_tab5!F117),COLUMN(Rohdaten_tab5!F117)+(10*(Steuerung!$A$3-1)))</f>
        <v>27</v>
      </c>
      <c r="H131" s="72">
        <f>INDEX(Rohdaten_tab5!$1:$1048576,ROW(Rohdaten_tab5!G117),COLUMN(Rohdaten_tab5!G117)+(10*(Steuerung!$A$3-1)))</f>
        <v>8</v>
      </c>
      <c r="I131" s="72">
        <f>INDEX(Rohdaten_tab5!$1:$1048576,ROW(Rohdaten_tab5!H117),COLUMN(Rohdaten_tab5!H117)+(10*(Steuerung!$A$3-1)))</f>
        <v>10</v>
      </c>
      <c r="J131" s="72">
        <f>INDEX(Rohdaten_tab5!$1:$1048576,ROW(Rohdaten_tab5!I117),COLUMN(Rohdaten_tab5!I117)+(10*(Steuerung!$A$3-1)))</f>
        <v>0</v>
      </c>
      <c r="K131" s="72" t="str">
        <f>INDEX(Rohdaten_tab5!$1:$1048576,ROW(Rohdaten_tab5!J117),COLUMN(Rohdaten_tab5!J117)+(10*(Steuerung!$A$3-1)))</f>
        <v>*</v>
      </c>
      <c r="L131" s="73">
        <f>INDEX(Rohdaten_tab5!$1:$1048576,ROW(Rohdaten_tab5!K117),COLUMN(Rohdaten_tab5!K117)+(10*(Steuerung!$A$3-1)))</f>
        <v>20</v>
      </c>
    </row>
    <row r="132" spans="1:12" ht="15" customHeight="1" x14ac:dyDescent="0.25">
      <c r="A132" s="63" t="s">
        <v>280</v>
      </c>
      <c r="B132" s="43"/>
      <c r="C132" s="71">
        <f>INDEX(Rohdaten_tab5!$1:$1048576,ROW(Rohdaten_tab5!B118),COLUMN(Rohdaten_tab5!B118)+(10*(Steuerung!$A$3-1)))</f>
        <v>211</v>
      </c>
      <c r="D132" s="72">
        <f>INDEX(Rohdaten_tab5!$1:$1048576,ROW(Rohdaten_tab5!C118),COLUMN(Rohdaten_tab5!C118)+(10*(Steuerung!$A$3-1)))</f>
        <v>207</v>
      </c>
      <c r="E132" s="72">
        <f>INDEX(Rohdaten_tab5!$1:$1048576,ROW(Rohdaten_tab5!D118),COLUMN(Rohdaten_tab5!D118)+(10*(Steuerung!$A$3-1)))</f>
        <v>116</v>
      </c>
      <c r="F132" s="72">
        <f>INDEX(Rohdaten_tab5!$1:$1048576,ROW(Rohdaten_tab5!E118),COLUMN(Rohdaten_tab5!E118)+(10*(Steuerung!$A$3-1)))</f>
        <v>5</v>
      </c>
      <c r="G132" s="72">
        <f>INDEX(Rohdaten_tab5!$1:$1048576,ROW(Rohdaten_tab5!F118),COLUMN(Rohdaten_tab5!F118)+(10*(Steuerung!$A$3-1)))</f>
        <v>50</v>
      </c>
      <c r="H132" s="72" t="str">
        <f>INDEX(Rohdaten_tab5!$1:$1048576,ROW(Rohdaten_tab5!G118),COLUMN(Rohdaten_tab5!G118)+(10*(Steuerung!$A$3-1)))</f>
        <v>*</v>
      </c>
      <c r="I132" s="72">
        <f>INDEX(Rohdaten_tab5!$1:$1048576,ROW(Rohdaten_tab5!H118),COLUMN(Rohdaten_tab5!H118)+(10*(Steuerung!$A$3-1)))</f>
        <v>11</v>
      </c>
      <c r="J132" s="72">
        <f>INDEX(Rohdaten_tab5!$1:$1048576,ROW(Rohdaten_tab5!I118),COLUMN(Rohdaten_tab5!I118)+(10*(Steuerung!$A$3-1)))</f>
        <v>0</v>
      </c>
      <c r="K132" s="72" t="str">
        <f>INDEX(Rohdaten_tab5!$1:$1048576,ROW(Rohdaten_tab5!J118),COLUMN(Rohdaten_tab5!J118)+(10*(Steuerung!$A$3-1)))</f>
        <v>*</v>
      </c>
      <c r="L132" s="73">
        <f>INDEX(Rohdaten_tab5!$1:$1048576,ROW(Rohdaten_tab5!K118),COLUMN(Rohdaten_tab5!K118)+(10*(Steuerung!$A$3-1)))</f>
        <v>21</v>
      </c>
    </row>
    <row r="133" spans="1:12" ht="15" customHeight="1" x14ac:dyDescent="0.25">
      <c r="A133" s="63" t="s">
        <v>281</v>
      </c>
      <c r="B133" s="43"/>
      <c r="C133" s="71">
        <f>INDEX(Rohdaten_tab5!$1:$1048576,ROW(Rohdaten_tab5!B119),COLUMN(Rohdaten_tab5!B119)+(10*(Steuerung!$A$3-1)))</f>
        <v>203</v>
      </c>
      <c r="D133" s="72">
        <f>INDEX(Rohdaten_tab5!$1:$1048576,ROW(Rohdaten_tab5!C119),COLUMN(Rohdaten_tab5!C119)+(10*(Steuerung!$A$3-1)))</f>
        <v>200</v>
      </c>
      <c r="E133" s="72">
        <f>INDEX(Rohdaten_tab5!$1:$1048576,ROW(Rohdaten_tab5!D119),COLUMN(Rohdaten_tab5!D119)+(10*(Steuerung!$A$3-1)))</f>
        <v>131</v>
      </c>
      <c r="F133" s="72" t="str">
        <f>INDEX(Rohdaten_tab5!$1:$1048576,ROW(Rohdaten_tab5!E119),COLUMN(Rohdaten_tab5!E119)+(10*(Steuerung!$A$3-1)))</f>
        <v>*</v>
      </c>
      <c r="G133" s="72">
        <f>INDEX(Rohdaten_tab5!$1:$1048576,ROW(Rohdaten_tab5!F119),COLUMN(Rohdaten_tab5!F119)+(10*(Steuerung!$A$3-1)))</f>
        <v>34</v>
      </c>
      <c r="H133" s="72">
        <f>INDEX(Rohdaten_tab5!$1:$1048576,ROW(Rohdaten_tab5!G119),COLUMN(Rohdaten_tab5!G119)+(10*(Steuerung!$A$3-1)))</f>
        <v>9</v>
      </c>
      <c r="I133" s="72" t="str">
        <f>INDEX(Rohdaten_tab5!$1:$1048576,ROW(Rohdaten_tab5!H119),COLUMN(Rohdaten_tab5!H119)+(10*(Steuerung!$A$3-1)))</f>
        <v>*</v>
      </c>
      <c r="J133" s="72">
        <f>INDEX(Rohdaten_tab5!$1:$1048576,ROW(Rohdaten_tab5!I119),COLUMN(Rohdaten_tab5!I119)+(10*(Steuerung!$A$3-1)))</f>
        <v>0</v>
      </c>
      <c r="K133" s="72" t="str">
        <f>INDEX(Rohdaten_tab5!$1:$1048576,ROW(Rohdaten_tab5!J119),COLUMN(Rohdaten_tab5!J119)+(10*(Steuerung!$A$3-1)))</f>
        <v>*</v>
      </c>
      <c r="L133" s="73">
        <f>INDEX(Rohdaten_tab5!$1:$1048576,ROW(Rohdaten_tab5!K119),COLUMN(Rohdaten_tab5!K119)+(10*(Steuerung!$A$3-1)))</f>
        <v>16</v>
      </c>
    </row>
    <row r="134" spans="1:12" ht="15" customHeight="1" x14ac:dyDescent="0.25">
      <c r="A134" s="63" t="s">
        <v>282</v>
      </c>
      <c r="B134" s="43"/>
      <c r="C134" s="71">
        <f>INDEX(Rohdaten_tab5!$1:$1048576,ROW(Rohdaten_tab5!B120),COLUMN(Rohdaten_tab5!B120)+(10*(Steuerung!$A$3-1)))</f>
        <v>341</v>
      </c>
      <c r="D134" s="72">
        <f>INDEX(Rohdaten_tab5!$1:$1048576,ROW(Rohdaten_tab5!C120),COLUMN(Rohdaten_tab5!C120)+(10*(Steuerung!$A$3-1)))</f>
        <v>337</v>
      </c>
      <c r="E134" s="72">
        <f>INDEX(Rohdaten_tab5!$1:$1048576,ROW(Rohdaten_tab5!D120),COLUMN(Rohdaten_tab5!D120)+(10*(Steuerung!$A$3-1)))</f>
        <v>247</v>
      </c>
      <c r="F134" s="72" t="str">
        <f>INDEX(Rohdaten_tab5!$1:$1048576,ROW(Rohdaten_tab5!E120),COLUMN(Rohdaten_tab5!E120)+(10*(Steuerung!$A$3-1)))</f>
        <v>*</v>
      </c>
      <c r="G134" s="72">
        <f>INDEX(Rohdaten_tab5!$1:$1048576,ROW(Rohdaten_tab5!F120),COLUMN(Rohdaten_tab5!F120)+(10*(Steuerung!$A$3-1)))</f>
        <v>47</v>
      </c>
      <c r="H134" s="72">
        <f>INDEX(Rohdaten_tab5!$1:$1048576,ROW(Rohdaten_tab5!G120),COLUMN(Rohdaten_tab5!G120)+(10*(Steuerung!$A$3-1)))</f>
        <v>6</v>
      </c>
      <c r="I134" s="72">
        <f>INDEX(Rohdaten_tab5!$1:$1048576,ROW(Rohdaten_tab5!H120),COLUMN(Rohdaten_tab5!H120)+(10*(Steuerung!$A$3-1)))</f>
        <v>8</v>
      </c>
      <c r="J134" s="72">
        <f>INDEX(Rohdaten_tab5!$1:$1048576,ROW(Rohdaten_tab5!I120),COLUMN(Rohdaten_tab5!I120)+(10*(Steuerung!$A$3-1)))</f>
        <v>0</v>
      </c>
      <c r="K134" s="72" t="str">
        <f>INDEX(Rohdaten_tab5!$1:$1048576,ROW(Rohdaten_tab5!J120),COLUMN(Rohdaten_tab5!J120)+(10*(Steuerung!$A$3-1)))</f>
        <v>*</v>
      </c>
      <c r="L134" s="73">
        <f>INDEX(Rohdaten_tab5!$1:$1048576,ROW(Rohdaten_tab5!K120),COLUMN(Rohdaten_tab5!K120)+(10*(Steuerung!$A$3-1)))</f>
        <v>23</v>
      </c>
    </row>
    <row r="135" spans="1:12" ht="15" customHeight="1" x14ac:dyDescent="0.25">
      <c r="A135" s="63" t="s">
        <v>283</v>
      </c>
      <c r="B135" s="43"/>
      <c r="C135" s="71">
        <f>INDEX(Rohdaten_tab5!$1:$1048576,ROW(Rohdaten_tab5!B121),COLUMN(Rohdaten_tab5!B121)+(10*(Steuerung!$A$3-1)))</f>
        <v>379</v>
      </c>
      <c r="D135" s="72">
        <f>INDEX(Rohdaten_tab5!$1:$1048576,ROW(Rohdaten_tab5!C121),COLUMN(Rohdaten_tab5!C121)+(10*(Steuerung!$A$3-1)))</f>
        <v>374</v>
      </c>
      <c r="E135" s="72">
        <f>INDEX(Rohdaten_tab5!$1:$1048576,ROW(Rohdaten_tab5!D121),COLUMN(Rohdaten_tab5!D121)+(10*(Steuerung!$A$3-1)))</f>
        <v>285</v>
      </c>
      <c r="F135" s="72">
        <f>INDEX(Rohdaten_tab5!$1:$1048576,ROW(Rohdaten_tab5!E121),COLUMN(Rohdaten_tab5!E121)+(10*(Steuerung!$A$3-1)))</f>
        <v>7</v>
      </c>
      <c r="G135" s="72">
        <f>INDEX(Rohdaten_tab5!$1:$1048576,ROW(Rohdaten_tab5!F121),COLUMN(Rohdaten_tab5!F121)+(10*(Steuerung!$A$3-1)))</f>
        <v>50</v>
      </c>
      <c r="H135" s="72">
        <f>INDEX(Rohdaten_tab5!$1:$1048576,ROW(Rohdaten_tab5!G121),COLUMN(Rohdaten_tab5!G121)+(10*(Steuerung!$A$3-1)))</f>
        <v>7</v>
      </c>
      <c r="I135" s="72" t="str">
        <f>INDEX(Rohdaten_tab5!$1:$1048576,ROW(Rohdaten_tab5!H121),COLUMN(Rohdaten_tab5!H121)+(10*(Steuerung!$A$3-1)))</f>
        <v>*</v>
      </c>
      <c r="J135" s="72">
        <f>INDEX(Rohdaten_tab5!$1:$1048576,ROW(Rohdaten_tab5!I121),COLUMN(Rohdaten_tab5!I121)+(10*(Steuerung!$A$3-1)))</f>
        <v>0</v>
      </c>
      <c r="K135" s="72" t="str">
        <f>INDEX(Rohdaten_tab5!$1:$1048576,ROW(Rohdaten_tab5!J121),COLUMN(Rohdaten_tab5!J121)+(10*(Steuerung!$A$3-1)))</f>
        <v>*</v>
      </c>
      <c r="L135" s="73">
        <f>INDEX(Rohdaten_tab5!$1:$1048576,ROW(Rohdaten_tab5!K121),COLUMN(Rohdaten_tab5!K121)+(10*(Steuerung!$A$3-1)))</f>
        <v>18</v>
      </c>
    </row>
    <row r="136" spans="1:12" ht="15" customHeight="1" x14ac:dyDescent="0.25">
      <c r="A136" s="63" t="s">
        <v>284</v>
      </c>
      <c r="B136" s="43"/>
      <c r="C136" s="71">
        <f>INDEX(Rohdaten_tab5!$1:$1048576,ROW(Rohdaten_tab5!B122),COLUMN(Rohdaten_tab5!B122)+(10*(Steuerung!$A$3-1)))</f>
        <v>266</v>
      </c>
      <c r="D136" s="72">
        <f>INDEX(Rohdaten_tab5!$1:$1048576,ROW(Rohdaten_tab5!C122),COLUMN(Rohdaten_tab5!C122)+(10*(Steuerung!$A$3-1)))</f>
        <v>258</v>
      </c>
      <c r="E136" s="72">
        <f>INDEX(Rohdaten_tab5!$1:$1048576,ROW(Rohdaten_tab5!D122),COLUMN(Rohdaten_tab5!D122)+(10*(Steuerung!$A$3-1)))</f>
        <v>177</v>
      </c>
      <c r="F136" s="72" t="str">
        <f>INDEX(Rohdaten_tab5!$1:$1048576,ROW(Rohdaten_tab5!E122),COLUMN(Rohdaten_tab5!E122)+(10*(Steuerung!$A$3-1)))</f>
        <v>*</v>
      </c>
      <c r="G136" s="72">
        <f>INDEX(Rohdaten_tab5!$1:$1048576,ROW(Rohdaten_tab5!F122),COLUMN(Rohdaten_tab5!F122)+(10*(Steuerung!$A$3-1)))</f>
        <v>50</v>
      </c>
      <c r="H136" s="72">
        <f>INDEX(Rohdaten_tab5!$1:$1048576,ROW(Rohdaten_tab5!G122),COLUMN(Rohdaten_tab5!G122)+(10*(Steuerung!$A$3-1)))</f>
        <v>8</v>
      </c>
      <c r="I136" s="72" t="str">
        <f>INDEX(Rohdaten_tab5!$1:$1048576,ROW(Rohdaten_tab5!H122),COLUMN(Rohdaten_tab5!H122)+(10*(Steuerung!$A$3-1)))</f>
        <v>*</v>
      </c>
      <c r="J136" s="72">
        <f>INDEX(Rohdaten_tab5!$1:$1048576,ROW(Rohdaten_tab5!I122),COLUMN(Rohdaten_tab5!I122)+(10*(Steuerung!$A$3-1)))</f>
        <v>0</v>
      </c>
      <c r="K136" s="72" t="str">
        <f>INDEX(Rohdaten_tab5!$1:$1048576,ROW(Rohdaten_tab5!J122),COLUMN(Rohdaten_tab5!J122)+(10*(Steuerung!$A$3-1)))</f>
        <v>*</v>
      </c>
      <c r="L136" s="73">
        <f>INDEX(Rohdaten_tab5!$1:$1048576,ROW(Rohdaten_tab5!K122),COLUMN(Rohdaten_tab5!K122)+(10*(Steuerung!$A$3-1)))</f>
        <v>12</v>
      </c>
    </row>
    <row r="137" spans="1:12" ht="15" customHeight="1" x14ac:dyDescent="0.25">
      <c r="A137" s="63" t="s">
        <v>285</v>
      </c>
      <c r="B137" s="43"/>
      <c r="C137" s="71">
        <f>INDEX(Rohdaten_tab5!$1:$1048576,ROW(Rohdaten_tab5!B123),COLUMN(Rohdaten_tab5!B123)+(10*(Steuerung!$A$3-1)))</f>
        <v>198</v>
      </c>
      <c r="D137" s="72">
        <f>INDEX(Rohdaten_tab5!$1:$1048576,ROW(Rohdaten_tab5!C123),COLUMN(Rohdaten_tab5!C123)+(10*(Steuerung!$A$3-1)))</f>
        <v>194</v>
      </c>
      <c r="E137" s="72">
        <f>INDEX(Rohdaten_tab5!$1:$1048576,ROW(Rohdaten_tab5!D123),COLUMN(Rohdaten_tab5!D123)+(10*(Steuerung!$A$3-1)))</f>
        <v>109</v>
      </c>
      <c r="F137" s="72" t="str">
        <f>INDEX(Rohdaten_tab5!$1:$1048576,ROW(Rohdaten_tab5!E123),COLUMN(Rohdaten_tab5!E123)+(10*(Steuerung!$A$3-1)))</f>
        <v>*</v>
      </c>
      <c r="G137" s="72">
        <f>INDEX(Rohdaten_tab5!$1:$1048576,ROW(Rohdaten_tab5!F123),COLUMN(Rohdaten_tab5!F123)+(10*(Steuerung!$A$3-1)))</f>
        <v>46</v>
      </c>
      <c r="H137" s="72">
        <f>INDEX(Rohdaten_tab5!$1:$1048576,ROW(Rohdaten_tab5!G123),COLUMN(Rohdaten_tab5!G123)+(10*(Steuerung!$A$3-1)))</f>
        <v>7</v>
      </c>
      <c r="I137" s="72">
        <f>INDEX(Rohdaten_tab5!$1:$1048576,ROW(Rohdaten_tab5!H123),COLUMN(Rohdaten_tab5!H123)+(10*(Steuerung!$A$3-1)))</f>
        <v>11</v>
      </c>
      <c r="J137" s="72">
        <f>INDEX(Rohdaten_tab5!$1:$1048576,ROW(Rohdaten_tab5!I123),COLUMN(Rohdaten_tab5!I123)+(10*(Steuerung!$A$3-1)))</f>
        <v>0</v>
      </c>
      <c r="K137" s="72" t="str">
        <f>INDEX(Rohdaten_tab5!$1:$1048576,ROW(Rohdaten_tab5!J123),COLUMN(Rohdaten_tab5!J123)+(10*(Steuerung!$A$3-1)))</f>
        <v>*</v>
      </c>
      <c r="L137" s="73">
        <f>INDEX(Rohdaten_tab5!$1:$1048576,ROW(Rohdaten_tab5!K123),COLUMN(Rohdaten_tab5!K123)+(10*(Steuerung!$A$3-1)))</f>
        <v>17</v>
      </c>
    </row>
    <row r="138" spans="1:12" ht="15" customHeight="1" x14ac:dyDescent="0.25">
      <c r="A138" s="63" t="s">
        <v>286</v>
      </c>
      <c r="B138" s="43"/>
      <c r="C138" s="71" t="str">
        <f>INDEX(Rohdaten_tab5!$1:$1048576,ROW(Rohdaten_tab5!B124),COLUMN(Rohdaten_tab5!B124)+(10*(Steuerung!$A$3-1)))</f>
        <v>*</v>
      </c>
      <c r="D138" s="72">
        <f>INDEX(Rohdaten_tab5!$1:$1048576,ROW(Rohdaten_tab5!C124),COLUMN(Rohdaten_tab5!C124)+(10*(Steuerung!$A$3-1)))</f>
        <v>212</v>
      </c>
      <c r="E138" s="72">
        <f>INDEX(Rohdaten_tab5!$1:$1048576,ROW(Rohdaten_tab5!D124),COLUMN(Rohdaten_tab5!D124)+(10*(Steuerung!$A$3-1)))</f>
        <v>119</v>
      </c>
      <c r="F138" s="72" t="str">
        <f>INDEX(Rohdaten_tab5!$1:$1048576,ROW(Rohdaten_tab5!E124),COLUMN(Rohdaten_tab5!E124)+(10*(Steuerung!$A$3-1)))</f>
        <v>*</v>
      </c>
      <c r="G138" s="72">
        <f>INDEX(Rohdaten_tab5!$1:$1048576,ROW(Rohdaten_tab5!F124),COLUMN(Rohdaten_tab5!F124)+(10*(Steuerung!$A$3-1)))</f>
        <v>46</v>
      </c>
      <c r="H138" s="72">
        <f>INDEX(Rohdaten_tab5!$1:$1048576,ROW(Rohdaten_tab5!G124),COLUMN(Rohdaten_tab5!G124)+(10*(Steuerung!$A$3-1)))</f>
        <v>6</v>
      </c>
      <c r="I138" s="72">
        <f>INDEX(Rohdaten_tab5!$1:$1048576,ROW(Rohdaten_tab5!H124),COLUMN(Rohdaten_tab5!H124)+(10*(Steuerung!$A$3-1)))</f>
        <v>19</v>
      </c>
      <c r="J138" s="72">
        <f>INDEX(Rohdaten_tab5!$1:$1048576,ROW(Rohdaten_tab5!I124),COLUMN(Rohdaten_tab5!I124)+(10*(Steuerung!$A$3-1)))</f>
        <v>0</v>
      </c>
      <c r="K138" s="72" t="str">
        <f>INDEX(Rohdaten_tab5!$1:$1048576,ROW(Rohdaten_tab5!J124),COLUMN(Rohdaten_tab5!J124)+(10*(Steuerung!$A$3-1)))</f>
        <v>*</v>
      </c>
      <c r="L138" s="73">
        <f>INDEX(Rohdaten_tab5!$1:$1048576,ROW(Rohdaten_tab5!K124),COLUMN(Rohdaten_tab5!K124)+(10*(Steuerung!$A$3-1)))</f>
        <v>19</v>
      </c>
    </row>
    <row r="139" spans="1:12" ht="15" customHeight="1" x14ac:dyDescent="0.25">
      <c r="A139" s="63" t="s">
        <v>287</v>
      </c>
      <c r="B139" s="43"/>
      <c r="C139" s="71">
        <f>INDEX(Rohdaten_tab5!$1:$1048576,ROW(Rohdaten_tab5!B125),COLUMN(Rohdaten_tab5!B125)+(10*(Steuerung!$A$3-1)))</f>
        <v>183</v>
      </c>
      <c r="D139" s="72">
        <f>INDEX(Rohdaten_tab5!$1:$1048576,ROW(Rohdaten_tab5!C125),COLUMN(Rohdaten_tab5!C125)+(10*(Steuerung!$A$3-1)))</f>
        <v>177</v>
      </c>
      <c r="E139" s="72">
        <f>INDEX(Rohdaten_tab5!$1:$1048576,ROW(Rohdaten_tab5!D125),COLUMN(Rohdaten_tab5!D125)+(10*(Steuerung!$A$3-1)))</f>
        <v>94</v>
      </c>
      <c r="F139" s="72" t="str">
        <f>INDEX(Rohdaten_tab5!$1:$1048576,ROW(Rohdaten_tab5!E125),COLUMN(Rohdaten_tab5!E125)+(10*(Steuerung!$A$3-1)))</f>
        <v>*</v>
      </c>
      <c r="G139" s="72">
        <f>INDEX(Rohdaten_tab5!$1:$1048576,ROW(Rohdaten_tab5!F125),COLUMN(Rohdaten_tab5!F125)+(10*(Steuerung!$A$3-1)))</f>
        <v>39</v>
      </c>
      <c r="H139" s="72">
        <f>INDEX(Rohdaten_tab5!$1:$1048576,ROW(Rohdaten_tab5!G125),COLUMN(Rohdaten_tab5!G125)+(10*(Steuerung!$A$3-1)))</f>
        <v>5</v>
      </c>
      <c r="I139" s="72">
        <f>INDEX(Rohdaten_tab5!$1:$1048576,ROW(Rohdaten_tab5!H125),COLUMN(Rohdaten_tab5!H125)+(10*(Steuerung!$A$3-1)))</f>
        <v>14</v>
      </c>
      <c r="J139" s="72" t="str">
        <f>INDEX(Rohdaten_tab5!$1:$1048576,ROW(Rohdaten_tab5!I125),COLUMN(Rohdaten_tab5!I125)+(10*(Steuerung!$A$3-1)))</f>
        <v>*</v>
      </c>
      <c r="K139" s="72" t="str">
        <f>INDEX(Rohdaten_tab5!$1:$1048576,ROW(Rohdaten_tab5!J125),COLUMN(Rohdaten_tab5!J125)+(10*(Steuerung!$A$3-1)))</f>
        <v>*</v>
      </c>
      <c r="L139" s="73">
        <f>INDEX(Rohdaten_tab5!$1:$1048576,ROW(Rohdaten_tab5!K125),COLUMN(Rohdaten_tab5!K125)+(10*(Steuerung!$A$3-1)))</f>
        <v>18</v>
      </c>
    </row>
    <row r="140" spans="1:12" ht="15" customHeight="1" x14ac:dyDescent="0.25">
      <c r="A140" s="63" t="s">
        <v>288</v>
      </c>
      <c r="B140" s="43"/>
      <c r="C140" s="71">
        <f>INDEX(Rohdaten_tab5!$1:$1048576,ROW(Rohdaten_tab5!B126),COLUMN(Rohdaten_tab5!B126)+(10*(Steuerung!$A$3-1)))</f>
        <v>224</v>
      </c>
      <c r="D140" s="72">
        <f>INDEX(Rohdaten_tab5!$1:$1048576,ROW(Rohdaten_tab5!C126),COLUMN(Rohdaten_tab5!C126)+(10*(Steuerung!$A$3-1)))</f>
        <v>220</v>
      </c>
      <c r="E140" s="72">
        <f>INDEX(Rohdaten_tab5!$1:$1048576,ROW(Rohdaten_tab5!D126),COLUMN(Rohdaten_tab5!D126)+(10*(Steuerung!$A$3-1)))</f>
        <v>129</v>
      </c>
      <c r="F140" s="72" t="str">
        <f>INDEX(Rohdaten_tab5!$1:$1048576,ROW(Rohdaten_tab5!E126),COLUMN(Rohdaten_tab5!E126)+(10*(Steuerung!$A$3-1)))</f>
        <v>*</v>
      </c>
      <c r="G140" s="72">
        <f>INDEX(Rohdaten_tab5!$1:$1048576,ROW(Rohdaten_tab5!F126),COLUMN(Rohdaten_tab5!F126)+(10*(Steuerung!$A$3-1)))</f>
        <v>35</v>
      </c>
      <c r="H140" s="72">
        <f>INDEX(Rohdaten_tab5!$1:$1048576,ROW(Rohdaten_tab5!G126),COLUMN(Rohdaten_tab5!G126)+(10*(Steuerung!$A$3-1)))</f>
        <v>6</v>
      </c>
      <c r="I140" s="72">
        <f>INDEX(Rohdaten_tab5!$1:$1048576,ROW(Rohdaten_tab5!H126),COLUMN(Rohdaten_tab5!H126)+(10*(Steuerung!$A$3-1)))</f>
        <v>20</v>
      </c>
      <c r="J140" s="72" t="str">
        <f>INDEX(Rohdaten_tab5!$1:$1048576,ROW(Rohdaten_tab5!I126),COLUMN(Rohdaten_tab5!I126)+(10*(Steuerung!$A$3-1)))</f>
        <v>*</v>
      </c>
      <c r="K140" s="72" t="str">
        <f>INDEX(Rohdaten_tab5!$1:$1048576,ROW(Rohdaten_tab5!J126),COLUMN(Rohdaten_tab5!J126)+(10*(Steuerung!$A$3-1)))</f>
        <v>*</v>
      </c>
      <c r="L140" s="73">
        <f>INDEX(Rohdaten_tab5!$1:$1048576,ROW(Rohdaten_tab5!K126),COLUMN(Rohdaten_tab5!K126)+(10*(Steuerung!$A$3-1)))</f>
        <v>20</v>
      </c>
    </row>
    <row r="141" spans="1:12" ht="15" customHeight="1" x14ac:dyDescent="0.25">
      <c r="A141" s="63" t="s">
        <v>289</v>
      </c>
      <c r="B141" s="43"/>
      <c r="C141" s="71" t="str">
        <f>INDEX(Rohdaten_tab5!$1:$1048576,ROW(Rohdaten_tab5!B127),COLUMN(Rohdaten_tab5!B127)+(10*(Steuerung!$A$3-1)))</f>
        <v>*</v>
      </c>
      <c r="D141" s="72">
        <f>INDEX(Rohdaten_tab5!$1:$1048576,ROW(Rohdaten_tab5!C127),COLUMN(Rohdaten_tab5!C127)+(10*(Steuerung!$A$3-1)))</f>
        <v>193</v>
      </c>
      <c r="E141" s="72">
        <f>INDEX(Rohdaten_tab5!$1:$1048576,ROW(Rohdaten_tab5!D127),COLUMN(Rohdaten_tab5!D127)+(10*(Steuerung!$A$3-1)))</f>
        <v>114</v>
      </c>
      <c r="F141" s="72" t="str">
        <f>INDEX(Rohdaten_tab5!$1:$1048576,ROW(Rohdaten_tab5!E127),COLUMN(Rohdaten_tab5!E127)+(10*(Steuerung!$A$3-1)))</f>
        <v>*</v>
      </c>
      <c r="G141" s="72">
        <f>INDEX(Rohdaten_tab5!$1:$1048576,ROW(Rohdaten_tab5!F127),COLUMN(Rohdaten_tab5!F127)+(10*(Steuerung!$A$3-1)))</f>
        <v>43</v>
      </c>
      <c r="H141" s="72" t="str">
        <f>INDEX(Rohdaten_tab5!$1:$1048576,ROW(Rohdaten_tab5!G127),COLUMN(Rohdaten_tab5!G127)+(10*(Steuerung!$A$3-1)))</f>
        <v>*</v>
      </c>
      <c r="I141" s="72">
        <f>INDEX(Rohdaten_tab5!$1:$1048576,ROW(Rohdaten_tab5!H127),COLUMN(Rohdaten_tab5!H127)+(10*(Steuerung!$A$3-1)))</f>
        <v>5</v>
      </c>
      <c r="J141" s="72">
        <f>INDEX(Rohdaten_tab5!$1:$1048576,ROW(Rohdaten_tab5!I127),COLUMN(Rohdaten_tab5!I127)+(10*(Steuerung!$A$3-1)))</f>
        <v>9</v>
      </c>
      <c r="K141" s="72" t="str">
        <f>INDEX(Rohdaten_tab5!$1:$1048576,ROW(Rohdaten_tab5!J127),COLUMN(Rohdaten_tab5!J127)+(10*(Steuerung!$A$3-1)))</f>
        <v>*</v>
      </c>
      <c r="L141" s="73">
        <f>INDEX(Rohdaten_tab5!$1:$1048576,ROW(Rohdaten_tab5!K127),COLUMN(Rohdaten_tab5!K127)+(10*(Steuerung!$A$3-1)))</f>
        <v>15</v>
      </c>
    </row>
    <row r="142" spans="1:12" ht="15" customHeight="1" x14ac:dyDescent="0.25">
      <c r="A142" s="63" t="s">
        <v>290</v>
      </c>
      <c r="B142" s="43"/>
      <c r="C142" s="71" t="str">
        <f>INDEX(Rohdaten_tab5!$1:$1048576,ROW(Rohdaten_tab5!B128),COLUMN(Rohdaten_tab5!B128)+(10*(Steuerung!$A$3-1)))</f>
        <v>*</v>
      </c>
      <c r="D142" s="72">
        <f>INDEX(Rohdaten_tab5!$1:$1048576,ROW(Rohdaten_tab5!C128),COLUMN(Rohdaten_tab5!C128)+(10*(Steuerung!$A$3-1)))</f>
        <v>172</v>
      </c>
      <c r="E142" s="72">
        <f>INDEX(Rohdaten_tab5!$1:$1048576,ROW(Rohdaten_tab5!D128),COLUMN(Rohdaten_tab5!D128)+(10*(Steuerung!$A$3-1)))</f>
        <v>95</v>
      </c>
      <c r="F142" s="72" t="str">
        <f>INDEX(Rohdaten_tab5!$1:$1048576,ROW(Rohdaten_tab5!E128),COLUMN(Rohdaten_tab5!E128)+(10*(Steuerung!$A$3-1)))</f>
        <v>*</v>
      </c>
      <c r="G142" s="72">
        <f>INDEX(Rohdaten_tab5!$1:$1048576,ROW(Rohdaten_tab5!F128),COLUMN(Rohdaten_tab5!F128)+(10*(Steuerung!$A$3-1)))</f>
        <v>43</v>
      </c>
      <c r="H142" s="72">
        <f>INDEX(Rohdaten_tab5!$1:$1048576,ROW(Rohdaten_tab5!G128),COLUMN(Rohdaten_tab5!G128)+(10*(Steuerung!$A$3-1)))</f>
        <v>9</v>
      </c>
      <c r="I142" s="72">
        <f>INDEX(Rohdaten_tab5!$1:$1048576,ROW(Rohdaten_tab5!H128),COLUMN(Rohdaten_tab5!H128)+(10*(Steuerung!$A$3-1)))</f>
        <v>9</v>
      </c>
      <c r="J142" s="72">
        <f>INDEX(Rohdaten_tab5!$1:$1048576,ROW(Rohdaten_tab5!I128),COLUMN(Rohdaten_tab5!I128)+(10*(Steuerung!$A$3-1)))</f>
        <v>0</v>
      </c>
      <c r="K142" s="72" t="str">
        <f>INDEX(Rohdaten_tab5!$1:$1048576,ROW(Rohdaten_tab5!J128),COLUMN(Rohdaten_tab5!J128)+(10*(Steuerung!$A$3-1)))</f>
        <v>*</v>
      </c>
      <c r="L142" s="73">
        <f>INDEX(Rohdaten_tab5!$1:$1048576,ROW(Rohdaten_tab5!K128),COLUMN(Rohdaten_tab5!K128)+(10*(Steuerung!$A$3-1)))</f>
        <v>10</v>
      </c>
    </row>
    <row r="143" spans="1:12" ht="15" customHeight="1" x14ac:dyDescent="0.25">
      <c r="A143" s="63" t="s">
        <v>291</v>
      </c>
      <c r="B143" s="43"/>
      <c r="C143" s="71" t="str">
        <f>INDEX(Rohdaten_tab5!$1:$1048576,ROW(Rohdaten_tab5!B129),COLUMN(Rohdaten_tab5!B129)+(10*(Steuerung!$A$3-1)))</f>
        <v>*</v>
      </c>
      <c r="D143" s="72">
        <f>INDEX(Rohdaten_tab5!$1:$1048576,ROW(Rohdaten_tab5!C129),COLUMN(Rohdaten_tab5!C129)+(10*(Steuerung!$A$3-1)))</f>
        <v>118</v>
      </c>
      <c r="E143" s="72">
        <f>INDEX(Rohdaten_tab5!$1:$1048576,ROW(Rohdaten_tab5!D129),COLUMN(Rohdaten_tab5!D129)+(10*(Steuerung!$A$3-1)))</f>
        <v>62</v>
      </c>
      <c r="F143" s="72" t="str">
        <f>INDEX(Rohdaten_tab5!$1:$1048576,ROW(Rohdaten_tab5!E129),COLUMN(Rohdaten_tab5!E129)+(10*(Steuerung!$A$3-1)))</f>
        <v>*</v>
      </c>
      <c r="G143" s="72">
        <f>INDEX(Rohdaten_tab5!$1:$1048576,ROW(Rohdaten_tab5!F129),COLUMN(Rohdaten_tab5!F129)+(10*(Steuerung!$A$3-1)))</f>
        <v>26</v>
      </c>
      <c r="H143" s="72" t="str">
        <f>INDEX(Rohdaten_tab5!$1:$1048576,ROW(Rohdaten_tab5!G129),COLUMN(Rohdaten_tab5!G129)+(10*(Steuerung!$A$3-1)))</f>
        <v>*</v>
      </c>
      <c r="I143" s="72">
        <f>INDEX(Rohdaten_tab5!$1:$1048576,ROW(Rohdaten_tab5!H129),COLUMN(Rohdaten_tab5!H129)+(10*(Steuerung!$A$3-1)))</f>
        <v>14</v>
      </c>
      <c r="J143" s="72">
        <f>INDEX(Rohdaten_tab5!$1:$1048576,ROW(Rohdaten_tab5!I129),COLUMN(Rohdaten_tab5!I129)+(10*(Steuerung!$A$3-1)))</f>
        <v>0</v>
      </c>
      <c r="K143" s="72" t="str">
        <f>INDEX(Rohdaten_tab5!$1:$1048576,ROW(Rohdaten_tab5!J129),COLUMN(Rohdaten_tab5!J129)+(10*(Steuerung!$A$3-1)))</f>
        <v>*</v>
      </c>
      <c r="L143" s="73">
        <f>INDEX(Rohdaten_tab5!$1:$1048576,ROW(Rohdaten_tab5!K129),COLUMN(Rohdaten_tab5!K129)+(10*(Steuerung!$A$3-1)))</f>
        <v>9</v>
      </c>
    </row>
    <row r="144" spans="1:12" ht="15" customHeight="1" x14ac:dyDescent="0.25">
      <c r="A144" s="63" t="s">
        <v>292</v>
      </c>
      <c r="B144" s="43"/>
      <c r="C144" s="71" t="str">
        <f>INDEX(Rohdaten_tab5!$1:$1048576,ROW(Rohdaten_tab5!B130),COLUMN(Rohdaten_tab5!B130)+(10*(Steuerung!$A$3-1)))</f>
        <v>*</v>
      </c>
      <c r="D144" s="72">
        <f>INDEX(Rohdaten_tab5!$1:$1048576,ROW(Rohdaten_tab5!C130),COLUMN(Rohdaten_tab5!C130)+(10*(Steuerung!$A$3-1)))</f>
        <v>199</v>
      </c>
      <c r="E144" s="72">
        <f>INDEX(Rohdaten_tab5!$1:$1048576,ROW(Rohdaten_tab5!D130),COLUMN(Rohdaten_tab5!D130)+(10*(Steuerung!$A$3-1)))</f>
        <v>119</v>
      </c>
      <c r="F144" s="72">
        <f>INDEX(Rohdaten_tab5!$1:$1048576,ROW(Rohdaten_tab5!E130),COLUMN(Rohdaten_tab5!E130)+(10*(Steuerung!$A$3-1)))</f>
        <v>5</v>
      </c>
      <c r="G144" s="72">
        <f>INDEX(Rohdaten_tab5!$1:$1048576,ROW(Rohdaten_tab5!F130),COLUMN(Rohdaten_tab5!F130)+(10*(Steuerung!$A$3-1)))</f>
        <v>45</v>
      </c>
      <c r="H144" s="72">
        <f>INDEX(Rohdaten_tab5!$1:$1048576,ROW(Rohdaten_tab5!G130),COLUMN(Rohdaten_tab5!G130)+(10*(Steuerung!$A$3-1)))</f>
        <v>5</v>
      </c>
      <c r="I144" s="72">
        <f>INDEX(Rohdaten_tab5!$1:$1048576,ROW(Rohdaten_tab5!H130),COLUMN(Rohdaten_tab5!H130)+(10*(Steuerung!$A$3-1)))</f>
        <v>7</v>
      </c>
      <c r="J144" s="72">
        <f>INDEX(Rohdaten_tab5!$1:$1048576,ROW(Rohdaten_tab5!I130),COLUMN(Rohdaten_tab5!I130)+(10*(Steuerung!$A$3-1)))</f>
        <v>0</v>
      </c>
      <c r="K144" s="72">
        <f>INDEX(Rohdaten_tab5!$1:$1048576,ROW(Rohdaten_tab5!J130),COLUMN(Rohdaten_tab5!J130)+(10*(Steuerung!$A$3-1)))</f>
        <v>0</v>
      </c>
      <c r="L144" s="73">
        <f>INDEX(Rohdaten_tab5!$1:$1048576,ROW(Rohdaten_tab5!K130),COLUMN(Rohdaten_tab5!K130)+(10*(Steuerung!$A$3-1)))</f>
        <v>18</v>
      </c>
    </row>
    <row r="145" spans="1:12" ht="15" customHeight="1" x14ac:dyDescent="0.25">
      <c r="A145" s="63" t="s">
        <v>293</v>
      </c>
      <c r="B145" s="43"/>
      <c r="C145" s="71" t="str">
        <f>INDEX(Rohdaten_tab5!$1:$1048576,ROW(Rohdaten_tab5!B131),COLUMN(Rohdaten_tab5!B131)+(10*(Steuerung!$A$3-1)))</f>
        <v>*</v>
      </c>
      <c r="D145" s="72">
        <f>INDEX(Rohdaten_tab5!$1:$1048576,ROW(Rohdaten_tab5!C131),COLUMN(Rohdaten_tab5!C131)+(10*(Steuerung!$A$3-1)))</f>
        <v>178</v>
      </c>
      <c r="E145" s="72">
        <f>INDEX(Rohdaten_tab5!$1:$1048576,ROW(Rohdaten_tab5!D131),COLUMN(Rohdaten_tab5!D131)+(10*(Steuerung!$A$3-1)))</f>
        <v>123</v>
      </c>
      <c r="F145" s="72" t="str">
        <f>INDEX(Rohdaten_tab5!$1:$1048576,ROW(Rohdaten_tab5!E131),COLUMN(Rohdaten_tab5!E131)+(10*(Steuerung!$A$3-1)))</f>
        <v>*</v>
      </c>
      <c r="G145" s="72">
        <f>INDEX(Rohdaten_tab5!$1:$1048576,ROW(Rohdaten_tab5!F131),COLUMN(Rohdaten_tab5!F131)+(10*(Steuerung!$A$3-1)))</f>
        <v>25</v>
      </c>
      <c r="H145" s="72" t="str">
        <f>INDEX(Rohdaten_tab5!$1:$1048576,ROW(Rohdaten_tab5!G131),COLUMN(Rohdaten_tab5!G131)+(10*(Steuerung!$A$3-1)))</f>
        <v>*</v>
      </c>
      <c r="I145" s="72">
        <f>INDEX(Rohdaten_tab5!$1:$1048576,ROW(Rohdaten_tab5!H131),COLUMN(Rohdaten_tab5!H131)+(10*(Steuerung!$A$3-1)))</f>
        <v>8</v>
      </c>
      <c r="J145" s="72">
        <f>INDEX(Rohdaten_tab5!$1:$1048576,ROW(Rohdaten_tab5!I131),COLUMN(Rohdaten_tab5!I131)+(10*(Steuerung!$A$3-1)))</f>
        <v>0</v>
      </c>
      <c r="K145" s="72" t="str">
        <f>INDEX(Rohdaten_tab5!$1:$1048576,ROW(Rohdaten_tab5!J131),COLUMN(Rohdaten_tab5!J131)+(10*(Steuerung!$A$3-1)))</f>
        <v>*</v>
      </c>
      <c r="L145" s="73">
        <f>INDEX(Rohdaten_tab5!$1:$1048576,ROW(Rohdaten_tab5!K131),COLUMN(Rohdaten_tab5!K131)+(10*(Steuerung!$A$3-1)))</f>
        <v>12</v>
      </c>
    </row>
    <row r="146" spans="1:12" ht="15" customHeight="1" x14ac:dyDescent="0.25">
      <c r="A146" s="63" t="s">
        <v>294</v>
      </c>
      <c r="B146" s="43"/>
      <c r="C146" s="71" t="str">
        <f>INDEX(Rohdaten_tab5!$1:$1048576,ROW(Rohdaten_tab5!B132),COLUMN(Rohdaten_tab5!B132)+(10*(Steuerung!$A$3-1)))</f>
        <v>*</v>
      </c>
      <c r="D146" s="72">
        <f>INDEX(Rohdaten_tab5!$1:$1048576,ROW(Rohdaten_tab5!C132),COLUMN(Rohdaten_tab5!C132)+(10*(Steuerung!$A$3-1)))</f>
        <v>344</v>
      </c>
      <c r="E146" s="72">
        <f>INDEX(Rohdaten_tab5!$1:$1048576,ROW(Rohdaten_tab5!D132),COLUMN(Rohdaten_tab5!D132)+(10*(Steuerung!$A$3-1)))</f>
        <v>248</v>
      </c>
      <c r="F146" s="72" t="str">
        <f>INDEX(Rohdaten_tab5!$1:$1048576,ROW(Rohdaten_tab5!E132),COLUMN(Rohdaten_tab5!E132)+(10*(Steuerung!$A$3-1)))</f>
        <v>*</v>
      </c>
      <c r="G146" s="72">
        <f>INDEX(Rohdaten_tab5!$1:$1048576,ROW(Rohdaten_tab5!F132),COLUMN(Rohdaten_tab5!F132)+(10*(Steuerung!$A$3-1)))</f>
        <v>54</v>
      </c>
      <c r="H146" s="72" t="str">
        <f>INDEX(Rohdaten_tab5!$1:$1048576,ROW(Rohdaten_tab5!G132),COLUMN(Rohdaten_tab5!G132)+(10*(Steuerung!$A$3-1)))</f>
        <v>*</v>
      </c>
      <c r="I146" s="72">
        <f>INDEX(Rohdaten_tab5!$1:$1048576,ROW(Rohdaten_tab5!H132),COLUMN(Rohdaten_tab5!H132)+(10*(Steuerung!$A$3-1)))</f>
        <v>11</v>
      </c>
      <c r="J146" s="72">
        <f>INDEX(Rohdaten_tab5!$1:$1048576,ROW(Rohdaten_tab5!I132),COLUMN(Rohdaten_tab5!I132)+(10*(Steuerung!$A$3-1)))</f>
        <v>0</v>
      </c>
      <c r="K146" s="72">
        <f>INDEX(Rohdaten_tab5!$1:$1048576,ROW(Rohdaten_tab5!J132),COLUMN(Rohdaten_tab5!J132)+(10*(Steuerung!$A$3-1)))</f>
        <v>0</v>
      </c>
      <c r="L146" s="73">
        <f>INDEX(Rohdaten_tab5!$1:$1048576,ROW(Rohdaten_tab5!K132),COLUMN(Rohdaten_tab5!K132)+(10*(Steuerung!$A$3-1)))</f>
        <v>21</v>
      </c>
    </row>
    <row r="147" spans="1:12" ht="15" customHeight="1" x14ac:dyDescent="0.25">
      <c r="A147" s="63" t="s">
        <v>295</v>
      </c>
      <c r="B147" s="43"/>
      <c r="C147" s="71">
        <f>INDEX(Rohdaten_tab5!$1:$1048576,ROW(Rohdaten_tab5!B133),COLUMN(Rohdaten_tab5!B133)+(10*(Steuerung!$A$3-1)))</f>
        <v>362</v>
      </c>
      <c r="D147" s="72">
        <f>INDEX(Rohdaten_tab5!$1:$1048576,ROW(Rohdaten_tab5!C133),COLUMN(Rohdaten_tab5!C133)+(10*(Steuerung!$A$3-1)))</f>
        <v>358</v>
      </c>
      <c r="E147" s="72">
        <f>INDEX(Rohdaten_tab5!$1:$1048576,ROW(Rohdaten_tab5!D133),COLUMN(Rohdaten_tab5!D133)+(10*(Steuerung!$A$3-1)))</f>
        <v>260</v>
      </c>
      <c r="F147" s="72">
        <f>INDEX(Rohdaten_tab5!$1:$1048576,ROW(Rohdaten_tab5!E133),COLUMN(Rohdaten_tab5!E133)+(10*(Steuerung!$A$3-1)))</f>
        <v>7</v>
      </c>
      <c r="G147" s="72">
        <f>INDEX(Rohdaten_tab5!$1:$1048576,ROW(Rohdaten_tab5!F133),COLUMN(Rohdaten_tab5!F133)+(10*(Steuerung!$A$3-1)))</f>
        <v>59</v>
      </c>
      <c r="H147" s="72" t="str">
        <f>INDEX(Rohdaten_tab5!$1:$1048576,ROW(Rohdaten_tab5!G133),COLUMN(Rohdaten_tab5!G133)+(10*(Steuerung!$A$3-1)))</f>
        <v>*</v>
      </c>
      <c r="I147" s="72">
        <f>INDEX(Rohdaten_tab5!$1:$1048576,ROW(Rohdaten_tab5!H133),COLUMN(Rohdaten_tab5!H133)+(10*(Steuerung!$A$3-1)))</f>
        <v>8</v>
      </c>
      <c r="J147" s="72" t="str">
        <f>INDEX(Rohdaten_tab5!$1:$1048576,ROW(Rohdaten_tab5!I133),COLUMN(Rohdaten_tab5!I133)+(10*(Steuerung!$A$3-1)))</f>
        <v>*</v>
      </c>
      <c r="K147" s="72" t="str">
        <f>INDEX(Rohdaten_tab5!$1:$1048576,ROW(Rohdaten_tab5!J133),COLUMN(Rohdaten_tab5!J133)+(10*(Steuerung!$A$3-1)))</f>
        <v>*</v>
      </c>
      <c r="L147" s="73">
        <f>INDEX(Rohdaten_tab5!$1:$1048576,ROW(Rohdaten_tab5!K133),COLUMN(Rohdaten_tab5!K133)+(10*(Steuerung!$A$3-1)))</f>
        <v>17</v>
      </c>
    </row>
    <row r="148" spans="1:12" ht="15" customHeight="1" x14ac:dyDescent="0.25">
      <c r="A148" s="63" t="s">
        <v>296</v>
      </c>
      <c r="B148" s="43"/>
      <c r="C148" s="71" t="str">
        <f>INDEX(Rohdaten_tab5!$1:$1048576,ROW(Rohdaten_tab5!B134),COLUMN(Rohdaten_tab5!B134)+(10*(Steuerung!$A$3-1)))</f>
        <v>*</v>
      </c>
      <c r="D148" s="72">
        <f>INDEX(Rohdaten_tab5!$1:$1048576,ROW(Rohdaten_tab5!C134),COLUMN(Rohdaten_tab5!C134)+(10*(Steuerung!$A$3-1)))</f>
        <v>213</v>
      </c>
      <c r="E148" s="72">
        <f>INDEX(Rohdaten_tab5!$1:$1048576,ROW(Rohdaten_tab5!D134),COLUMN(Rohdaten_tab5!D134)+(10*(Steuerung!$A$3-1)))</f>
        <v>141</v>
      </c>
      <c r="F148" s="72" t="str">
        <f>INDEX(Rohdaten_tab5!$1:$1048576,ROW(Rohdaten_tab5!E134),COLUMN(Rohdaten_tab5!E134)+(10*(Steuerung!$A$3-1)))</f>
        <v>*</v>
      </c>
      <c r="G148" s="72">
        <f>INDEX(Rohdaten_tab5!$1:$1048576,ROW(Rohdaten_tab5!F134),COLUMN(Rohdaten_tab5!F134)+(10*(Steuerung!$A$3-1)))</f>
        <v>22</v>
      </c>
      <c r="H148" s="72">
        <f>INDEX(Rohdaten_tab5!$1:$1048576,ROW(Rohdaten_tab5!G134),COLUMN(Rohdaten_tab5!G134)+(10*(Steuerung!$A$3-1)))</f>
        <v>12</v>
      </c>
      <c r="I148" s="72">
        <f>INDEX(Rohdaten_tab5!$1:$1048576,ROW(Rohdaten_tab5!H134),COLUMN(Rohdaten_tab5!H134)+(10*(Steuerung!$A$3-1)))</f>
        <v>16</v>
      </c>
      <c r="J148" s="72">
        <f>INDEX(Rohdaten_tab5!$1:$1048576,ROW(Rohdaten_tab5!I134),COLUMN(Rohdaten_tab5!I134)+(10*(Steuerung!$A$3-1)))</f>
        <v>0</v>
      </c>
      <c r="K148" s="72" t="str">
        <f>INDEX(Rohdaten_tab5!$1:$1048576,ROW(Rohdaten_tab5!J134),COLUMN(Rohdaten_tab5!J134)+(10*(Steuerung!$A$3-1)))</f>
        <v>*</v>
      </c>
      <c r="L148" s="73">
        <f>INDEX(Rohdaten_tab5!$1:$1048576,ROW(Rohdaten_tab5!K134),COLUMN(Rohdaten_tab5!K134)+(10*(Steuerung!$A$3-1)))</f>
        <v>19</v>
      </c>
    </row>
    <row r="149" spans="1:12" ht="15" customHeight="1" x14ac:dyDescent="0.25">
      <c r="A149" s="63" t="s">
        <v>297</v>
      </c>
      <c r="B149" s="43"/>
      <c r="C149" s="71" t="str">
        <f>INDEX(Rohdaten_tab5!$1:$1048576,ROW(Rohdaten_tab5!B135),COLUMN(Rohdaten_tab5!B135)+(10*(Steuerung!$A$3-1)))</f>
        <v>*</v>
      </c>
      <c r="D149" s="72">
        <f>INDEX(Rohdaten_tab5!$1:$1048576,ROW(Rohdaten_tab5!C135),COLUMN(Rohdaten_tab5!C135)+(10*(Steuerung!$A$3-1)))</f>
        <v>183</v>
      </c>
      <c r="E149" s="72">
        <f>INDEX(Rohdaten_tab5!$1:$1048576,ROW(Rohdaten_tab5!D135),COLUMN(Rohdaten_tab5!D135)+(10*(Steuerung!$A$3-1)))</f>
        <v>122</v>
      </c>
      <c r="F149" s="72" t="str">
        <f>INDEX(Rohdaten_tab5!$1:$1048576,ROW(Rohdaten_tab5!E135),COLUMN(Rohdaten_tab5!E135)+(10*(Steuerung!$A$3-1)))</f>
        <v>*</v>
      </c>
      <c r="G149" s="72">
        <f>INDEX(Rohdaten_tab5!$1:$1048576,ROW(Rohdaten_tab5!F135),COLUMN(Rohdaten_tab5!F135)+(10*(Steuerung!$A$3-1)))</f>
        <v>30</v>
      </c>
      <c r="H149" s="72">
        <f>INDEX(Rohdaten_tab5!$1:$1048576,ROW(Rohdaten_tab5!G135),COLUMN(Rohdaten_tab5!G135)+(10*(Steuerung!$A$3-1)))</f>
        <v>4</v>
      </c>
      <c r="I149" s="72">
        <f>INDEX(Rohdaten_tab5!$1:$1048576,ROW(Rohdaten_tab5!H135),COLUMN(Rohdaten_tab5!H135)+(10*(Steuerung!$A$3-1)))</f>
        <v>13</v>
      </c>
      <c r="J149" s="72">
        <f>INDEX(Rohdaten_tab5!$1:$1048576,ROW(Rohdaten_tab5!I135),COLUMN(Rohdaten_tab5!I135)+(10*(Steuerung!$A$3-1)))</f>
        <v>0</v>
      </c>
      <c r="K149" s="72" t="str">
        <f>INDEX(Rohdaten_tab5!$1:$1048576,ROW(Rohdaten_tab5!J135),COLUMN(Rohdaten_tab5!J135)+(10*(Steuerung!$A$3-1)))</f>
        <v>*</v>
      </c>
      <c r="L149" s="73" t="str">
        <f>INDEX(Rohdaten_tab5!$1:$1048576,ROW(Rohdaten_tab5!K135),COLUMN(Rohdaten_tab5!K135)+(10*(Steuerung!$A$3-1)))</f>
        <v>*</v>
      </c>
    </row>
    <row r="150" spans="1:12" ht="15" customHeight="1" x14ac:dyDescent="0.25">
      <c r="A150" s="63" t="s">
        <v>298</v>
      </c>
      <c r="B150" s="43"/>
      <c r="C150" s="71" t="str">
        <f>INDEX(Rohdaten_tab5!$1:$1048576,ROW(Rohdaten_tab5!B136),COLUMN(Rohdaten_tab5!B136)+(10*(Steuerung!$A$3-1)))</f>
        <v>*</v>
      </c>
      <c r="D150" s="72">
        <f>INDEX(Rohdaten_tab5!$1:$1048576,ROW(Rohdaten_tab5!C136),COLUMN(Rohdaten_tab5!C136)+(10*(Steuerung!$A$3-1)))</f>
        <v>155</v>
      </c>
      <c r="E150" s="72">
        <f>INDEX(Rohdaten_tab5!$1:$1048576,ROW(Rohdaten_tab5!D136),COLUMN(Rohdaten_tab5!D136)+(10*(Steuerung!$A$3-1)))</f>
        <v>88</v>
      </c>
      <c r="F150" s="72">
        <f>INDEX(Rohdaten_tab5!$1:$1048576,ROW(Rohdaten_tab5!E136),COLUMN(Rohdaten_tab5!E136)+(10*(Steuerung!$A$3-1)))</f>
        <v>0</v>
      </c>
      <c r="G150" s="72">
        <f>INDEX(Rohdaten_tab5!$1:$1048576,ROW(Rohdaten_tab5!F136),COLUMN(Rohdaten_tab5!F136)+(10*(Steuerung!$A$3-1)))</f>
        <v>28</v>
      </c>
      <c r="H150" s="72" t="str">
        <f>INDEX(Rohdaten_tab5!$1:$1048576,ROW(Rohdaten_tab5!G136),COLUMN(Rohdaten_tab5!G136)+(10*(Steuerung!$A$3-1)))</f>
        <v>*</v>
      </c>
      <c r="I150" s="72">
        <f>INDEX(Rohdaten_tab5!$1:$1048576,ROW(Rohdaten_tab5!H136),COLUMN(Rohdaten_tab5!H136)+(10*(Steuerung!$A$3-1)))</f>
        <v>11</v>
      </c>
      <c r="J150" s="72">
        <f>INDEX(Rohdaten_tab5!$1:$1048576,ROW(Rohdaten_tab5!I136),COLUMN(Rohdaten_tab5!I136)+(10*(Steuerung!$A$3-1)))</f>
        <v>0</v>
      </c>
      <c r="K150" s="72" t="str">
        <f>INDEX(Rohdaten_tab5!$1:$1048576,ROW(Rohdaten_tab5!J136),COLUMN(Rohdaten_tab5!J136)+(10*(Steuerung!$A$3-1)))</f>
        <v>*</v>
      </c>
      <c r="L150" s="73">
        <f>INDEX(Rohdaten_tab5!$1:$1048576,ROW(Rohdaten_tab5!K136),COLUMN(Rohdaten_tab5!K136)+(10*(Steuerung!$A$3-1)))</f>
        <v>19</v>
      </c>
    </row>
    <row r="151" spans="1:12" ht="15" customHeight="1" x14ac:dyDescent="0.25">
      <c r="A151" s="63" t="s">
        <v>299</v>
      </c>
      <c r="B151" s="43"/>
      <c r="C151" s="71">
        <f>INDEX(Rohdaten_tab5!$1:$1048576,ROW(Rohdaten_tab5!B137),COLUMN(Rohdaten_tab5!B137)+(10*(Steuerung!$A$3-1)))</f>
        <v>167</v>
      </c>
      <c r="D151" s="72">
        <f>INDEX(Rohdaten_tab5!$1:$1048576,ROW(Rohdaten_tab5!C137),COLUMN(Rohdaten_tab5!C137)+(10*(Steuerung!$A$3-1)))</f>
        <v>160</v>
      </c>
      <c r="E151" s="72">
        <f>INDEX(Rohdaten_tab5!$1:$1048576,ROW(Rohdaten_tab5!D137),COLUMN(Rohdaten_tab5!D137)+(10*(Steuerung!$A$3-1)))</f>
        <v>78</v>
      </c>
      <c r="F151" s="72" t="str">
        <f>INDEX(Rohdaten_tab5!$1:$1048576,ROW(Rohdaten_tab5!E137),COLUMN(Rohdaten_tab5!E137)+(10*(Steuerung!$A$3-1)))</f>
        <v>*</v>
      </c>
      <c r="G151" s="72">
        <f>INDEX(Rohdaten_tab5!$1:$1048576,ROW(Rohdaten_tab5!F137),COLUMN(Rohdaten_tab5!F137)+(10*(Steuerung!$A$3-1)))</f>
        <v>39</v>
      </c>
      <c r="H151" s="72" t="str">
        <f>INDEX(Rohdaten_tab5!$1:$1048576,ROW(Rohdaten_tab5!G137),COLUMN(Rohdaten_tab5!G137)+(10*(Steuerung!$A$3-1)))</f>
        <v>*</v>
      </c>
      <c r="I151" s="72">
        <f>INDEX(Rohdaten_tab5!$1:$1048576,ROW(Rohdaten_tab5!H137),COLUMN(Rohdaten_tab5!H137)+(10*(Steuerung!$A$3-1)))</f>
        <v>11</v>
      </c>
      <c r="J151" s="72">
        <f>INDEX(Rohdaten_tab5!$1:$1048576,ROW(Rohdaten_tab5!I137),COLUMN(Rohdaten_tab5!I137)+(10*(Steuerung!$A$3-1)))</f>
        <v>0</v>
      </c>
      <c r="K151" s="72" t="str">
        <f>INDEX(Rohdaten_tab5!$1:$1048576,ROW(Rohdaten_tab5!J137),COLUMN(Rohdaten_tab5!J137)+(10*(Steuerung!$A$3-1)))</f>
        <v>*</v>
      </c>
      <c r="L151" s="73">
        <f>INDEX(Rohdaten_tab5!$1:$1048576,ROW(Rohdaten_tab5!K137),COLUMN(Rohdaten_tab5!K137)+(10*(Steuerung!$A$3-1)))</f>
        <v>20</v>
      </c>
    </row>
    <row r="152" spans="1:12" ht="15" customHeight="1" x14ac:dyDescent="0.25">
      <c r="A152" s="63" t="s">
        <v>300</v>
      </c>
      <c r="B152" s="43"/>
      <c r="C152" s="71" t="str">
        <f>INDEX(Rohdaten_tab5!$1:$1048576,ROW(Rohdaten_tab5!B138),COLUMN(Rohdaten_tab5!B138)+(10*(Steuerung!$A$3-1)))</f>
        <v>*</v>
      </c>
      <c r="D152" s="72">
        <f>INDEX(Rohdaten_tab5!$1:$1048576,ROW(Rohdaten_tab5!C138),COLUMN(Rohdaten_tab5!C138)+(10*(Steuerung!$A$3-1)))</f>
        <v>214</v>
      </c>
      <c r="E152" s="72">
        <f>INDEX(Rohdaten_tab5!$1:$1048576,ROW(Rohdaten_tab5!D138),COLUMN(Rohdaten_tab5!D138)+(10*(Steuerung!$A$3-1)))</f>
        <v>125</v>
      </c>
      <c r="F152" s="72">
        <f>INDEX(Rohdaten_tab5!$1:$1048576,ROW(Rohdaten_tab5!E138),COLUMN(Rohdaten_tab5!E138)+(10*(Steuerung!$A$3-1)))</f>
        <v>3</v>
      </c>
      <c r="G152" s="72">
        <f>INDEX(Rohdaten_tab5!$1:$1048576,ROW(Rohdaten_tab5!F138),COLUMN(Rohdaten_tab5!F138)+(10*(Steuerung!$A$3-1)))</f>
        <v>42</v>
      </c>
      <c r="H152" s="72">
        <f>INDEX(Rohdaten_tab5!$1:$1048576,ROW(Rohdaten_tab5!G138),COLUMN(Rohdaten_tab5!G138)+(10*(Steuerung!$A$3-1)))</f>
        <v>12</v>
      </c>
      <c r="I152" s="72">
        <f>INDEX(Rohdaten_tab5!$1:$1048576,ROW(Rohdaten_tab5!H138),COLUMN(Rohdaten_tab5!H138)+(10*(Steuerung!$A$3-1)))</f>
        <v>7</v>
      </c>
      <c r="J152" s="72">
        <f>INDEX(Rohdaten_tab5!$1:$1048576,ROW(Rohdaten_tab5!I138),COLUMN(Rohdaten_tab5!I138)+(10*(Steuerung!$A$3-1)))</f>
        <v>10</v>
      </c>
      <c r="K152" s="72">
        <f>INDEX(Rohdaten_tab5!$1:$1048576,ROW(Rohdaten_tab5!J138),COLUMN(Rohdaten_tab5!J138)+(10*(Steuerung!$A$3-1)))</f>
        <v>0</v>
      </c>
      <c r="L152" s="73">
        <f>INDEX(Rohdaten_tab5!$1:$1048576,ROW(Rohdaten_tab5!K138),COLUMN(Rohdaten_tab5!K138)+(10*(Steuerung!$A$3-1)))</f>
        <v>15</v>
      </c>
    </row>
    <row r="153" spans="1:12" ht="15" customHeight="1" x14ac:dyDescent="0.25">
      <c r="A153" s="63" t="s">
        <v>301</v>
      </c>
      <c r="B153" s="43"/>
      <c r="C153" s="71">
        <f>INDEX(Rohdaten_tab5!$1:$1048576,ROW(Rohdaten_tab5!B139),COLUMN(Rohdaten_tab5!B139)+(10*(Steuerung!$A$3-1)))</f>
        <v>184</v>
      </c>
      <c r="D153" s="72">
        <f>INDEX(Rohdaten_tab5!$1:$1048576,ROW(Rohdaten_tab5!C139),COLUMN(Rohdaten_tab5!C139)+(10*(Steuerung!$A$3-1)))</f>
        <v>179</v>
      </c>
      <c r="E153" s="72">
        <f>INDEX(Rohdaten_tab5!$1:$1048576,ROW(Rohdaten_tab5!D139),COLUMN(Rohdaten_tab5!D139)+(10*(Steuerung!$A$3-1)))</f>
        <v>107</v>
      </c>
      <c r="F153" s="72" t="str">
        <f>INDEX(Rohdaten_tab5!$1:$1048576,ROW(Rohdaten_tab5!E139),COLUMN(Rohdaten_tab5!E139)+(10*(Steuerung!$A$3-1)))</f>
        <v>*</v>
      </c>
      <c r="G153" s="72">
        <f>INDEX(Rohdaten_tab5!$1:$1048576,ROW(Rohdaten_tab5!F139),COLUMN(Rohdaten_tab5!F139)+(10*(Steuerung!$A$3-1)))</f>
        <v>24</v>
      </c>
      <c r="H153" s="72">
        <f>INDEX(Rohdaten_tab5!$1:$1048576,ROW(Rohdaten_tab5!G139),COLUMN(Rohdaten_tab5!G139)+(10*(Steuerung!$A$3-1)))</f>
        <v>4</v>
      </c>
      <c r="I153" s="72" t="str">
        <f>INDEX(Rohdaten_tab5!$1:$1048576,ROW(Rohdaten_tab5!H139),COLUMN(Rohdaten_tab5!H139)+(10*(Steuerung!$A$3-1)))</f>
        <v>*</v>
      </c>
      <c r="J153" s="72" t="str">
        <f>INDEX(Rohdaten_tab5!$1:$1048576,ROW(Rohdaten_tab5!I139),COLUMN(Rohdaten_tab5!I139)+(10*(Steuerung!$A$3-1)))</f>
        <v>*</v>
      </c>
      <c r="K153" s="72" t="str">
        <f>INDEX(Rohdaten_tab5!$1:$1048576,ROW(Rohdaten_tab5!J139),COLUMN(Rohdaten_tab5!J139)+(10*(Steuerung!$A$3-1)))</f>
        <v>*</v>
      </c>
      <c r="L153" s="73">
        <f>INDEX(Rohdaten_tab5!$1:$1048576,ROW(Rohdaten_tab5!K139),COLUMN(Rohdaten_tab5!K139)+(10*(Steuerung!$A$3-1)))</f>
        <v>25</v>
      </c>
    </row>
    <row r="154" spans="1:12" ht="15" customHeight="1" x14ac:dyDescent="0.25">
      <c r="A154" s="63" t="s">
        <v>302</v>
      </c>
      <c r="B154" s="43"/>
      <c r="C154" s="71" t="str">
        <f>INDEX(Rohdaten_tab5!$1:$1048576,ROW(Rohdaten_tab5!B140),COLUMN(Rohdaten_tab5!B140)+(10*(Steuerung!$A$3-1)))</f>
        <v>*</v>
      </c>
      <c r="D154" s="72">
        <f>INDEX(Rohdaten_tab5!$1:$1048576,ROW(Rohdaten_tab5!C140),COLUMN(Rohdaten_tab5!C140)+(10*(Steuerung!$A$3-1)))</f>
        <v>134</v>
      </c>
      <c r="E154" s="72">
        <f>INDEX(Rohdaten_tab5!$1:$1048576,ROW(Rohdaten_tab5!D140),COLUMN(Rohdaten_tab5!D140)+(10*(Steuerung!$A$3-1)))</f>
        <v>64</v>
      </c>
      <c r="F154" s="72" t="str">
        <f>INDEX(Rohdaten_tab5!$1:$1048576,ROW(Rohdaten_tab5!E140),COLUMN(Rohdaten_tab5!E140)+(10*(Steuerung!$A$3-1)))</f>
        <v>*</v>
      </c>
      <c r="G154" s="72">
        <f>INDEX(Rohdaten_tab5!$1:$1048576,ROW(Rohdaten_tab5!F140),COLUMN(Rohdaten_tab5!F140)+(10*(Steuerung!$A$3-1)))</f>
        <v>24</v>
      </c>
      <c r="H154" s="72">
        <f>INDEX(Rohdaten_tab5!$1:$1048576,ROW(Rohdaten_tab5!G140),COLUMN(Rohdaten_tab5!G140)+(10*(Steuerung!$A$3-1)))</f>
        <v>8</v>
      </c>
      <c r="I154" s="72" t="str">
        <f>INDEX(Rohdaten_tab5!$1:$1048576,ROW(Rohdaten_tab5!H140),COLUMN(Rohdaten_tab5!H140)+(10*(Steuerung!$A$3-1)))</f>
        <v>*</v>
      </c>
      <c r="J154" s="72">
        <f>INDEX(Rohdaten_tab5!$1:$1048576,ROW(Rohdaten_tab5!I140),COLUMN(Rohdaten_tab5!I140)+(10*(Steuerung!$A$3-1)))</f>
        <v>0</v>
      </c>
      <c r="K154" s="72" t="str">
        <f>INDEX(Rohdaten_tab5!$1:$1048576,ROW(Rohdaten_tab5!J140),COLUMN(Rohdaten_tab5!J140)+(10*(Steuerung!$A$3-1)))</f>
        <v>*</v>
      </c>
      <c r="L154" s="73">
        <f>INDEX(Rohdaten_tab5!$1:$1048576,ROW(Rohdaten_tab5!K140),COLUMN(Rohdaten_tab5!K140)+(10*(Steuerung!$A$3-1)))</f>
        <v>27</v>
      </c>
    </row>
    <row r="155" spans="1:12" ht="15" customHeight="1" x14ac:dyDescent="0.25">
      <c r="A155" s="63" t="s">
        <v>303</v>
      </c>
      <c r="B155" s="43"/>
      <c r="C155" s="71">
        <f>INDEX(Rohdaten_tab5!$1:$1048576,ROW(Rohdaten_tab5!B141),COLUMN(Rohdaten_tab5!B141)+(10*(Steuerung!$A$3-1)))</f>
        <v>116</v>
      </c>
      <c r="D155" s="72">
        <f>INDEX(Rohdaten_tab5!$1:$1048576,ROW(Rohdaten_tab5!C141),COLUMN(Rohdaten_tab5!C141)+(10*(Steuerung!$A$3-1)))</f>
        <v>113</v>
      </c>
      <c r="E155" s="72">
        <f>INDEX(Rohdaten_tab5!$1:$1048576,ROW(Rohdaten_tab5!D141),COLUMN(Rohdaten_tab5!D141)+(10*(Steuerung!$A$3-1)))</f>
        <v>57</v>
      </c>
      <c r="F155" s="72">
        <f>INDEX(Rohdaten_tab5!$1:$1048576,ROW(Rohdaten_tab5!E141),COLUMN(Rohdaten_tab5!E141)+(10*(Steuerung!$A$3-1)))</f>
        <v>0</v>
      </c>
      <c r="G155" s="72">
        <f>INDEX(Rohdaten_tab5!$1:$1048576,ROW(Rohdaten_tab5!F141),COLUMN(Rohdaten_tab5!F141)+(10*(Steuerung!$A$3-1)))</f>
        <v>26</v>
      </c>
      <c r="H155" s="72">
        <f>INDEX(Rohdaten_tab5!$1:$1048576,ROW(Rohdaten_tab5!G141),COLUMN(Rohdaten_tab5!G141)+(10*(Steuerung!$A$3-1)))</f>
        <v>9</v>
      </c>
      <c r="I155" s="72">
        <f>INDEX(Rohdaten_tab5!$1:$1048576,ROW(Rohdaten_tab5!H141),COLUMN(Rohdaten_tab5!H141)+(10*(Steuerung!$A$3-1)))</f>
        <v>13</v>
      </c>
      <c r="J155" s="72">
        <f>INDEX(Rohdaten_tab5!$1:$1048576,ROW(Rohdaten_tab5!I141),COLUMN(Rohdaten_tab5!I141)+(10*(Steuerung!$A$3-1)))</f>
        <v>0</v>
      </c>
      <c r="K155" s="72" t="str">
        <f>INDEX(Rohdaten_tab5!$1:$1048576,ROW(Rohdaten_tab5!J141),COLUMN(Rohdaten_tab5!J141)+(10*(Steuerung!$A$3-1)))</f>
        <v>*</v>
      </c>
      <c r="L155" s="73" t="str">
        <f>INDEX(Rohdaten_tab5!$1:$1048576,ROW(Rohdaten_tab5!K141),COLUMN(Rohdaten_tab5!K141)+(10*(Steuerung!$A$3-1)))</f>
        <v>*</v>
      </c>
    </row>
    <row r="156" spans="1:12" ht="15" customHeight="1" x14ac:dyDescent="0.25">
      <c r="A156" s="63" t="s">
        <v>304</v>
      </c>
      <c r="B156" s="43"/>
      <c r="C156" s="71" t="str">
        <f>INDEX(Rohdaten_tab5!$1:$1048576,ROW(Rohdaten_tab5!B142),COLUMN(Rohdaten_tab5!B142)+(10*(Steuerung!$A$3-1)))</f>
        <v>*</v>
      </c>
      <c r="D156" s="72">
        <f>INDEX(Rohdaten_tab5!$1:$1048576,ROW(Rohdaten_tab5!C142),COLUMN(Rohdaten_tab5!C142)+(10*(Steuerung!$A$3-1)))</f>
        <v>155</v>
      </c>
      <c r="E156" s="72">
        <f>INDEX(Rohdaten_tab5!$1:$1048576,ROW(Rohdaten_tab5!D142),COLUMN(Rohdaten_tab5!D142)+(10*(Steuerung!$A$3-1)))</f>
        <v>77</v>
      </c>
      <c r="F156" s="72" t="str">
        <f>INDEX(Rohdaten_tab5!$1:$1048576,ROW(Rohdaten_tab5!E142),COLUMN(Rohdaten_tab5!E142)+(10*(Steuerung!$A$3-1)))</f>
        <v>*</v>
      </c>
      <c r="G156" s="72">
        <f>INDEX(Rohdaten_tab5!$1:$1048576,ROW(Rohdaten_tab5!F142),COLUMN(Rohdaten_tab5!F142)+(10*(Steuerung!$A$3-1)))</f>
        <v>39</v>
      </c>
      <c r="H156" s="72">
        <f>INDEX(Rohdaten_tab5!$1:$1048576,ROW(Rohdaten_tab5!G142),COLUMN(Rohdaten_tab5!G142)+(10*(Steuerung!$A$3-1)))</f>
        <v>5</v>
      </c>
      <c r="I156" s="72">
        <f>INDEX(Rohdaten_tab5!$1:$1048576,ROW(Rohdaten_tab5!H142),COLUMN(Rohdaten_tab5!H142)+(10*(Steuerung!$A$3-1)))</f>
        <v>13</v>
      </c>
      <c r="J156" s="72">
        <f>INDEX(Rohdaten_tab5!$1:$1048576,ROW(Rohdaten_tab5!I142),COLUMN(Rohdaten_tab5!I142)+(10*(Steuerung!$A$3-1)))</f>
        <v>0</v>
      </c>
      <c r="K156" s="72" t="str">
        <f>INDEX(Rohdaten_tab5!$1:$1048576,ROW(Rohdaten_tab5!J142),COLUMN(Rohdaten_tab5!J142)+(10*(Steuerung!$A$3-1)))</f>
        <v>*</v>
      </c>
      <c r="L156" s="73">
        <f>INDEX(Rohdaten_tab5!$1:$1048576,ROW(Rohdaten_tab5!K142),COLUMN(Rohdaten_tab5!K142)+(10*(Steuerung!$A$3-1)))</f>
        <v>16</v>
      </c>
    </row>
    <row r="157" spans="1:12" ht="15" customHeight="1" x14ac:dyDescent="0.25">
      <c r="A157" s="63" t="s">
        <v>305</v>
      </c>
      <c r="B157" s="43"/>
      <c r="C157" s="71" t="str">
        <f>INDEX(Rohdaten_tab5!$1:$1048576,ROW(Rohdaten_tab5!B143),COLUMN(Rohdaten_tab5!B143)+(10*(Steuerung!$A$3-1)))</f>
        <v>*</v>
      </c>
      <c r="D157" s="72">
        <f>INDEX(Rohdaten_tab5!$1:$1048576,ROW(Rohdaten_tab5!C143),COLUMN(Rohdaten_tab5!C143)+(10*(Steuerung!$A$3-1)))</f>
        <v>201</v>
      </c>
      <c r="E157" s="72">
        <f>INDEX(Rohdaten_tab5!$1:$1048576,ROW(Rohdaten_tab5!D143),COLUMN(Rohdaten_tab5!D143)+(10*(Steuerung!$A$3-1)))</f>
        <v>137</v>
      </c>
      <c r="F157" s="72">
        <f>INDEX(Rohdaten_tab5!$1:$1048576,ROW(Rohdaten_tab5!E143),COLUMN(Rohdaten_tab5!E143)+(10*(Steuerung!$A$3-1)))</f>
        <v>0</v>
      </c>
      <c r="G157" s="72">
        <f>INDEX(Rohdaten_tab5!$1:$1048576,ROW(Rohdaten_tab5!F143),COLUMN(Rohdaten_tab5!F143)+(10*(Steuerung!$A$3-1)))</f>
        <v>27</v>
      </c>
      <c r="H157" s="72" t="str">
        <f>INDEX(Rohdaten_tab5!$1:$1048576,ROW(Rohdaten_tab5!G143),COLUMN(Rohdaten_tab5!G143)+(10*(Steuerung!$A$3-1)))</f>
        <v>*</v>
      </c>
      <c r="I157" s="72">
        <f>INDEX(Rohdaten_tab5!$1:$1048576,ROW(Rohdaten_tab5!H143),COLUMN(Rohdaten_tab5!H143)+(10*(Steuerung!$A$3-1)))</f>
        <v>7</v>
      </c>
      <c r="J157" s="72">
        <f>INDEX(Rohdaten_tab5!$1:$1048576,ROW(Rohdaten_tab5!I143),COLUMN(Rohdaten_tab5!I143)+(10*(Steuerung!$A$3-1)))</f>
        <v>0</v>
      </c>
      <c r="K157" s="72" t="str">
        <f>INDEX(Rohdaten_tab5!$1:$1048576,ROW(Rohdaten_tab5!J143),COLUMN(Rohdaten_tab5!J143)+(10*(Steuerung!$A$3-1)))</f>
        <v>*</v>
      </c>
      <c r="L157" s="73">
        <f>INDEX(Rohdaten_tab5!$1:$1048576,ROW(Rohdaten_tab5!K143),COLUMN(Rohdaten_tab5!K143)+(10*(Steuerung!$A$3-1)))</f>
        <v>23</v>
      </c>
    </row>
    <row r="158" spans="1:12" ht="15" customHeight="1" x14ac:dyDescent="0.25">
      <c r="A158" s="63" t="s">
        <v>306</v>
      </c>
      <c r="B158" s="43"/>
      <c r="C158" s="71">
        <f>INDEX(Rohdaten_tab5!$1:$1048576,ROW(Rohdaten_tab5!B144),COLUMN(Rohdaten_tab5!B144)+(10*(Steuerung!$A$3-1)))</f>
        <v>278</v>
      </c>
      <c r="D158" s="72">
        <f>INDEX(Rohdaten_tab5!$1:$1048576,ROW(Rohdaten_tab5!C144),COLUMN(Rohdaten_tab5!C144)+(10*(Steuerung!$A$3-1)))</f>
        <v>275</v>
      </c>
      <c r="E158" s="72">
        <f>INDEX(Rohdaten_tab5!$1:$1048576,ROW(Rohdaten_tab5!D144),COLUMN(Rohdaten_tab5!D144)+(10*(Steuerung!$A$3-1)))</f>
        <v>199</v>
      </c>
      <c r="F158" s="72">
        <f>INDEX(Rohdaten_tab5!$1:$1048576,ROW(Rohdaten_tab5!E144),COLUMN(Rohdaten_tab5!E144)+(10*(Steuerung!$A$3-1)))</f>
        <v>4</v>
      </c>
      <c r="G158" s="72">
        <f>INDEX(Rohdaten_tab5!$1:$1048576,ROW(Rohdaten_tab5!F144),COLUMN(Rohdaten_tab5!F144)+(10*(Steuerung!$A$3-1)))</f>
        <v>39</v>
      </c>
      <c r="H158" s="72">
        <f>INDEX(Rohdaten_tab5!$1:$1048576,ROW(Rohdaten_tab5!G144),COLUMN(Rohdaten_tab5!G144)+(10*(Steuerung!$A$3-1)))</f>
        <v>6</v>
      </c>
      <c r="I158" s="72">
        <f>INDEX(Rohdaten_tab5!$1:$1048576,ROW(Rohdaten_tab5!H144),COLUMN(Rohdaten_tab5!H144)+(10*(Steuerung!$A$3-1)))</f>
        <v>7</v>
      </c>
      <c r="J158" s="72">
        <f>INDEX(Rohdaten_tab5!$1:$1048576,ROW(Rohdaten_tab5!I144),COLUMN(Rohdaten_tab5!I144)+(10*(Steuerung!$A$3-1)))</f>
        <v>0</v>
      </c>
      <c r="K158" s="72">
        <f>INDEX(Rohdaten_tab5!$1:$1048576,ROW(Rohdaten_tab5!J144),COLUMN(Rohdaten_tab5!J144)+(10*(Steuerung!$A$3-1)))</f>
        <v>0</v>
      </c>
      <c r="L158" s="73">
        <f>INDEX(Rohdaten_tab5!$1:$1048576,ROW(Rohdaten_tab5!K144),COLUMN(Rohdaten_tab5!K144)+(10*(Steuerung!$A$3-1)))</f>
        <v>20</v>
      </c>
    </row>
    <row r="159" spans="1:12" ht="15" customHeight="1" x14ac:dyDescent="0.25">
      <c r="A159" s="63" t="s">
        <v>307</v>
      </c>
      <c r="B159" s="43"/>
      <c r="C159" s="71" t="str">
        <f>INDEX(Rohdaten_tab5!$1:$1048576,ROW(Rohdaten_tab5!B145),COLUMN(Rohdaten_tab5!B145)+(10*(Steuerung!$A$3-1)))</f>
        <v>*</v>
      </c>
      <c r="D159" s="72">
        <f>INDEX(Rohdaten_tab5!$1:$1048576,ROW(Rohdaten_tab5!C145),COLUMN(Rohdaten_tab5!C145)+(10*(Steuerung!$A$3-1)))</f>
        <v>314</v>
      </c>
      <c r="E159" s="72">
        <f>INDEX(Rohdaten_tab5!$1:$1048576,ROW(Rohdaten_tab5!D145),COLUMN(Rohdaten_tab5!D145)+(10*(Steuerung!$A$3-1)))</f>
        <v>231</v>
      </c>
      <c r="F159" s="72" t="str">
        <f>INDEX(Rohdaten_tab5!$1:$1048576,ROW(Rohdaten_tab5!E145),COLUMN(Rohdaten_tab5!E145)+(10*(Steuerung!$A$3-1)))</f>
        <v>*</v>
      </c>
      <c r="G159" s="72">
        <f>INDEX(Rohdaten_tab5!$1:$1048576,ROW(Rohdaten_tab5!F145),COLUMN(Rohdaten_tab5!F145)+(10*(Steuerung!$A$3-1)))</f>
        <v>32</v>
      </c>
      <c r="H159" s="72">
        <f>INDEX(Rohdaten_tab5!$1:$1048576,ROW(Rohdaten_tab5!G145),COLUMN(Rohdaten_tab5!G145)+(10*(Steuerung!$A$3-1)))</f>
        <v>12</v>
      </c>
      <c r="I159" s="72">
        <f>INDEX(Rohdaten_tab5!$1:$1048576,ROW(Rohdaten_tab5!H145),COLUMN(Rohdaten_tab5!H145)+(10*(Steuerung!$A$3-1)))</f>
        <v>5</v>
      </c>
      <c r="J159" s="72">
        <f>INDEX(Rohdaten_tab5!$1:$1048576,ROW(Rohdaten_tab5!I145),COLUMN(Rohdaten_tab5!I145)+(10*(Steuerung!$A$3-1)))</f>
        <v>0</v>
      </c>
      <c r="K159" s="72" t="str">
        <f>INDEX(Rohdaten_tab5!$1:$1048576,ROW(Rohdaten_tab5!J145),COLUMN(Rohdaten_tab5!J145)+(10*(Steuerung!$A$3-1)))</f>
        <v>*</v>
      </c>
      <c r="L159" s="73">
        <f>INDEX(Rohdaten_tab5!$1:$1048576,ROW(Rohdaten_tab5!K145),COLUMN(Rohdaten_tab5!K145)+(10*(Steuerung!$A$3-1)))</f>
        <v>27</v>
      </c>
    </row>
    <row r="160" spans="1:12" ht="15" customHeight="1" x14ac:dyDescent="0.25">
      <c r="A160" s="63" t="s">
        <v>308</v>
      </c>
      <c r="B160" s="43"/>
      <c r="C160" s="71">
        <f>INDEX(Rohdaten_tab5!$1:$1048576,ROW(Rohdaten_tab5!B146),COLUMN(Rohdaten_tab5!B146)+(10*(Steuerung!$A$3-1)))</f>
        <v>222</v>
      </c>
      <c r="D160" s="72">
        <f>INDEX(Rohdaten_tab5!$1:$1048576,ROW(Rohdaten_tab5!C146),COLUMN(Rohdaten_tab5!C146)+(10*(Steuerung!$A$3-1)))</f>
        <v>216</v>
      </c>
      <c r="E160" s="72">
        <f>INDEX(Rohdaten_tab5!$1:$1048576,ROW(Rohdaten_tab5!D146),COLUMN(Rohdaten_tab5!D146)+(10*(Steuerung!$A$3-1)))</f>
        <v>126</v>
      </c>
      <c r="F160" s="72">
        <f>INDEX(Rohdaten_tab5!$1:$1048576,ROW(Rohdaten_tab5!E146),COLUMN(Rohdaten_tab5!E146)+(10*(Steuerung!$A$3-1)))</f>
        <v>6</v>
      </c>
      <c r="G160" s="72">
        <f>INDEX(Rohdaten_tab5!$1:$1048576,ROW(Rohdaten_tab5!F146),COLUMN(Rohdaten_tab5!F146)+(10*(Steuerung!$A$3-1)))</f>
        <v>49</v>
      </c>
      <c r="H160" s="72">
        <f>INDEX(Rohdaten_tab5!$1:$1048576,ROW(Rohdaten_tab5!G146),COLUMN(Rohdaten_tab5!G146)+(10*(Steuerung!$A$3-1)))</f>
        <v>10</v>
      </c>
      <c r="I160" s="72">
        <f>INDEX(Rohdaten_tab5!$1:$1048576,ROW(Rohdaten_tab5!H146),COLUMN(Rohdaten_tab5!H146)+(10*(Steuerung!$A$3-1)))</f>
        <v>6</v>
      </c>
      <c r="J160" s="72">
        <f>INDEX(Rohdaten_tab5!$1:$1048576,ROW(Rohdaten_tab5!I146),COLUMN(Rohdaten_tab5!I146)+(10*(Steuerung!$A$3-1)))</f>
        <v>0</v>
      </c>
      <c r="K160" s="72">
        <f>INDEX(Rohdaten_tab5!$1:$1048576,ROW(Rohdaten_tab5!J146),COLUMN(Rohdaten_tab5!J146)+(10*(Steuerung!$A$3-1)))</f>
        <v>0</v>
      </c>
      <c r="L160" s="73">
        <f>INDEX(Rohdaten_tab5!$1:$1048576,ROW(Rohdaten_tab5!K146),COLUMN(Rohdaten_tab5!K146)+(10*(Steuerung!$A$3-1)))</f>
        <v>19</v>
      </c>
    </row>
    <row r="161" spans="1:12" ht="15" customHeight="1" x14ac:dyDescent="0.25">
      <c r="A161" s="63" t="s">
        <v>309</v>
      </c>
      <c r="B161" s="43"/>
      <c r="C161" s="71">
        <f>INDEX(Rohdaten_tab5!$1:$1048576,ROW(Rohdaten_tab5!B147),COLUMN(Rohdaten_tab5!B147)+(10*(Steuerung!$A$3-1)))</f>
        <v>174</v>
      </c>
      <c r="D161" s="72">
        <f>INDEX(Rohdaten_tab5!$1:$1048576,ROW(Rohdaten_tab5!C147),COLUMN(Rohdaten_tab5!C147)+(10*(Steuerung!$A$3-1)))</f>
        <v>170</v>
      </c>
      <c r="E161" s="72">
        <f>INDEX(Rohdaten_tab5!$1:$1048576,ROW(Rohdaten_tab5!D147),COLUMN(Rohdaten_tab5!D147)+(10*(Steuerung!$A$3-1)))</f>
        <v>94</v>
      </c>
      <c r="F161" s="72" t="str">
        <f>INDEX(Rohdaten_tab5!$1:$1048576,ROW(Rohdaten_tab5!E147),COLUMN(Rohdaten_tab5!E147)+(10*(Steuerung!$A$3-1)))</f>
        <v>*</v>
      </c>
      <c r="G161" s="72">
        <f>INDEX(Rohdaten_tab5!$1:$1048576,ROW(Rohdaten_tab5!F147),COLUMN(Rohdaten_tab5!F147)+(10*(Steuerung!$A$3-1)))</f>
        <v>32</v>
      </c>
      <c r="H161" s="72">
        <f>INDEX(Rohdaten_tab5!$1:$1048576,ROW(Rohdaten_tab5!G147),COLUMN(Rohdaten_tab5!G147)+(10*(Steuerung!$A$3-1)))</f>
        <v>9</v>
      </c>
      <c r="I161" s="72">
        <f>INDEX(Rohdaten_tab5!$1:$1048576,ROW(Rohdaten_tab5!H147),COLUMN(Rohdaten_tab5!H147)+(10*(Steuerung!$A$3-1)))</f>
        <v>12</v>
      </c>
      <c r="J161" s="72">
        <f>INDEX(Rohdaten_tab5!$1:$1048576,ROW(Rohdaten_tab5!I147),COLUMN(Rohdaten_tab5!I147)+(10*(Steuerung!$A$3-1)))</f>
        <v>0</v>
      </c>
      <c r="K161" s="72" t="str">
        <f>INDEX(Rohdaten_tab5!$1:$1048576,ROW(Rohdaten_tab5!J147),COLUMN(Rohdaten_tab5!J147)+(10*(Steuerung!$A$3-1)))</f>
        <v>*</v>
      </c>
      <c r="L161" s="73">
        <f>INDEX(Rohdaten_tab5!$1:$1048576,ROW(Rohdaten_tab5!K147),COLUMN(Rohdaten_tab5!K147)+(10*(Steuerung!$A$3-1)))</f>
        <v>19</v>
      </c>
    </row>
    <row r="162" spans="1:12" ht="15" customHeight="1" x14ac:dyDescent="0.25">
      <c r="A162" s="63" t="s">
        <v>310</v>
      </c>
      <c r="B162" s="43"/>
      <c r="C162" s="71">
        <f>INDEX(Rohdaten_tab5!$1:$1048576,ROW(Rohdaten_tab5!B148),COLUMN(Rohdaten_tab5!B148)+(10*(Steuerung!$A$3-1)))</f>
        <v>134</v>
      </c>
      <c r="D162" s="72">
        <f>INDEX(Rohdaten_tab5!$1:$1048576,ROW(Rohdaten_tab5!C148),COLUMN(Rohdaten_tab5!C148)+(10*(Steuerung!$A$3-1)))</f>
        <v>130</v>
      </c>
      <c r="E162" s="72">
        <f>INDEX(Rohdaten_tab5!$1:$1048576,ROW(Rohdaten_tab5!D148),COLUMN(Rohdaten_tab5!D148)+(10*(Steuerung!$A$3-1)))</f>
        <v>66</v>
      </c>
      <c r="F162" s="72" t="str">
        <f>INDEX(Rohdaten_tab5!$1:$1048576,ROW(Rohdaten_tab5!E148),COLUMN(Rohdaten_tab5!E148)+(10*(Steuerung!$A$3-1)))</f>
        <v>*</v>
      </c>
      <c r="G162" s="72">
        <f>INDEX(Rohdaten_tab5!$1:$1048576,ROW(Rohdaten_tab5!F148),COLUMN(Rohdaten_tab5!F148)+(10*(Steuerung!$A$3-1)))</f>
        <v>31</v>
      </c>
      <c r="H162" s="72" t="str">
        <f>INDEX(Rohdaten_tab5!$1:$1048576,ROW(Rohdaten_tab5!G148),COLUMN(Rohdaten_tab5!G148)+(10*(Steuerung!$A$3-1)))</f>
        <v>*</v>
      </c>
      <c r="I162" s="72">
        <f>INDEX(Rohdaten_tab5!$1:$1048576,ROW(Rohdaten_tab5!H148),COLUMN(Rohdaten_tab5!H148)+(10*(Steuerung!$A$3-1)))</f>
        <v>6</v>
      </c>
      <c r="J162" s="72">
        <f>INDEX(Rohdaten_tab5!$1:$1048576,ROW(Rohdaten_tab5!I148),COLUMN(Rohdaten_tab5!I148)+(10*(Steuerung!$A$3-1)))</f>
        <v>0</v>
      </c>
      <c r="K162" s="72" t="str">
        <f>INDEX(Rohdaten_tab5!$1:$1048576,ROW(Rohdaten_tab5!J148),COLUMN(Rohdaten_tab5!J148)+(10*(Steuerung!$A$3-1)))</f>
        <v>*</v>
      </c>
      <c r="L162" s="73">
        <f>INDEX(Rohdaten_tab5!$1:$1048576,ROW(Rohdaten_tab5!K148),COLUMN(Rohdaten_tab5!K148)+(10*(Steuerung!$A$3-1)))</f>
        <v>19</v>
      </c>
    </row>
    <row r="163" spans="1:12" ht="15" customHeight="1" x14ac:dyDescent="0.25">
      <c r="A163" s="63" t="s">
        <v>311</v>
      </c>
      <c r="B163" s="43"/>
      <c r="C163" s="71">
        <f>INDEX(Rohdaten_tab5!$1:$1048576,ROW(Rohdaten_tab5!B149),COLUMN(Rohdaten_tab5!B149)+(10*(Steuerung!$A$3-1)))</f>
        <v>158</v>
      </c>
      <c r="D163" s="72">
        <f>INDEX(Rohdaten_tab5!$1:$1048576,ROW(Rohdaten_tab5!C149),COLUMN(Rohdaten_tab5!C149)+(10*(Steuerung!$A$3-1)))</f>
        <v>152</v>
      </c>
      <c r="E163" s="72">
        <f>INDEX(Rohdaten_tab5!$1:$1048576,ROW(Rohdaten_tab5!D149),COLUMN(Rohdaten_tab5!D149)+(10*(Steuerung!$A$3-1)))</f>
        <v>89</v>
      </c>
      <c r="F163" s="72" t="str">
        <f>INDEX(Rohdaten_tab5!$1:$1048576,ROW(Rohdaten_tab5!E149),COLUMN(Rohdaten_tab5!E149)+(10*(Steuerung!$A$3-1)))</f>
        <v>*</v>
      </c>
      <c r="G163" s="72">
        <f>INDEX(Rohdaten_tab5!$1:$1048576,ROW(Rohdaten_tab5!F149),COLUMN(Rohdaten_tab5!F149)+(10*(Steuerung!$A$3-1)))</f>
        <v>26</v>
      </c>
      <c r="H163" s="72">
        <f>INDEX(Rohdaten_tab5!$1:$1048576,ROW(Rohdaten_tab5!G149),COLUMN(Rohdaten_tab5!G149)+(10*(Steuerung!$A$3-1)))</f>
        <v>4</v>
      </c>
      <c r="I163" s="72">
        <f>INDEX(Rohdaten_tab5!$1:$1048576,ROW(Rohdaten_tab5!H149),COLUMN(Rohdaten_tab5!H149)+(10*(Steuerung!$A$3-1)))</f>
        <v>9</v>
      </c>
      <c r="J163" s="72">
        <f>INDEX(Rohdaten_tab5!$1:$1048576,ROW(Rohdaten_tab5!I149),COLUMN(Rohdaten_tab5!I149)+(10*(Steuerung!$A$3-1)))</f>
        <v>0</v>
      </c>
      <c r="K163" s="72" t="str">
        <f>INDEX(Rohdaten_tab5!$1:$1048576,ROW(Rohdaten_tab5!J149),COLUMN(Rohdaten_tab5!J149)+(10*(Steuerung!$A$3-1)))</f>
        <v>*</v>
      </c>
      <c r="L163" s="73">
        <f>INDEX(Rohdaten_tab5!$1:$1048576,ROW(Rohdaten_tab5!K149),COLUMN(Rohdaten_tab5!K149)+(10*(Steuerung!$A$3-1)))</f>
        <v>18</v>
      </c>
    </row>
    <row r="164" spans="1:12" ht="15" customHeight="1" x14ac:dyDescent="0.25">
      <c r="A164" s="63" t="s">
        <v>312</v>
      </c>
      <c r="B164" s="43"/>
      <c r="C164" s="71">
        <f>INDEX(Rohdaten_tab5!$1:$1048576,ROW(Rohdaten_tab5!B150),COLUMN(Rohdaten_tab5!B150)+(10*(Steuerung!$A$3-1)))</f>
        <v>184</v>
      </c>
      <c r="D164" s="72">
        <f>INDEX(Rohdaten_tab5!$1:$1048576,ROW(Rohdaten_tab5!C150),COLUMN(Rohdaten_tab5!C150)+(10*(Steuerung!$A$3-1)))</f>
        <v>176</v>
      </c>
      <c r="E164" s="72">
        <f>INDEX(Rohdaten_tab5!$1:$1048576,ROW(Rohdaten_tab5!D150),COLUMN(Rohdaten_tab5!D150)+(10*(Steuerung!$A$3-1)))</f>
        <v>100</v>
      </c>
      <c r="F164" s="72">
        <f>INDEX(Rohdaten_tab5!$1:$1048576,ROW(Rohdaten_tab5!E150),COLUMN(Rohdaten_tab5!E150)+(10*(Steuerung!$A$3-1)))</f>
        <v>6</v>
      </c>
      <c r="G164" s="72">
        <f>INDEX(Rohdaten_tab5!$1:$1048576,ROW(Rohdaten_tab5!F150),COLUMN(Rohdaten_tab5!F150)+(10*(Steuerung!$A$3-1)))</f>
        <v>30</v>
      </c>
      <c r="H164" s="72">
        <f>INDEX(Rohdaten_tab5!$1:$1048576,ROW(Rohdaten_tab5!G150),COLUMN(Rohdaten_tab5!G150)+(10*(Steuerung!$A$3-1)))</f>
        <v>5</v>
      </c>
      <c r="I164" s="72">
        <f>INDEX(Rohdaten_tab5!$1:$1048576,ROW(Rohdaten_tab5!H150),COLUMN(Rohdaten_tab5!H150)+(10*(Steuerung!$A$3-1)))</f>
        <v>7</v>
      </c>
      <c r="J164" s="72" t="str">
        <f>INDEX(Rohdaten_tab5!$1:$1048576,ROW(Rohdaten_tab5!I150),COLUMN(Rohdaten_tab5!I150)+(10*(Steuerung!$A$3-1)))</f>
        <v>*</v>
      </c>
      <c r="K164" s="72" t="str">
        <f>INDEX(Rohdaten_tab5!$1:$1048576,ROW(Rohdaten_tab5!J150),COLUMN(Rohdaten_tab5!J150)+(10*(Steuerung!$A$3-1)))</f>
        <v>*</v>
      </c>
      <c r="L164" s="73">
        <f>INDEX(Rohdaten_tab5!$1:$1048576,ROW(Rohdaten_tab5!K150),COLUMN(Rohdaten_tab5!K150)+(10*(Steuerung!$A$3-1)))</f>
        <v>23</v>
      </c>
    </row>
    <row r="165" spans="1:12" ht="15" customHeight="1" x14ac:dyDescent="0.25">
      <c r="A165" s="63" t="s">
        <v>313</v>
      </c>
      <c r="B165" s="43"/>
      <c r="C165" s="71">
        <f>INDEX(Rohdaten_tab5!$1:$1048576,ROW(Rohdaten_tab5!B151),COLUMN(Rohdaten_tab5!B151)+(10*(Steuerung!$A$3-1)))</f>
        <v>172</v>
      </c>
      <c r="D165" s="72">
        <f>INDEX(Rohdaten_tab5!$1:$1048576,ROW(Rohdaten_tab5!C151),COLUMN(Rohdaten_tab5!C151)+(10*(Steuerung!$A$3-1)))</f>
        <v>167</v>
      </c>
      <c r="E165" s="72">
        <f>INDEX(Rohdaten_tab5!$1:$1048576,ROW(Rohdaten_tab5!D151),COLUMN(Rohdaten_tab5!D151)+(10*(Steuerung!$A$3-1)))</f>
        <v>83</v>
      </c>
      <c r="F165" s="72" t="str">
        <f>INDEX(Rohdaten_tab5!$1:$1048576,ROW(Rohdaten_tab5!E151),COLUMN(Rohdaten_tab5!E151)+(10*(Steuerung!$A$3-1)))</f>
        <v>*</v>
      </c>
      <c r="G165" s="72">
        <f>INDEX(Rohdaten_tab5!$1:$1048576,ROW(Rohdaten_tab5!F151),COLUMN(Rohdaten_tab5!F151)+(10*(Steuerung!$A$3-1)))</f>
        <v>32</v>
      </c>
      <c r="H165" s="72">
        <f>INDEX(Rohdaten_tab5!$1:$1048576,ROW(Rohdaten_tab5!G151),COLUMN(Rohdaten_tab5!G151)+(10*(Steuerung!$A$3-1)))</f>
        <v>7</v>
      </c>
      <c r="I165" s="72">
        <f>INDEX(Rohdaten_tab5!$1:$1048576,ROW(Rohdaten_tab5!H151),COLUMN(Rohdaten_tab5!H151)+(10*(Steuerung!$A$3-1)))</f>
        <v>10</v>
      </c>
      <c r="J165" s="72" t="str">
        <f>INDEX(Rohdaten_tab5!$1:$1048576,ROW(Rohdaten_tab5!I151),COLUMN(Rohdaten_tab5!I151)+(10*(Steuerung!$A$3-1)))</f>
        <v>*</v>
      </c>
      <c r="K165" s="72" t="str">
        <f>INDEX(Rohdaten_tab5!$1:$1048576,ROW(Rohdaten_tab5!J151),COLUMN(Rohdaten_tab5!J151)+(10*(Steuerung!$A$3-1)))</f>
        <v>*</v>
      </c>
      <c r="L165" s="73">
        <f>INDEX(Rohdaten_tab5!$1:$1048576,ROW(Rohdaten_tab5!K151),COLUMN(Rohdaten_tab5!K151)+(10*(Steuerung!$A$3-1)))</f>
        <v>23</v>
      </c>
    </row>
    <row r="166" spans="1:12" ht="15" customHeight="1" x14ac:dyDescent="0.25">
      <c r="A166" s="63" t="s">
        <v>314</v>
      </c>
      <c r="B166" s="43"/>
      <c r="C166" s="71" t="str">
        <f>INDEX(Rohdaten_tab5!$1:$1048576,ROW(Rohdaten_tab5!B152),COLUMN(Rohdaten_tab5!B152)+(10*(Steuerung!$A$3-1)))</f>
        <v>*</v>
      </c>
      <c r="D166" s="72">
        <f>INDEX(Rohdaten_tab5!$1:$1048576,ROW(Rohdaten_tab5!C152),COLUMN(Rohdaten_tab5!C152)+(10*(Steuerung!$A$3-1)))</f>
        <v>143</v>
      </c>
      <c r="E166" s="72">
        <f>INDEX(Rohdaten_tab5!$1:$1048576,ROW(Rohdaten_tab5!D152),COLUMN(Rohdaten_tab5!D152)+(10*(Steuerung!$A$3-1)))</f>
        <v>69</v>
      </c>
      <c r="F166" s="72" t="str">
        <f>INDEX(Rohdaten_tab5!$1:$1048576,ROW(Rohdaten_tab5!E152),COLUMN(Rohdaten_tab5!E152)+(10*(Steuerung!$A$3-1)))</f>
        <v>*</v>
      </c>
      <c r="G166" s="72">
        <f>INDEX(Rohdaten_tab5!$1:$1048576,ROW(Rohdaten_tab5!F152),COLUMN(Rohdaten_tab5!F152)+(10*(Steuerung!$A$3-1)))</f>
        <v>26</v>
      </c>
      <c r="H166" s="72">
        <f>INDEX(Rohdaten_tab5!$1:$1048576,ROW(Rohdaten_tab5!G152),COLUMN(Rohdaten_tab5!G152)+(10*(Steuerung!$A$3-1)))</f>
        <v>11</v>
      </c>
      <c r="I166" s="72">
        <f>INDEX(Rohdaten_tab5!$1:$1048576,ROW(Rohdaten_tab5!H152),COLUMN(Rohdaten_tab5!H152)+(10*(Steuerung!$A$3-1)))</f>
        <v>9</v>
      </c>
      <c r="J166" s="72">
        <f>INDEX(Rohdaten_tab5!$1:$1048576,ROW(Rohdaten_tab5!I152),COLUMN(Rohdaten_tab5!I152)+(10*(Steuerung!$A$3-1)))</f>
        <v>0</v>
      </c>
      <c r="K166" s="72" t="str">
        <f>INDEX(Rohdaten_tab5!$1:$1048576,ROW(Rohdaten_tab5!J152),COLUMN(Rohdaten_tab5!J152)+(10*(Steuerung!$A$3-1)))</f>
        <v>*</v>
      </c>
      <c r="L166" s="73">
        <f>INDEX(Rohdaten_tab5!$1:$1048576,ROW(Rohdaten_tab5!K152),COLUMN(Rohdaten_tab5!K152)+(10*(Steuerung!$A$3-1)))</f>
        <v>20</v>
      </c>
    </row>
    <row r="167" spans="1:12" ht="15" customHeight="1" x14ac:dyDescent="0.25">
      <c r="A167" s="63" t="s">
        <v>315</v>
      </c>
      <c r="B167" s="43"/>
      <c r="C167" s="71">
        <f>INDEX(Rohdaten_tab5!$1:$1048576,ROW(Rohdaten_tab5!B153),COLUMN(Rohdaten_tab5!B153)+(10*(Steuerung!$A$3-1)))</f>
        <v>126</v>
      </c>
      <c r="D167" s="72">
        <f>INDEX(Rohdaten_tab5!$1:$1048576,ROW(Rohdaten_tab5!C153),COLUMN(Rohdaten_tab5!C153)+(10*(Steuerung!$A$3-1)))</f>
        <v>120</v>
      </c>
      <c r="E167" s="72">
        <f>INDEX(Rohdaten_tab5!$1:$1048576,ROW(Rohdaten_tab5!D153),COLUMN(Rohdaten_tab5!D153)+(10*(Steuerung!$A$3-1)))</f>
        <v>52</v>
      </c>
      <c r="F167" s="72" t="str">
        <f>INDEX(Rohdaten_tab5!$1:$1048576,ROW(Rohdaten_tab5!E153),COLUMN(Rohdaten_tab5!E153)+(10*(Steuerung!$A$3-1)))</f>
        <v>*</v>
      </c>
      <c r="G167" s="72">
        <f>INDEX(Rohdaten_tab5!$1:$1048576,ROW(Rohdaten_tab5!F153),COLUMN(Rohdaten_tab5!F153)+(10*(Steuerung!$A$3-1)))</f>
        <v>31</v>
      </c>
      <c r="H167" s="72">
        <f>INDEX(Rohdaten_tab5!$1:$1048576,ROW(Rohdaten_tab5!G153),COLUMN(Rohdaten_tab5!G153)+(10*(Steuerung!$A$3-1)))</f>
        <v>8</v>
      </c>
      <c r="I167" s="72">
        <f>INDEX(Rohdaten_tab5!$1:$1048576,ROW(Rohdaten_tab5!H153),COLUMN(Rohdaten_tab5!H153)+(10*(Steuerung!$A$3-1)))</f>
        <v>8</v>
      </c>
      <c r="J167" s="72">
        <f>INDEX(Rohdaten_tab5!$1:$1048576,ROW(Rohdaten_tab5!I153),COLUMN(Rohdaten_tab5!I153)+(10*(Steuerung!$A$3-1)))</f>
        <v>0</v>
      </c>
      <c r="K167" s="72" t="str">
        <f>INDEX(Rohdaten_tab5!$1:$1048576,ROW(Rohdaten_tab5!J153),COLUMN(Rohdaten_tab5!J153)+(10*(Steuerung!$A$3-1)))</f>
        <v>*</v>
      </c>
      <c r="L167" s="73">
        <f>INDEX(Rohdaten_tab5!$1:$1048576,ROW(Rohdaten_tab5!K153),COLUMN(Rohdaten_tab5!K153)+(10*(Steuerung!$A$3-1)))</f>
        <v>16</v>
      </c>
    </row>
    <row r="168" spans="1:12" ht="15" customHeight="1" x14ac:dyDescent="0.25">
      <c r="A168" s="63" t="s">
        <v>316</v>
      </c>
      <c r="B168" s="43"/>
      <c r="C168" s="71" t="str">
        <f>INDEX(Rohdaten_tab5!$1:$1048576,ROW(Rohdaten_tab5!B154),COLUMN(Rohdaten_tab5!B154)+(10*(Steuerung!$A$3-1)))</f>
        <v>*</v>
      </c>
      <c r="D168" s="72">
        <f>INDEX(Rohdaten_tab5!$1:$1048576,ROW(Rohdaten_tab5!C154),COLUMN(Rohdaten_tab5!C154)+(10*(Steuerung!$A$3-1)))</f>
        <v>141</v>
      </c>
      <c r="E168" s="72">
        <f>INDEX(Rohdaten_tab5!$1:$1048576,ROW(Rohdaten_tab5!D154),COLUMN(Rohdaten_tab5!D154)+(10*(Steuerung!$A$3-1)))</f>
        <v>77</v>
      </c>
      <c r="F168" s="72" t="str">
        <f>INDEX(Rohdaten_tab5!$1:$1048576,ROW(Rohdaten_tab5!E154),COLUMN(Rohdaten_tab5!E154)+(10*(Steuerung!$A$3-1)))</f>
        <v>*</v>
      </c>
      <c r="G168" s="72">
        <f>INDEX(Rohdaten_tab5!$1:$1048576,ROW(Rohdaten_tab5!F154),COLUMN(Rohdaten_tab5!F154)+(10*(Steuerung!$A$3-1)))</f>
        <v>24</v>
      </c>
      <c r="H168" s="72">
        <f>INDEX(Rohdaten_tab5!$1:$1048576,ROW(Rohdaten_tab5!G154),COLUMN(Rohdaten_tab5!G154)+(10*(Steuerung!$A$3-1)))</f>
        <v>10</v>
      </c>
      <c r="I168" s="72">
        <f>INDEX(Rohdaten_tab5!$1:$1048576,ROW(Rohdaten_tab5!H154),COLUMN(Rohdaten_tab5!H154)+(10*(Steuerung!$A$3-1)))</f>
        <v>14</v>
      </c>
      <c r="J168" s="72" t="str">
        <f>INDEX(Rohdaten_tab5!$1:$1048576,ROW(Rohdaten_tab5!I154),COLUMN(Rohdaten_tab5!I154)+(10*(Steuerung!$A$3-1)))</f>
        <v>*</v>
      </c>
      <c r="K168" s="72" t="str">
        <f>INDEX(Rohdaten_tab5!$1:$1048576,ROW(Rohdaten_tab5!J154),COLUMN(Rohdaten_tab5!J154)+(10*(Steuerung!$A$3-1)))</f>
        <v>*</v>
      </c>
      <c r="L168" s="73">
        <f>INDEX(Rohdaten_tab5!$1:$1048576,ROW(Rohdaten_tab5!K154),COLUMN(Rohdaten_tab5!K154)+(10*(Steuerung!$A$3-1)))</f>
        <v>11</v>
      </c>
    </row>
    <row r="169" spans="1:12" ht="15" customHeight="1" x14ac:dyDescent="0.25">
      <c r="A169" s="63" t="s">
        <v>317</v>
      </c>
      <c r="B169" s="43"/>
      <c r="C169" s="71" t="str">
        <f>INDEX(Rohdaten_tab5!$1:$1048576,ROW(Rohdaten_tab5!B155),COLUMN(Rohdaten_tab5!B155)+(10*(Steuerung!$A$3-1)))</f>
        <v>*</v>
      </c>
      <c r="D169" s="72">
        <f>INDEX(Rohdaten_tab5!$1:$1048576,ROW(Rohdaten_tab5!C155),COLUMN(Rohdaten_tab5!C155)+(10*(Steuerung!$A$3-1)))</f>
        <v>174</v>
      </c>
      <c r="E169" s="72">
        <f>INDEX(Rohdaten_tab5!$1:$1048576,ROW(Rohdaten_tab5!D155),COLUMN(Rohdaten_tab5!D155)+(10*(Steuerung!$A$3-1)))</f>
        <v>111</v>
      </c>
      <c r="F169" s="72" t="str">
        <f>INDEX(Rohdaten_tab5!$1:$1048576,ROW(Rohdaten_tab5!E155),COLUMN(Rohdaten_tab5!E155)+(10*(Steuerung!$A$3-1)))</f>
        <v>*</v>
      </c>
      <c r="G169" s="72">
        <f>INDEX(Rohdaten_tab5!$1:$1048576,ROW(Rohdaten_tab5!F155),COLUMN(Rohdaten_tab5!F155)+(10*(Steuerung!$A$3-1)))</f>
        <v>20</v>
      </c>
      <c r="H169" s="72">
        <f>INDEX(Rohdaten_tab5!$1:$1048576,ROW(Rohdaten_tab5!G155),COLUMN(Rohdaten_tab5!G155)+(10*(Steuerung!$A$3-1)))</f>
        <v>4</v>
      </c>
      <c r="I169" s="72">
        <f>INDEX(Rohdaten_tab5!$1:$1048576,ROW(Rohdaten_tab5!H155),COLUMN(Rohdaten_tab5!H155)+(10*(Steuerung!$A$3-1)))</f>
        <v>11</v>
      </c>
      <c r="J169" s="72">
        <f>INDEX(Rohdaten_tab5!$1:$1048576,ROW(Rohdaten_tab5!I155),COLUMN(Rohdaten_tab5!I155)+(10*(Steuerung!$A$3-1)))</f>
        <v>0</v>
      </c>
      <c r="K169" s="72" t="str">
        <f>INDEX(Rohdaten_tab5!$1:$1048576,ROW(Rohdaten_tab5!J155),COLUMN(Rohdaten_tab5!J155)+(10*(Steuerung!$A$3-1)))</f>
        <v>*</v>
      </c>
      <c r="L169" s="73">
        <f>INDEX(Rohdaten_tab5!$1:$1048576,ROW(Rohdaten_tab5!K155),COLUMN(Rohdaten_tab5!K155)+(10*(Steuerung!$A$3-1)))</f>
        <v>21</v>
      </c>
    </row>
    <row r="170" spans="1:12" ht="15" customHeight="1" x14ac:dyDescent="0.25">
      <c r="A170" s="63" t="s">
        <v>318</v>
      </c>
      <c r="B170" s="43"/>
      <c r="C170" s="71" t="str">
        <f>INDEX(Rohdaten_tab5!$1:$1048576,ROW(Rohdaten_tab5!B156),COLUMN(Rohdaten_tab5!B156)+(10*(Steuerung!$A$3-1)))</f>
        <v>*</v>
      </c>
      <c r="D170" s="72">
        <f>INDEX(Rohdaten_tab5!$1:$1048576,ROW(Rohdaten_tab5!C156),COLUMN(Rohdaten_tab5!C156)+(10*(Steuerung!$A$3-1)))</f>
        <v>297</v>
      </c>
      <c r="E170" s="72">
        <f>INDEX(Rohdaten_tab5!$1:$1048576,ROW(Rohdaten_tab5!D156),COLUMN(Rohdaten_tab5!D156)+(10*(Steuerung!$A$3-1)))</f>
        <v>211</v>
      </c>
      <c r="F170" s="72">
        <f>INDEX(Rohdaten_tab5!$1:$1048576,ROW(Rohdaten_tab5!E156),COLUMN(Rohdaten_tab5!E156)+(10*(Steuerung!$A$3-1)))</f>
        <v>6</v>
      </c>
      <c r="G170" s="72">
        <f>INDEX(Rohdaten_tab5!$1:$1048576,ROW(Rohdaten_tab5!F156),COLUMN(Rohdaten_tab5!F156)+(10*(Steuerung!$A$3-1)))</f>
        <v>35</v>
      </c>
      <c r="H170" s="72">
        <f>INDEX(Rohdaten_tab5!$1:$1048576,ROW(Rohdaten_tab5!G156),COLUMN(Rohdaten_tab5!G156)+(10*(Steuerung!$A$3-1)))</f>
        <v>11</v>
      </c>
      <c r="I170" s="72">
        <f>INDEX(Rohdaten_tab5!$1:$1048576,ROW(Rohdaten_tab5!H156),COLUMN(Rohdaten_tab5!H156)+(10*(Steuerung!$A$3-1)))</f>
        <v>6</v>
      </c>
      <c r="J170" s="72">
        <f>INDEX(Rohdaten_tab5!$1:$1048576,ROW(Rohdaten_tab5!I156),COLUMN(Rohdaten_tab5!I156)+(10*(Steuerung!$A$3-1)))</f>
        <v>0</v>
      </c>
      <c r="K170" s="72">
        <f>INDEX(Rohdaten_tab5!$1:$1048576,ROW(Rohdaten_tab5!J156),COLUMN(Rohdaten_tab5!J156)+(10*(Steuerung!$A$3-1)))</f>
        <v>0</v>
      </c>
      <c r="L170" s="73">
        <f>INDEX(Rohdaten_tab5!$1:$1048576,ROW(Rohdaten_tab5!K156),COLUMN(Rohdaten_tab5!K156)+(10*(Steuerung!$A$3-1)))</f>
        <v>28</v>
      </c>
    </row>
    <row r="171" spans="1:12" ht="15" customHeight="1" x14ac:dyDescent="0.25">
      <c r="A171" s="63" t="s">
        <v>319</v>
      </c>
      <c r="B171" s="43"/>
      <c r="C171" s="71">
        <f>INDEX(Rohdaten_tab5!$1:$1048576,ROW(Rohdaten_tab5!B157),COLUMN(Rohdaten_tab5!B157)+(10*(Steuerung!$A$3-1)))</f>
        <v>250</v>
      </c>
      <c r="D171" s="72">
        <f>INDEX(Rohdaten_tab5!$1:$1048576,ROW(Rohdaten_tab5!C157),COLUMN(Rohdaten_tab5!C157)+(10*(Steuerung!$A$3-1)))</f>
        <v>246</v>
      </c>
      <c r="E171" s="72">
        <f>INDEX(Rohdaten_tab5!$1:$1048576,ROW(Rohdaten_tab5!D157),COLUMN(Rohdaten_tab5!D157)+(10*(Steuerung!$A$3-1)))</f>
        <v>166</v>
      </c>
      <c r="F171" s="72">
        <f>INDEX(Rohdaten_tab5!$1:$1048576,ROW(Rohdaten_tab5!E157),COLUMN(Rohdaten_tab5!E157)+(10*(Steuerung!$A$3-1)))</f>
        <v>5</v>
      </c>
      <c r="G171" s="72">
        <f>INDEX(Rohdaten_tab5!$1:$1048576,ROW(Rohdaten_tab5!F157),COLUMN(Rohdaten_tab5!F157)+(10*(Steuerung!$A$3-1)))</f>
        <v>41</v>
      </c>
      <c r="H171" s="72">
        <f>INDEX(Rohdaten_tab5!$1:$1048576,ROW(Rohdaten_tab5!G157),COLUMN(Rohdaten_tab5!G157)+(10*(Steuerung!$A$3-1)))</f>
        <v>7</v>
      </c>
      <c r="I171" s="72" t="str">
        <f>INDEX(Rohdaten_tab5!$1:$1048576,ROW(Rohdaten_tab5!H157),COLUMN(Rohdaten_tab5!H157)+(10*(Steuerung!$A$3-1)))</f>
        <v>*</v>
      </c>
      <c r="J171" s="72" t="str">
        <f>INDEX(Rohdaten_tab5!$1:$1048576,ROW(Rohdaten_tab5!I157),COLUMN(Rohdaten_tab5!I157)+(10*(Steuerung!$A$3-1)))</f>
        <v>*</v>
      </c>
      <c r="K171" s="72" t="str">
        <f>INDEX(Rohdaten_tab5!$1:$1048576,ROW(Rohdaten_tab5!J157),COLUMN(Rohdaten_tab5!J157)+(10*(Steuerung!$A$3-1)))</f>
        <v>*</v>
      </c>
      <c r="L171" s="73">
        <f>INDEX(Rohdaten_tab5!$1:$1048576,ROW(Rohdaten_tab5!K157),COLUMN(Rohdaten_tab5!K157)+(10*(Steuerung!$A$3-1)))</f>
        <v>18</v>
      </c>
    </row>
    <row r="172" spans="1:12" ht="15" customHeight="1" x14ac:dyDescent="0.25">
      <c r="A172" s="63" t="s">
        <v>320</v>
      </c>
      <c r="B172" s="43"/>
      <c r="C172" s="71">
        <f>INDEX(Rohdaten_tab5!$1:$1048576,ROW(Rohdaten_tab5!B158),COLUMN(Rohdaten_tab5!B158)+(10*(Steuerung!$A$3-1)))</f>
        <v>198</v>
      </c>
      <c r="D172" s="72">
        <f>INDEX(Rohdaten_tab5!$1:$1048576,ROW(Rohdaten_tab5!C158),COLUMN(Rohdaten_tab5!C158)+(10*(Steuerung!$A$3-1)))</f>
        <v>193</v>
      </c>
      <c r="E172" s="72">
        <f>INDEX(Rohdaten_tab5!$1:$1048576,ROW(Rohdaten_tab5!D158),COLUMN(Rohdaten_tab5!D158)+(10*(Steuerung!$A$3-1)))</f>
        <v>113</v>
      </c>
      <c r="F172" s="72" t="str">
        <f>INDEX(Rohdaten_tab5!$1:$1048576,ROW(Rohdaten_tab5!E158),COLUMN(Rohdaten_tab5!E158)+(10*(Steuerung!$A$3-1)))</f>
        <v>*</v>
      </c>
      <c r="G172" s="72">
        <f>INDEX(Rohdaten_tab5!$1:$1048576,ROW(Rohdaten_tab5!F158),COLUMN(Rohdaten_tab5!F158)+(10*(Steuerung!$A$3-1)))</f>
        <v>32</v>
      </c>
      <c r="H172" s="72">
        <f>INDEX(Rohdaten_tab5!$1:$1048576,ROW(Rohdaten_tab5!G158),COLUMN(Rohdaten_tab5!G158)+(10*(Steuerung!$A$3-1)))</f>
        <v>19</v>
      </c>
      <c r="I172" s="72">
        <f>INDEX(Rohdaten_tab5!$1:$1048576,ROW(Rohdaten_tab5!H158),COLUMN(Rohdaten_tab5!H158)+(10*(Steuerung!$A$3-1)))</f>
        <v>5</v>
      </c>
      <c r="J172" s="72">
        <f>INDEX(Rohdaten_tab5!$1:$1048576,ROW(Rohdaten_tab5!I158),COLUMN(Rohdaten_tab5!I158)+(10*(Steuerung!$A$3-1)))</f>
        <v>0</v>
      </c>
      <c r="K172" s="72" t="str">
        <f>INDEX(Rohdaten_tab5!$1:$1048576,ROW(Rohdaten_tab5!J158),COLUMN(Rohdaten_tab5!J158)+(10*(Steuerung!$A$3-1)))</f>
        <v>*</v>
      </c>
      <c r="L172" s="73">
        <f>INDEX(Rohdaten_tab5!$1:$1048576,ROW(Rohdaten_tab5!K158),COLUMN(Rohdaten_tab5!K158)+(10*(Steuerung!$A$3-1)))</f>
        <v>17</v>
      </c>
    </row>
    <row r="173" spans="1:12" ht="15" customHeight="1" x14ac:dyDescent="0.25">
      <c r="A173" s="63" t="s">
        <v>321</v>
      </c>
      <c r="B173" s="43"/>
      <c r="C173" s="71">
        <f>INDEX(Rohdaten_tab5!$1:$1048576,ROW(Rohdaten_tab5!B159),COLUMN(Rohdaten_tab5!B159)+(10*(Steuerung!$A$3-1)))</f>
        <v>123</v>
      </c>
      <c r="D173" s="72">
        <f>INDEX(Rohdaten_tab5!$1:$1048576,ROW(Rohdaten_tab5!C159),COLUMN(Rohdaten_tab5!C159)+(10*(Steuerung!$A$3-1)))</f>
        <v>116</v>
      </c>
      <c r="E173" s="72">
        <f>INDEX(Rohdaten_tab5!$1:$1048576,ROW(Rohdaten_tab5!D159),COLUMN(Rohdaten_tab5!D159)+(10*(Steuerung!$A$3-1)))</f>
        <v>66</v>
      </c>
      <c r="F173" s="72" t="str">
        <f>INDEX(Rohdaten_tab5!$1:$1048576,ROW(Rohdaten_tab5!E159),COLUMN(Rohdaten_tab5!E159)+(10*(Steuerung!$A$3-1)))</f>
        <v>*</v>
      </c>
      <c r="G173" s="72">
        <f>INDEX(Rohdaten_tab5!$1:$1048576,ROW(Rohdaten_tab5!F159),COLUMN(Rohdaten_tab5!F159)+(10*(Steuerung!$A$3-1)))</f>
        <v>20</v>
      </c>
      <c r="H173" s="72">
        <f>INDEX(Rohdaten_tab5!$1:$1048576,ROW(Rohdaten_tab5!G159),COLUMN(Rohdaten_tab5!G159)+(10*(Steuerung!$A$3-1)))</f>
        <v>10</v>
      </c>
      <c r="I173" s="72" t="str">
        <f>INDEX(Rohdaten_tab5!$1:$1048576,ROW(Rohdaten_tab5!H159),COLUMN(Rohdaten_tab5!H159)+(10*(Steuerung!$A$3-1)))</f>
        <v>*</v>
      </c>
      <c r="J173" s="72">
        <f>INDEX(Rohdaten_tab5!$1:$1048576,ROW(Rohdaten_tab5!I159),COLUMN(Rohdaten_tab5!I159)+(10*(Steuerung!$A$3-1)))</f>
        <v>0</v>
      </c>
      <c r="K173" s="72" t="str">
        <f>INDEX(Rohdaten_tab5!$1:$1048576,ROW(Rohdaten_tab5!J159),COLUMN(Rohdaten_tab5!J159)+(10*(Steuerung!$A$3-1)))</f>
        <v>*</v>
      </c>
      <c r="L173" s="73">
        <f>INDEX(Rohdaten_tab5!$1:$1048576,ROW(Rohdaten_tab5!K159),COLUMN(Rohdaten_tab5!K159)+(10*(Steuerung!$A$3-1)))</f>
        <v>10</v>
      </c>
    </row>
    <row r="174" spans="1:12" ht="15" customHeight="1" x14ac:dyDescent="0.25">
      <c r="A174" s="63" t="s">
        <v>322</v>
      </c>
      <c r="B174" s="43"/>
      <c r="C174" s="71">
        <f>INDEX(Rohdaten_tab5!$1:$1048576,ROW(Rohdaten_tab5!B160),COLUMN(Rohdaten_tab5!B160)+(10*(Steuerung!$A$3-1)))</f>
        <v>110</v>
      </c>
      <c r="D174" s="72">
        <f>INDEX(Rohdaten_tab5!$1:$1048576,ROW(Rohdaten_tab5!C160),COLUMN(Rohdaten_tab5!C160)+(10*(Steuerung!$A$3-1)))</f>
        <v>103</v>
      </c>
      <c r="E174" s="72">
        <f>INDEX(Rohdaten_tab5!$1:$1048576,ROW(Rohdaten_tab5!D160),COLUMN(Rohdaten_tab5!D160)+(10*(Steuerung!$A$3-1)))</f>
        <v>48</v>
      </c>
      <c r="F174" s="72" t="str">
        <f>INDEX(Rohdaten_tab5!$1:$1048576,ROW(Rohdaten_tab5!E160),COLUMN(Rohdaten_tab5!E160)+(10*(Steuerung!$A$3-1)))</f>
        <v>*</v>
      </c>
      <c r="G174" s="72">
        <f>INDEX(Rohdaten_tab5!$1:$1048576,ROW(Rohdaten_tab5!F160),COLUMN(Rohdaten_tab5!F160)+(10*(Steuerung!$A$3-1)))</f>
        <v>20</v>
      </c>
      <c r="H174" s="72" t="str">
        <f>INDEX(Rohdaten_tab5!$1:$1048576,ROW(Rohdaten_tab5!G160),COLUMN(Rohdaten_tab5!G160)+(10*(Steuerung!$A$3-1)))</f>
        <v>*</v>
      </c>
      <c r="I174" s="72">
        <f>INDEX(Rohdaten_tab5!$1:$1048576,ROW(Rohdaten_tab5!H160),COLUMN(Rohdaten_tab5!H160)+(10*(Steuerung!$A$3-1)))</f>
        <v>10</v>
      </c>
      <c r="J174" s="72">
        <f>INDEX(Rohdaten_tab5!$1:$1048576,ROW(Rohdaten_tab5!I160),COLUMN(Rohdaten_tab5!I160)+(10*(Steuerung!$A$3-1)))</f>
        <v>0</v>
      </c>
      <c r="K174" s="72">
        <f>INDEX(Rohdaten_tab5!$1:$1048576,ROW(Rohdaten_tab5!J160),COLUMN(Rohdaten_tab5!J160)+(10*(Steuerung!$A$3-1)))</f>
        <v>0</v>
      </c>
      <c r="L174" s="73">
        <f>INDEX(Rohdaten_tab5!$1:$1048576,ROW(Rohdaten_tab5!K160),COLUMN(Rohdaten_tab5!K160)+(10*(Steuerung!$A$3-1)))</f>
        <v>16</v>
      </c>
    </row>
    <row r="175" spans="1:12" ht="15" customHeight="1" x14ac:dyDescent="0.25">
      <c r="A175" s="63" t="s">
        <v>323</v>
      </c>
      <c r="B175" s="43"/>
      <c r="C175" s="71">
        <f>INDEX(Rohdaten_tab5!$1:$1048576,ROW(Rohdaten_tab5!B161),COLUMN(Rohdaten_tab5!B161)+(10*(Steuerung!$A$3-1)))</f>
        <v>175</v>
      </c>
      <c r="D175" s="72">
        <f>INDEX(Rohdaten_tab5!$1:$1048576,ROW(Rohdaten_tab5!C161),COLUMN(Rohdaten_tab5!C161)+(10*(Steuerung!$A$3-1)))</f>
        <v>168</v>
      </c>
      <c r="E175" s="72">
        <f>INDEX(Rohdaten_tab5!$1:$1048576,ROW(Rohdaten_tab5!D161),COLUMN(Rohdaten_tab5!D161)+(10*(Steuerung!$A$3-1)))</f>
        <v>92</v>
      </c>
      <c r="F175" s="72">
        <f>INDEX(Rohdaten_tab5!$1:$1048576,ROW(Rohdaten_tab5!E161),COLUMN(Rohdaten_tab5!E161)+(10*(Steuerung!$A$3-1)))</f>
        <v>0</v>
      </c>
      <c r="G175" s="72">
        <f>INDEX(Rohdaten_tab5!$1:$1048576,ROW(Rohdaten_tab5!F161),COLUMN(Rohdaten_tab5!F161)+(10*(Steuerung!$A$3-1)))</f>
        <v>28</v>
      </c>
      <c r="H175" s="72">
        <f>INDEX(Rohdaten_tab5!$1:$1048576,ROW(Rohdaten_tab5!G161),COLUMN(Rohdaten_tab5!G161)+(10*(Steuerung!$A$3-1)))</f>
        <v>8</v>
      </c>
      <c r="I175" s="72">
        <f>INDEX(Rohdaten_tab5!$1:$1048576,ROW(Rohdaten_tab5!H161),COLUMN(Rohdaten_tab5!H161)+(10*(Steuerung!$A$3-1)))</f>
        <v>9</v>
      </c>
      <c r="J175" s="72" t="str">
        <f>INDEX(Rohdaten_tab5!$1:$1048576,ROW(Rohdaten_tab5!I161),COLUMN(Rohdaten_tab5!I161)+(10*(Steuerung!$A$3-1)))</f>
        <v>*</v>
      </c>
      <c r="K175" s="72" t="str">
        <f>INDEX(Rohdaten_tab5!$1:$1048576,ROW(Rohdaten_tab5!J161),COLUMN(Rohdaten_tab5!J161)+(10*(Steuerung!$A$3-1)))</f>
        <v>*</v>
      </c>
      <c r="L175" s="73">
        <f>INDEX(Rohdaten_tab5!$1:$1048576,ROW(Rohdaten_tab5!K161),COLUMN(Rohdaten_tab5!K161)+(10*(Steuerung!$A$3-1)))</f>
        <v>22</v>
      </c>
    </row>
    <row r="176" spans="1:12" ht="15" customHeight="1" x14ac:dyDescent="0.25">
      <c r="A176" s="63" t="s">
        <v>324</v>
      </c>
      <c r="B176" s="43"/>
      <c r="C176" s="71">
        <f>INDEX(Rohdaten_tab5!$1:$1048576,ROW(Rohdaten_tab5!B162),COLUMN(Rohdaten_tab5!B162)+(10*(Steuerung!$A$3-1)))</f>
        <v>153</v>
      </c>
      <c r="D176" s="72">
        <f>INDEX(Rohdaten_tab5!$1:$1048576,ROW(Rohdaten_tab5!C162),COLUMN(Rohdaten_tab5!C162)+(10*(Steuerung!$A$3-1)))</f>
        <v>146</v>
      </c>
      <c r="E176" s="72">
        <f>INDEX(Rohdaten_tab5!$1:$1048576,ROW(Rohdaten_tab5!D162),COLUMN(Rohdaten_tab5!D162)+(10*(Steuerung!$A$3-1)))</f>
        <v>94</v>
      </c>
      <c r="F176" s="72" t="str">
        <f>INDEX(Rohdaten_tab5!$1:$1048576,ROW(Rohdaten_tab5!E162),COLUMN(Rohdaten_tab5!E162)+(10*(Steuerung!$A$3-1)))</f>
        <v>*</v>
      </c>
      <c r="G176" s="72">
        <f>INDEX(Rohdaten_tab5!$1:$1048576,ROW(Rohdaten_tab5!F162),COLUMN(Rohdaten_tab5!F162)+(10*(Steuerung!$A$3-1)))</f>
        <v>20</v>
      </c>
      <c r="H176" s="72" t="str">
        <f>INDEX(Rohdaten_tab5!$1:$1048576,ROW(Rohdaten_tab5!G162),COLUMN(Rohdaten_tab5!G162)+(10*(Steuerung!$A$3-1)))</f>
        <v>*</v>
      </c>
      <c r="I176" s="72">
        <f>INDEX(Rohdaten_tab5!$1:$1048576,ROW(Rohdaten_tab5!H162),COLUMN(Rohdaten_tab5!H162)+(10*(Steuerung!$A$3-1)))</f>
        <v>16</v>
      </c>
      <c r="J176" s="72" t="str">
        <f>INDEX(Rohdaten_tab5!$1:$1048576,ROW(Rohdaten_tab5!I162),COLUMN(Rohdaten_tab5!I162)+(10*(Steuerung!$A$3-1)))</f>
        <v>*</v>
      </c>
      <c r="K176" s="72">
        <f>INDEX(Rohdaten_tab5!$1:$1048576,ROW(Rohdaten_tab5!J162),COLUMN(Rohdaten_tab5!J162)+(10*(Steuerung!$A$3-1)))</f>
        <v>0</v>
      </c>
      <c r="L176" s="73">
        <f>INDEX(Rohdaten_tab5!$1:$1048576,ROW(Rohdaten_tab5!K162),COLUMN(Rohdaten_tab5!K162)+(10*(Steuerung!$A$3-1)))</f>
        <v>11</v>
      </c>
    </row>
    <row r="177" spans="1:12" ht="15" customHeight="1" x14ac:dyDescent="0.25">
      <c r="A177" s="63" t="s">
        <v>325</v>
      </c>
      <c r="B177" s="43"/>
      <c r="C177" s="71">
        <f>INDEX(Rohdaten_tab5!$1:$1048576,ROW(Rohdaten_tab5!B163),COLUMN(Rohdaten_tab5!B163)+(10*(Steuerung!$A$3-1)))</f>
        <v>111</v>
      </c>
      <c r="D177" s="72">
        <f>INDEX(Rohdaten_tab5!$1:$1048576,ROW(Rohdaten_tab5!C163),COLUMN(Rohdaten_tab5!C163)+(10*(Steuerung!$A$3-1)))</f>
        <v>111</v>
      </c>
      <c r="E177" s="72">
        <f>INDEX(Rohdaten_tab5!$1:$1048576,ROW(Rohdaten_tab5!D163),COLUMN(Rohdaten_tab5!D163)+(10*(Steuerung!$A$3-1)))</f>
        <v>53</v>
      </c>
      <c r="F177" s="72" t="str">
        <f>INDEX(Rohdaten_tab5!$1:$1048576,ROW(Rohdaten_tab5!E163),COLUMN(Rohdaten_tab5!E163)+(10*(Steuerung!$A$3-1)))</f>
        <v>*</v>
      </c>
      <c r="G177" s="72">
        <f>INDEX(Rohdaten_tab5!$1:$1048576,ROW(Rohdaten_tab5!F163),COLUMN(Rohdaten_tab5!F163)+(10*(Steuerung!$A$3-1)))</f>
        <v>20</v>
      </c>
      <c r="H177" s="72">
        <f>INDEX(Rohdaten_tab5!$1:$1048576,ROW(Rohdaten_tab5!G163),COLUMN(Rohdaten_tab5!G163)+(10*(Steuerung!$A$3-1)))</f>
        <v>8</v>
      </c>
      <c r="I177" s="72">
        <f>INDEX(Rohdaten_tab5!$1:$1048576,ROW(Rohdaten_tab5!H163),COLUMN(Rohdaten_tab5!H163)+(10*(Steuerung!$A$3-1)))</f>
        <v>7</v>
      </c>
      <c r="J177" s="72" t="str">
        <f>INDEX(Rohdaten_tab5!$1:$1048576,ROW(Rohdaten_tab5!I163),COLUMN(Rohdaten_tab5!I163)+(10*(Steuerung!$A$3-1)))</f>
        <v>*</v>
      </c>
      <c r="K177" s="72" t="str">
        <f>INDEX(Rohdaten_tab5!$1:$1048576,ROW(Rohdaten_tab5!J163),COLUMN(Rohdaten_tab5!J163)+(10*(Steuerung!$A$3-1)))</f>
        <v>*</v>
      </c>
      <c r="L177" s="73">
        <f>INDEX(Rohdaten_tab5!$1:$1048576,ROW(Rohdaten_tab5!K163),COLUMN(Rohdaten_tab5!K163)+(10*(Steuerung!$A$3-1)))</f>
        <v>16</v>
      </c>
    </row>
    <row r="178" spans="1:12" ht="15" customHeight="1" x14ac:dyDescent="0.25">
      <c r="A178" s="63" t="s">
        <v>326</v>
      </c>
      <c r="B178" s="43"/>
      <c r="C178" s="71">
        <f>INDEX(Rohdaten_tab5!$1:$1048576,ROW(Rohdaten_tab5!B164),COLUMN(Rohdaten_tab5!B164)+(10*(Steuerung!$A$3-1)))</f>
        <v>117</v>
      </c>
      <c r="D178" s="72">
        <f>INDEX(Rohdaten_tab5!$1:$1048576,ROW(Rohdaten_tab5!C164),COLUMN(Rohdaten_tab5!C164)+(10*(Steuerung!$A$3-1)))</f>
        <v>112</v>
      </c>
      <c r="E178" s="72">
        <f>INDEX(Rohdaten_tab5!$1:$1048576,ROW(Rohdaten_tab5!D164),COLUMN(Rohdaten_tab5!D164)+(10*(Steuerung!$A$3-1)))</f>
        <v>59</v>
      </c>
      <c r="F178" s="72" t="str">
        <f>INDEX(Rohdaten_tab5!$1:$1048576,ROW(Rohdaten_tab5!E164),COLUMN(Rohdaten_tab5!E164)+(10*(Steuerung!$A$3-1)))</f>
        <v>*</v>
      </c>
      <c r="G178" s="72">
        <f>INDEX(Rohdaten_tab5!$1:$1048576,ROW(Rohdaten_tab5!F164),COLUMN(Rohdaten_tab5!F164)+(10*(Steuerung!$A$3-1)))</f>
        <v>18</v>
      </c>
      <c r="H178" s="72" t="str">
        <f>INDEX(Rohdaten_tab5!$1:$1048576,ROW(Rohdaten_tab5!G164),COLUMN(Rohdaten_tab5!G164)+(10*(Steuerung!$A$3-1)))</f>
        <v>*</v>
      </c>
      <c r="I178" s="72">
        <f>INDEX(Rohdaten_tab5!$1:$1048576,ROW(Rohdaten_tab5!H164),COLUMN(Rohdaten_tab5!H164)+(10*(Steuerung!$A$3-1)))</f>
        <v>20</v>
      </c>
      <c r="J178" s="72">
        <f>INDEX(Rohdaten_tab5!$1:$1048576,ROW(Rohdaten_tab5!I164),COLUMN(Rohdaten_tab5!I164)+(10*(Steuerung!$A$3-1)))</f>
        <v>0</v>
      </c>
      <c r="K178" s="72" t="str">
        <f>INDEX(Rohdaten_tab5!$1:$1048576,ROW(Rohdaten_tab5!J164),COLUMN(Rohdaten_tab5!J164)+(10*(Steuerung!$A$3-1)))</f>
        <v>*</v>
      </c>
      <c r="L178" s="73">
        <f>INDEX(Rohdaten_tab5!$1:$1048576,ROW(Rohdaten_tab5!K164),COLUMN(Rohdaten_tab5!K164)+(10*(Steuerung!$A$3-1)))</f>
        <v>10</v>
      </c>
    </row>
    <row r="179" spans="1:12" ht="15" customHeight="1" x14ac:dyDescent="0.25">
      <c r="A179" s="63" t="s">
        <v>327</v>
      </c>
      <c r="B179" s="43"/>
      <c r="C179" s="71" t="str">
        <f>INDEX(Rohdaten_tab5!$1:$1048576,ROW(Rohdaten_tab5!B165),COLUMN(Rohdaten_tab5!B165)+(10*(Steuerung!$A$3-1)))</f>
        <v>*</v>
      </c>
      <c r="D179" s="72">
        <f>INDEX(Rohdaten_tab5!$1:$1048576,ROW(Rohdaten_tab5!C165),COLUMN(Rohdaten_tab5!C165)+(10*(Steuerung!$A$3-1)))</f>
        <v>101</v>
      </c>
      <c r="E179" s="72">
        <f>INDEX(Rohdaten_tab5!$1:$1048576,ROW(Rohdaten_tab5!D165),COLUMN(Rohdaten_tab5!D165)+(10*(Steuerung!$A$3-1)))</f>
        <v>48</v>
      </c>
      <c r="F179" s="72">
        <f>INDEX(Rohdaten_tab5!$1:$1048576,ROW(Rohdaten_tab5!E165),COLUMN(Rohdaten_tab5!E165)+(10*(Steuerung!$A$3-1)))</f>
        <v>0</v>
      </c>
      <c r="G179" s="72">
        <f>INDEX(Rohdaten_tab5!$1:$1048576,ROW(Rohdaten_tab5!F165),COLUMN(Rohdaten_tab5!F165)+(10*(Steuerung!$A$3-1)))</f>
        <v>13</v>
      </c>
      <c r="H179" s="72">
        <f>INDEX(Rohdaten_tab5!$1:$1048576,ROW(Rohdaten_tab5!G165),COLUMN(Rohdaten_tab5!G165)+(10*(Steuerung!$A$3-1)))</f>
        <v>7</v>
      </c>
      <c r="I179" s="72">
        <f>INDEX(Rohdaten_tab5!$1:$1048576,ROW(Rohdaten_tab5!H165),COLUMN(Rohdaten_tab5!H165)+(10*(Steuerung!$A$3-1)))</f>
        <v>18</v>
      </c>
      <c r="J179" s="72">
        <f>INDEX(Rohdaten_tab5!$1:$1048576,ROW(Rohdaten_tab5!I165),COLUMN(Rohdaten_tab5!I165)+(10*(Steuerung!$A$3-1)))</f>
        <v>0</v>
      </c>
      <c r="K179" s="72">
        <f>INDEX(Rohdaten_tab5!$1:$1048576,ROW(Rohdaten_tab5!J165),COLUMN(Rohdaten_tab5!J165)+(10*(Steuerung!$A$3-1)))</f>
        <v>3</v>
      </c>
      <c r="L179" s="73">
        <f>INDEX(Rohdaten_tab5!$1:$1048576,ROW(Rohdaten_tab5!K165),COLUMN(Rohdaten_tab5!K165)+(10*(Steuerung!$A$3-1)))</f>
        <v>12</v>
      </c>
    </row>
    <row r="180" spans="1:12" ht="15" customHeight="1" x14ac:dyDescent="0.25">
      <c r="A180" s="63" t="s">
        <v>328</v>
      </c>
      <c r="B180" s="43"/>
      <c r="C180" s="71">
        <f>INDEX(Rohdaten_tab5!$1:$1048576,ROW(Rohdaten_tab5!B166),COLUMN(Rohdaten_tab5!B166)+(10*(Steuerung!$A$3-1)))</f>
        <v>139</v>
      </c>
      <c r="D180" s="72">
        <f>INDEX(Rohdaten_tab5!$1:$1048576,ROW(Rohdaten_tab5!C166),COLUMN(Rohdaten_tab5!C166)+(10*(Steuerung!$A$3-1)))</f>
        <v>139</v>
      </c>
      <c r="E180" s="72">
        <f>INDEX(Rohdaten_tab5!$1:$1048576,ROW(Rohdaten_tab5!D166),COLUMN(Rohdaten_tab5!D166)+(10*(Steuerung!$A$3-1)))</f>
        <v>76</v>
      </c>
      <c r="F180" s="72" t="str">
        <f>INDEX(Rohdaten_tab5!$1:$1048576,ROW(Rohdaten_tab5!E166),COLUMN(Rohdaten_tab5!E166)+(10*(Steuerung!$A$3-1)))</f>
        <v>*</v>
      </c>
      <c r="G180" s="72">
        <f>INDEX(Rohdaten_tab5!$1:$1048576,ROW(Rohdaten_tab5!F166),COLUMN(Rohdaten_tab5!F166)+(10*(Steuerung!$A$3-1)))</f>
        <v>23</v>
      </c>
      <c r="H180" s="72">
        <f>INDEX(Rohdaten_tab5!$1:$1048576,ROW(Rohdaten_tab5!G166),COLUMN(Rohdaten_tab5!G166)+(10*(Steuerung!$A$3-1)))</f>
        <v>3</v>
      </c>
      <c r="I180" s="72">
        <f>INDEX(Rohdaten_tab5!$1:$1048576,ROW(Rohdaten_tab5!H166),COLUMN(Rohdaten_tab5!H166)+(10*(Steuerung!$A$3-1)))</f>
        <v>16</v>
      </c>
      <c r="J180" s="72" t="str">
        <f>INDEX(Rohdaten_tab5!$1:$1048576,ROW(Rohdaten_tab5!I166),COLUMN(Rohdaten_tab5!I166)+(10*(Steuerung!$A$3-1)))</f>
        <v>*</v>
      </c>
      <c r="K180" s="72">
        <f>INDEX(Rohdaten_tab5!$1:$1048576,ROW(Rohdaten_tab5!J166),COLUMN(Rohdaten_tab5!J166)+(10*(Steuerung!$A$3-1)))</f>
        <v>0</v>
      </c>
      <c r="L180" s="73">
        <f>INDEX(Rohdaten_tab5!$1:$1048576,ROW(Rohdaten_tab5!K166),COLUMN(Rohdaten_tab5!K166)+(10*(Steuerung!$A$3-1)))</f>
        <v>16</v>
      </c>
    </row>
    <row r="181" spans="1:12" ht="15" customHeight="1" x14ac:dyDescent="0.25">
      <c r="A181" s="63" t="s">
        <v>329</v>
      </c>
      <c r="B181" s="43"/>
      <c r="C181" s="71">
        <f>INDEX(Rohdaten_tab5!$1:$1048576,ROW(Rohdaten_tab5!B167),COLUMN(Rohdaten_tab5!B167)+(10*(Steuerung!$A$3-1)))</f>
        <v>170</v>
      </c>
      <c r="D181" s="72">
        <f>INDEX(Rohdaten_tab5!$1:$1048576,ROW(Rohdaten_tab5!C167),COLUMN(Rohdaten_tab5!C167)+(10*(Steuerung!$A$3-1)))</f>
        <v>166</v>
      </c>
      <c r="E181" s="72">
        <f>INDEX(Rohdaten_tab5!$1:$1048576,ROW(Rohdaten_tab5!D167),COLUMN(Rohdaten_tab5!D167)+(10*(Steuerung!$A$3-1)))</f>
        <v>116</v>
      </c>
      <c r="F181" s="72" t="str">
        <f>INDEX(Rohdaten_tab5!$1:$1048576,ROW(Rohdaten_tab5!E167),COLUMN(Rohdaten_tab5!E167)+(10*(Steuerung!$A$3-1)))</f>
        <v>*</v>
      </c>
      <c r="G181" s="72">
        <f>INDEX(Rohdaten_tab5!$1:$1048576,ROW(Rohdaten_tab5!F167),COLUMN(Rohdaten_tab5!F167)+(10*(Steuerung!$A$3-1)))</f>
        <v>19</v>
      </c>
      <c r="H181" s="72">
        <f>INDEX(Rohdaten_tab5!$1:$1048576,ROW(Rohdaten_tab5!G167),COLUMN(Rohdaten_tab5!G167)+(10*(Steuerung!$A$3-1)))</f>
        <v>5</v>
      </c>
      <c r="I181" s="72">
        <f>INDEX(Rohdaten_tab5!$1:$1048576,ROW(Rohdaten_tab5!H167),COLUMN(Rohdaten_tab5!H167)+(10*(Steuerung!$A$3-1)))</f>
        <v>8</v>
      </c>
      <c r="J181" s="72">
        <f>INDEX(Rohdaten_tab5!$1:$1048576,ROW(Rohdaten_tab5!I167),COLUMN(Rohdaten_tab5!I167)+(10*(Steuerung!$A$3-1)))</f>
        <v>0</v>
      </c>
      <c r="K181" s="72" t="str">
        <f>INDEX(Rohdaten_tab5!$1:$1048576,ROW(Rohdaten_tab5!J167),COLUMN(Rohdaten_tab5!J167)+(10*(Steuerung!$A$3-1)))</f>
        <v>*</v>
      </c>
      <c r="L181" s="73">
        <f>INDEX(Rohdaten_tab5!$1:$1048576,ROW(Rohdaten_tab5!K167),COLUMN(Rohdaten_tab5!K167)+(10*(Steuerung!$A$3-1)))</f>
        <v>14</v>
      </c>
    </row>
    <row r="182" spans="1:12" ht="15" customHeight="1" x14ac:dyDescent="0.25">
      <c r="A182" s="63" t="s">
        <v>330</v>
      </c>
      <c r="B182" s="43"/>
      <c r="C182" s="71">
        <f>INDEX(Rohdaten_tab5!$1:$1048576,ROW(Rohdaten_tab5!B168),COLUMN(Rohdaten_tab5!B168)+(10*(Steuerung!$A$3-1)))</f>
        <v>264</v>
      </c>
      <c r="D182" s="72">
        <f>INDEX(Rohdaten_tab5!$1:$1048576,ROW(Rohdaten_tab5!C168),COLUMN(Rohdaten_tab5!C168)+(10*(Steuerung!$A$3-1)))</f>
        <v>260</v>
      </c>
      <c r="E182" s="72">
        <f>INDEX(Rohdaten_tab5!$1:$1048576,ROW(Rohdaten_tab5!D168),COLUMN(Rohdaten_tab5!D168)+(10*(Steuerung!$A$3-1)))</f>
        <v>169</v>
      </c>
      <c r="F182" s="72" t="str">
        <f>INDEX(Rohdaten_tab5!$1:$1048576,ROW(Rohdaten_tab5!E168),COLUMN(Rohdaten_tab5!E168)+(10*(Steuerung!$A$3-1)))</f>
        <v>*</v>
      </c>
      <c r="G182" s="72">
        <f>INDEX(Rohdaten_tab5!$1:$1048576,ROW(Rohdaten_tab5!F168),COLUMN(Rohdaten_tab5!F168)+(10*(Steuerung!$A$3-1)))</f>
        <v>41</v>
      </c>
      <c r="H182" s="72" t="str">
        <f>INDEX(Rohdaten_tab5!$1:$1048576,ROW(Rohdaten_tab5!G168),COLUMN(Rohdaten_tab5!G168)+(10*(Steuerung!$A$3-1)))</f>
        <v>*</v>
      </c>
      <c r="I182" s="72">
        <f>INDEX(Rohdaten_tab5!$1:$1048576,ROW(Rohdaten_tab5!H168),COLUMN(Rohdaten_tab5!H168)+(10*(Steuerung!$A$3-1)))</f>
        <v>13</v>
      </c>
      <c r="J182" s="72" t="str">
        <f>INDEX(Rohdaten_tab5!$1:$1048576,ROW(Rohdaten_tab5!I168),COLUMN(Rohdaten_tab5!I168)+(10*(Steuerung!$A$3-1)))</f>
        <v>*</v>
      </c>
      <c r="K182" s="72" t="str">
        <f>INDEX(Rohdaten_tab5!$1:$1048576,ROW(Rohdaten_tab5!J168),COLUMN(Rohdaten_tab5!J168)+(10*(Steuerung!$A$3-1)))</f>
        <v>*</v>
      </c>
      <c r="L182" s="73">
        <f>INDEX(Rohdaten_tab5!$1:$1048576,ROW(Rohdaten_tab5!K168),COLUMN(Rohdaten_tab5!K168)+(10*(Steuerung!$A$3-1)))</f>
        <v>25</v>
      </c>
    </row>
    <row r="183" spans="1:12" ht="15" customHeight="1" x14ac:dyDescent="0.25">
      <c r="A183" s="63" t="s">
        <v>331</v>
      </c>
      <c r="B183" s="43"/>
      <c r="C183" s="71">
        <f>INDEX(Rohdaten_tab5!$1:$1048576,ROW(Rohdaten_tab5!B169),COLUMN(Rohdaten_tab5!B169)+(10*(Steuerung!$A$3-1)))</f>
        <v>243</v>
      </c>
      <c r="D183" s="72">
        <f>INDEX(Rohdaten_tab5!$1:$1048576,ROW(Rohdaten_tab5!C169),COLUMN(Rohdaten_tab5!C169)+(10*(Steuerung!$A$3-1)))</f>
        <v>240</v>
      </c>
      <c r="E183" s="72">
        <f>INDEX(Rohdaten_tab5!$1:$1048576,ROW(Rohdaten_tab5!D169),COLUMN(Rohdaten_tab5!D169)+(10*(Steuerung!$A$3-1)))</f>
        <v>178</v>
      </c>
      <c r="F183" s="72" t="str">
        <f>INDEX(Rohdaten_tab5!$1:$1048576,ROW(Rohdaten_tab5!E169),COLUMN(Rohdaten_tab5!E169)+(10*(Steuerung!$A$3-1)))</f>
        <v>*</v>
      </c>
      <c r="G183" s="72">
        <f>INDEX(Rohdaten_tab5!$1:$1048576,ROW(Rohdaten_tab5!F169),COLUMN(Rohdaten_tab5!F169)+(10*(Steuerung!$A$3-1)))</f>
        <v>24</v>
      </c>
      <c r="H183" s="72">
        <f>INDEX(Rohdaten_tab5!$1:$1048576,ROW(Rohdaten_tab5!G169),COLUMN(Rohdaten_tab5!G169)+(10*(Steuerung!$A$3-1)))</f>
        <v>10</v>
      </c>
      <c r="I183" s="72">
        <f>INDEX(Rohdaten_tab5!$1:$1048576,ROW(Rohdaten_tab5!H169),COLUMN(Rohdaten_tab5!H169)+(10*(Steuerung!$A$3-1)))</f>
        <v>7</v>
      </c>
      <c r="J183" s="72">
        <f>INDEX(Rohdaten_tab5!$1:$1048576,ROW(Rohdaten_tab5!I169),COLUMN(Rohdaten_tab5!I169)+(10*(Steuerung!$A$3-1)))</f>
        <v>0</v>
      </c>
      <c r="K183" s="72" t="str">
        <f>INDEX(Rohdaten_tab5!$1:$1048576,ROW(Rohdaten_tab5!J169),COLUMN(Rohdaten_tab5!J169)+(10*(Steuerung!$A$3-1)))</f>
        <v>*</v>
      </c>
      <c r="L183" s="73">
        <f>INDEX(Rohdaten_tab5!$1:$1048576,ROW(Rohdaten_tab5!K169),COLUMN(Rohdaten_tab5!K169)+(10*(Steuerung!$A$3-1)))</f>
        <v>17</v>
      </c>
    </row>
    <row r="184" spans="1:12" ht="15" customHeight="1" x14ac:dyDescent="0.25">
      <c r="A184" s="63" t="s">
        <v>332</v>
      </c>
      <c r="B184" s="43"/>
      <c r="C184" s="71">
        <f>INDEX(Rohdaten_tab5!$1:$1048576,ROW(Rohdaten_tab5!B170),COLUMN(Rohdaten_tab5!B170)+(10*(Steuerung!$A$3-1)))</f>
        <v>168</v>
      </c>
      <c r="D184" s="72">
        <f>INDEX(Rohdaten_tab5!$1:$1048576,ROW(Rohdaten_tab5!C170),COLUMN(Rohdaten_tab5!C170)+(10*(Steuerung!$A$3-1)))</f>
        <v>165</v>
      </c>
      <c r="E184" s="72">
        <f>INDEX(Rohdaten_tab5!$1:$1048576,ROW(Rohdaten_tab5!D170),COLUMN(Rohdaten_tab5!D170)+(10*(Steuerung!$A$3-1)))</f>
        <v>106</v>
      </c>
      <c r="F184" s="72">
        <f>INDEX(Rohdaten_tab5!$1:$1048576,ROW(Rohdaten_tab5!E170),COLUMN(Rohdaten_tab5!E170)+(10*(Steuerung!$A$3-1)))</f>
        <v>0</v>
      </c>
      <c r="G184" s="72">
        <f>INDEX(Rohdaten_tab5!$1:$1048576,ROW(Rohdaten_tab5!F170),COLUMN(Rohdaten_tab5!F170)+(10*(Steuerung!$A$3-1)))</f>
        <v>20</v>
      </c>
      <c r="H184" s="72">
        <f>INDEX(Rohdaten_tab5!$1:$1048576,ROW(Rohdaten_tab5!G170),COLUMN(Rohdaten_tab5!G170)+(10*(Steuerung!$A$3-1)))</f>
        <v>11</v>
      </c>
      <c r="I184" s="72" t="str">
        <f>INDEX(Rohdaten_tab5!$1:$1048576,ROW(Rohdaten_tab5!H170),COLUMN(Rohdaten_tab5!H170)+(10*(Steuerung!$A$3-1)))</f>
        <v>*</v>
      </c>
      <c r="J184" s="72">
        <f>INDEX(Rohdaten_tab5!$1:$1048576,ROW(Rohdaten_tab5!I170),COLUMN(Rohdaten_tab5!I170)+(10*(Steuerung!$A$3-1)))</f>
        <v>0</v>
      </c>
      <c r="K184" s="72" t="str">
        <f>INDEX(Rohdaten_tab5!$1:$1048576,ROW(Rohdaten_tab5!J170),COLUMN(Rohdaten_tab5!J170)+(10*(Steuerung!$A$3-1)))</f>
        <v>*</v>
      </c>
      <c r="L184" s="73">
        <f>INDEX(Rohdaten_tab5!$1:$1048576,ROW(Rohdaten_tab5!K170),COLUMN(Rohdaten_tab5!K170)+(10*(Steuerung!$A$3-1)))</f>
        <v>19</v>
      </c>
    </row>
    <row r="185" spans="1:12" ht="15" customHeight="1" x14ac:dyDescent="0.25">
      <c r="A185" s="63" t="s">
        <v>333</v>
      </c>
      <c r="B185" s="43"/>
      <c r="C185" s="71" t="str">
        <f>INDEX(Rohdaten_tab5!$1:$1048576,ROW(Rohdaten_tab5!B171),COLUMN(Rohdaten_tab5!B171)+(10*(Steuerung!$A$3-1)))</f>
        <v>*</v>
      </c>
      <c r="D185" s="72">
        <f>INDEX(Rohdaten_tab5!$1:$1048576,ROW(Rohdaten_tab5!C171),COLUMN(Rohdaten_tab5!C171)+(10*(Steuerung!$A$3-1)))</f>
        <v>133</v>
      </c>
      <c r="E185" s="72">
        <f>INDEX(Rohdaten_tab5!$1:$1048576,ROW(Rohdaten_tab5!D171),COLUMN(Rohdaten_tab5!D171)+(10*(Steuerung!$A$3-1)))</f>
        <v>72</v>
      </c>
      <c r="F185" s="72" t="str">
        <f>INDEX(Rohdaten_tab5!$1:$1048576,ROW(Rohdaten_tab5!E171),COLUMN(Rohdaten_tab5!E171)+(10*(Steuerung!$A$3-1)))</f>
        <v>*</v>
      </c>
      <c r="G185" s="72">
        <f>INDEX(Rohdaten_tab5!$1:$1048576,ROW(Rohdaten_tab5!F171),COLUMN(Rohdaten_tab5!F171)+(10*(Steuerung!$A$3-1)))</f>
        <v>27</v>
      </c>
      <c r="H185" s="72">
        <f>INDEX(Rohdaten_tab5!$1:$1048576,ROW(Rohdaten_tab5!G171),COLUMN(Rohdaten_tab5!G171)+(10*(Steuerung!$A$3-1)))</f>
        <v>8</v>
      </c>
      <c r="I185" s="72" t="str">
        <f>INDEX(Rohdaten_tab5!$1:$1048576,ROW(Rohdaten_tab5!H171),COLUMN(Rohdaten_tab5!H171)+(10*(Steuerung!$A$3-1)))</f>
        <v>*</v>
      </c>
      <c r="J185" s="72">
        <f>INDEX(Rohdaten_tab5!$1:$1048576,ROW(Rohdaten_tab5!I171),COLUMN(Rohdaten_tab5!I171)+(10*(Steuerung!$A$3-1)))</f>
        <v>0</v>
      </c>
      <c r="K185" s="72">
        <f>INDEX(Rohdaten_tab5!$1:$1048576,ROW(Rohdaten_tab5!J171),COLUMN(Rohdaten_tab5!J171)+(10*(Steuerung!$A$3-1)))</f>
        <v>0</v>
      </c>
      <c r="L185" s="73">
        <f>INDEX(Rohdaten_tab5!$1:$1048576,ROW(Rohdaten_tab5!K171),COLUMN(Rohdaten_tab5!K171)+(10*(Steuerung!$A$3-1)))</f>
        <v>18</v>
      </c>
    </row>
    <row r="186" spans="1:12" ht="15" customHeight="1" x14ac:dyDescent="0.25">
      <c r="A186" s="63" t="s">
        <v>334</v>
      </c>
      <c r="B186" s="43"/>
      <c r="C186" s="71" t="str">
        <f>INDEX(Rohdaten_tab5!$1:$1048576,ROW(Rohdaten_tab5!B172),COLUMN(Rohdaten_tab5!B172)+(10*(Steuerung!$A$3-1)))</f>
        <v>*</v>
      </c>
      <c r="D186" s="72">
        <f>INDEX(Rohdaten_tab5!$1:$1048576,ROW(Rohdaten_tab5!C172),COLUMN(Rohdaten_tab5!C172)+(10*(Steuerung!$A$3-1)))</f>
        <v>132</v>
      </c>
      <c r="E186" s="72">
        <f>INDEX(Rohdaten_tab5!$1:$1048576,ROW(Rohdaten_tab5!D172),COLUMN(Rohdaten_tab5!D172)+(10*(Steuerung!$A$3-1)))</f>
        <v>65</v>
      </c>
      <c r="F186" s="72" t="str">
        <f>INDEX(Rohdaten_tab5!$1:$1048576,ROW(Rohdaten_tab5!E172),COLUMN(Rohdaten_tab5!E172)+(10*(Steuerung!$A$3-1)))</f>
        <v>*</v>
      </c>
      <c r="G186" s="72">
        <f>INDEX(Rohdaten_tab5!$1:$1048576,ROW(Rohdaten_tab5!F172),COLUMN(Rohdaten_tab5!F172)+(10*(Steuerung!$A$3-1)))</f>
        <v>33</v>
      </c>
      <c r="H186" s="72">
        <f>INDEX(Rohdaten_tab5!$1:$1048576,ROW(Rohdaten_tab5!G172),COLUMN(Rohdaten_tab5!G172)+(10*(Steuerung!$A$3-1)))</f>
        <v>7</v>
      </c>
      <c r="I186" s="72">
        <f>INDEX(Rohdaten_tab5!$1:$1048576,ROW(Rohdaten_tab5!H172),COLUMN(Rohdaten_tab5!H172)+(10*(Steuerung!$A$3-1)))</f>
        <v>7</v>
      </c>
      <c r="J186" s="72" t="str">
        <f>INDEX(Rohdaten_tab5!$1:$1048576,ROW(Rohdaten_tab5!I172),COLUMN(Rohdaten_tab5!I172)+(10*(Steuerung!$A$3-1)))</f>
        <v>*</v>
      </c>
      <c r="K186" s="72" t="str">
        <f>INDEX(Rohdaten_tab5!$1:$1048576,ROW(Rohdaten_tab5!J172),COLUMN(Rohdaten_tab5!J172)+(10*(Steuerung!$A$3-1)))</f>
        <v>*</v>
      </c>
      <c r="L186" s="73">
        <f>INDEX(Rohdaten_tab5!$1:$1048576,ROW(Rohdaten_tab5!K172),COLUMN(Rohdaten_tab5!K172)+(10*(Steuerung!$A$3-1)))</f>
        <v>15</v>
      </c>
    </row>
    <row r="187" spans="1:12" ht="15" customHeight="1" x14ac:dyDescent="0.25">
      <c r="A187" s="63" t="s">
        <v>335</v>
      </c>
      <c r="B187" s="43"/>
      <c r="C187" s="71" t="str">
        <f>INDEX(Rohdaten_tab5!$1:$1048576,ROW(Rohdaten_tab5!B173),COLUMN(Rohdaten_tab5!B173)+(10*(Steuerung!$A$3-1)))</f>
        <v>*</v>
      </c>
      <c r="D187" s="72">
        <f>INDEX(Rohdaten_tab5!$1:$1048576,ROW(Rohdaten_tab5!C173),COLUMN(Rohdaten_tab5!C173)+(10*(Steuerung!$A$3-1)))</f>
        <v>155</v>
      </c>
      <c r="E187" s="72">
        <f>INDEX(Rohdaten_tab5!$1:$1048576,ROW(Rohdaten_tab5!D173),COLUMN(Rohdaten_tab5!D173)+(10*(Steuerung!$A$3-1)))</f>
        <v>92</v>
      </c>
      <c r="F187" s="72" t="str">
        <f>INDEX(Rohdaten_tab5!$1:$1048576,ROW(Rohdaten_tab5!E173),COLUMN(Rohdaten_tab5!E173)+(10*(Steuerung!$A$3-1)))</f>
        <v>*</v>
      </c>
      <c r="G187" s="72">
        <f>INDEX(Rohdaten_tab5!$1:$1048576,ROW(Rohdaten_tab5!F173),COLUMN(Rohdaten_tab5!F173)+(10*(Steuerung!$A$3-1)))</f>
        <v>29</v>
      </c>
      <c r="H187" s="72">
        <f>INDEX(Rohdaten_tab5!$1:$1048576,ROW(Rohdaten_tab5!G173),COLUMN(Rohdaten_tab5!G173)+(10*(Steuerung!$A$3-1)))</f>
        <v>6</v>
      </c>
      <c r="I187" s="72">
        <f>INDEX(Rohdaten_tab5!$1:$1048576,ROW(Rohdaten_tab5!H173),COLUMN(Rohdaten_tab5!H173)+(10*(Steuerung!$A$3-1)))</f>
        <v>11</v>
      </c>
      <c r="J187" s="72" t="str">
        <f>INDEX(Rohdaten_tab5!$1:$1048576,ROW(Rohdaten_tab5!I173),COLUMN(Rohdaten_tab5!I173)+(10*(Steuerung!$A$3-1)))</f>
        <v>*</v>
      </c>
      <c r="K187" s="72" t="str">
        <f>INDEX(Rohdaten_tab5!$1:$1048576,ROW(Rohdaten_tab5!J173),COLUMN(Rohdaten_tab5!J173)+(10*(Steuerung!$A$3-1)))</f>
        <v>*</v>
      </c>
      <c r="L187" s="73">
        <f>INDEX(Rohdaten_tab5!$1:$1048576,ROW(Rohdaten_tab5!K173),COLUMN(Rohdaten_tab5!K173)+(10*(Steuerung!$A$3-1)))</f>
        <v>10</v>
      </c>
    </row>
    <row r="188" spans="1:12" ht="15" customHeight="1" x14ac:dyDescent="0.25">
      <c r="A188" s="63" t="s">
        <v>336</v>
      </c>
      <c r="B188" s="43"/>
      <c r="C188" s="71" t="str">
        <f>INDEX(Rohdaten_tab5!$1:$1048576,ROW(Rohdaten_tab5!B174),COLUMN(Rohdaten_tab5!B174)+(10*(Steuerung!$A$3-1)))</f>
        <v>*</v>
      </c>
      <c r="D188" s="72">
        <f>INDEX(Rohdaten_tab5!$1:$1048576,ROW(Rohdaten_tab5!C174),COLUMN(Rohdaten_tab5!C174)+(10*(Steuerung!$A$3-1)))</f>
        <v>142</v>
      </c>
      <c r="E188" s="72">
        <f>INDEX(Rohdaten_tab5!$1:$1048576,ROW(Rohdaten_tab5!D174),COLUMN(Rohdaten_tab5!D174)+(10*(Steuerung!$A$3-1)))</f>
        <v>81</v>
      </c>
      <c r="F188" s="72" t="str">
        <f>INDEX(Rohdaten_tab5!$1:$1048576,ROW(Rohdaten_tab5!E174),COLUMN(Rohdaten_tab5!E174)+(10*(Steuerung!$A$3-1)))</f>
        <v>*</v>
      </c>
      <c r="G188" s="72">
        <f>INDEX(Rohdaten_tab5!$1:$1048576,ROW(Rohdaten_tab5!F174),COLUMN(Rohdaten_tab5!F174)+(10*(Steuerung!$A$3-1)))</f>
        <v>24</v>
      </c>
      <c r="H188" s="72">
        <f>INDEX(Rohdaten_tab5!$1:$1048576,ROW(Rohdaten_tab5!G174),COLUMN(Rohdaten_tab5!G174)+(10*(Steuerung!$A$3-1)))</f>
        <v>5</v>
      </c>
      <c r="I188" s="72">
        <f>INDEX(Rohdaten_tab5!$1:$1048576,ROW(Rohdaten_tab5!H174),COLUMN(Rohdaten_tab5!H174)+(10*(Steuerung!$A$3-1)))</f>
        <v>6</v>
      </c>
      <c r="J188" s="72">
        <f>INDEX(Rohdaten_tab5!$1:$1048576,ROW(Rohdaten_tab5!I174),COLUMN(Rohdaten_tab5!I174)+(10*(Steuerung!$A$3-1)))</f>
        <v>4</v>
      </c>
      <c r="K188" s="72" t="str">
        <f>INDEX(Rohdaten_tab5!$1:$1048576,ROW(Rohdaten_tab5!J174),COLUMN(Rohdaten_tab5!J174)+(10*(Steuerung!$A$3-1)))</f>
        <v>*</v>
      </c>
      <c r="L188" s="73">
        <f>INDEX(Rohdaten_tab5!$1:$1048576,ROW(Rohdaten_tab5!K174),COLUMN(Rohdaten_tab5!K174)+(10*(Steuerung!$A$3-1)))</f>
        <v>19</v>
      </c>
    </row>
    <row r="189" spans="1:12" ht="15" customHeight="1" x14ac:dyDescent="0.25">
      <c r="A189" s="63" t="s">
        <v>337</v>
      </c>
      <c r="B189" s="43"/>
      <c r="C189" s="71" t="str">
        <f>INDEX(Rohdaten_tab5!$1:$1048576,ROW(Rohdaten_tab5!B175),COLUMN(Rohdaten_tab5!B175)+(10*(Steuerung!$A$3-1)))</f>
        <v>*</v>
      </c>
      <c r="D189" s="72">
        <f>INDEX(Rohdaten_tab5!$1:$1048576,ROW(Rohdaten_tab5!C175),COLUMN(Rohdaten_tab5!C175)+(10*(Steuerung!$A$3-1)))</f>
        <v>119</v>
      </c>
      <c r="E189" s="72">
        <f>INDEX(Rohdaten_tab5!$1:$1048576,ROW(Rohdaten_tab5!D175),COLUMN(Rohdaten_tab5!D175)+(10*(Steuerung!$A$3-1)))</f>
        <v>60</v>
      </c>
      <c r="F189" s="72" t="str">
        <f>INDEX(Rohdaten_tab5!$1:$1048576,ROW(Rohdaten_tab5!E175),COLUMN(Rohdaten_tab5!E175)+(10*(Steuerung!$A$3-1)))</f>
        <v>*</v>
      </c>
      <c r="G189" s="72">
        <f>INDEX(Rohdaten_tab5!$1:$1048576,ROW(Rohdaten_tab5!F175),COLUMN(Rohdaten_tab5!F175)+(10*(Steuerung!$A$3-1)))</f>
        <v>22</v>
      </c>
      <c r="H189" s="72">
        <f>INDEX(Rohdaten_tab5!$1:$1048576,ROW(Rohdaten_tab5!G175),COLUMN(Rohdaten_tab5!G175)+(10*(Steuerung!$A$3-1)))</f>
        <v>9</v>
      </c>
      <c r="I189" s="72">
        <f>INDEX(Rohdaten_tab5!$1:$1048576,ROW(Rohdaten_tab5!H175),COLUMN(Rohdaten_tab5!H175)+(10*(Steuerung!$A$3-1)))</f>
        <v>10</v>
      </c>
      <c r="J189" s="72">
        <f>INDEX(Rohdaten_tab5!$1:$1048576,ROW(Rohdaten_tab5!I175),COLUMN(Rohdaten_tab5!I175)+(10*(Steuerung!$A$3-1)))</f>
        <v>5</v>
      </c>
      <c r="K189" s="72" t="str">
        <f>INDEX(Rohdaten_tab5!$1:$1048576,ROW(Rohdaten_tab5!J175),COLUMN(Rohdaten_tab5!J175)+(10*(Steuerung!$A$3-1)))</f>
        <v>*</v>
      </c>
      <c r="L189" s="73">
        <f>INDEX(Rohdaten_tab5!$1:$1048576,ROW(Rohdaten_tab5!K175),COLUMN(Rohdaten_tab5!K175)+(10*(Steuerung!$A$3-1)))</f>
        <v>10</v>
      </c>
    </row>
    <row r="190" spans="1:12" ht="15" customHeight="1" x14ac:dyDescent="0.25">
      <c r="A190" s="63" t="s">
        <v>338</v>
      </c>
      <c r="B190" s="43"/>
      <c r="C190" s="71" t="str">
        <f>INDEX(Rohdaten_tab5!$1:$1048576,ROW(Rohdaten_tab5!B176),COLUMN(Rohdaten_tab5!B176)+(10*(Steuerung!$A$3-1)))</f>
        <v>*</v>
      </c>
      <c r="D190" s="72">
        <f>INDEX(Rohdaten_tab5!$1:$1048576,ROW(Rohdaten_tab5!C176),COLUMN(Rohdaten_tab5!C176)+(10*(Steuerung!$A$3-1)))</f>
        <v>125</v>
      </c>
      <c r="E190" s="72">
        <f>INDEX(Rohdaten_tab5!$1:$1048576,ROW(Rohdaten_tab5!D176),COLUMN(Rohdaten_tab5!D176)+(10*(Steuerung!$A$3-1)))</f>
        <v>60</v>
      </c>
      <c r="F190" s="72">
        <f>INDEX(Rohdaten_tab5!$1:$1048576,ROW(Rohdaten_tab5!E176),COLUMN(Rohdaten_tab5!E176)+(10*(Steuerung!$A$3-1)))</f>
        <v>6</v>
      </c>
      <c r="G190" s="72">
        <f>INDEX(Rohdaten_tab5!$1:$1048576,ROW(Rohdaten_tab5!F176),COLUMN(Rohdaten_tab5!F176)+(10*(Steuerung!$A$3-1)))</f>
        <v>20</v>
      </c>
      <c r="H190" s="72" t="str">
        <f>INDEX(Rohdaten_tab5!$1:$1048576,ROW(Rohdaten_tab5!G176),COLUMN(Rohdaten_tab5!G176)+(10*(Steuerung!$A$3-1)))</f>
        <v>*</v>
      </c>
      <c r="I190" s="72">
        <f>INDEX(Rohdaten_tab5!$1:$1048576,ROW(Rohdaten_tab5!H176),COLUMN(Rohdaten_tab5!H176)+(10*(Steuerung!$A$3-1)))</f>
        <v>12</v>
      </c>
      <c r="J190" s="72" t="str">
        <f>INDEX(Rohdaten_tab5!$1:$1048576,ROW(Rohdaten_tab5!I176),COLUMN(Rohdaten_tab5!I176)+(10*(Steuerung!$A$3-1)))</f>
        <v>*</v>
      </c>
      <c r="K190" s="72" t="str">
        <f>INDEX(Rohdaten_tab5!$1:$1048576,ROW(Rohdaten_tab5!J176),COLUMN(Rohdaten_tab5!J176)+(10*(Steuerung!$A$3-1)))</f>
        <v>*</v>
      </c>
      <c r="L190" s="73">
        <f>INDEX(Rohdaten_tab5!$1:$1048576,ROW(Rohdaten_tab5!K176),COLUMN(Rohdaten_tab5!K176)+(10*(Steuerung!$A$3-1)))</f>
        <v>20</v>
      </c>
    </row>
    <row r="191" spans="1:12" ht="15" customHeight="1" x14ac:dyDescent="0.25">
      <c r="A191" s="63" t="s">
        <v>339</v>
      </c>
      <c r="B191" s="43"/>
      <c r="C191" s="71" t="str">
        <f>INDEX(Rohdaten_tab5!$1:$1048576,ROW(Rohdaten_tab5!B177),COLUMN(Rohdaten_tab5!B177)+(10*(Steuerung!$A$3-1)))</f>
        <v>*</v>
      </c>
      <c r="D191" s="72">
        <f>INDEX(Rohdaten_tab5!$1:$1048576,ROW(Rohdaten_tab5!C177),COLUMN(Rohdaten_tab5!C177)+(10*(Steuerung!$A$3-1)))</f>
        <v>105</v>
      </c>
      <c r="E191" s="72">
        <f>INDEX(Rohdaten_tab5!$1:$1048576,ROW(Rohdaten_tab5!D177),COLUMN(Rohdaten_tab5!D177)+(10*(Steuerung!$A$3-1)))</f>
        <v>47</v>
      </c>
      <c r="F191" s="72" t="str">
        <f>INDEX(Rohdaten_tab5!$1:$1048576,ROW(Rohdaten_tab5!E177),COLUMN(Rohdaten_tab5!E177)+(10*(Steuerung!$A$3-1)))</f>
        <v>*</v>
      </c>
      <c r="G191" s="72">
        <f>INDEX(Rohdaten_tab5!$1:$1048576,ROW(Rohdaten_tab5!F177),COLUMN(Rohdaten_tab5!F177)+(10*(Steuerung!$A$3-1)))</f>
        <v>21</v>
      </c>
      <c r="H191" s="72">
        <f>INDEX(Rohdaten_tab5!$1:$1048576,ROW(Rohdaten_tab5!G177),COLUMN(Rohdaten_tab5!G177)+(10*(Steuerung!$A$3-1)))</f>
        <v>12</v>
      </c>
      <c r="I191" s="72" t="str">
        <f>INDEX(Rohdaten_tab5!$1:$1048576,ROW(Rohdaten_tab5!H177),COLUMN(Rohdaten_tab5!H177)+(10*(Steuerung!$A$3-1)))</f>
        <v>*</v>
      </c>
      <c r="J191" s="72">
        <f>INDEX(Rohdaten_tab5!$1:$1048576,ROW(Rohdaten_tab5!I177),COLUMN(Rohdaten_tab5!I177)+(10*(Steuerung!$A$3-1)))</f>
        <v>0</v>
      </c>
      <c r="K191" s="72" t="str">
        <f>INDEX(Rohdaten_tab5!$1:$1048576,ROW(Rohdaten_tab5!J177),COLUMN(Rohdaten_tab5!J177)+(10*(Steuerung!$A$3-1)))</f>
        <v>*</v>
      </c>
      <c r="L191" s="73">
        <f>INDEX(Rohdaten_tab5!$1:$1048576,ROW(Rohdaten_tab5!K177),COLUMN(Rohdaten_tab5!K177)+(10*(Steuerung!$A$3-1)))</f>
        <v>12</v>
      </c>
    </row>
    <row r="192" spans="1:12" ht="15" customHeight="1" x14ac:dyDescent="0.25">
      <c r="A192" s="63" t="s">
        <v>340</v>
      </c>
      <c r="B192" s="43"/>
      <c r="C192" s="71" t="str">
        <f>INDEX(Rohdaten_tab5!$1:$1048576,ROW(Rohdaten_tab5!B178),COLUMN(Rohdaten_tab5!B178)+(10*(Steuerung!$A$3-1)))</f>
        <v>*</v>
      </c>
      <c r="D192" s="72">
        <f>INDEX(Rohdaten_tab5!$1:$1048576,ROW(Rohdaten_tab5!C178),COLUMN(Rohdaten_tab5!C178)+(10*(Steuerung!$A$3-1)))</f>
        <v>149</v>
      </c>
      <c r="E192" s="72">
        <f>INDEX(Rohdaten_tab5!$1:$1048576,ROW(Rohdaten_tab5!D178),COLUMN(Rohdaten_tab5!D178)+(10*(Steuerung!$A$3-1)))</f>
        <v>74</v>
      </c>
      <c r="F192" s="72" t="str">
        <f>INDEX(Rohdaten_tab5!$1:$1048576,ROW(Rohdaten_tab5!E178),COLUMN(Rohdaten_tab5!E178)+(10*(Steuerung!$A$3-1)))</f>
        <v>*</v>
      </c>
      <c r="G192" s="72">
        <f>INDEX(Rohdaten_tab5!$1:$1048576,ROW(Rohdaten_tab5!F178),COLUMN(Rohdaten_tab5!F178)+(10*(Steuerung!$A$3-1)))</f>
        <v>31</v>
      </c>
      <c r="H192" s="72">
        <f>INDEX(Rohdaten_tab5!$1:$1048576,ROW(Rohdaten_tab5!G178),COLUMN(Rohdaten_tab5!G178)+(10*(Steuerung!$A$3-1)))</f>
        <v>9</v>
      </c>
      <c r="I192" s="72">
        <f>INDEX(Rohdaten_tab5!$1:$1048576,ROW(Rohdaten_tab5!H178),COLUMN(Rohdaten_tab5!H178)+(10*(Steuerung!$A$3-1)))</f>
        <v>16</v>
      </c>
      <c r="J192" s="72">
        <f>INDEX(Rohdaten_tab5!$1:$1048576,ROW(Rohdaten_tab5!I178),COLUMN(Rohdaten_tab5!I178)+(10*(Steuerung!$A$3-1)))</f>
        <v>0</v>
      </c>
      <c r="K192" s="72" t="str">
        <f>INDEX(Rohdaten_tab5!$1:$1048576,ROW(Rohdaten_tab5!J178),COLUMN(Rohdaten_tab5!J178)+(10*(Steuerung!$A$3-1)))</f>
        <v>*</v>
      </c>
      <c r="L192" s="73">
        <f>INDEX(Rohdaten_tab5!$1:$1048576,ROW(Rohdaten_tab5!K178),COLUMN(Rohdaten_tab5!K178)+(10*(Steuerung!$A$3-1)))</f>
        <v>16</v>
      </c>
    </row>
    <row r="193" spans="1:12" ht="15" customHeight="1" x14ac:dyDescent="0.25">
      <c r="A193" s="63" t="s">
        <v>341</v>
      </c>
      <c r="B193" s="43"/>
      <c r="C193" s="71">
        <f>INDEX(Rohdaten_tab5!$1:$1048576,ROW(Rohdaten_tab5!B179),COLUMN(Rohdaten_tab5!B179)+(10*(Steuerung!$A$3-1)))</f>
        <v>176</v>
      </c>
      <c r="D193" s="72">
        <f>INDEX(Rohdaten_tab5!$1:$1048576,ROW(Rohdaten_tab5!C179),COLUMN(Rohdaten_tab5!C179)+(10*(Steuerung!$A$3-1)))</f>
        <v>169</v>
      </c>
      <c r="E193" s="72">
        <f>INDEX(Rohdaten_tab5!$1:$1048576,ROW(Rohdaten_tab5!D179),COLUMN(Rohdaten_tab5!D179)+(10*(Steuerung!$A$3-1)))</f>
        <v>99</v>
      </c>
      <c r="F193" s="72">
        <f>INDEX(Rohdaten_tab5!$1:$1048576,ROW(Rohdaten_tab5!E179),COLUMN(Rohdaten_tab5!E179)+(10*(Steuerung!$A$3-1)))</f>
        <v>3</v>
      </c>
      <c r="G193" s="72">
        <f>INDEX(Rohdaten_tab5!$1:$1048576,ROW(Rohdaten_tab5!F179),COLUMN(Rohdaten_tab5!F179)+(10*(Steuerung!$A$3-1)))</f>
        <v>27</v>
      </c>
      <c r="H193" s="72">
        <f>INDEX(Rohdaten_tab5!$1:$1048576,ROW(Rohdaten_tab5!G179),COLUMN(Rohdaten_tab5!G179)+(10*(Steuerung!$A$3-1)))</f>
        <v>6</v>
      </c>
      <c r="I193" s="72">
        <f>INDEX(Rohdaten_tab5!$1:$1048576,ROW(Rohdaten_tab5!H179),COLUMN(Rohdaten_tab5!H179)+(10*(Steuerung!$A$3-1)))</f>
        <v>10</v>
      </c>
      <c r="J193" s="72">
        <f>INDEX(Rohdaten_tab5!$1:$1048576,ROW(Rohdaten_tab5!I179),COLUMN(Rohdaten_tab5!I179)+(10*(Steuerung!$A$3-1)))</f>
        <v>0</v>
      </c>
      <c r="K193" s="72">
        <f>INDEX(Rohdaten_tab5!$1:$1048576,ROW(Rohdaten_tab5!J179),COLUMN(Rohdaten_tab5!J179)+(10*(Steuerung!$A$3-1)))</f>
        <v>3</v>
      </c>
      <c r="L193" s="73">
        <f>INDEX(Rohdaten_tab5!$1:$1048576,ROW(Rohdaten_tab5!K179),COLUMN(Rohdaten_tab5!K179)+(10*(Steuerung!$A$3-1)))</f>
        <v>21</v>
      </c>
    </row>
    <row r="194" spans="1:12" ht="15" customHeight="1" x14ac:dyDescent="0.25">
      <c r="A194" s="63" t="s">
        <v>342</v>
      </c>
      <c r="B194" s="43"/>
      <c r="C194" s="71">
        <f>INDEX(Rohdaten_tab5!$1:$1048576,ROW(Rohdaten_tab5!B180),COLUMN(Rohdaten_tab5!B180)+(10*(Steuerung!$A$3-1)))</f>
        <v>237</v>
      </c>
      <c r="D194" s="72">
        <f>INDEX(Rohdaten_tab5!$1:$1048576,ROW(Rohdaten_tab5!C180),COLUMN(Rohdaten_tab5!C180)+(10*(Steuerung!$A$3-1)))</f>
        <v>233</v>
      </c>
      <c r="E194" s="72">
        <f>INDEX(Rohdaten_tab5!$1:$1048576,ROW(Rohdaten_tab5!D180),COLUMN(Rohdaten_tab5!D180)+(10*(Steuerung!$A$3-1)))</f>
        <v>162</v>
      </c>
      <c r="F194" s="72" t="str">
        <f>INDEX(Rohdaten_tab5!$1:$1048576,ROW(Rohdaten_tab5!E180),COLUMN(Rohdaten_tab5!E180)+(10*(Steuerung!$A$3-1)))</f>
        <v>*</v>
      </c>
      <c r="G194" s="72">
        <f>INDEX(Rohdaten_tab5!$1:$1048576,ROW(Rohdaten_tab5!F180),COLUMN(Rohdaten_tab5!F180)+(10*(Steuerung!$A$3-1)))</f>
        <v>38</v>
      </c>
      <c r="H194" s="72" t="str">
        <f>INDEX(Rohdaten_tab5!$1:$1048576,ROW(Rohdaten_tab5!G180),COLUMN(Rohdaten_tab5!G180)+(10*(Steuerung!$A$3-1)))</f>
        <v>*</v>
      </c>
      <c r="I194" s="72">
        <f>INDEX(Rohdaten_tab5!$1:$1048576,ROW(Rohdaten_tab5!H180),COLUMN(Rohdaten_tab5!H180)+(10*(Steuerung!$A$3-1)))</f>
        <v>6</v>
      </c>
      <c r="J194" s="72" t="str">
        <f>INDEX(Rohdaten_tab5!$1:$1048576,ROW(Rohdaten_tab5!I180),COLUMN(Rohdaten_tab5!I180)+(10*(Steuerung!$A$3-1)))</f>
        <v>*</v>
      </c>
      <c r="K194" s="72">
        <f>INDEX(Rohdaten_tab5!$1:$1048576,ROW(Rohdaten_tab5!J180),COLUMN(Rohdaten_tab5!J180)+(10*(Steuerung!$A$3-1)))</f>
        <v>3</v>
      </c>
      <c r="L194" s="73">
        <f>INDEX(Rohdaten_tab5!$1:$1048576,ROW(Rohdaten_tab5!K180),COLUMN(Rohdaten_tab5!K180)+(10*(Steuerung!$A$3-1)))</f>
        <v>18</v>
      </c>
    </row>
    <row r="195" spans="1:12" ht="15" customHeight="1" x14ac:dyDescent="0.25">
      <c r="A195" s="63" t="s">
        <v>343</v>
      </c>
      <c r="B195" s="43"/>
      <c r="C195" s="71" t="str">
        <f>INDEX(Rohdaten_tab5!$1:$1048576,ROW(Rohdaten_tab5!B181),COLUMN(Rohdaten_tab5!B181)+(10*(Steuerung!$A$3-1)))</f>
        <v>*</v>
      </c>
      <c r="D195" s="72">
        <f>INDEX(Rohdaten_tab5!$1:$1048576,ROW(Rohdaten_tab5!C181),COLUMN(Rohdaten_tab5!C181)+(10*(Steuerung!$A$3-1)))</f>
        <v>177</v>
      </c>
      <c r="E195" s="72">
        <f>INDEX(Rohdaten_tab5!$1:$1048576,ROW(Rohdaten_tab5!D181),COLUMN(Rohdaten_tab5!D181)+(10*(Steuerung!$A$3-1)))</f>
        <v>134</v>
      </c>
      <c r="F195" s="72" t="str">
        <f>INDEX(Rohdaten_tab5!$1:$1048576,ROW(Rohdaten_tab5!E181),COLUMN(Rohdaten_tab5!E181)+(10*(Steuerung!$A$3-1)))</f>
        <v>*</v>
      </c>
      <c r="G195" s="72">
        <f>INDEX(Rohdaten_tab5!$1:$1048576,ROW(Rohdaten_tab5!F181),COLUMN(Rohdaten_tab5!F181)+(10*(Steuerung!$A$3-1)))</f>
        <v>16</v>
      </c>
      <c r="H195" s="72" t="str">
        <f>INDEX(Rohdaten_tab5!$1:$1048576,ROW(Rohdaten_tab5!G181),COLUMN(Rohdaten_tab5!G181)+(10*(Steuerung!$A$3-1)))</f>
        <v>*</v>
      </c>
      <c r="I195" s="72">
        <f>INDEX(Rohdaten_tab5!$1:$1048576,ROW(Rohdaten_tab5!H181),COLUMN(Rohdaten_tab5!H181)+(10*(Steuerung!$A$3-1)))</f>
        <v>8</v>
      </c>
      <c r="J195" s="72">
        <f>INDEX(Rohdaten_tab5!$1:$1048576,ROW(Rohdaten_tab5!I181),COLUMN(Rohdaten_tab5!I181)+(10*(Steuerung!$A$3-1)))</f>
        <v>0</v>
      </c>
      <c r="K195" s="72">
        <f>INDEX(Rohdaten_tab5!$1:$1048576,ROW(Rohdaten_tab5!J181),COLUMN(Rohdaten_tab5!J181)+(10*(Steuerung!$A$3-1)))</f>
        <v>3</v>
      </c>
      <c r="L195" s="73">
        <f>INDEX(Rohdaten_tab5!$1:$1048576,ROW(Rohdaten_tab5!K181),COLUMN(Rohdaten_tab5!K181)+(10*(Steuerung!$A$3-1)))</f>
        <v>12</v>
      </c>
    </row>
    <row r="196" spans="1:12" ht="15" customHeight="1" x14ac:dyDescent="0.25">
      <c r="A196" s="63" t="s">
        <v>344</v>
      </c>
      <c r="B196" s="43"/>
      <c r="C196" s="71" t="str">
        <f>INDEX(Rohdaten_tab5!$1:$1048576,ROW(Rohdaten_tab5!B182),COLUMN(Rohdaten_tab5!B182)+(10*(Steuerung!$A$3-1)))</f>
        <v>*</v>
      </c>
      <c r="D196" s="72">
        <f>INDEX(Rohdaten_tab5!$1:$1048576,ROW(Rohdaten_tab5!C182),COLUMN(Rohdaten_tab5!C182)+(10*(Steuerung!$A$3-1)))</f>
        <v>140</v>
      </c>
      <c r="E196" s="72">
        <f>INDEX(Rohdaten_tab5!$1:$1048576,ROW(Rohdaten_tab5!D182),COLUMN(Rohdaten_tab5!D182)+(10*(Steuerung!$A$3-1)))</f>
        <v>84</v>
      </c>
      <c r="F196" s="72" t="str">
        <f>INDEX(Rohdaten_tab5!$1:$1048576,ROW(Rohdaten_tab5!E182),COLUMN(Rohdaten_tab5!E182)+(10*(Steuerung!$A$3-1)))</f>
        <v>*</v>
      </c>
      <c r="G196" s="72">
        <f>INDEX(Rohdaten_tab5!$1:$1048576,ROW(Rohdaten_tab5!F182),COLUMN(Rohdaten_tab5!F182)+(10*(Steuerung!$A$3-1)))</f>
        <v>27</v>
      </c>
      <c r="H196" s="72">
        <f>INDEX(Rohdaten_tab5!$1:$1048576,ROW(Rohdaten_tab5!G182),COLUMN(Rohdaten_tab5!G182)+(10*(Steuerung!$A$3-1)))</f>
        <v>9</v>
      </c>
      <c r="I196" s="72">
        <f>INDEX(Rohdaten_tab5!$1:$1048576,ROW(Rohdaten_tab5!H182),COLUMN(Rohdaten_tab5!H182)+(10*(Steuerung!$A$3-1)))</f>
        <v>7</v>
      </c>
      <c r="J196" s="72">
        <f>INDEX(Rohdaten_tab5!$1:$1048576,ROW(Rohdaten_tab5!I182),COLUMN(Rohdaten_tab5!I182)+(10*(Steuerung!$A$3-1)))</f>
        <v>0</v>
      </c>
      <c r="K196" s="72" t="str">
        <f>INDEX(Rohdaten_tab5!$1:$1048576,ROW(Rohdaten_tab5!J182),COLUMN(Rohdaten_tab5!J182)+(10*(Steuerung!$A$3-1)))</f>
        <v>*</v>
      </c>
      <c r="L196" s="73">
        <f>INDEX(Rohdaten_tab5!$1:$1048576,ROW(Rohdaten_tab5!K182),COLUMN(Rohdaten_tab5!K182)+(10*(Steuerung!$A$3-1)))</f>
        <v>10</v>
      </c>
    </row>
    <row r="197" spans="1:12" ht="15" customHeight="1" x14ac:dyDescent="0.25">
      <c r="A197" s="63" t="s">
        <v>345</v>
      </c>
      <c r="B197" s="43"/>
      <c r="C197" s="71" t="str">
        <f>INDEX(Rohdaten_tab5!$1:$1048576,ROW(Rohdaten_tab5!B183),COLUMN(Rohdaten_tab5!B183)+(10*(Steuerung!$A$3-1)))</f>
        <v>*</v>
      </c>
      <c r="D197" s="72">
        <f>INDEX(Rohdaten_tab5!$1:$1048576,ROW(Rohdaten_tab5!C183),COLUMN(Rohdaten_tab5!C183)+(10*(Steuerung!$A$3-1)))</f>
        <v>133</v>
      </c>
      <c r="E197" s="72">
        <f>INDEX(Rohdaten_tab5!$1:$1048576,ROW(Rohdaten_tab5!D183),COLUMN(Rohdaten_tab5!D183)+(10*(Steuerung!$A$3-1)))</f>
        <v>69</v>
      </c>
      <c r="F197" s="72" t="str">
        <f>INDEX(Rohdaten_tab5!$1:$1048576,ROW(Rohdaten_tab5!E183),COLUMN(Rohdaten_tab5!E183)+(10*(Steuerung!$A$3-1)))</f>
        <v>*</v>
      </c>
      <c r="G197" s="72">
        <f>INDEX(Rohdaten_tab5!$1:$1048576,ROW(Rohdaten_tab5!F183),COLUMN(Rohdaten_tab5!F183)+(10*(Steuerung!$A$3-1)))</f>
        <v>25</v>
      </c>
      <c r="H197" s="72" t="str">
        <f>INDEX(Rohdaten_tab5!$1:$1048576,ROW(Rohdaten_tab5!G183),COLUMN(Rohdaten_tab5!G183)+(10*(Steuerung!$A$3-1)))</f>
        <v>*</v>
      </c>
      <c r="I197" s="72">
        <f>INDEX(Rohdaten_tab5!$1:$1048576,ROW(Rohdaten_tab5!H183),COLUMN(Rohdaten_tab5!H183)+(10*(Steuerung!$A$3-1)))</f>
        <v>12</v>
      </c>
      <c r="J197" s="72">
        <f>INDEX(Rohdaten_tab5!$1:$1048576,ROW(Rohdaten_tab5!I183),COLUMN(Rohdaten_tab5!I183)+(10*(Steuerung!$A$3-1)))</f>
        <v>0</v>
      </c>
      <c r="K197" s="72" t="str">
        <f>INDEX(Rohdaten_tab5!$1:$1048576,ROW(Rohdaten_tab5!J183),COLUMN(Rohdaten_tab5!J183)+(10*(Steuerung!$A$3-1)))</f>
        <v>*</v>
      </c>
      <c r="L197" s="73">
        <f>INDEX(Rohdaten_tab5!$1:$1048576,ROW(Rohdaten_tab5!K183),COLUMN(Rohdaten_tab5!K183)+(10*(Steuerung!$A$3-1)))</f>
        <v>21</v>
      </c>
    </row>
    <row r="198" spans="1:12" ht="15" customHeight="1" x14ac:dyDescent="0.25">
      <c r="A198" s="63" t="s">
        <v>346</v>
      </c>
      <c r="B198" s="43"/>
      <c r="C198" s="71">
        <f>INDEX(Rohdaten_tab5!$1:$1048576,ROW(Rohdaten_tab5!B184),COLUMN(Rohdaten_tab5!B184)+(10*(Steuerung!$A$3-1)))</f>
        <v>131</v>
      </c>
      <c r="D198" s="72">
        <f>INDEX(Rohdaten_tab5!$1:$1048576,ROW(Rohdaten_tab5!C184),COLUMN(Rohdaten_tab5!C184)+(10*(Steuerung!$A$3-1)))</f>
        <v>127</v>
      </c>
      <c r="E198" s="72">
        <f>INDEX(Rohdaten_tab5!$1:$1048576,ROW(Rohdaten_tab5!D184),COLUMN(Rohdaten_tab5!D184)+(10*(Steuerung!$A$3-1)))</f>
        <v>63</v>
      </c>
      <c r="F198" s="72" t="str">
        <f>INDEX(Rohdaten_tab5!$1:$1048576,ROW(Rohdaten_tab5!E184),COLUMN(Rohdaten_tab5!E184)+(10*(Steuerung!$A$3-1)))</f>
        <v>*</v>
      </c>
      <c r="G198" s="72">
        <f>INDEX(Rohdaten_tab5!$1:$1048576,ROW(Rohdaten_tab5!F184),COLUMN(Rohdaten_tab5!F184)+(10*(Steuerung!$A$3-1)))</f>
        <v>23</v>
      </c>
      <c r="H198" s="72">
        <f>INDEX(Rohdaten_tab5!$1:$1048576,ROW(Rohdaten_tab5!G184),COLUMN(Rohdaten_tab5!G184)+(10*(Steuerung!$A$3-1)))</f>
        <v>8</v>
      </c>
      <c r="I198" s="72">
        <f>INDEX(Rohdaten_tab5!$1:$1048576,ROW(Rohdaten_tab5!H184),COLUMN(Rohdaten_tab5!H184)+(10*(Steuerung!$A$3-1)))</f>
        <v>8</v>
      </c>
      <c r="J198" s="72">
        <f>INDEX(Rohdaten_tab5!$1:$1048576,ROW(Rohdaten_tab5!I184),COLUMN(Rohdaten_tab5!I184)+(10*(Steuerung!$A$3-1)))</f>
        <v>0</v>
      </c>
      <c r="K198" s="72" t="str">
        <f>INDEX(Rohdaten_tab5!$1:$1048576,ROW(Rohdaten_tab5!J184),COLUMN(Rohdaten_tab5!J184)+(10*(Steuerung!$A$3-1)))</f>
        <v>*</v>
      </c>
      <c r="L198" s="73">
        <f>INDEX(Rohdaten_tab5!$1:$1048576,ROW(Rohdaten_tab5!K184),COLUMN(Rohdaten_tab5!K184)+(10*(Steuerung!$A$3-1)))</f>
        <v>20</v>
      </c>
    </row>
    <row r="199" spans="1:12" ht="15" customHeight="1" x14ac:dyDescent="0.25">
      <c r="A199" s="63" t="s">
        <v>347</v>
      </c>
      <c r="B199" s="43"/>
      <c r="C199" s="71">
        <f>INDEX(Rohdaten_tab5!$1:$1048576,ROW(Rohdaten_tab5!B185),COLUMN(Rohdaten_tab5!B185)+(10*(Steuerung!$A$3-1)))</f>
        <v>142</v>
      </c>
      <c r="D199" s="72">
        <f>INDEX(Rohdaten_tab5!$1:$1048576,ROW(Rohdaten_tab5!C185),COLUMN(Rohdaten_tab5!C185)+(10*(Steuerung!$A$3-1)))</f>
        <v>139</v>
      </c>
      <c r="E199" s="72">
        <f>INDEX(Rohdaten_tab5!$1:$1048576,ROW(Rohdaten_tab5!D185),COLUMN(Rohdaten_tab5!D185)+(10*(Steuerung!$A$3-1)))</f>
        <v>85</v>
      </c>
      <c r="F199" s="72" t="str">
        <f>INDEX(Rohdaten_tab5!$1:$1048576,ROW(Rohdaten_tab5!E185),COLUMN(Rohdaten_tab5!E185)+(10*(Steuerung!$A$3-1)))</f>
        <v>*</v>
      </c>
      <c r="G199" s="72">
        <f>INDEX(Rohdaten_tab5!$1:$1048576,ROW(Rohdaten_tab5!F185),COLUMN(Rohdaten_tab5!F185)+(10*(Steuerung!$A$3-1)))</f>
        <v>23</v>
      </c>
      <c r="H199" s="72" t="str">
        <f>INDEX(Rohdaten_tab5!$1:$1048576,ROW(Rohdaten_tab5!G185),COLUMN(Rohdaten_tab5!G185)+(10*(Steuerung!$A$3-1)))</f>
        <v>*</v>
      </c>
      <c r="I199" s="72">
        <f>INDEX(Rohdaten_tab5!$1:$1048576,ROW(Rohdaten_tab5!H185),COLUMN(Rohdaten_tab5!H185)+(10*(Steuerung!$A$3-1)))</f>
        <v>7</v>
      </c>
      <c r="J199" s="72">
        <f>INDEX(Rohdaten_tab5!$1:$1048576,ROW(Rohdaten_tab5!I185),COLUMN(Rohdaten_tab5!I185)+(10*(Steuerung!$A$3-1)))</f>
        <v>0</v>
      </c>
      <c r="K199" s="72" t="str">
        <f>INDEX(Rohdaten_tab5!$1:$1048576,ROW(Rohdaten_tab5!J185),COLUMN(Rohdaten_tab5!J185)+(10*(Steuerung!$A$3-1)))</f>
        <v>*</v>
      </c>
      <c r="L199" s="73">
        <f>INDEX(Rohdaten_tab5!$1:$1048576,ROW(Rohdaten_tab5!K185),COLUMN(Rohdaten_tab5!K185)+(10*(Steuerung!$A$3-1)))</f>
        <v>16</v>
      </c>
    </row>
    <row r="200" spans="1:12" ht="15" customHeight="1" x14ac:dyDescent="0.25">
      <c r="A200" s="63" t="s">
        <v>348</v>
      </c>
      <c r="B200" s="43"/>
      <c r="C200" s="71">
        <f>INDEX(Rohdaten_tab5!$1:$1048576,ROW(Rohdaten_tab5!B186),COLUMN(Rohdaten_tab5!B186)+(10*(Steuerung!$A$3-1)))</f>
        <v>142</v>
      </c>
      <c r="D200" s="72">
        <f>INDEX(Rohdaten_tab5!$1:$1048576,ROW(Rohdaten_tab5!C186),COLUMN(Rohdaten_tab5!C186)+(10*(Steuerung!$A$3-1)))</f>
        <v>139</v>
      </c>
      <c r="E200" s="72">
        <f>INDEX(Rohdaten_tab5!$1:$1048576,ROW(Rohdaten_tab5!D186),COLUMN(Rohdaten_tab5!D186)+(10*(Steuerung!$A$3-1)))</f>
        <v>78</v>
      </c>
      <c r="F200" s="72" t="str">
        <f>INDEX(Rohdaten_tab5!$1:$1048576,ROW(Rohdaten_tab5!E186),COLUMN(Rohdaten_tab5!E186)+(10*(Steuerung!$A$3-1)))</f>
        <v>*</v>
      </c>
      <c r="G200" s="72">
        <f>INDEX(Rohdaten_tab5!$1:$1048576,ROW(Rohdaten_tab5!F186),COLUMN(Rohdaten_tab5!F186)+(10*(Steuerung!$A$3-1)))</f>
        <v>26</v>
      </c>
      <c r="H200" s="72">
        <f>INDEX(Rohdaten_tab5!$1:$1048576,ROW(Rohdaten_tab5!G186),COLUMN(Rohdaten_tab5!G186)+(10*(Steuerung!$A$3-1)))</f>
        <v>5</v>
      </c>
      <c r="I200" s="72">
        <f>INDEX(Rohdaten_tab5!$1:$1048576,ROW(Rohdaten_tab5!H186),COLUMN(Rohdaten_tab5!H186)+(10*(Steuerung!$A$3-1)))</f>
        <v>5</v>
      </c>
      <c r="J200" s="72" t="str">
        <f>INDEX(Rohdaten_tab5!$1:$1048576,ROW(Rohdaten_tab5!I186),COLUMN(Rohdaten_tab5!I186)+(10*(Steuerung!$A$3-1)))</f>
        <v>*</v>
      </c>
      <c r="K200" s="72">
        <f>INDEX(Rohdaten_tab5!$1:$1048576,ROW(Rohdaten_tab5!J186),COLUMN(Rohdaten_tab5!J186)+(10*(Steuerung!$A$3-1)))</f>
        <v>3</v>
      </c>
      <c r="L200" s="73">
        <f>INDEX(Rohdaten_tab5!$1:$1048576,ROW(Rohdaten_tab5!K186),COLUMN(Rohdaten_tab5!K186)+(10*(Steuerung!$A$3-1)))</f>
        <v>17</v>
      </c>
    </row>
    <row r="201" spans="1:12" ht="15" customHeight="1" x14ac:dyDescent="0.25">
      <c r="A201" s="63" t="s">
        <v>349</v>
      </c>
      <c r="B201" s="43"/>
      <c r="C201" s="71" t="str">
        <f>INDEX(Rohdaten_tab5!$1:$1048576,ROW(Rohdaten_tab5!B187),COLUMN(Rohdaten_tab5!B187)+(10*(Steuerung!$A$3-1)))</f>
        <v>*</v>
      </c>
      <c r="D201" s="72">
        <f>INDEX(Rohdaten_tab5!$1:$1048576,ROW(Rohdaten_tab5!C187),COLUMN(Rohdaten_tab5!C187)+(10*(Steuerung!$A$3-1)))</f>
        <v>131</v>
      </c>
      <c r="E201" s="72">
        <f>INDEX(Rohdaten_tab5!$1:$1048576,ROW(Rohdaten_tab5!D187),COLUMN(Rohdaten_tab5!D187)+(10*(Steuerung!$A$3-1)))</f>
        <v>62</v>
      </c>
      <c r="F201" s="72" t="str">
        <f>INDEX(Rohdaten_tab5!$1:$1048576,ROW(Rohdaten_tab5!E187),COLUMN(Rohdaten_tab5!E187)+(10*(Steuerung!$A$3-1)))</f>
        <v>*</v>
      </c>
      <c r="G201" s="72">
        <f>INDEX(Rohdaten_tab5!$1:$1048576,ROW(Rohdaten_tab5!F187),COLUMN(Rohdaten_tab5!F187)+(10*(Steuerung!$A$3-1)))</f>
        <v>29</v>
      </c>
      <c r="H201" s="72">
        <f>INDEX(Rohdaten_tab5!$1:$1048576,ROW(Rohdaten_tab5!G187),COLUMN(Rohdaten_tab5!G187)+(10*(Steuerung!$A$3-1)))</f>
        <v>6</v>
      </c>
      <c r="I201" s="72" t="str">
        <f>INDEX(Rohdaten_tab5!$1:$1048576,ROW(Rohdaten_tab5!H187),COLUMN(Rohdaten_tab5!H187)+(10*(Steuerung!$A$3-1)))</f>
        <v>*</v>
      </c>
      <c r="J201" s="72">
        <f>INDEX(Rohdaten_tab5!$1:$1048576,ROW(Rohdaten_tab5!I187),COLUMN(Rohdaten_tab5!I187)+(10*(Steuerung!$A$3-1)))</f>
        <v>8</v>
      </c>
      <c r="K201" s="72">
        <f>INDEX(Rohdaten_tab5!$1:$1048576,ROW(Rohdaten_tab5!J187),COLUMN(Rohdaten_tab5!J187)+(10*(Steuerung!$A$3-1)))</f>
        <v>3</v>
      </c>
      <c r="L201" s="73">
        <f>INDEX(Rohdaten_tab5!$1:$1048576,ROW(Rohdaten_tab5!K187),COLUMN(Rohdaten_tab5!K187)+(10*(Steuerung!$A$3-1)))</f>
        <v>18</v>
      </c>
    </row>
    <row r="202" spans="1:12" ht="15" customHeight="1" x14ac:dyDescent="0.25">
      <c r="A202" s="63" t="s">
        <v>350</v>
      </c>
      <c r="B202" s="43"/>
      <c r="C202" s="71">
        <f>INDEX(Rohdaten_tab5!$1:$1048576,ROW(Rohdaten_tab5!B188),COLUMN(Rohdaten_tab5!B188)+(10*(Steuerung!$A$3-1)))</f>
        <v>101</v>
      </c>
      <c r="D202" s="72">
        <f>INDEX(Rohdaten_tab5!$1:$1048576,ROW(Rohdaten_tab5!C188),COLUMN(Rohdaten_tab5!C188)+(10*(Steuerung!$A$3-1)))</f>
        <v>101</v>
      </c>
      <c r="E202" s="72">
        <f>INDEX(Rohdaten_tab5!$1:$1048576,ROW(Rohdaten_tab5!D188),COLUMN(Rohdaten_tab5!D188)+(10*(Steuerung!$A$3-1)))</f>
        <v>52</v>
      </c>
      <c r="F202" s="72">
        <f>INDEX(Rohdaten_tab5!$1:$1048576,ROW(Rohdaten_tab5!E188),COLUMN(Rohdaten_tab5!E188)+(10*(Steuerung!$A$3-1)))</f>
        <v>0</v>
      </c>
      <c r="G202" s="72">
        <f>INDEX(Rohdaten_tab5!$1:$1048576,ROW(Rohdaten_tab5!F188),COLUMN(Rohdaten_tab5!F188)+(10*(Steuerung!$A$3-1)))</f>
        <v>23</v>
      </c>
      <c r="H202" s="72">
        <f>INDEX(Rohdaten_tab5!$1:$1048576,ROW(Rohdaten_tab5!G188),COLUMN(Rohdaten_tab5!G188)+(10*(Steuerung!$A$3-1)))</f>
        <v>9</v>
      </c>
      <c r="I202" s="72" t="str">
        <f>INDEX(Rohdaten_tab5!$1:$1048576,ROW(Rohdaten_tab5!H188),COLUMN(Rohdaten_tab5!H188)+(10*(Steuerung!$A$3-1)))</f>
        <v>*</v>
      </c>
      <c r="J202" s="72">
        <f>INDEX(Rohdaten_tab5!$1:$1048576,ROW(Rohdaten_tab5!I188),COLUMN(Rohdaten_tab5!I188)+(10*(Steuerung!$A$3-1)))</f>
        <v>0</v>
      </c>
      <c r="K202" s="72" t="str">
        <f>INDEX(Rohdaten_tab5!$1:$1048576,ROW(Rohdaten_tab5!J188),COLUMN(Rohdaten_tab5!J188)+(10*(Steuerung!$A$3-1)))</f>
        <v>*</v>
      </c>
      <c r="L202" s="73">
        <f>INDEX(Rohdaten_tab5!$1:$1048576,ROW(Rohdaten_tab5!K188),COLUMN(Rohdaten_tab5!K188)+(10*(Steuerung!$A$3-1)))</f>
        <v>9</v>
      </c>
    </row>
    <row r="203" spans="1:12" ht="15" customHeight="1" x14ac:dyDescent="0.25">
      <c r="A203" s="63" t="s">
        <v>351</v>
      </c>
      <c r="B203" s="43"/>
      <c r="C203" s="71" t="str">
        <f>INDEX(Rohdaten_tab5!$1:$1048576,ROW(Rohdaten_tab5!B189),COLUMN(Rohdaten_tab5!B189)+(10*(Steuerung!$A$3-1)))</f>
        <v>*</v>
      </c>
      <c r="D203" s="72">
        <f>INDEX(Rohdaten_tab5!$1:$1048576,ROW(Rohdaten_tab5!C189),COLUMN(Rohdaten_tab5!C189)+(10*(Steuerung!$A$3-1)))</f>
        <v>102</v>
      </c>
      <c r="E203" s="72">
        <f>INDEX(Rohdaten_tab5!$1:$1048576,ROW(Rohdaten_tab5!D189),COLUMN(Rohdaten_tab5!D189)+(10*(Steuerung!$A$3-1)))</f>
        <v>43</v>
      </c>
      <c r="F203" s="72">
        <f>INDEX(Rohdaten_tab5!$1:$1048576,ROW(Rohdaten_tab5!E189),COLUMN(Rohdaten_tab5!E189)+(10*(Steuerung!$A$3-1)))</f>
        <v>0</v>
      </c>
      <c r="G203" s="72">
        <f>INDEX(Rohdaten_tab5!$1:$1048576,ROW(Rohdaten_tab5!F189),COLUMN(Rohdaten_tab5!F189)+(10*(Steuerung!$A$3-1)))</f>
        <v>25</v>
      </c>
      <c r="H203" s="72">
        <f>INDEX(Rohdaten_tab5!$1:$1048576,ROW(Rohdaten_tab5!G189),COLUMN(Rohdaten_tab5!G189)+(10*(Steuerung!$A$3-1)))</f>
        <v>8</v>
      </c>
      <c r="I203" s="72">
        <f>INDEX(Rohdaten_tab5!$1:$1048576,ROW(Rohdaten_tab5!H189),COLUMN(Rohdaten_tab5!H189)+(10*(Steuerung!$A$3-1)))</f>
        <v>12</v>
      </c>
      <c r="J203" s="72">
        <f>INDEX(Rohdaten_tab5!$1:$1048576,ROW(Rohdaten_tab5!I189),COLUMN(Rohdaten_tab5!I189)+(10*(Steuerung!$A$3-1)))</f>
        <v>0</v>
      </c>
      <c r="K203" s="72">
        <f>INDEX(Rohdaten_tab5!$1:$1048576,ROW(Rohdaten_tab5!J189),COLUMN(Rohdaten_tab5!J189)+(10*(Steuerung!$A$3-1)))</f>
        <v>0</v>
      </c>
      <c r="L203" s="73">
        <f>INDEX(Rohdaten_tab5!$1:$1048576,ROW(Rohdaten_tab5!K189),COLUMN(Rohdaten_tab5!K189)+(10*(Steuerung!$A$3-1)))</f>
        <v>14</v>
      </c>
    </row>
    <row r="204" spans="1:12" ht="15" customHeight="1" x14ac:dyDescent="0.25">
      <c r="A204" s="63" t="s">
        <v>352</v>
      </c>
      <c r="B204" s="43"/>
      <c r="C204" s="71" t="str">
        <f>INDEX(Rohdaten_tab5!$1:$1048576,ROW(Rohdaten_tab5!B190),COLUMN(Rohdaten_tab5!B190)+(10*(Steuerung!$A$3-1)))</f>
        <v>*</v>
      </c>
      <c r="D204" s="72">
        <f>INDEX(Rohdaten_tab5!$1:$1048576,ROW(Rohdaten_tab5!C190),COLUMN(Rohdaten_tab5!C190)+(10*(Steuerung!$A$3-1)))</f>
        <v>151</v>
      </c>
      <c r="E204" s="72">
        <f>INDEX(Rohdaten_tab5!$1:$1048576,ROW(Rohdaten_tab5!D190),COLUMN(Rohdaten_tab5!D190)+(10*(Steuerung!$A$3-1)))</f>
        <v>78</v>
      </c>
      <c r="F204" s="72" t="str">
        <f>INDEX(Rohdaten_tab5!$1:$1048576,ROW(Rohdaten_tab5!E190),COLUMN(Rohdaten_tab5!E190)+(10*(Steuerung!$A$3-1)))</f>
        <v>*</v>
      </c>
      <c r="G204" s="72">
        <f>INDEX(Rohdaten_tab5!$1:$1048576,ROW(Rohdaten_tab5!F190),COLUMN(Rohdaten_tab5!F190)+(10*(Steuerung!$A$3-1)))</f>
        <v>31</v>
      </c>
      <c r="H204" s="72">
        <f>INDEX(Rohdaten_tab5!$1:$1048576,ROW(Rohdaten_tab5!G190),COLUMN(Rohdaten_tab5!G190)+(10*(Steuerung!$A$3-1)))</f>
        <v>10</v>
      </c>
      <c r="I204" s="72">
        <f>INDEX(Rohdaten_tab5!$1:$1048576,ROW(Rohdaten_tab5!H190),COLUMN(Rohdaten_tab5!H190)+(10*(Steuerung!$A$3-1)))</f>
        <v>12</v>
      </c>
      <c r="J204" s="72">
        <f>INDEX(Rohdaten_tab5!$1:$1048576,ROW(Rohdaten_tab5!I190),COLUMN(Rohdaten_tab5!I190)+(10*(Steuerung!$A$3-1)))</f>
        <v>0</v>
      </c>
      <c r="K204" s="72" t="str">
        <f>INDEX(Rohdaten_tab5!$1:$1048576,ROW(Rohdaten_tab5!J190),COLUMN(Rohdaten_tab5!J190)+(10*(Steuerung!$A$3-1)))</f>
        <v>*</v>
      </c>
      <c r="L204" s="73">
        <f>INDEX(Rohdaten_tab5!$1:$1048576,ROW(Rohdaten_tab5!K190),COLUMN(Rohdaten_tab5!K190)+(10*(Steuerung!$A$3-1)))</f>
        <v>17</v>
      </c>
    </row>
    <row r="205" spans="1:12" ht="15" customHeight="1" x14ac:dyDescent="0.25">
      <c r="A205" s="63" t="s">
        <v>353</v>
      </c>
      <c r="B205" s="43"/>
      <c r="C205" s="71" t="str">
        <f>INDEX(Rohdaten_tab5!$1:$1048576,ROW(Rohdaten_tab5!B191),COLUMN(Rohdaten_tab5!B191)+(10*(Steuerung!$A$3-1)))</f>
        <v>*</v>
      </c>
      <c r="D205" s="72">
        <f>INDEX(Rohdaten_tab5!$1:$1048576,ROW(Rohdaten_tab5!C191),COLUMN(Rohdaten_tab5!C191)+(10*(Steuerung!$A$3-1)))</f>
        <v>134</v>
      </c>
      <c r="E205" s="72">
        <f>INDEX(Rohdaten_tab5!$1:$1048576,ROW(Rohdaten_tab5!D191),COLUMN(Rohdaten_tab5!D191)+(10*(Steuerung!$A$3-1)))</f>
        <v>67</v>
      </c>
      <c r="F205" s="72" t="str">
        <f>INDEX(Rohdaten_tab5!$1:$1048576,ROW(Rohdaten_tab5!E191),COLUMN(Rohdaten_tab5!E191)+(10*(Steuerung!$A$3-1)))</f>
        <v>*</v>
      </c>
      <c r="G205" s="72">
        <f>INDEX(Rohdaten_tab5!$1:$1048576,ROW(Rohdaten_tab5!F191),COLUMN(Rohdaten_tab5!F191)+(10*(Steuerung!$A$3-1)))</f>
        <v>27</v>
      </c>
      <c r="H205" s="72">
        <f>INDEX(Rohdaten_tab5!$1:$1048576,ROW(Rohdaten_tab5!G191),COLUMN(Rohdaten_tab5!G191)+(10*(Steuerung!$A$3-1)))</f>
        <v>6</v>
      </c>
      <c r="I205" s="72">
        <f>INDEX(Rohdaten_tab5!$1:$1048576,ROW(Rohdaten_tab5!H191),COLUMN(Rohdaten_tab5!H191)+(10*(Steuerung!$A$3-1)))</f>
        <v>9</v>
      </c>
      <c r="J205" s="72">
        <f>INDEX(Rohdaten_tab5!$1:$1048576,ROW(Rohdaten_tab5!I191),COLUMN(Rohdaten_tab5!I191)+(10*(Steuerung!$A$3-1)))</f>
        <v>0</v>
      </c>
      <c r="K205" s="72" t="str">
        <f>INDEX(Rohdaten_tab5!$1:$1048576,ROW(Rohdaten_tab5!J191),COLUMN(Rohdaten_tab5!J191)+(10*(Steuerung!$A$3-1)))</f>
        <v>*</v>
      </c>
      <c r="L205" s="73">
        <f>INDEX(Rohdaten_tab5!$1:$1048576,ROW(Rohdaten_tab5!K191),COLUMN(Rohdaten_tab5!K191)+(10*(Steuerung!$A$3-1)))</f>
        <v>20</v>
      </c>
    </row>
    <row r="206" spans="1:12" ht="15" customHeight="1" x14ac:dyDescent="0.25">
      <c r="A206" s="63" t="s">
        <v>354</v>
      </c>
      <c r="B206" s="43"/>
      <c r="C206" s="71">
        <f>INDEX(Rohdaten_tab5!$1:$1048576,ROW(Rohdaten_tab5!B192),COLUMN(Rohdaten_tab5!B192)+(10*(Steuerung!$A$3-1)))</f>
        <v>180</v>
      </c>
      <c r="D206" s="72">
        <f>INDEX(Rohdaten_tab5!$1:$1048576,ROW(Rohdaten_tab5!C192),COLUMN(Rohdaten_tab5!C192)+(10*(Steuerung!$A$3-1)))</f>
        <v>180</v>
      </c>
      <c r="E206" s="72">
        <f>INDEX(Rohdaten_tab5!$1:$1048576,ROW(Rohdaten_tab5!D192),COLUMN(Rohdaten_tab5!D192)+(10*(Steuerung!$A$3-1)))</f>
        <v>114</v>
      </c>
      <c r="F206" s="72" t="str">
        <f>INDEX(Rohdaten_tab5!$1:$1048576,ROW(Rohdaten_tab5!E192),COLUMN(Rohdaten_tab5!E192)+(10*(Steuerung!$A$3-1)))</f>
        <v>*</v>
      </c>
      <c r="G206" s="72">
        <f>INDEX(Rohdaten_tab5!$1:$1048576,ROW(Rohdaten_tab5!F192),COLUMN(Rohdaten_tab5!F192)+(10*(Steuerung!$A$3-1)))</f>
        <v>26</v>
      </c>
      <c r="H206" s="72" t="str">
        <f>INDEX(Rohdaten_tab5!$1:$1048576,ROW(Rohdaten_tab5!G192),COLUMN(Rohdaten_tab5!G192)+(10*(Steuerung!$A$3-1)))</f>
        <v>*</v>
      </c>
      <c r="I206" s="72">
        <f>INDEX(Rohdaten_tab5!$1:$1048576,ROW(Rohdaten_tab5!H192),COLUMN(Rohdaten_tab5!H192)+(10*(Steuerung!$A$3-1)))</f>
        <v>13</v>
      </c>
      <c r="J206" s="72">
        <f>INDEX(Rohdaten_tab5!$1:$1048576,ROW(Rohdaten_tab5!I192),COLUMN(Rohdaten_tab5!I192)+(10*(Steuerung!$A$3-1)))</f>
        <v>0</v>
      </c>
      <c r="K206" s="72" t="str">
        <f>INDEX(Rohdaten_tab5!$1:$1048576,ROW(Rohdaten_tab5!J192),COLUMN(Rohdaten_tab5!J192)+(10*(Steuerung!$A$3-1)))</f>
        <v>*</v>
      </c>
      <c r="L206" s="73">
        <f>INDEX(Rohdaten_tab5!$1:$1048576,ROW(Rohdaten_tab5!K192),COLUMN(Rohdaten_tab5!K192)+(10*(Steuerung!$A$3-1)))</f>
        <v>19</v>
      </c>
    </row>
    <row r="207" spans="1:12" ht="15" customHeight="1" x14ac:dyDescent="0.25">
      <c r="A207" s="63" t="s">
        <v>355</v>
      </c>
      <c r="B207" s="43"/>
      <c r="C207" s="71" t="str">
        <f>INDEX(Rohdaten_tab5!$1:$1048576,ROW(Rohdaten_tab5!B193),COLUMN(Rohdaten_tab5!B193)+(10*(Steuerung!$A$3-1)))</f>
        <v>*</v>
      </c>
      <c r="D207" s="72">
        <f>INDEX(Rohdaten_tab5!$1:$1048576,ROW(Rohdaten_tab5!C193),COLUMN(Rohdaten_tab5!C193)+(10*(Steuerung!$A$3-1)))</f>
        <v>185</v>
      </c>
      <c r="E207" s="72">
        <f>INDEX(Rohdaten_tab5!$1:$1048576,ROW(Rohdaten_tab5!D193),COLUMN(Rohdaten_tab5!D193)+(10*(Steuerung!$A$3-1)))</f>
        <v>116</v>
      </c>
      <c r="F207" s="72" t="str">
        <f>INDEX(Rohdaten_tab5!$1:$1048576,ROW(Rohdaten_tab5!E193),COLUMN(Rohdaten_tab5!E193)+(10*(Steuerung!$A$3-1)))</f>
        <v>*</v>
      </c>
      <c r="G207" s="72">
        <f>INDEX(Rohdaten_tab5!$1:$1048576,ROW(Rohdaten_tab5!F193),COLUMN(Rohdaten_tab5!F193)+(10*(Steuerung!$A$3-1)))</f>
        <v>47</v>
      </c>
      <c r="H207" s="72" t="str">
        <f>INDEX(Rohdaten_tab5!$1:$1048576,ROW(Rohdaten_tab5!G193),COLUMN(Rohdaten_tab5!G193)+(10*(Steuerung!$A$3-1)))</f>
        <v>*</v>
      </c>
      <c r="I207" s="72" t="str">
        <f>INDEX(Rohdaten_tab5!$1:$1048576,ROW(Rohdaten_tab5!H193),COLUMN(Rohdaten_tab5!H193)+(10*(Steuerung!$A$3-1)))</f>
        <v>*</v>
      </c>
      <c r="J207" s="72">
        <f>INDEX(Rohdaten_tab5!$1:$1048576,ROW(Rohdaten_tab5!I193),COLUMN(Rohdaten_tab5!I193)+(10*(Steuerung!$A$3-1)))</f>
        <v>0</v>
      </c>
      <c r="K207" s="72">
        <f>INDEX(Rohdaten_tab5!$1:$1048576,ROW(Rohdaten_tab5!J193),COLUMN(Rohdaten_tab5!J193)+(10*(Steuerung!$A$3-1)))</f>
        <v>0</v>
      </c>
      <c r="L207" s="73">
        <f>INDEX(Rohdaten_tab5!$1:$1048576,ROW(Rohdaten_tab5!K193),COLUMN(Rohdaten_tab5!K193)+(10*(Steuerung!$A$3-1)))</f>
        <v>13</v>
      </c>
    </row>
    <row r="208" spans="1:12" ht="15" customHeight="1" x14ac:dyDescent="0.25">
      <c r="A208" s="63" t="s">
        <v>356</v>
      </c>
      <c r="B208" s="43"/>
      <c r="C208" s="71">
        <f>INDEX(Rohdaten_tab5!$1:$1048576,ROW(Rohdaten_tab5!B194),COLUMN(Rohdaten_tab5!B194)+(10*(Steuerung!$A$3-1)))</f>
        <v>117</v>
      </c>
      <c r="D208" s="72">
        <f>INDEX(Rohdaten_tab5!$1:$1048576,ROW(Rohdaten_tab5!C194),COLUMN(Rohdaten_tab5!C194)+(10*(Steuerung!$A$3-1)))</f>
        <v>117</v>
      </c>
      <c r="E208" s="72">
        <f>INDEX(Rohdaten_tab5!$1:$1048576,ROW(Rohdaten_tab5!D194),COLUMN(Rohdaten_tab5!D194)+(10*(Steuerung!$A$3-1)))</f>
        <v>71</v>
      </c>
      <c r="F208" s="72" t="str">
        <f>INDEX(Rohdaten_tab5!$1:$1048576,ROW(Rohdaten_tab5!E194),COLUMN(Rohdaten_tab5!E194)+(10*(Steuerung!$A$3-1)))</f>
        <v>*</v>
      </c>
      <c r="G208" s="72">
        <f>INDEX(Rohdaten_tab5!$1:$1048576,ROW(Rohdaten_tab5!F194),COLUMN(Rohdaten_tab5!F194)+(10*(Steuerung!$A$3-1)))</f>
        <v>26</v>
      </c>
      <c r="H208" s="72">
        <f>INDEX(Rohdaten_tab5!$1:$1048576,ROW(Rohdaten_tab5!G194),COLUMN(Rohdaten_tab5!G194)+(10*(Steuerung!$A$3-1)))</f>
        <v>7</v>
      </c>
      <c r="I208" s="72">
        <f>INDEX(Rohdaten_tab5!$1:$1048576,ROW(Rohdaten_tab5!H194),COLUMN(Rohdaten_tab5!H194)+(10*(Steuerung!$A$3-1)))</f>
        <v>6</v>
      </c>
      <c r="J208" s="72" t="str">
        <f>INDEX(Rohdaten_tab5!$1:$1048576,ROW(Rohdaten_tab5!I194),COLUMN(Rohdaten_tab5!I194)+(10*(Steuerung!$A$3-1)))</f>
        <v>*</v>
      </c>
      <c r="K208" s="72" t="str">
        <f>INDEX(Rohdaten_tab5!$1:$1048576,ROW(Rohdaten_tab5!J194),COLUMN(Rohdaten_tab5!J194)+(10*(Steuerung!$A$3-1)))</f>
        <v>*</v>
      </c>
      <c r="L208" s="73" t="str">
        <f>INDEX(Rohdaten_tab5!$1:$1048576,ROW(Rohdaten_tab5!K194),COLUMN(Rohdaten_tab5!K194)+(10*(Steuerung!$A$3-1)))</f>
        <v>*</v>
      </c>
    </row>
    <row r="209" spans="1:12" ht="15" customHeight="1" x14ac:dyDescent="0.25">
      <c r="A209" s="63" t="s">
        <v>357</v>
      </c>
      <c r="B209" s="43"/>
      <c r="C209" s="71">
        <f>INDEX(Rohdaten_tab5!$1:$1048576,ROW(Rohdaten_tab5!B195),COLUMN(Rohdaten_tab5!B195)+(10*(Steuerung!$A$3-1)))</f>
        <v>107</v>
      </c>
      <c r="D209" s="72">
        <f>INDEX(Rohdaten_tab5!$1:$1048576,ROW(Rohdaten_tab5!C195),COLUMN(Rohdaten_tab5!C195)+(10*(Steuerung!$A$3-1)))</f>
        <v>107</v>
      </c>
      <c r="E209" s="72">
        <f>INDEX(Rohdaten_tab5!$1:$1048576,ROW(Rohdaten_tab5!D195),COLUMN(Rohdaten_tab5!D195)+(10*(Steuerung!$A$3-1)))</f>
        <v>68</v>
      </c>
      <c r="F209" s="72" t="str">
        <f>INDEX(Rohdaten_tab5!$1:$1048576,ROW(Rohdaten_tab5!E195),COLUMN(Rohdaten_tab5!E195)+(10*(Steuerung!$A$3-1)))</f>
        <v>*</v>
      </c>
      <c r="G209" s="72">
        <f>INDEX(Rohdaten_tab5!$1:$1048576,ROW(Rohdaten_tab5!F195),COLUMN(Rohdaten_tab5!F195)+(10*(Steuerung!$A$3-1)))</f>
        <v>8</v>
      </c>
      <c r="H209" s="72">
        <f>INDEX(Rohdaten_tab5!$1:$1048576,ROW(Rohdaten_tab5!G195),COLUMN(Rohdaten_tab5!G195)+(10*(Steuerung!$A$3-1)))</f>
        <v>10</v>
      </c>
      <c r="I209" s="72">
        <f>INDEX(Rohdaten_tab5!$1:$1048576,ROW(Rohdaten_tab5!H195),COLUMN(Rohdaten_tab5!H195)+(10*(Steuerung!$A$3-1)))</f>
        <v>10</v>
      </c>
      <c r="J209" s="72">
        <f>INDEX(Rohdaten_tab5!$1:$1048576,ROW(Rohdaten_tab5!I195),COLUMN(Rohdaten_tab5!I195)+(10*(Steuerung!$A$3-1)))</f>
        <v>0</v>
      </c>
      <c r="K209" s="72" t="str">
        <f>INDEX(Rohdaten_tab5!$1:$1048576,ROW(Rohdaten_tab5!J195),COLUMN(Rohdaten_tab5!J195)+(10*(Steuerung!$A$3-1)))</f>
        <v>*</v>
      </c>
      <c r="L209" s="73" t="str">
        <f>INDEX(Rohdaten_tab5!$1:$1048576,ROW(Rohdaten_tab5!K195),COLUMN(Rohdaten_tab5!K195)+(10*(Steuerung!$A$3-1)))</f>
        <v>*</v>
      </c>
    </row>
    <row r="210" spans="1:12" ht="15" customHeight="1" x14ac:dyDescent="0.25">
      <c r="A210" s="63" t="s">
        <v>358</v>
      </c>
      <c r="B210" s="43"/>
      <c r="C210" s="71" t="str">
        <f>INDEX(Rohdaten_tab5!$1:$1048576,ROW(Rohdaten_tab5!B196),COLUMN(Rohdaten_tab5!B196)+(10*(Steuerung!$A$3-1)))</f>
        <v>*</v>
      </c>
      <c r="D210" s="72">
        <f>INDEX(Rohdaten_tab5!$1:$1048576,ROW(Rohdaten_tab5!C196),COLUMN(Rohdaten_tab5!C196)+(10*(Steuerung!$A$3-1)))</f>
        <v>129</v>
      </c>
      <c r="E210" s="72">
        <f>INDEX(Rohdaten_tab5!$1:$1048576,ROW(Rohdaten_tab5!D196),COLUMN(Rohdaten_tab5!D196)+(10*(Steuerung!$A$3-1)))</f>
        <v>85</v>
      </c>
      <c r="F210" s="72">
        <f>INDEX(Rohdaten_tab5!$1:$1048576,ROW(Rohdaten_tab5!E196),COLUMN(Rohdaten_tab5!E196)+(10*(Steuerung!$A$3-1)))</f>
        <v>4</v>
      </c>
      <c r="G210" s="72">
        <f>INDEX(Rohdaten_tab5!$1:$1048576,ROW(Rohdaten_tab5!F196),COLUMN(Rohdaten_tab5!F196)+(10*(Steuerung!$A$3-1)))</f>
        <v>6</v>
      </c>
      <c r="H210" s="72">
        <f>INDEX(Rohdaten_tab5!$1:$1048576,ROW(Rohdaten_tab5!G196),COLUMN(Rohdaten_tab5!G196)+(10*(Steuerung!$A$3-1)))</f>
        <v>12</v>
      </c>
      <c r="I210" s="72">
        <f>INDEX(Rohdaten_tab5!$1:$1048576,ROW(Rohdaten_tab5!H196),COLUMN(Rohdaten_tab5!H196)+(10*(Steuerung!$A$3-1)))</f>
        <v>12</v>
      </c>
      <c r="J210" s="72">
        <f>INDEX(Rohdaten_tab5!$1:$1048576,ROW(Rohdaten_tab5!I196),COLUMN(Rohdaten_tab5!I196)+(10*(Steuerung!$A$3-1)))</f>
        <v>0</v>
      </c>
      <c r="K210" s="72">
        <f>INDEX(Rohdaten_tab5!$1:$1048576,ROW(Rohdaten_tab5!J196),COLUMN(Rohdaten_tab5!J196)+(10*(Steuerung!$A$3-1)))</f>
        <v>0</v>
      </c>
      <c r="L210" s="73">
        <f>INDEX(Rohdaten_tab5!$1:$1048576,ROW(Rohdaten_tab5!K196),COLUMN(Rohdaten_tab5!K196)+(10*(Steuerung!$A$3-1)))</f>
        <v>10</v>
      </c>
    </row>
    <row r="211" spans="1:12" ht="15" customHeight="1" x14ac:dyDescent="0.25">
      <c r="A211" s="63" t="s">
        <v>359</v>
      </c>
      <c r="B211" s="43"/>
      <c r="C211" s="71">
        <f>INDEX(Rohdaten_tab5!$1:$1048576,ROW(Rohdaten_tab5!B197),COLUMN(Rohdaten_tab5!B197)+(10*(Steuerung!$A$3-1)))</f>
        <v>151</v>
      </c>
      <c r="D211" s="72">
        <f>INDEX(Rohdaten_tab5!$1:$1048576,ROW(Rohdaten_tab5!C197),COLUMN(Rohdaten_tab5!C197)+(10*(Steuerung!$A$3-1)))</f>
        <v>147</v>
      </c>
      <c r="E211" s="72">
        <f>INDEX(Rohdaten_tab5!$1:$1048576,ROW(Rohdaten_tab5!D197),COLUMN(Rohdaten_tab5!D197)+(10*(Steuerung!$A$3-1)))</f>
        <v>94</v>
      </c>
      <c r="F211" s="72">
        <f>INDEX(Rohdaten_tab5!$1:$1048576,ROW(Rohdaten_tab5!E197),COLUMN(Rohdaten_tab5!E197)+(10*(Steuerung!$A$3-1)))</f>
        <v>0</v>
      </c>
      <c r="G211" s="72">
        <f>INDEX(Rohdaten_tab5!$1:$1048576,ROW(Rohdaten_tab5!F197),COLUMN(Rohdaten_tab5!F197)+(10*(Steuerung!$A$3-1)))</f>
        <v>17</v>
      </c>
      <c r="H211" s="72">
        <f>INDEX(Rohdaten_tab5!$1:$1048576,ROW(Rohdaten_tab5!G197),COLUMN(Rohdaten_tab5!G197)+(10*(Steuerung!$A$3-1)))</f>
        <v>10</v>
      </c>
      <c r="I211" s="72" t="str">
        <f>INDEX(Rohdaten_tab5!$1:$1048576,ROW(Rohdaten_tab5!H197),COLUMN(Rohdaten_tab5!H197)+(10*(Steuerung!$A$3-1)))</f>
        <v>*</v>
      </c>
      <c r="J211" s="72">
        <f>INDEX(Rohdaten_tab5!$1:$1048576,ROW(Rohdaten_tab5!I197),COLUMN(Rohdaten_tab5!I197)+(10*(Steuerung!$A$3-1)))</f>
        <v>0</v>
      </c>
      <c r="K211" s="72" t="str">
        <f>INDEX(Rohdaten_tab5!$1:$1048576,ROW(Rohdaten_tab5!J197),COLUMN(Rohdaten_tab5!J197)+(10*(Steuerung!$A$3-1)))</f>
        <v>*</v>
      </c>
      <c r="L211" s="73">
        <f>INDEX(Rohdaten_tab5!$1:$1048576,ROW(Rohdaten_tab5!K197),COLUMN(Rohdaten_tab5!K197)+(10*(Steuerung!$A$3-1)))</f>
        <v>16</v>
      </c>
    </row>
    <row r="212" spans="1:12" ht="15" customHeight="1" x14ac:dyDescent="0.25">
      <c r="A212" s="63" t="s">
        <v>360</v>
      </c>
      <c r="B212" s="43"/>
      <c r="C212" s="71" t="str">
        <f>INDEX(Rohdaten_tab5!$1:$1048576,ROW(Rohdaten_tab5!B198),COLUMN(Rohdaten_tab5!B198)+(10*(Steuerung!$A$3-1)))</f>
        <v>*</v>
      </c>
      <c r="D212" s="72">
        <f>INDEX(Rohdaten_tab5!$1:$1048576,ROW(Rohdaten_tab5!C198),COLUMN(Rohdaten_tab5!C198)+(10*(Steuerung!$A$3-1)))</f>
        <v>154</v>
      </c>
      <c r="E212" s="72">
        <f>INDEX(Rohdaten_tab5!$1:$1048576,ROW(Rohdaten_tab5!D198),COLUMN(Rohdaten_tab5!D198)+(10*(Steuerung!$A$3-1)))</f>
        <v>92</v>
      </c>
      <c r="F212" s="72" t="str">
        <f>INDEX(Rohdaten_tab5!$1:$1048576,ROW(Rohdaten_tab5!E198),COLUMN(Rohdaten_tab5!E198)+(10*(Steuerung!$A$3-1)))</f>
        <v>*</v>
      </c>
      <c r="G212" s="72">
        <f>INDEX(Rohdaten_tab5!$1:$1048576,ROW(Rohdaten_tab5!F198),COLUMN(Rohdaten_tab5!F198)+(10*(Steuerung!$A$3-1)))</f>
        <v>19</v>
      </c>
      <c r="H212" s="72">
        <f>INDEX(Rohdaten_tab5!$1:$1048576,ROW(Rohdaten_tab5!G198),COLUMN(Rohdaten_tab5!G198)+(10*(Steuerung!$A$3-1)))</f>
        <v>13</v>
      </c>
      <c r="I212" s="72">
        <f>INDEX(Rohdaten_tab5!$1:$1048576,ROW(Rohdaten_tab5!H198),COLUMN(Rohdaten_tab5!H198)+(10*(Steuerung!$A$3-1)))</f>
        <v>10</v>
      </c>
      <c r="J212" s="72" t="str">
        <f>INDEX(Rohdaten_tab5!$1:$1048576,ROW(Rohdaten_tab5!I198),COLUMN(Rohdaten_tab5!I198)+(10*(Steuerung!$A$3-1)))</f>
        <v>*</v>
      </c>
      <c r="K212" s="72">
        <f>INDEX(Rohdaten_tab5!$1:$1048576,ROW(Rohdaten_tab5!J198),COLUMN(Rohdaten_tab5!J198)+(10*(Steuerung!$A$3-1)))</f>
        <v>5</v>
      </c>
      <c r="L212" s="73">
        <f>INDEX(Rohdaten_tab5!$1:$1048576,ROW(Rohdaten_tab5!K198),COLUMN(Rohdaten_tab5!K198)+(10*(Steuerung!$A$3-1)))</f>
        <v>10</v>
      </c>
    </row>
    <row r="213" spans="1:12" ht="15" customHeight="1" x14ac:dyDescent="0.25">
      <c r="A213" s="63" t="s">
        <v>361</v>
      </c>
      <c r="B213" s="43"/>
      <c r="C213" s="71">
        <f>INDEX(Rohdaten_tab5!$1:$1048576,ROW(Rohdaten_tab5!B199),COLUMN(Rohdaten_tab5!B199)+(10*(Steuerung!$A$3-1)))</f>
        <v>195</v>
      </c>
      <c r="D213" s="72">
        <f>INDEX(Rohdaten_tab5!$1:$1048576,ROW(Rohdaten_tab5!C199),COLUMN(Rohdaten_tab5!C199)+(10*(Steuerung!$A$3-1)))</f>
        <v>195</v>
      </c>
      <c r="E213" s="72">
        <f>INDEX(Rohdaten_tab5!$1:$1048576,ROW(Rohdaten_tab5!D199),COLUMN(Rohdaten_tab5!D199)+(10*(Steuerung!$A$3-1)))</f>
        <v>108</v>
      </c>
      <c r="F213" s="72" t="str">
        <f>INDEX(Rohdaten_tab5!$1:$1048576,ROW(Rohdaten_tab5!E199),COLUMN(Rohdaten_tab5!E199)+(10*(Steuerung!$A$3-1)))</f>
        <v>*</v>
      </c>
      <c r="G213" s="72">
        <f>INDEX(Rohdaten_tab5!$1:$1048576,ROW(Rohdaten_tab5!F199),COLUMN(Rohdaten_tab5!F199)+(10*(Steuerung!$A$3-1)))</f>
        <v>45</v>
      </c>
      <c r="H213" s="72">
        <f>INDEX(Rohdaten_tab5!$1:$1048576,ROW(Rohdaten_tab5!G199),COLUMN(Rohdaten_tab5!G199)+(10*(Steuerung!$A$3-1)))</f>
        <v>12</v>
      </c>
      <c r="I213" s="72">
        <f>INDEX(Rohdaten_tab5!$1:$1048576,ROW(Rohdaten_tab5!H199),COLUMN(Rohdaten_tab5!H199)+(10*(Steuerung!$A$3-1)))</f>
        <v>7</v>
      </c>
      <c r="J213" s="72" t="str">
        <f>INDEX(Rohdaten_tab5!$1:$1048576,ROW(Rohdaten_tab5!I199),COLUMN(Rohdaten_tab5!I199)+(10*(Steuerung!$A$3-1)))</f>
        <v>*</v>
      </c>
      <c r="K213" s="72">
        <f>INDEX(Rohdaten_tab5!$1:$1048576,ROW(Rohdaten_tab5!J199),COLUMN(Rohdaten_tab5!J199)+(10*(Steuerung!$A$3-1)))</f>
        <v>0</v>
      </c>
      <c r="L213" s="73">
        <f>INDEX(Rohdaten_tab5!$1:$1048576,ROW(Rohdaten_tab5!K199),COLUMN(Rohdaten_tab5!K199)+(10*(Steuerung!$A$3-1)))</f>
        <v>17</v>
      </c>
    </row>
    <row r="214" spans="1:12" ht="15" customHeight="1" x14ac:dyDescent="0.25">
      <c r="A214" s="63" t="s">
        <v>362</v>
      </c>
      <c r="B214" s="43"/>
      <c r="C214" s="71">
        <f>INDEX(Rohdaten_tab5!$1:$1048576,ROW(Rohdaten_tab5!B200),COLUMN(Rohdaten_tab5!B200)+(10*(Steuerung!$A$3-1)))</f>
        <v>145</v>
      </c>
      <c r="D214" s="72">
        <f>INDEX(Rohdaten_tab5!$1:$1048576,ROW(Rohdaten_tab5!C200),COLUMN(Rohdaten_tab5!C200)+(10*(Steuerung!$A$3-1)))</f>
        <v>145</v>
      </c>
      <c r="E214" s="72">
        <f>INDEX(Rohdaten_tab5!$1:$1048576,ROW(Rohdaten_tab5!D200),COLUMN(Rohdaten_tab5!D200)+(10*(Steuerung!$A$3-1)))</f>
        <v>84</v>
      </c>
      <c r="F214" s="72">
        <f>INDEX(Rohdaten_tab5!$1:$1048576,ROW(Rohdaten_tab5!E200),COLUMN(Rohdaten_tab5!E200)+(10*(Steuerung!$A$3-1)))</f>
        <v>0</v>
      </c>
      <c r="G214" s="72">
        <f>INDEX(Rohdaten_tab5!$1:$1048576,ROW(Rohdaten_tab5!F200),COLUMN(Rohdaten_tab5!F200)+(10*(Steuerung!$A$3-1)))</f>
        <v>23</v>
      </c>
      <c r="H214" s="72">
        <f>INDEX(Rohdaten_tab5!$1:$1048576,ROW(Rohdaten_tab5!G200),COLUMN(Rohdaten_tab5!G200)+(10*(Steuerung!$A$3-1)))</f>
        <v>9</v>
      </c>
      <c r="I214" s="72" t="str">
        <f>INDEX(Rohdaten_tab5!$1:$1048576,ROW(Rohdaten_tab5!H200),COLUMN(Rohdaten_tab5!H200)+(10*(Steuerung!$A$3-1)))</f>
        <v>*</v>
      </c>
      <c r="J214" s="72">
        <f>INDEX(Rohdaten_tab5!$1:$1048576,ROW(Rohdaten_tab5!I200),COLUMN(Rohdaten_tab5!I200)+(10*(Steuerung!$A$3-1)))</f>
        <v>0</v>
      </c>
      <c r="K214" s="72" t="str">
        <f>INDEX(Rohdaten_tab5!$1:$1048576,ROW(Rohdaten_tab5!J200),COLUMN(Rohdaten_tab5!J200)+(10*(Steuerung!$A$3-1)))</f>
        <v>*</v>
      </c>
      <c r="L214" s="73">
        <f>INDEX(Rohdaten_tab5!$1:$1048576,ROW(Rohdaten_tab5!K200),COLUMN(Rohdaten_tab5!K200)+(10*(Steuerung!$A$3-1)))</f>
        <v>19</v>
      </c>
    </row>
    <row r="215" spans="1:12" ht="15" customHeight="1" x14ac:dyDescent="0.25">
      <c r="A215" s="63" t="s">
        <v>363</v>
      </c>
      <c r="B215" s="43"/>
      <c r="C215" s="71" t="str">
        <f>INDEX(Rohdaten_tab5!$1:$1048576,ROW(Rohdaten_tab5!B201),COLUMN(Rohdaten_tab5!B201)+(10*(Steuerung!$A$3-1)))</f>
        <v>*</v>
      </c>
      <c r="D215" s="72">
        <f>INDEX(Rohdaten_tab5!$1:$1048576,ROW(Rohdaten_tab5!C201),COLUMN(Rohdaten_tab5!C201)+(10*(Steuerung!$A$3-1)))</f>
        <v>119</v>
      </c>
      <c r="E215" s="72">
        <f>INDEX(Rohdaten_tab5!$1:$1048576,ROW(Rohdaten_tab5!D201),COLUMN(Rohdaten_tab5!D201)+(10*(Steuerung!$A$3-1)))</f>
        <v>63</v>
      </c>
      <c r="F215" s="72" t="str">
        <f>INDEX(Rohdaten_tab5!$1:$1048576,ROW(Rohdaten_tab5!E201),COLUMN(Rohdaten_tab5!E201)+(10*(Steuerung!$A$3-1)))</f>
        <v>*</v>
      </c>
      <c r="G215" s="72">
        <f>INDEX(Rohdaten_tab5!$1:$1048576,ROW(Rohdaten_tab5!F201),COLUMN(Rohdaten_tab5!F201)+(10*(Steuerung!$A$3-1)))</f>
        <v>30</v>
      </c>
      <c r="H215" s="72">
        <f>INDEX(Rohdaten_tab5!$1:$1048576,ROW(Rohdaten_tab5!G201),COLUMN(Rohdaten_tab5!G201)+(10*(Steuerung!$A$3-1)))</f>
        <v>5</v>
      </c>
      <c r="I215" s="72">
        <f>INDEX(Rohdaten_tab5!$1:$1048576,ROW(Rohdaten_tab5!H201),COLUMN(Rohdaten_tab5!H201)+(10*(Steuerung!$A$3-1)))</f>
        <v>6</v>
      </c>
      <c r="J215" s="72">
        <f>INDEX(Rohdaten_tab5!$1:$1048576,ROW(Rohdaten_tab5!I201),COLUMN(Rohdaten_tab5!I201)+(10*(Steuerung!$A$3-1)))</f>
        <v>0</v>
      </c>
      <c r="K215" s="72" t="str">
        <f>INDEX(Rohdaten_tab5!$1:$1048576,ROW(Rohdaten_tab5!J201),COLUMN(Rohdaten_tab5!J201)+(10*(Steuerung!$A$3-1)))</f>
        <v>*</v>
      </c>
      <c r="L215" s="73">
        <f>INDEX(Rohdaten_tab5!$1:$1048576,ROW(Rohdaten_tab5!K201),COLUMN(Rohdaten_tab5!K201)+(10*(Steuerung!$A$3-1)))</f>
        <v>10</v>
      </c>
    </row>
    <row r="216" spans="1:12" ht="15" customHeight="1" x14ac:dyDescent="0.25">
      <c r="A216" s="63" t="s">
        <v>364</v>
      </c>
      <c r="B216" s="43"/>
      <c r="C216" s="71">
        <f>INDEX(Rohdaten_tab5!$1:$1048576,ROW(Rohdaten_tab5!B202),COLUMN(Rohdaten_tab5!B202)+(10*(Steuerung!$A$3-1)))</f>
        <v>137</v>
      </c>
      <c r="D216" s="72">
        <f>INDEX(Rohdaten_tab5!$1:$1048576,ROW(Rohdaten_tab5!C202),COLUMN(Rohdaten_tab5!C202)+(10*(Steuerung!$A$3-1)))</f>
        <v>137</v>
      </c>
      <c r="E216" s="72">
        <f>INDEX(Rohdaten_tab5!$1:$1048576,ROW(Rohdaten_tab5!D202),COLUMN(Rohdaten_tab5!D202)+(10*(Steuerung!$A$3-1)))</f>
        <v>63</v>
      </c>
      <c r="F216" s="72" t="str">
        <f>INDEX(Rohdaten_tab5!$1:$1048576,ROW(Rohdaten_tab5!E202),COLUMN(Rohdaten_tab5!E202)+(10*(Steuerung!$A$3-1)))</f>
        <v>*</v>
      </c>
      <c r="G216" s="72">
        <f>INDEX(Rohdaten_tab5!$1:$1048576,ROW(Rohdaten_tab5!F202),COLUMN(Rohdaten_tab5!F202)+(10*(Steuerung!$A$3-1)))</f>
        <v>42</v>
      </c>
      <c r="H216" s="72">
        <f>INDEX(Rohdaten_tab5!$1:$1048576,ROW(Rohdaten_tab5!G202),COLUMN(Rohdaten_tab5!G202)+(10*(Steuerung!$A$3-1)))</f>
        <v>12</v>
      </c>
      <c r="I216" s="72">
        <f>INDEX(Rohdaten_tab5!$1:$1048576,ROW(Rohdaten_tab5!H202),COLUMN(Rohdaten_tab5!H202)+(10*(Steuerung!$A$3-1)))</f>
        <v>10</v>
      </c>
      <c r="J216" s="72" t="str">
        <f>INDEX(Rohdaten_tab5!$1:$1048576,ROW(Rohdaten_tab5!I202),COLUMN(Rohdaten_tab5!I202)+(10*(Steuerung!$A$3-1)))</f>
        <v>*</v>
      </c>
      <c r="K216" s="72" t="str">
        <f>INDEX(Rohdaten_tab5!$1:$1048576,ROW(Rohdaten_tab5!J202),COLUMN(Rohdaten_tab5!J202)+(10*(Steuerung!$A$3-1)))</f>
        <v>*</v>
      </c>
      <c r="L216" s="73">
        <f>INDEX(Rohdaten_tab5!$1:$1048576,ROW(Rohdaten_tab5!K202),COLUMN(Rohdaten_tab5!K202)+(10*(Steuerung!$A$3-1)))</f>
        <v>6</v>
      </c>
    </row>
    <row r="217" spans="1:12" ht="15" customHeight="1" x14ac:dyDescent="0.25">
      <c r="A217" s="63" t="s">
        <v>365</v>
      </c>
      <c r="B217" s="43"/>
      <c r="C217" s="71" t="str">
        <f>INDEX(Rohdaten_tab5!$1:$1048576,ROW(Rohdaten_tab5!B203),COLUMN(Rohdaten_tab5!B203)+(10*(Steuerung!$A$3-1)))</f>
        <v>*</v>
      </c>
      <c r="D217" s="72">
        <f>INDEX(Rohdaten_tab5!$1:$1048576,ROW(Rohdaten_tab5!C203),COLUMN(Rohdaten_tab5!C203)+(10*(Steuerung!$A$3-1)))</f>
        <v>165</v>
      </c>
      <c r="E217" s="72">
        <f>INDEX(Rohdaten_tab5!$1:$1048576,ROW(Rohdaten_tab5!D203),COLUMN(Rohdaten_tab5!D203)+(10*(Steuerung!$A$3-1)))</f>
        <v>89</v>
      </c>
      <c r="F217" s="72" t="str">
        <f>INDEX(Rohdaten_tab5!$1:$1048576,ROW(Rohdaten_tab5!E203),COLUMN(Rohdaten_tab5!E203)+(10*(Steuerung!$A$3-1)))</f>
        <v>*</v>
      </c>
      <c r="G217" s="72">
        <f>INDEX(Rohdaten_tab5!$1:$1048576,ROW(Rohdaten_tab5!F203),COLUMN(Rohdaten_tab5!F203)+(10*(Steuerung!$A$3-1)))</f>
        <v>48</v>
      </c>
      <c r="H217" s="72" t="str">
        <f>INDEX(Rohdaten_tab5!$1:$1048576,ROW(Rohdaten_tab5!G203),COLUMN(Rohdaten_tab5!G203)+(10*(Steuerung!$A$3-1)))</f>
        <v>*</v>
      </c>
      <c r="I217" s="72">
        <f>INDEX(Rohdaten_tab5!$1:$1048576,ROW(Rohdaten_tab5!H203),COLUMN(Rohdaten_tab5!H203)+(10*(Steuerung!$A$3-1)))</f>
        <v>11</v>
      </c>
      <c r="J217" s="72">
        <f>INDEX(Rohdaten_tab5!$1:$1048576,ROW(Rohdaten_tab5!I203),COLUMN(Rohdaten_tab5!I203)+(10*(Steuerung!$A$3-1)))</f>
        <v>0</v>
      </c>
      <c r="K217" s="72" t="str">
        <f>INDEX(Rohdaten_tab5!$1:$1048576,ROW(Rohdaten_tab5!J203),COLUMN(Rohdaten_tab5!J203)+(10*(Steuerung!$A$3-1)))</f>
        <v>*</v>
      </c>
      <c r="L217" s="73">
        <f>INDEX(Rohdaten_tab5!$1:$1048576,ROW(Rohdaten_tab5!K203),COLUMN(Rohdaten_tab5!K203)+(10*(Steuerung!$A$3-1)))</f>
        <v>7</v>
      </c>
    </row>
    <row r="218" spans="1:12" ht="15" customHeight="1" x14ac:dyDescent="0.25">
      <c r="A218" s="63" t="s">
        <v>366</v>
      </c>
      <c r="B218" s="43"/>
      <c r="C218" s="71" t="str">
        <f>INDEX(Rohdaten_tab5!$1:$1048576,ROW(Rohdaten_tab5!B204),COLUMN(Rohdaten_tab5!B204)+(10*(Steuerung!$A$3-1)))</f>
        <v>*</v>
      </c>
      <c r="D218" s="72">
        <f>INDEX(Rohdaten_tab5!$1:$1048576,ROW(Rohdaten_tab5!C204),COLUMN(Rohdaten_tab5!C204)+(10*(Steuerung!$A$3-1)))</f>
        <v>236</v>
      </c>
      <c r="E218" s="72">
        <f>INDEX(Rohdaten_tab5!$1:$1048576,ROW(Rohdaten_tab5!D204),COLUMN(Rohdaten_tab5!D204)+(10*(Steuerung!$A$3-1)))</f>
        <v>136</v>
      </c>
      <c r="F218" s="72" t="str">
        <f>INDEX(Rohdaten_tab5!$1:$1048576,ROW(Rohdaten_tab5!E204),COLUMN(Rohdaten_tab5!E204)+(10*(Steuerung!$A$3-1)))</f>
        <v>*</v>
      </c>
      <c r="G218" s="72">
        <f>INDEX(Rohdaten_tab5!$1:$1048576,ROW(Rohdaten_tab5!F204),COLUMN(Rohdaten_tab5!F204)+(10*(Steuerung!$A$3-1)))</f>
        <v>56</v>
      </c>
      <c r="H218" s="72">
        <f>INDEX(Rohdaten_tab5!$1:$1048576,ROW(Rohdaten_tab5!G204),COLUMN(Rohdaten_tab5!G204)+(10*(Steuerung!$A$3-1)))</f>
        <v>7</v>
      </c>
      <c r="I218" s="72">
        <f>INDEX(Rohdaten_tab5!$1:$1048576,ROW(Rohdaten_tab5!H204),COLUMN(Rohdaten_tab5!H204)+(10*(Steuerung!$A$3-1)))</f>
        <v>21</v>
      </c>
      <c r="J218" s="72">
        <f>INDEX(Rohdaten_tab5!$1:$1048576,ROW(Rohdaten_tab5!I204),COLUMN(Rohdaten_tab5!I204)+(10*(Steuerung!$A$3-1)))</f>
        <v>0</v>
      </c>
      <c r="K218" s="72" t="str">
        <f>INDEX(Rohdaten_tab5!$1:$1048576,ROW(Rohdaten_tab5!J204),COLUMN(Rohdaten_tab5!J204)+(10*(Steuerung!$A$3-1)))</f>
        <v>*</v>
      </c>
      <c r="L218" s="73">
        <f>INDEX(Rohdaten_tab5!$1:$1048576,ROW(Rohdaten_tab5!K204),COLUMN(Rohdaten_tab5!K204)+(10*(Steuerung!$A$3-1)))</f>
        <v>10</v>
      </c>
    </row>
    <row r="219" spans="1:12" ht="15" customHeight="1" x14ac:dyDescent="0.25">
      <c r="A219" s="63" t="s">
        <v>367</v>
      </c>
      <c r="B219" s="43"/>
      <c r="C219" s="71" t="str">
        <f>INDEX(Rohdaten_tab5!$1:$1048576,ROW(Rohdaten_tab5!B205),COLUMN(Rohdaten_tab5!B205)+(10*(Steuerung!$A$3-1)))</f>
        <v>*</v>
      </c>
      <c r="D219" s="72">
        <f>INDEX(Rohdaten_tab5!$1:$1048576,ROW(Rohdaten_tab5!C205),COLUMN(Rohdaten_tab5!C205)+(10*(Steuerung!$A$3-1)))</f>
        <v>253</v>
      </c>
      <c r="E219" s="72">
        <f>INDEX(Rohdaten_tab5!$1:$1048576,ROW(Rohdaten_tab5!D205),COLUMN(Rohdaten_tab5!D205)+(10*(Steuerung!$A$3-1)))</f>
        <v>157</v>
      </c>
      <c r="F219" s="72" t="str">
        <f>INDEX(Rohdaten_tab5!$1:$1048576,ROW(Rohdaten_tab5!E205),COLUMN(Rohdaten_tab5!E205)+(10*(Steuerung!$A$3-1)))</f>
        <v>*</v>
      </c>
      <c r="G219" s="72">
        <f>INDEX(Rohdaten_tab5!$1:$1048576,ROW(Rohdaten_tab5!F205),COLUMN(Rohdaten_tab5!F205)+(10*(Steuerung!$A$3-1)))</f>
        <v>59</v>
      </c>
      <c r="H219" s="72">
        <f>INDEX(Rohdaten_tab5!$1:$1048576,ROW(Rohdaten_tab5!G205),COLUMN(Rohdaten_tab5!G205)+(10*(Steuerung!$A$3-1)))</f>
        <v>7</v>
      </c>
      <c r="I219" s="72">
        <f>INDEX(Rohdaten_tab5!$1:$1048576,ROW(Rohdaten_tab5!H205),COLUMN(Rohdaten_tab5!H205)+(10*(Steuerung!$A$3-1)))</f>
        <v>11</v>
      </c>
      <c r="J219" s="72" t="str">
        <f>INDEX(Rohdaten_tab5!$1:$1048576,ROW(Rohdaten_tab5!I205),COLUMN(Rohdaten_tab5!I205)+(10*(Steuerung!$A$3-1)))</f>
        <v>*</v>
      </c>
      <c r="K219" s="72" t="str">
        <f>INDEX(Rohdaten_tab5!$1:$1048576,ROW(Rohdaten_tab5!J205),COLUMN(Rohdaten_tab5!J205)+(10*(Steuerung!$A$3-1)))</f>
        <v>*</v>
      </c>
      <c r="L219" s="73">
        <f>INDEX(Rohdaten_tab5!$1:$1048576,ROW(Rohdaten_tab5!K205),COLUMN(Rohdaten_tab5!K205)+(10*(Steuerung!$A$3-1)))</f>
        <v>13</v>
      </c>
    </row>
    <row r="220" spans="1:12" ht="15" customHeight="1" x14ac:dyDescent="0.25">
      <c r="A220" s="63" t="s">
        <v>368</v>
      </c>
      <c r="B220" s="43"/>
      <c r="C220" s="71">
        <f>INDEX(Rohdaten_tab5!$1:$1048576,ROW(Rohdaten_tab5!B206),COLUMN(Rohdaten_tab5!B206)+(10*(Steuerung!$A$3-1)))</f>
        <v>168</v>
      </c>
      <c r="D220" s="72">
        <f>INDEX(Rohdaten_tab5!$1:$1048576,ROW(Rohdaten_tab5!C206),COLUMN(Rohdaten_tab5!C206)+(10*(Steuerung!$A$3-1)))</f>
        <v>168</v>
      </c>
      <c r="E220" s="72">
        <f>INDEX(Rohdaten_tab5!$1:$1048576,ROW(Rohdaten_tab5!D206),COLUMN(Rohdaten_tab5!D206)+(10*(Steuerung!$A$3-1)))</f>
        <v>88</v>
      </c>
      <c r="F220" s="72">
        <f>INDEX(Rohdaten_tab5!$1:$1048576,ROW(Rohdaten_tab5!E206),COLUMN(Rohdaten_tab5!E206)+(10*(Steuerung!$A$3-1)))</f>
        <v>0</v>
      </c>
      <c r="G220" s="72">
        <f>INDEX(Rohdaten_tab5!$1:$1048576,ROW(Rohdaten_tab5!F206),COLUMN(Rohdaten_tab5!F206)+(10*(Steuerung!$A$3-1)))</f>
        <v>41</v>
      </c>
      <c r="H220" s="72">
        <f>INDEX(Rohdaten_tab5!$1:$1048576,ROW(Rohdaten_tab5!G206),COLUMN(Rohdaten_tab5!G206)+(10*(Steuerung!$A$3-1)))</f>
        <v>12</v>
      </c>
      <c r="I220" s="72">
        <f>INDEX(Rohdaten_tab5!$1:$1048576,ROW(Rohdaten_tab5!H206),COLUMN(Rohdaten_tab5!H206)+(10*(Steuerung!$A$3-1)))</f>
        <v>11</v>
      </c>
      <c r="J220" s="72">
        <f>INDEX(Rohdaten_tab5!$1:$1048576,ROW(Rohdaten_tab5!I206),COLUMN(Rohdaten_tab5!I206)+(10*(Steuerung!$A$3-1)))</f>
        <v>0</v>
      </c>
      <c r="K220" s="72">
        <f>INDEX(Rohdaten_tab5!$1:$1048576,ROW(Rohdaten_tab5!J206),COLUMN(Rohdaten_tab5!J206)+(10*(Steuerung!$A$3-1)))</f>
        <v>0</v>
      </c>
      <c r="L220" s="73">
        <f>INDEX(Rohdaten_tab5!$1:$1048576,ROW(Rohdaten_tab5!K206),COLUMN(Rohdaten_tab5!K206)+(10*(Steuerung!$A$3-1)))</f>
        <v>16</v>
      </c>
    </row>
    <row r="221" spans="1:12" ht="15" customHeight="1" x14ac:dyDescent="0.25">
      <c r="A221" s="63" t="s">
        <v>369</v>
      </c>
      <c r="B221" s="43"/>
      <c r="C221" s="71" t="str">
        <f>INDEX(Rohdaten_tab5!$1:$1048576,ROW(Rohdaten_tab5!B207),COLUMN(Rohdaten_tab5!B207)+(10*(Steuerung!$A$3-1)))</f>
        <v>*</v>
      </c>
      <c r="D221" s="72">
        <f>INDEX(Rohdaten_tab5!$1:$1048576,ROW(Rohdaten_tab5!C207),COLUMN(Rohdaten_tab5!C207)+(10*(Steuerung!$A$3-1)))</f>
        <v>155</v>
      </c>
      <c r="E221" s="72">
        <f>INDEX(Rohdaten_tab5!$1:$1048576,ROW(Rohdaten_tab5!D207),COLUMN(Rohdaten_tab5!D207)+(10*(Steuerung!$A$3-1)))</f>
        <v>84</v>
      </c>
      <c r="F221" s="72" t="str">
        <f>INDEX(Rohdaten_tab5!$1:$1048576,ROW(Rohdaten_tab5!E207),COLUMN(Rohdaten_tab5!E207)+(10*(Steuerung!$A$3-1)))</f>
        <v>*</v>
      </c>
      <c r="G221" s="72">
        <f>INDEX(Rohdaten_tab5!$1:$1048576,ROW(Rohdaten_tab5!F207),COLUMN(Rohdaten_tab5!F207)+(10*(Steuerung!$A$3-1)))</f>
        <v>37</v>
      </c>
      <c r="H221" s="72">
        <f>INDEX(Rohdaten_tab5!$1:$1048576,ROW(Rohdaten_tab5!G207),COLUMN(Rohdaten_tab5!G207)+(10*(Steuerung!$A$3-1)))</f>
        <v>6</v>
      </c>
      <c r="I221" s="72">
        <f>INDEX(Rohdaten_tab5!$1:$1048576,ROW(Rohdaten_tab5!H207),COLUMN(Rohdaten_tab5!H207)+(10*(Steuerung!$A$3-1)))</f>
        <v>12</v>
      </c>
      <c r="J221" s="72">
        <f>INDEX(Rohdaten_tab5!$1:$1048576,ROW(Rohdaten_tab5!I207),COLUMN(Rohdaten_tab5!I207)+(10*(Steuerung!$A$3-1)))</f>
        <v>0</v>
      </c>
      <c r="K221" s="72" t="str">
        <f>INDEX(Rohdaten_tab5!$1:$1048576,ROW(Rohdaten_tab5!J207),COLUMN(Rohdaten_tab5!J207)+(10*(Steuerung!$A$3-1)))</f>
        <v>*</v>
      </c>
      <c r="L221" s="73">
        <f>INDEX(Rohdaten_tab5!$1:$1048576,ROW(Rohdaten_tab5!K207),COLUMN(Rohdaten_tab5!K207)+(10*(Steuerung!$A$3-1)))</f>
        <v>12</v>
      </c>
    </row>
    <row r="222" spans="1:12" ht="15" customHeight="1" x14ac:dyDescent="0.25">
      <c r="A222" s="63" t="s">
        <v>370</v>
      </c>
      <c r="B222" s="43"/>
      <c r="C222" s="71" t="str">
        <f>INDEX(Rohdaten_tab5!$1:$1048576,ROW(Rohdaten_tab5!B208),COLUMN(Rohdaten_tab5!B208)+(10*(Steuerung!$A$3-1)))</f>
        <v>*</v>
      </c>
      <c r="D222" s="72">
        <f>INDEX(Rohdaten_tab5!$1:$1048576,ROW(Rohdaten_tab5!C208),COLUMN(Rohdaten_tab5!C208)+(10*(Steuerung!$A$3-1)))</f>
        <v>163</v>
      </c>
      <c r="E222" s="72">
        <f>INDEX(Rohdaten_tab5!$1:$1048576,ROW(Rohdaten_tab5!D208),COLUMN(Rohdaten_tab5!D208)+(10*(Steuerung!$A$3-1)))</f>
        <v>77</v>
      </c>
      <c r="F222" s="72">
        <f>INDEX(Rohdaten_tab5!$1:$1048576,ROW(Rohdaten_tab5!E208),COLUMN(Rohdaten_tab5!E208)+(10*(Steuerung!$A$3-1)))</f>
        <v>6</v>
      </c>
      <c r="G222" s="72">
        <f>INDEX(Rohdaten_tab5!$1:$1048576,ROW(Rohdaten_tab5!F208),COLUMN(Rohdaten_tab5!F208)+(10*(Steuerung!$A$3-1)))</f>
        <v>35</v>
      </c>
      <c r="H222" s="72">
        <f>INDEX(Rohdaten_tab5!$1:$1048576,ROW(Rohdaten_tab5!G208),COLUMN(Rohdaten_tab5!G208)+(10*(Steuerung!$A$3-1)))</f>
        <v>11</v>
      </c>
      <c r="I222" s="72">
        <f>INDEX(Rohdaten_tab5!$1:$1048576,ROW(Rohdaten_tab5!H208),COLUMN(Rohdaten_tab5!H208)+(10*(Steuerung!$A$3-1)))</f>
        <v>11</v>
      </c>
      <c r="J222" s="72">
        <f>INDEX(Rohdaten_tab5!$1:$1048576,ROW(Rohdaten_tab5!I208),COLUMN(Rohdaten_tab5!I208)+(10*(Steuerung!$A$3-1)))</f>
        <v>0</v>
      </c>
      <c r="K222" s="72">
        <f>INDEX(Rohdaten_tab5!$1:$1048576,ROW(Rohdaten_tab5!J208),COLUMN(Rohdaten_tab5!J208)+(10*(Steuerung!$A$3-1)))</f>
        <v>4</v>
      </c>
      <c r="L222" s="73">
        <f>INDEX(Rohdaten_tab5!$1:$1048576,ROW(Rohdaten_tab5!K208),COLUMN(Rohdaten_tab5!K208)+(10*(Steuerung!$A$3-1)))</f>
        <v>19</v>
      </c>
    </row>
    <row r="223" spans="1:12" ht="15" customHeight="1" x14ac:dyDescent="0.25">
      <c r="A223" s="63" t="s">
        <v>371</v>
      </c>
      <c r="B223" s="43"/>
      <c r="C223" s="71" t="str">
        <f>INDEX(Rohdaten_tab5!$1:$1048576,ROW(Rohdaten_tab5!B209),COLUMN(Rohdaten_tab5!B209)+(10*(Steuerung!$A$3-1)))</f>
        <v>*</v>
      </c>
      <c r="D223" s="72">
        <f>INDEX(Rohdaten_tab5!$1:$1048576,ROW(Rohdaten_tab5!C209),COLUMN(Rohdaten_tab5!C209)+(10*(Steuerung!$A$3-1)))</f>
        <v>123</v>
      </c>
      <c r="E223" s="72">
        <f>INDEX(Rohdaten_tab5!$1:$1048576,ROW(Rohdaten_tab5!D209),COLUMN(Rohdaten_tab5!D209)+(10*(Steuerung!$A$3-1)))</f>
        <v>60</v>
      </c>
      <c r="F223" s="72" t="str">
        <f>INDEX(Rohdaten_tab5!$1:$1048576,ROW(Rohdaten_tab5!E209),COLUMN(Rohdaten_tab5!E209)+(10*(Steuerung!$A$3-1)))</f>
        <v>*</v>
      </c>
      <c r="G223" s="72">
        <f>INDEX(Rohdaten_tab5!$1:$1048576,ROW(Rohdaten_tab5!F209),COLUMN(Rohdaten_tab5!F209)+(10*(Steuerung!$A$3-1)))</f>
        <v>30</v>
      </c>
      <c r="H223" s="72">
        <f>INDEX(Rohdaten_tab5!$1:$1048576,ROW(Rohdaten_tab5!G209),COLUMN(Rohdaten_tab5!G209)+(10*(Steuerung!$A$3-1)))</f>
        <v>6</v>
      </c>
      <c r="I223" s="72">
        <f>INDEX(Rohdaten_tab5!$1:$1048576,ROW(Rohdaten_tab5!H209),COLUMN(Rohdaten_tab5!H209)+(10*(Steuerung!$A$3-1)))</f>
        <v>9</v>
      </c>
      <c r="J223" s="72" t="str">
        <f>INDEX(Rohdaten_tab5!$1:$1048576,ROW(Rohdaten_tab5!I209),COLUMN(Rohdaten_tab5!I209)+(10*(Steuerung!$A$3-1)))</f>
        <v>*</v>
      </c>
      <c r="K223" s="72">
        <f>INDEX(Rohdaten_tab5!$1:$1048576,ROW(Rohdaten_tab5!J209),COLUMN(Rohdaten_tab5!J209)+(10*(Steuerung!$A$3-1)))</f>
        <v>0</v>
      </c>
      <c r="L223" s="73">
        <f>INDEX(Rohdaten_tab5!$1:$1048576,ROW(Rohdaten_tab5!K209),COLUMN(Rohdaten_tab5!K209)+(10*(Steuerung!$A$3-1)))</f>
        <v>14</v>
      </c>
    </row>
    <row r="224" spans="1:12" ht="15" customHeight="1" x14ac:dyDescent="0.25">
      <c r="A224" s="63" t="s">
        <v>372</v>
      </c>
      <c r="B224" s="43"/>
      <c r="C224" s="71">
        <f>INDEX(Rohdaten_tab5!$1:$1048576,ROW(Rohdaten_tab5!B210),COLUMN(Rohdaten_tab5!B210)+(10*(Steuerung!$A$3-1)))</f>
        <v>148</v>
      </c>
      <c r="D224" s="72">
        <f>INDEX(Rohdaten_tab5!$1:$1048576,ROW(Rohdaten_tab5!C210),COLUMN(Rohdaten_tab5!C210)+(10*(Steuerung!$A$3-1)))</f>
        <v>148</v>
      </c>
      <c r="E224" s="72">
        <f>INDEX(Rohdaten_tab5!$1:$1048576,ROW(Rohdaten_tab5!D210),COLUMN(Rohdaten_tab5!D210)+(10*(Steuerung!$A$3-1)))</f>
        <v>84</v>
      </c>
      <c r="F224" s="72" t="str">
        <f>INDEX(Rohdaten_tab5!$1:$1048576,ROW(Rohdaten_tab5!E210),COLUMN(Rohdaten_tab5!E210)+(10*(Steuerung!$A$3-1)))</f>
        <v>*</v>
      </c>
      <c r="G224" s="72">
        <f>INDEX(Rohdaten_tab5!$1:$1048576,ROW(Rohdaten_tab5!F210),COLUMN(Rohdaten_tab5!F210)+(10*(Steuerung!$A$3-1)))</f>
        <v>33</v>
      </c>
      <c r="H224" s="72">
        <f>INDEX(Rohdaten_tab5!$1:$1048576,ROW(Rohdaten_tab5!G210),COLUMN(Rohdaten_tab5!G210)+(10*(Steuerung!$A$3-1)))</f>
        <v>9</v>
      </c>
      <c r="I224" s="72">
        <f>INDEX(Rohdaten_tab5!$1:$1048576,ROW(Rohdaten_tab5!H210),COLUMN(Rohdaten_tab5!H210)+(10*(Steuerung!$A$3-1)))</f>
        <v>6</v>
      </c>
      <c r="J224" s="72" t="str">
        <f>INDEX(Rohdaten_tab5!$1:$1048576,ROW(Rohdaten_tab5!I210),COLUMN(Rohdaten_tab5!I210)+(10*(Steuerung!$A$3-1)))</f>
        <v>*</v>
      </c>
      <c r="K224" s="72" t="str">
        <f>INDEX(Rohdaten_tab5!$1:$1048576,ROW(Rohdaten_tab5!J210),COLUMN(Rohdaten_tab5!J210)+(10*(Steuerung!$A$3-1)))</f>
        <v>*</v>
      </c>
      <c r="L224" s="73">
        <f>INDEX(Rohdaten_tab5!$1:$1048576,ROW(Rohdaten_tab5!K210),COLUMN(Rohdaten_tab5!K210)+(10*(Steuerung!$A$3-1)))</f>
        <v>7</v>
      </c>
    </row>
    <row r="225" spans="1:12" ht="15" customHeight="1" x14ac:dyDescent="0.25">
      <c r="A225" s="63" t="s">
        <v>373</v>
      </c>
      <c r="B225" s="43"/>
      <c r="C225" s="71">
        <f>INDEX(Rohdaten_tab5!$1:$1048576,ROW(Rohdaten_tab5!B211),COLUMN(Rohdaten_tab5!B211)+(10*(Steuerung!$A$3-1)))</f>
        <v>126</v>
      </c>
      <c r="D225" s="72">
        <f>INDEX(Rohdaten_tab5!$1:$1048576,ROW(Rohdaten_tab5!C211),COLUMN(Rohdaten_tab5!C211)+(10*(Steuerung!$A$3-1)))</f>
        <v>126</v>
      </c>
      <c r="E225" s="72">
        <f>INDEX(Rohdaten_tab5!$1:$1048576,ROW(Rohdaten_tab5!D211),COLUMN(Rohdaten_tab5!D211)+(10*(Steuerung!$A$3-1)))</f>
        <v>67</v>
      </c>
      <c r="F225" s="72">
        <f>INDEX(Rohdaten_tab5!$1:$1048576,ROW(Rohdaten_tab5!E211),COLUMN(Rohdaten_tab5!E211)+(10*(Steuerung!$A$3-1)))</f>
        <v>3</v>
      </c>
      <c r="G225" s="72">
        <f>INDEX(Rohdaten_tab5!$1:$1048576,ROW(Rohdaten_tab5!F211),COLUMN(Rohdaten_tab5!F211)+(10*(Steuerung!$A$3-1)))</f>
        <v>27</v>
      </c>
      <c r="H225" s="72">
        <f>INDEX(Rohdaten_tab5!$1:$1048576,ROW(Rohdaten_tab5!G211),COLUMN(Rohdaten_tab5!G211)+(10*(Steuerung!$A$3-1)))</f>
        <v>7</v>
      </c>
      <c r="I225" s="72">
        <f>INDEX(Rohdaten_tab5!$1:$1048576,ROW(Rohdaten_tab5!H211),COLUMN(Rohdaten_tab5!H211)+(10*(Steuerung!$A$3-1)))</f>
        <v>8</v>
      </c>
      <c r="J225" s="72" t="str">
        <f>INDEX(Rohdaten_tab5!$1:$1048576,ROW(Rohdaten_tab5!I211),COLUMN(Rohdaten_tab5!I211)+(10*(Steuerung!$A$3-1)))</f>
        <v>*</v>
      </c>
      <c r="K225" s="72" t="str">
        <f>INDEX(Rohdaten_tab5!$1:$1048576,ROW(Rohdaten_tab5!J211),COLUMN(Rohdaten_tab5!J211)+(10*(Steuerung!$A$3-1)))</f>
        <v>*</v>
      </c>
      <c r="L225" s="73">
        <f>INDEX(Rohdaten_tab5!$1:$1048576,ROW(Rohdaten_tab5!K211),COLUMN(Rohdaten_tab5!K211)+(10*(Steuerung!$A$3-1)))</f>
        <v>8</v>
      </c>
    </row>
    <row r="226" spans="1:12" ht="15" customHeight="1" x14ac:dyDescent="0.25">
      <c r="A226" s="63" t="s">
        <v>374</v>
      </c>
      <c r="B226" s="43"/>
      <c r="C226" s="71">
        <f>INDEX(Rohdaten_tab5!$1:$1048576,ROW(Rohdaten_tab5!B212),COLUMN(Rohdaten_tab5!B212)+(10*(Steuerung!$A$3-1)))</f>
        <v>111</v>
      </c>
      <c r="D226" s="72">
        <f>INDEX(Rohdaten_tab5!$1:$1048576,ROW(Rohdaten_tab5!C212),COLUMN(Rohdaten_tab5!C212)+(10*(Steuerung!$A$3-1)))</f>
        <v>111</v>
      </c>
      <c r="E226" s="72">
        <f>INDEX(Rohdaten_tab5!$1:$1048576,ROW(Rohdaten_tab5!D212),COLUMN(Rohdaten_tab5!D212)+(10*(Steuerung!$A$3-1)))</f>
        <v>53</v>
      </c>
      <c r="F226" s="72" t="str">
        <f>INDEX(Rohdaten_tab5!$1:$1048576,ROW(Rohdaten_tab5!E212),COLUMN(Rohdaten_tab5!E212)+(10*(Steuerung!$A$3-1)))</f>
        <v>*</v>
      </c>
      <c r="G226" s="72">
        <f>INDEX(Rohdaten_tab5!$1:$1048576,ROW(Rohdaten_tab5!F212),COLUMN(Rohdaten_tab5!F212)+(10*(Steuerung!$A$3-1)))</f>
        <v>26</v>
      </c>
      <c r="H226" s="72">
        <f>INDEX(Rohdaten_tab5!$1:$1048576,ROW(Rohdaten_tab5!G212),COLUMN(Rohdaten_tab5!G212)+(10*(Steuerung!$A$3-1)))</f>
        <v>6</v>
      </c>
      <c r="I226" s="72">
        <f>INDEX(Rohdaten_tab5!$1:$1048576,ROW(Rohdaten_tab5!H212),COLUMN(Rohdaten_tab5!H212)+(10*(Steuerung!$A$3-1)))</f>
        <v>13</v>
      </c>
      <c r="J226" s="72">
        <f>INDEX(Rohdaten_tab5!$1:$1048576,ROW(Rohdaten_tab5!I212),COLUMN(Rohdaten_tab5!I212)+(10*(Steuerung!$A$3-1)))</f>
        <v>0</v>
      </c>
      <c r="K226" s="72" t="str">
        <f>INDEX(Rohdaten_tab5!$1:$1048576,ROW(Rohdaten_tab5!J212),COLUMN(Rohdaten_tab5!J212)+(10*(Steuerung!$A$3-1)))</f>
        <v>*</v>
      </c>
      <c r="L226" s="73">
        <f>INDEX(Rohdaten_tab5!$1:$1048576,ROW(Rohdaten_tab5!K212),COLUMN(Rohdaten_tab5!K212)+(10*(Steuerung!$A$3-1)))</f>
        <v>9</v>
      </c>
    </row>
    <row r="227" spans="1:12" ht="15" customHeight="1" x14ac:dyDescent="0.25">
      <c r="A227" s="63" t="s">
        <v>375</v>
      </c>
      <c r="B227" s="43"/>
      <c r="C227" s="71">
        <f>INDEX(Rohdaten_tab5!$1:$1048576,ROW(Rohdaten_tab5!B213),COLUMN(Rohdaten_tab5!B213)+(10*(Steuerung!$A$3-1)))</f>
        <v>94</v>
      </c>
      <c r="D227" s="72">
        <f>INDEX(Rohdaten_tab5!$1:$1048576,ROW(Rohdaten_tab5!C213),COLUMN(Rohdaten_tab5!C213)+(10*(Steuerung!$A$3-1)))</f>
        <v>94</v>
      </c>
      <c r="E227" s="72">
        <f>INDEX(Rohdaten_tab5!$1:$1048576,ROW(Rohdaten_tab5!D213),COLUMN(Rohdaten_tab5!D213)+(10*(Steuerung!$A$3-1)))</f>
        <v>40</v>
      </c>
      <c r="F227" s="72" t="str">
        <f>INDEX(Rohdaten_tab5!$1:$1048576,ROW(Rohdaten_tab5!E213),COLUMN(Rohdaten_tab5!E213)+(10*(Steuerung!$A$3-1)))</f>
        <v>*</v>
      </c>
      <c r="G227" s="72">
        <f>INDEX(Rohdaten_tab5!$1:$1048576,ROW(Rohdaten_tab5!F213),COLUMN(Rohdaten_tab5!F213)+(10*(Steuerung!$A$3-1)))</f>
        <v>28</v>
      </c>
      <c r="H227" s="72" t="str">
        <f>INDEX(Rohdaten_tab5!$1:$1048576,ROW(Rohdaten_tab5!G213),COLUMN(Rohdaten_tab5!G213)+(10*(Steuerung!$A$3-1)))</f>
        <v>*</v>
      </c>
      <c r="I227" s="72">
        <f>INDEX(Rohdaten_tab5!$1:$1048576,ROW(Rohdaten_tab5!H213),COLUMN(Rohdaten_tab5!H213)+(10*(Steuerung!$A$3-1)))</f>
        <v>9</v>
      </c>
      <c r="J227" s="72">
        <f>INDEX(Rohdaten_tab5!$1:$1048576,ROW(Rohdaten_tab5!I213),COLUMN(Rohdaten_tab5!I213)+(10*(Steuerung!$A$3-1)))</f>
        <v>0</v>
      </c>
      <c r="K227" s="72" t="str">
        <f>INDEX(Rohdaten_tab5!$1:$1048576,ROW(Rohdaten_tab5!J213),COLUMN(Rohdaten_tab5!J213)+(10*(Steuerung!$A$3-1)))</f>
        <v>*</v>
      </c>
      <c r="L227" s="73">
        <f>INDEX(Rohdaten_tab5!$1:$1048576,ROW(Rohdaten_tab5!K213),COLUMN(Rohdaten_tab5!K213)+(10*(Steuerung!$A$3-1)))</f>
        <v>7</v>
      </c>
    </row>
    <row r="228" spans="1:12" ht="15" customHeight="1" x14ac:dyDescent="0.25">
      <c r="A228" s="63" t="s">
        <v>376</v>
      </c>
      <c r="B228" s="43"/>
      <c r="C228" s="71">
        <f>INDEX(Rohdaten_tab5!$1:$1048576,ROW(Rohdaten_tab5!B214),COLUMN(Rohdaten_tab5!B214)+(10*(Steuerung!$A$3-1)))</f>
        <v>100</v>
      </c>
      <c r="D228" s="72">
        <f>INDEX(Rohdaten_tab5!$1:$1048576,ROW(Rohdaten_tab5!C214),COLUMN(Rohdaten_tab5!C214)+(10*(Steuerung!$A$3-1)))</f>
        <v>100</v>
      </c>
      <c r="E228" s="72">
        <f>INDEX(Rohdaten_tab5!$1:$1048576,ROW(Rohdaten_tab5!D214),COLUMN(Rohdaten_tab5!D214)+(10*(Steuerung!$A$3-1)))</f>
        <v>54</v>
      </c>
      <c r="F228" s="72">
        <f>INDEX(Rohdaten_tab5!$1:$1048576,ROW(Rohdaten_tab5!E214),COLUMN(Rohdaten_tab5!E214)+(10*(Steuerung!$A$3-1)))</f>
        <v>0</v>
      </c>
      <c r="G228" s="72">
        <f>INDEX(Rohdaten_tab5!$1:$1048576,ROW(Rohdaten_tab5!F214),COLUMN(Rohdaten_tab5!F214)+(10*(Steuerung!$A$3-1)))</f>
        <v>19</v>
      </c>
      <c r="H228" s="72" t="str">
        <f>INDEX(Rohdaten_tab5!$1:$1048576,ROW(Rohdaten_tab5!G214),COLUMN(Rohdaten_tab5!G214)+(10*(Steuerung!$A$3-1)))</f>
        <v>*</v>
      </c>
      <c r="I228" s="72">
        <f>INDEX(Rohdaten_tab5!$1:$1048576,ROW(Rohdaten_tab5!H214),COLUMN(Rohdaten_tab5!H214)+(10*(Steuerung!$A$3-1)))</f>
        <v>6</v>
      </c>
      <c r="J228" s="72">
        <f>INDEX(Rohdaten_tab5!$1:$1048576,ROW(Rohdaten_tab5!I214),COLUMN(Rohdaten_tab5!I214)+(10*(Steuerung!$A$3-1)))</f>
        <v>0</v>
      </c>
      <c r="K228" s="72" t="str">
        <f>INDEX(Rohdaten_tab5!$1:$1048576,ROW(Rohdaten_tab5!J214),COLUMN(Rohdaten_tab5!J214)+(10*(Steuerung!$A$3-1)))</f>
        <v>*</v>
      </c>
      <c r="L228" s="73">
        <f>INDEX(Rohdaten_tab5!$1:$1048576,ROW(Rohdaten_tab5!K214),COLUMN(Rohdaten_tab5!K214)+(10*(Steuerung!$A$3-1)))</f>
        <v>14</v>
      </c>
    </row>
    <row r="229" spans="1:12" ht="15" customHeight="1" x14ac:dyDescent="0.25">
      <c r="A229" s="63" t="s">
        <v>377</v>
      </c>
      <c r="B229" s="43"/>
      <c r="C229" s="71">
        <f>INDEX(Rohdaten_tab5!$1:$1048576,ROW(Rohdaten_tab5!B215),COLUMN(Rohdaten_tab5!B215)+(10*(Steuerung!$A$3-1)))</f>
        <v>128</v>
      </c>
      <c r="D229" s="72">
        <f>INDEX(Rohdaten_tab5!$1:$1048576,ROW(Rohdaten_tab5!C215),COLUMN(Rohdaten_tab5!C215)+(10*(Steuerung!$A$3-1)))</f>
        <v>128</v>
      </c>
      <c r="E229" s="72">
        <f>INDEX(Rohdaten_tab5!$1:$1048576,ROW(Rohdaten_tab5!D215),COLUMN(Rohdaten_tab5!D215)+(10*(Steuerung!$A$3-1)))</f>
        <v>75</v>
      </c>
      <c r="F229" s="72">
        <f>INDEX(Rohdaten_tab5!$1:$1048576,ROW(Rohdaten_tab5!E215),COLUMN(Rohdaten_tab5!E215)+(10*(Steuerung!$A$3-1)))</f>
        <v>3</v>
      </c>
      <c r="G229" s="72">
        <f>INDEX(Rohdaten_tab5!$1:$1048576,ROW(Rohdaten_tab5!F215),COLUMN(Rohdaten_tab5!F215)+(10*(Steuerung!$A$3-1)))</f>
        <v>25</v>
      </c>
      <c r="H229" s="72">
        <f>INDEX(Rohdaten_tab5!$1:$1048576,ROW(Rohdaten_tab5!G215),COLUMN(Rohdaten_tab5!G215)+(10*(Steuerung!$A$3-1)))</f>
        <v>11</v>
      </c>
      <c r="I229" s="72">
        <f>INDEX(Rohdaten_tab5!$1:$1048576,ROW(Rohdaten_tab5!H215),COLUMN(Rohdaten_tab5!H215)+(10*(Steuerung!$A$3-1)))</f>
        <v>8</v>
      </c>
      <c r="J229" s="72">
        <f>INDEX(Rohdaten_tab5!$1:$1048576,ROW(Rohdaten_tab5!I215),COLUMN(Rohdaten_tab5!I215)+(10*(Steuerung!$A$3-1)))</f>
        <v>0</v>
      </c>
      <c r="K229" s="72">
        <f>INDEX(Rohdaten_tab5!$1:$1048576,ROW(Rohdaten_tab5!J215),COLUMN(Rohdaten_tab5!J215)+(10*(Steuerung!$A$3-1)))</f>
        <v>0</v>
      </c>
      <c r="L229" s="73">
        <f>INDEX(Rohdaten_tab5!$1:$1048576,ROW(Rohdaten_tab5!K215),COLUMN(Rohdaten_tab5!K215)+(10*(Steuerung!$A$3-1)))</f>
        <v>6</v>
      </c>
    </row>
    <row r="230" spans="1:12" ht="15" customHeight="1" x14ac:dyDescent="0.25">
      <c r="A230" s="63" t="s">
        <v>378</v>
      </c>
      <c r="B230" s="43"/>
      <c r="C230" s="71">
        <f>INDEX(Rohdaten_tab5!$1:$1048576,ROW(Rohdaten_tab5!B216),COLUMN(Rohdaten_tab5!B216)+(10*(Steuerung!$A$3-1)))</f>
        <v>169</v>
      </c>
      <c r="D230" s="72">
        <f>INDEX(Rohdaten_tab5!$1:$1048576,ROW(Rohdaten_tab5!C216),COLUMN(Rohdaten_tab5!C216)+(10*(Steuerung!$A$3-1)))</f>
        <v>169</v>
      </c>
      <c r="E230" s="72">
        <f>INDEX(Rohdaten_tab5!$1:$1048576,ROW(Rohdaten_tab5!D216),COLUMN(Rohdaten_tab5!D216)+(10*(Steuerung!$A$3-1)))</f>
        <v>99</v>
      </c>
      <c r="F230" s="72" t="str">
        <f>INDEX(Rohdaten_tab5!$1:$1048576,ROW(Rohdaten_tab5!E216),COLUMN(Rohdaten_tab5!E216)+(10*(Steuerung!$A$3-1)))</f>
        <v>*</v>
      </c>
      <c r="G230" s="72">
        <f>INDEX(Rohdaten_tab5!$1:$1048576,ROW(Rohdaten_tab5!F216),COLUMN(Rohdaten_tab5!F216)+(10*(Steuerung!$A$3-1)))</f>
        <v>30</v>
      </c>
      <c r="H230" s="72">
        <f>INDEX(Rohdaten_tab5!$1:$1048576,ROW(Rohdaten_tab5!G216),COLUMN(Rohdaten_tab5!G216)+(10*(Steuerung!$A$3-1)))</f>
        <v>14</v>
      </c>
      <c r="I230" s="72">
        <f>INDEX(Rohdaten_tab5!$1:$1048576,ROW(Rohdaten_tab5!H216),COLUMN(Rohdaten_tab5!H216)+(10*(Steuerung!$A$3-1)))</f>
        <v>17</v>
      </c>
      <c r="J230" s="72" t="str">
        <f>INDEX(Rohdaten_tab5!$1:$1048576,ROW(Rohdaten_tab5!I216),COLUMN(Rohdaten_tab5!I216)+(10*(Steuerung!$A$3-1)))</f>
        <v>*</v>
      </c>
      <c r="K230" s="72" t="str">
        <f>INDEX(Rohdaten_tab5!$1:$1048576,ROW(Rohdaten_tab5!J216),COLUMN(Rohdaten_tab5!J216)+(10*(Steuerung!$A$3-1)))</f>
        <v>*</v>
      </c>
      <c r="L230" s="73">
        <f>INDEX(Rohdaten_tab5!$1:$1048576,ROW(Rohdaten_tab5!K216),COLUMN(Rohdaten_tab5!K216)+(10*(Steuerung!$A$3-1)))</f>
        <v>4</v>
      </c>
    </row>
    <row r="231" spans="1:12" ht="15" customHeight="1" x14ac:dyDescent="0.25">
      <c r="A231" s="63" t="s">
        <v>379</v>
      </c>
      <c r="B231" s="43"/>
      <c r="C231" s="71" t="str">
        <f>INDEX(Rohdaten_tab5!$1:$1048576,ROW(Rohdaten_tab5!B217),COLUMN(Rohdaten_tab5!B217)+(10*(Steuerung!$A$3-1)))</f>
        <v>*</v>
      </c>
      <c r="D231" s="72">
        <f>INDEX(Rohdaten_tab5!$1:$1048576,ROW(Rohdaten_tab5!C217),COLUMN(Rohdaten_tab5!C217)+(10*(Steuerung!$A$3-1)))</f>
        <v>167</v>
      </c>
      <c r="E231" s="72">
        <f>INDEX(Rohdaten_tab5!$1:$1048576,ROW(Rohdaten_tab5!D217),COLUMN(Rohdaten_tab5!D217)+(10*(Steuerung!$A$3-1)))</f>
        <v>96</v>
      </c>
      <c r="F231" s="72" t="str">
        <f>INDEX(Rohdaten_tab5!$1:$1048576,ROW(Rohdaten_tab5!E217),COLUMN(Rohdaten_tab5!E217)+(10*(Steuerung!$A$3-1)))</f>
        <v>*</v>
      </c>
      <c r="G231" s="72">
        <f>INDEX(Rohdaten_tab5!$1:$1048576,ROW(Rohdaten_tab5!F217),COLUMN(Rohdaten_tab5!F217)+(10*(Steuerung!$A$3-1)))</f>
        <v>29</v>
      </c>
      <c r="H231" s="72" t="str">
        <f>INDEX(Rohdaten_tab5!$1:$1048576,ROW(Rohdaten_tab5!G217),COLUMN(Rohdaten_tab5!G217)+(10*(Steuerung!$A$3-1)))</f>
        <v>*</v>
      </c>
      <c r="I231" s="72">
        <f>INDEX(Rohdaten_tab5!$1:$1048576,ROW(Rohdaten_tab5!H217),COLUMN(Rohdaten_tab5!H217)+(10*(Steuerung!$A$3-1)))</f>
        <v>18</v>
      </c>
      <c r="J231" s="72">
        <f>INDEX(Rohdaten_tab5!$1:$1048576,ROW(Rohdaten_tab5!I217),COLUMN(Rohdaten_tab5!I217)+(10*(Steuerung!$A$3-1)))</f>
        <v>0</v>
      </c>
      <c r="K231" s="72">
        <f>INDEX(Rohdaten_tab5!$1:$1048576,ROW(Rohdaten_tab5!J217),COLUMN(Rohdaten_tab5!J217)+(10*(Steuerung!$A$3-1)))</f>
        <v>0</v>
      </c>
      <c r="L231" s="73">
        <f>INDEX(Rohdaten_tab5!$1:$1048576,ROW(Rohdaten_tab5!K217),COLUMN(Rohdaten_tab5!K217)+(10*(Steuerung!$A$3-1)))</f>
        <v>17</v>
      </c>
    </row>
    <row r="232" spans="1:12" ht="15" customHeight="1" x14ac:dyDescent="0.25">
      <c r="A232" s="63" t="s">
        <v>380</v>
      </c>
      <c r="B232" s="43"/>
      <c r="C232" s="71" t="str">
        <f>INDEX(Rohdaten_tab5!$1:$1048576,ROW(Rohdaten_tab5!B218),COLUMN(Rohdaten_tab5!B218)+(10*(Steuerung!$A$3-1)))</f>
        <v>*</v>
      </c>
      <c r="D232" s="72">
        <f>INDEX(Rohdaten_tab5!$1:$1048576,ROW(Rohdaten_tab5!C218),COLUMN(Rohdaten_tab5!C218)+(10*(Steuerung!$A$3-1)))</f>
        <v>144</v>
      </c>
      <c r="E232" s="72">
        <f>INDEX(Rohdaten_tab5!$1:$1048576,ROW(Rohdaten_tab5!D218),COLUMN(Rohdaten_tab5!D218)+(10*(Steuerung!$A$3-1)))</f>
        <v>84</v>
      </c>
      <c r="F232" s="72" t="str">
        <f>INDEX(Rohdaten_tab5!$1:$1048576,ROW(Rohdaten_tab5!E218),COLUMN(Rohdaten_tab5!E218)+(10*(Steuerung!$A$3-1)))</f>
        <v>*</v>
      </c>
      <c r="G232" s="72">
        <f>INDEX(Rohdaten_tab5!$1:$1048576,ROW(Rohdaten_tab5!F218),COLUMN(Rohdaten_tab5!F218)+(10*(Steuerung!$A$3-1)))</f>
        <v>31</v>
      </c>
      <c r="H232" s="72" t="str">
        <f>INDEX(Rohdaten_tab5!$1:$1048576,ROW(Rohdaten_tab5!G218),COLUMN(Rohdaten_tab5!G218)+(10*(Steuerung!$A$3-1)))</f>
        <v>*</v>
      </c>
      <c r="I232" s="72">
        <f>INDEX(Rohdaten_tab5!$1:$1048576,ROW(Rohdaten_tab5!H218),COLUMN(Rohdaten_tab5!H218)+(10*(Steuerung!$A$3-1)))</f>
        <v>10</v>
      </c>
      <c r="J232" s="72">
        <f>INDEX(Rohdaten_tab5!$1:$1048576,ROW(Rohdaten_tab5!I218),COLUMN(Rohdaten_tab5!I218)+(10*(Steuerung!$A$3-1)))</f>
        <v>0</v>
      </c>
      <c r="K232" s="72">
        <f>INDEX(Rohdaten_tab5!$1:$1048576,ROW(Rohdaten_tab5!J218),COLUMN(Rohdaten_tab5!J218)+(10*(Steuerung!$A$3-1)))</f>
        <v>0</v>
      </c>
      <c r="L232" s="73">
        <f>INDEX(Rohdaten_tab5!$1:$1048576,ROW(Rohdaten_tab5!K218),COLUMN(Rohdaten_tab5!K218)+(10*(Steuerung!$A$3-1)))</f>
        <v>10</v>
      </c>
    </row>
    <row r="233" spans="1:12" ht="15" customHeight="1" x14ac:dyDescent="0.25">
      <c r="A233" s="63" t="s">
        <v>381</v>
      </c>
      <c r="B233" s="43"/>
      <c r="C233" s="71">
        <f>INDEX(Rohdaten_tab5!$1:$1048576,ROW(Rohdaten_tab5!B219),COLUMN(Rohdaten_tab5!B219)+(10*(Steuerung!$A$3-1)))</f>
        <v>115</v>
      </c>
      <c r="D233" s="72">
        <f>INDEX(Rohdaten_tab5!$1:$1048576,ROW(Rohdaten_tab5!C219),COLUMN(Rohdaten_tab5!C219)+(10*(Steuerung!$A$3-1)))</f>
        <v>115</v>
      </c>
      <c r="E233" s="72">
        <f>INDEX(Rohdaten_tab5!$1:$1048576,ROW(Rohdaten_tab5!D219),COLUMN(Rohdaten_tab5!D219)+(10*(Steuerung!$A$3-1)))</f>
        <v>54</v>
      </c>
      <c r="F233" s="72" t="str">
        <f>INDEX(Rohdaten_tab5!$1:$1048576,ROW(Rohdaten_tab5!E219),COLUMN(Rohdaten_tab5!E219)+(10*(Steuerung!$A$3-1)))</f>
        <v>*</v>
      </c>
      <c r="G233" s="72">
        <f>INDEX(Rohdaten_tab5!$1:$1048576,ROW(Rohdaten_tab5!F219),COLUMN(Rohdaten_tab5!F219)+(10*(Steuerung!$A$3-1)))</f>
        <v>25</v>
      </c>
      <c r="H233" s="72">
        <f>INDEX(Rohdaten_tab5!$1:$1048576,ROW(Rohdaten_tab5!G219),COLUMN(Rohdaten_tab5!G219)+(10*(Steuerung!$A$3-1)))</f>
        <v>8</v>
      </c>
      <c r="I233" s="72">
        <f>INDEX(Rohdaten_tab5!$1:$1048576,ROW(Rohdaten_tab5!H219),COLUMN(Rohdaten_tab5!H219)+(10*(Steuerung!$A$3-1)))</f>
        <v>12</v>
      </c>
      <c r="J233" s="72">
        <f>INDEX(Rohdaten_tab5!$1:$1048576,ROW(Rohdaten_tab5!I219),COLUMN(Rohdaten_tab5!I219)+(10*(Steuerung!$A$3-1)))</f>
        <v>0</v>
      </c>
      <c r="K233" s="72" t="str">
        <f>INDEX(Rohdaten_tab5!$1:$1048576,ROW(Rohdaten_tab5!J219),COLUMN(Rohdaten_tab5!J219)+(10*(Steuerung!$A$3-1)))</f>
        <v>*</v>
      </c>
      <c r="L233" s="73">
        <f>INDEX(Rohdaten_tab5!$1:$1048576,ROW(Rohdaten_tab5!K219),COLUMN(Rohdaten_tab5!K219)+(10*(Steuerung!$A$3-1)))</f>
        <v>10</v>
      </c>
    </row>
    <row r="234" spans="1:12" ht="15" customHeight="1" x14ac:dyDescent="0.25">
      <c r="A234" s="63" t="s">
        <v>382</v>
      </c>
      <c r="B234" s="43"/>
      <c r="C234" s="71">
        <f>INDEX(Rohdaten_tab5!$1:$1048576,ROW(Rohdaten_tab5!B220),COLUMN(Rohdaten_tab5!B220)+(10*(Steuerung!$A$3-1)))</f>
        <v>123</v>
      </c>
      <c r="D234" s="72">
        <f>INDEX(Rohdaten_tab5!$1:$1048576,ROW(Rohdaten_tab5!C220),COLUMN(Rohdaten_tab5!C220)+(10*(Steuerung!$A$3-1)))</f>
        <v>123</v>
      </c>
      <c r="E234" s="72">
        <f>INDEX(Rohdaten_tab5!$1:$1048576,ROW(Rohdaten_tab5!D220),COLUMN(Rohdaten_tab5!D220)+(10*(Steuerung!$A$3-1)))</f>
        <v>49</v>
      </c>
      <c r="F234" s="72">
        <f>INDEX(Rohdaten_tab5!$1:$1048576,ROW(Rohdaten_tab5!E220),COLUMN(Rohdaten_tab5!E220)+(10*(Steuerung!$A$3-1)))</f>
        <v>0</v>
      </c>
      <c r="G234" s="72">
        <f>INDEX(Rohdaten_tab5!$1:$1048576,ROW(Rohdaten_tab5!F220),COLUMN(Rohdaten_tab5!F220)+(10*(Steuerung!$A$3-1)))</f>
        <v>28</v>
      </c>
      <c r="H234" s="72" t="str">
        <f>INDEX(Rohdaten_tab5!$1:$1048576,ROW(Rohdaten_tab5!G220),COLUMN(Rohdaten_tab5!G220)+(10*(Steuerung!$A$3-1)))</f>
        <v>*</v>
      </c>
      <c r="I234" s="72">
        <f>INDEX(Rohdaten_tab5!$1:$1048576,ROW(Rohdaten_tab5!H220),COLUMN(Rohdaten_tab5!H220)+(10*(Steuerung!$A$3-1)))</f>
        <v>20</v>
      </c>
      <c r="J234" s="72">
        <f>INDEX(Rohdaten_tab5!$1:$1048576,ROW(Rohdaten_tab5!I220),COLUMN(Rohdaten_tab5!I220)+(10*(Steuerung!$A$3-1)))</f>
        <v>0</v>
      </c>
      <c r="K234" s="72" t="str">
        <f>INDEX(Rohdaten_tab5!$1:$1048576,ROW(Rohdaten_tab5!J220),COLUMN(Rohdaten_tab5!J220)+(10*(Steuerung!$A$3-1)))</f>
        <v>*</v>
      </c>
      <c r="L234" s="73">
        <f>INDEX(Rohdaten_tab5!$1:$1048576,ROW(Rohdaten_tab5!K220),COLUMN(Rohdaten_tab5!K220)+(10*(Steuerung!$A$3-1)))</f>
        <v>17</v>
      </c>
    </row>
    <row r="235" spans="1:12" ht="15" customHeight="1" x14ac:dyDescent="0.25">
      <c r="A235" s="63" t="s">
        <v>383</v>
      </c>
      <c r="B235" s="43"/>
      <c r="C235" s="71">
        <f>INDEX(Rohdaten_tab5!$1:$1048576,ROW(Rohdaten_tab5!B221),COLUMN(Rohdaten_tab5!B221)+(10*(Steuerung!$A$3-1)))</f>
        <v>106</v>
      </c>
      <c r="D235" s="72">
        <f>INDEX(Rohdaten_tab5!$1:$1048576,ROW(Rohdaten_tab5!C221),COLUMN(Rohdaten_tab5!C221)+(10*(Steuerung!$A$3-1)))</f>
        <v>106</v>
      </c>
      <c r="E235" s="72">
        <f>INDEX(Rohdaten_tab5!$1:$1048576,ROW(Rohdaten_tab5!D221),COLUMN(Rohdaten_tab5!D221)+(10*(Steuerung!$A$3-1)))</f>
        <v>39</v>
      </c>
      <c r="F235" s="72" t="str">
        <f>INDEX(Rohdaten_tab5!$1:$1048576,ROW(Rohdaten_tab5!E221),COLUMN(Rohdaten_tab5!E221)+(10*(Steuerung!$A$3-1)))</f>
        <v>*</v>
      </c>
      <c r="G235" s="72">
        <f>INDEX(Rohdaten_tab5!$1:$1048576,ROW(Rohdaten_tab5!F221),COLUMN(Rohdaten_tab5!F221)+(10*(Steuerung!$A$3-1)))</f>
        <v>28</v>
      </c>
      <c r="H235" s="72">
        <f>INDEX(Rohdaten_tab5!$1:$1048576,ROW(Rohdaten_tab5!G221),COLUMN(Rohdaten_tab5!G221)+(10*(Steuerung!$A$3-1)))</f>
        <v>6</v>
      </c>
      <c r="I235" s="72">
        <f>INDEX(Rohdaten_tab5!$1:$1048576,ROW(Rohdaten_tab5!H221),COLUMN(Rohdaten_tab5!H221)+(10*(Steuerung!$A$3-1)))</f>
        <v>7</v>
      </c>
      <c r="J235" s="72">
        <f>INDEX(Rohdaten_tab5!$1:$1048576,ROW(Rohdaten_tab5!I221),COLUMN(Rohdaten_tab5!I221)+(10*(Steuerung!$A$3-1)))</f>
        <v>0</v>
      </c>
      <c r="K235" s="72" t="str">
        <f>INDEX(Rohdaten_tab5!$1:$1048576,ROW(Rohdaten_tab5!J221),COLUMN(Rohdaten_tab5!J221)+(10*(Steuerung!$A$3-1)))</f>
        <v>*</v>
      </c>
      <c r="L235" s="73">
        <f>INDEX(Rohdaten_tab5!$1:$1048576,ROW(Rohdaten_tab5!K221),COLUMN(Rohdaten_tab5!K221)+(10*(Steuerung!$A$3-1)))</f>
        <v>21</v>
      </c>
    </row>
    <row r="236" spans="1:12" ht="15" customHeight="1" x14ac:dyDescent="0.25">
      <c r="A236" s="63" t="s">
        <v>384</v>
      </c>
      <c r="B236" s="43"/>
      <c r="C236" s="71">
        <f>INDEX(Rohdaten_tab5!$1:$1048576,ROW(Rohdaten_tab5!B222),COLUMN(Rohdaten_tab5!B222)+(10*(Steuerung!$A$3-1)))</f>
        <v>152</v>
      </c>
      <c r="D236" s="72">
        <f>INDEX(Rohdaten_tab5!$1:$1048576,ROW(Rohdaten_tab5!C222),COLUMN(Rohdaten_tab5!C222)+(10*(Steuerung!$A$3-1)))</f>
        <v>152</v>
      </c>
      <c r="E236" s="72">
        <f>INDEX(Rohdaten_tab5!$1:$1048576,ROW(Rohdaten_tab5!D222),COLUMN(Rohdaten_tab5!D222)+(10*(Steuerung!$A$3-1)))</f>
        <v>74</v>
      </c>
      <c r="F236" s="72" t="str">
        <f>INDEX(Rohdaten_tab5!$1:$1048576,ROW(Rohdaten_tab5!E222),COLUMN(Rohdaten_tab5!E222)+(10*(Steuerung!$A$3-1)))</f>
        <v>*</v>
      </c>
      <c r="G236" s="72">
        <f>INDEX(Rohdaten_tab5!$1:$1048576,ROW(Rohdaten_tab5!F222),COLUMN(Rohdaten_tab5!F222)+(10*(Steuerung!$A$3-1)))</f>
        <v>36</v>
      </c>
      <c r="H236" s="72" t="str">
        <f>INDEX(Rohdaten_tab5!$1:$1048576,ROW(Rohdaten_tab5!G222),COLUMN(Rohdaten_tab5!G222)+(10*(Steuerung!$A$3-1)))</f>
        <v>*</v>
      </c>
      <c r="I236" s="72">
        <f>INDEX(Rohdaten_tab5!$1:$1048576,ROW(Rohdaten_tab5!H222),COLUMN(Rohdaten_tab5!H222)+(10*(Steuerung!$A$3-1)))</f>
        <v>19</v>
      </c>
      <c r="J236" s="72">
        <f>INDEX(Rohdaten_tab5!$1:$1048576,ROW(Rohdaten_tab5!I222),COLUMN(Rohdaten_tab5!I222)+(10*(Steuerung!$A$3-1)))</f>
        <v>0</v>
      </c>
      <c r="K236" s="72">
        <f>INDEX(Rohdaten_tab5!$1:$1048576,ROW(Rohdaten_tab5!J222),COLUMN(Rohdaten_tab5!J222)+(10*(Steuerung!$A$3-1)))</f>
        <v>0</v>
      </c>
      <c r="L236" s="73">
        <f>INDEX(Rohdaten_tab5!$1:$1048576,ROW(Rohdaten_tab5!K222),COLUMN(Rohdaten_tab5!K222)+(10*(Steuerung!$A$3-1)))</f>
        <v>16</v>
      </c>
    </row>
    <row r="237" spans="1:12" ht="15" customHeight="1" x14ac:dyDescent="0.25">
      <c r="A237" s="63" t="s">
        <v>385</v>
      </c>
      <c r="B237" s="43"/>
      <c r="C237" s="71" t="str">
        <f>INDEX(Rohdaten_tab5!$1:$1048576,ROW(Rohdaten_tab5!B223),COLUMN(Rohdaten_tab5!B223)+(10*(Steuerung!$A$3-1)))</f>
        <v>*</v>
      </c>
      <c r="D237" s="72">
        <f>INDEX(Rohdaten_tab5!$1:$1048576,ROW(Rohdaten_tab5!C223),COLUMN(Rohdaten_tab5!C223)+(10*(Steuerung!$A$3-1)))</f>
        <v>120</v>
      </c>
      <c r="E237" s="72">
        <f>INDEX(Rohdaten_tab5!$1:$1048576,ROW(Rohdaten_tab5!D223),COLUMN(Rohdaten_tab5!D223)+(10*(Steuerung!$A$3-1)))</f>
        <v>52</v>
      </c>
      <c r="F237" s="72">
        <f>INDEX(Rohdaten_tab5!$1:$1048576,ROW(Rohdaten_tab5!E223),COLUMN(Rohdaten_tab5!E223)+(10*(Steuerung!$A$3-1)))</f>
        <v>0</v>
      </c>
      <c r="G237" s="72">
        <f>INDEX(Rohdaten_tab5!$1:$1048576,ROW(Rohdaten_tab5!F223),COLUMN(Rohdaten_tab5!F223)+(10*(Steuerung!$A$3-1)))</f>
        <v>29</v>
      </c>
      <c r="H237" s="72">
        <f>INDEX(Rohdaten_tab5!$1:$1048576,ROW(Rohdaten_tab5!G223),COLUMN(Rohdaten_tab5!G223)+(10*(Steuerung!$A$3-1)))</f>
        <v>8</v>
      </c>
      <c r="I237" s="72">
        <f>INDEX(Rohdaten_tab5!$1:$1048576,ROW(Rohdaten_tab5!H223),COLUMN(Rohdaten_tab5!H223)+(10*(Steuerung!$A$3-1)))</f>
        <v>10</v>
      </c>
      <c r="J237" s="72" t="str">
        <f>INDEX(Rohdaten_tab5!$1:$1048576,ROW(Rohdaten_tab5!I223),COLUMN(Rohdaten_tab5!I223)+(10*(Steuerung!$A$3-1)))</f>
        <v>*</v>
      </c>
      <c r="K237" s="72" t="str">
        <f>INDEX(Rohdaten_tab5!$1:$1048576,ROW(Rohdaten_tab5!J223),COLUMN(Rohdaten_tab5!J223)+(10*(Steuerung!$A$3-1)))</f>
        <v>*</v>
      </c>
      <c r="L237" s="73">
        <f>INDEX(Rohdaten_tab5!$1:$1048576,ROW(Rohdaten_tab5!K223),COLUMN(Rohdaten_tab5!K223)+(10*(Steuerung!$A$3-1)))</f>
        <v>16</v>
      </c>
    </row>
    <row r="238" spans="1:12" ht="15" customHeight="1" x14ac:dyDescent="0.25">
      <c r="A238" s="63" t="s">
        <v>386</v>
      </c>
      <c r="B238" s="43"/>
      <c r="C238" s="71" t="str">
        <f>INDEX(Rohdaten_tab5!$1:$1048576,ROW(Rohdaten_tab5!B224),COLUMN(Rohdaten_tab5!B224)+(10*(Steuerung!$A$3-1)))</f>
        <v>*</v>
      </c>
      <c r="D238" s="72">
        <f>INDEX(Rohdaten_tab5!$1:$1048576,ROW(Rohdaten_tab5!C224),COLUMN(Rohdaten_tab5!C224)+(10*(Steuerung!$A$3-1)))</f>
        <v>115</v>
      </c>
      <c r="E238" s="72">
        <f>INDEX(Rohdaten_tab5!$1:$1048576,ROW(Rohdaten_tab5!D224),COLUMN(Rohdaten_tab5!D224)+(10*(Steuerung!$A$3-1)))</f>
        <v>61</v>
      </c>
      <c r="F238" s="72" t="str">
        <f>INDEX(Rohdaten_tab5!$1:$1048576,ROW(Rohdaten_tab5!E224),COLUMN(Rohdaten_tab5!E224)+(10*(Steuerung!$A$3-1)))</f>
        <v>*</v>
      </c>
      <c r="G238" s="72">
        <f>INDEX(Rohdaten_tab5!$1:$1048576,ROW(Rohdaten_tab5!F224),COLUMN(Rohdaten_tab5!F224)+(10*(Steuerung!$A$3-1)))</f>
        <v>21</v>
      </c>
      <c r="H238" s="72">
        <f>INDEX(Rohdaten_tab5!$1:$1048576,ROW(Rohdaten_tab5!G224),COLUMN(Rohdaten_tab5!G224)+(10*(Steuerung!$A$3-1)))</f>
        <v>7</v>
      </c>
      <c r="I238" s="72">
        <f>INDEX(Rohdaten_tab5!$1:$1048576,ROW(Rohdaten_tab5!H224),COLUMN(Rohdaten_tab5!H224)+(10*(Steuerung!$A$3-1)))</f>
        <v>13</v>
      </c>
      <c r="J238" s="72">
        <f>INDEX(Rohdaten_tab5!$1:$1048576,ROW(Rohdaten_tab5!I224),COLUMN(Rohdaten_tab5!I224)+(10*(Steuerung!$A$3-1)))</f>
        <v>0</v>
      </c>
      <c r="K238" s="72" t="str">
        <f>INDEX(Rohdaten_tab5!$1:$1048576,ROW(Rohdaten_tab5!J224),COLUMN(Rohdaten_tab5!J224)+(10*(Steuerung!$A$3-1)))</f>
        <v>*</v>
      </c>
      <c r="L238" s="73">
        <f>INDEX(Rohdaten_tab5!$1:$1048576,ROW(Rohdaten_tab5!K224),COLUMN(Rohdaten_tab5!K224)+(10*(Steuerung!$A$3-1)))</f>
        <v>8</v>
      </c>
    </row>
    <row r="239" spans="1:12" ht="15" customHeight="1" x14ac:dyDescent="0.25">
      <c r="A239" s="63" t="s">
        <v>387</v>
      </c>
      <c r="B239" s="43"/>
      <c r="C239" s="71">
        <f>INDEX(Rohdaten_tab5!$1:$1048576,ROW(Rohdaten_tab5!B225),COLUMN(Rohdaten_tab5!B225)+(10*(Steuerung!$A$3-1)))</f>
        <v>92</v>
      </c>
      <c r="D239" s="72">
        <f>INDEX(Rohdaten_tab5!$1:$1048576,ROW(Rohdaten_tab5!C225),COLUMN(Rohdaten_tab5!C225)+(10*(Steuerung!$A$3-1)))</f>
        <v>92</v>
      </c>
      <c r="E239" s="72">
        <f>INDEX(Rohdaten_tab5!$1:$1048576,ROW(Rohdaten_tab5!D225),COLUMN(Rohdaten_tab5!D225)+(10*(Steuerung!$A$3-1)))</f>
        <v>35</v>
      </c>
      <c r="F239" s="72">
        <f>INDEX(Rohdaten_tab5!$1:$1048576,ROW(Rohdaten_tab5!E225),COLUMN(Rohdaten_tab5!E225)+(10*(Steuerung!$A$3-1)))</f>
        <v>0</v>
      </c>
      <c r="G239" s="72">
        <f>INDEX(Rohdaten_tab5!$1:$1048576,ROW(Rohdaten_tab5!F225),COLUMN(Rohdaten_tab5!F225)+(10*(Steuerung!$A$3-1)))</f>
        <v>24</v>
      </c>
      <c r="H239" s="72" t="str">
        <f>INDEX(Rohdaten_tab5!$1:$1048576,ROW(Rohdaten_tab5!G225),COLUMN(Rohdaten_tab5!G225)+(10*(Steuerung!$A$3-1)))</f>
        <v>*</v>
      </c>
      <c r="I239" s="72">
        <f>INDEX(Rohdaten_tab5!$1:$1048576,ROW(Rohdaten_tab5!H225),COLUMN(Rohdaten_tab5!H225)+(10*(Steuerung!$A$3-1)))</f>
        <v>12</v>
      </c>
      <c r="J239" s="72">
        <f>INDEX(Rohdaten_tab5!$1:$1048576,ROW(Rohdaten_tab5!I225),COLUMN(Rohdaten_tab5!I225)+(10*(Steuerung!$A$3-1)))</f>
        <v>0</v>
      </c>
      <c r="K239" s="72" t="str">
        <f>INDEX(Rohdaten_tab5!$1:$1048576,ROW(Rohdaten_tab5!J225),COLUMN(Rohdaten_tab5!J225)+(10*(Steuerung!$A$3-1)))</f>
        <v>*</v>
      </c>
      <c r="L239" s="73">
        <f>INDEX(Rohdaten_tab5!$1:$1048576,ROW(Rohdaten_tab5!K225),COLUMN(Rohdaten_tab5!K225)+(10*(Steuerung!$A$3-1)))</f>
        <v>11</v>
      </c>
    </row>
    <row r="240" spans="1:12" ht="15" customHeight="1" x14ac:dyDescent="0.25">
      <c r="A240" s="63" t="s">
        <v>388</v>
      </c>
      <c r="B240" s="43"/>
      <c r="C240" s="71">
        <f>INDEX(Rohdaten_tab5!$1:$1048576,ROW(Rohdaten_tab5!B226),COLUMN(Rohdaten_tab5!B226)+(10*(Steuerung!$A$3-1)))</f>
        <v>123</v>
      </c>
      <c r="D240" s="72">
        <f>INDEX(Rohdaten_tab5!$1:$1048576,ROW(Rohdaten_tab5!C226),COLUMN(Rohdaten_tab5!C226)+(10*(Steuerung!$A$3-1)))</f>
        <v>123</v>
      </c>
      <c r="E240" s="72">
        <f>INDEX(Rohdaten_tab5!$1:$1048576,ROW(Rohdaten_tab5!D226),COLUMN(Rohdaten_tab5!D226)+(10*(Steuerung!$A$3-1)))</f>
        <v>52</v>
      </c>
      <c r="F240" s="72">
        <f>INDEX(Rohdaten_tab5!$1:$1048576,ROW(Rohdaten_tab5!E226),COLUMN(Rohdaten_tab5!E226)+(10*(Steuerung!$A$3-1)))</f>
        <v>7</v>
      </c>
      <c r="G240" s="72">
        <f>INDEX(Rohdaten_tab5!$1:$1048576,ROW(Rohdaten_tab5!F226),COLUMN(Rohdaten_tab5!F226)+(10*(Steuerung!$A$3-1)))</f>
        <v>19</v>
      </c>
      <c r="H240" s="72" t="str">
        <f>INDEX(Rohdaten_tab5!$1:$1048576,ROW(Rohdaten_tab5!G226),COLUMN(Rohdaten_tab5!G226)+(10*(Steuerung!$A$3-1)))</f>
        <v>*</v>
      </c>
      <c r="I240" s="72">
        <f>INDEX(Rohdaten_tab5!$1:$1048576,ROW(Rohdaten_tab5!H226),COLUMN(Rohdaten_tab5!H226)+(10*(Steuerung!$A$3-1)))</f>
        <v>19</v>
      </c>
      <c r="J240" s="72" t="str">
        <f>INDEX(Rohdaten_tab5!$1:$1048576,ROW(Rohdaten_tab5!I226),COLUMN(Rohdaten_tab5!I226)+(10*(Steuerung!$A$3-1)))</f>
        <v>*</v>
      </c>
      <c r="K240" s="72">
        <f>INDEX(Rohdaten_tab5!$1:$1048576,ROW(Rohdaten_tab5!J226),COLUMN(Rohdaten_tab5!J226)+(10*(Steuerung!$A$3-1)))</f>
        <v>0</v>
      </c>
      <c r="L240" s="73">
        <f>INDEX(Rohdaten_tab5!$1:$1048576,ROW(Rohdaten_tab5!K226),COLUMN(Rohdaten_tab5!K226)+(10*(Steuerung!$A$3-1)))</f>
        <v>19</v>
      </c>
    </row>
    <row r="241" spans="1:12" ht="15" customHeight="1" x14ac:dyDescent="0.25">
      <c r="A241" s="63" t="s">
        <v>389</v>
      </c>
      <c r="B241" s="43"/>
      <c r="C241" s="71" t="str">
        <f>INDEX(Rohdaten_tab5!$1:$1048576,ROW(Rohdaten_tab5!B227),COLUMN(Rohdaten_tab5!B227)+(10*(Steuerung!$A$3-1)))</f>
        <v>*</v>
      </c>
      <c r="D241" s="72">
        <f>INDEX(Rohdaten_tab5!$1:$1048576,ROW(Rohdaten_tab5!C227),COLUMN(Rohdaten_tab5!C227)+(10*(Steuerung!$A$3-1)))</f>
        <v>113</v>
      </c>
      <c r="E241" s="72">
        <f>INDEX(Rohdaten_tab5!$1:$1048576,ROW(Rohdaten_tab5!D227),COLUMN(Rohdaten_tab5!D227)+(10*(Steuerung!$A$3-1)))</f>
        <v>58</v>
      </c>
      <c r="F241" s="72" t="str">
        <f>INDEX(Rohdaten_tab5!$1:$1048576,ROW(Rohdaten_tab5!E227),COLUMN(Rohdaten_tab5!E227)+(10*(Steuerung!$A$3-1)))</f>
        <v>*</v>
      </c>
      <c r="G241" s="72">
        <f>INDEX(Rohdaten_tab5!$1:$1048576,ROW(Rohdaten_tab5!F227),COLUMN(Rohdaten_tab5!F227)+(10*(Steuerung!$A$3-1)))</f>
        <v>22</v>
      </c>
      <c r="H241" s="72">
        <f>INDEX(Rohdaten_tab5!$1:$1048576,ROW(Rohdaten_tab5!G227),COLUMN(Rohdaten_tab5!G227)+(10*(Steuerung!$A$3-1)))</f>
        <v>6</v>
      </c>
      <c r="I241" s="72" t="str">
        <f>INDEX(Rohdaten_tab5!$1:$1048576,ROW(Rohdaten_tab5!H227),COLUMN(Rohdaten_tab5!H227)+(10*(Steuerung!$A$3-1)))</f>
        <v>*</v>
      </c>
      <c r="J241" s="72">
        <f>INDEX(Rohdaten_tab5!$1:$1048576,ROW(Rohdaten_tab5!I227),COLUMN(Rohdaten_tab5!I227)+(10*(Steuerung!$A$3-1)))</f>
        <v>0</v>
      </c>
      <c r="K241" s="72" t="str">
        <f>INDEX(Rohdaten_tab5!$1:$1048576,ROW(Rohdaten_tab5!J227),COLUMN(Rohdaten_tab5!J227)+(10*(Steuerung!$A$3-1)))</f>
        <v>*</v>
      </c>
      <c r="L241" s="73">
        <f>INDEX(Rohdaten_tab5!$1:$1048576,ROW(Rohdaten_tab5!K227),COLUMN(Rohdaten_tab5!K227)+(10*(Steuerung!$A$3-1)))</f>
        <v>17</v>
      </c>
    </row>
    <row r="242" spans="1:12" ht="15" customHeight="1" x14ac:dyDescent="0.25">
      <c r="A242" s="63" t="s">
        <v>390</v>
      </c>
      <c r="B242" s="43"/>
      <c r="C242" s="71">
        <f>INDEX(Rohdaten_tab5!$1:$1048576,ROW(Rohdaten_tab5!B228),COLUMN(Rohdaten_tab5!B228)+(10*(Steuerung!$A$3-1)))</f>
        <v>154</v>
      </c>
      <c r="D242" s="72">
        <f>INDEX(Rohdaten_tab5!$1:$1048576,ROW(Rohdaten_tab5!C228),COLUMN(Rohdaten_tab5!C228)+(10*(Steuerung!$A$3-1)))</f>
        <v>154</v>
      </c>
      <c r="E242" s="72">
        <f>INDEX(Rohdaten_tab5!$1:$1048576,ROW(Rohdaten_tab5!D228),COLUMN(Rohdaten_tab5!D228)+(10*(Steuerung!$A$3-1)))</f>
        <v>93</v>
      </c>
      <c r="F242" s="72" t="str">
        <f>INDEX(Rohdaten_tab5!$1:$1048576,ROW(Rohdaten_tab5!E228),COLUMN(Rohdaten_tab5!E228)+(10*(Steuerung!$A$3-1)))</f>
        <v>*</v>
      </c>
      <c r="G242" s="72">
        <f>INDEX(Rohdaten_tab5!$1:$1048576,ROW(Rohdaten_tab5!F228),COLUMN(Rohdaten_tab5!F228)+(10*(Steuerung!$A$3-1)))</f>
        <v>33</v>
      </c>
      <c r="H242" s="72">
        <f>INDEX(Rohdaten_tab5!$1:$1048576,ROW(Rohdaten_tab5!G228),COLUMN(Rohdaten_tab5!G228)+(10*(Steuerung!$A$3-1)))</f>
        <v>6</v>
      </c>
      <c r="I242" s="72" t="str">
        <f>INDEX(Rohdaten_tab5!$1:$1048576,ROW(Rohdaten_tab5!H228),COLUMN(Rohdaten_tab5!H228)+(10*(Steuerung!$A$3-1)))</f>
        <v>*</v>
      </c>
      <c r="J242" s="72">
        <f>INDEX(Rohdaten_tab5!$1:$1048576,ROW(Rohdaten_tab5!I228),COLUMN(Rohdaten_tab5!I228)+(10*(Steuerung!$A$3-1)))</f>
        <v>0</v>
      </c>
      <c r="K242" s="72" t="str">
        <f>INDEX(Rohdaten_tab5!$1:$1048576,ROW(Rohdaten_tab5!J228),COLUMN(Rohdaten_tab5!J228)+(10*(Steuerung!$A$3-1)))</f>
        <v>*</v>
      </c>
      <c r="L242" s="73">
        <f>INDEX(Rohdaten_tab5!$1:$1048576,ROW(Rohdaten_tab5!K228),COLUMN(Rohdaten_tab5!K228)+(10*(Steuerung!$A$3-1)))</f>
        <v>13</v>
      </c>
    </row>
    <row r="243" spans="1:12" ht="15" customHeight="1" x14ac:dyDescent="0.25">
      <c r="A243" s="63" t="s">
        <v>391</v>
      </c>
      <c r="B243" s="43"/>
      <c r="C243" s="71" t="str">
        <f>INDEX(Rohdaten_tab5!$1:$1048576,ROW(Rohdaten_tab5!B229),COLUMN(Rohdaten_tab5!B229)+(10*(Steuerung!$A$3-1)))</f>
        <v>*</v>
      </c>
      <c r="D243" s="72">
        <f>INDEX(Rohdaten_tab5!$1:$1048576,ROW(Rohdaten_tab5!C229),COLUMN(Rohdaten_tab5!C229)+(10*(Steuerung!$A$3-1)))</f>
        <v>196</v>
      </c>
      <c r="E243" s="72">
        <f>INDEX(Rohdaten_tab5!$1:$1048576,ROW(Rohdaten_tab5!D229),COLUMN(Rohdaten_tab5!D229)+(10*(Steuerung!$A$3-1)))</f>
        <v>125</v>
      </c>
      <c r="F243" s="72" t="str">
        <f>INDEX(Rohdaten_tab5!$1:$1048576,ROW(Rohdaten_tab5!E229),COLUMN(Rohdaten_tab5!E229)+(10*(Steuerung!$A$3-1)))</f>
        <v>*</v>
      </c>
      <c r="G243" s="72">
        <f>INDEX(Rohdaten_tab5!$1:$1048576,ROW(Rohdaten_tab5!F229),COLUMN(Rohdaten_tab5!F229)+(10*(Steuerung!$A$3-1)))</f>
        <v>32</v>
      </c>
      <c r="H243" s="72">
        <f>INDEX(Rohdaten_tab5!$1:$1048576,ROW(Rohdaten_tab5!G229),COLUMN(Rohdaten_tab5!G229)+(10*(Steuerung!$A$3-1)))</f>
        <v>9</v>
      </c>
      <c r="I243" s="72">
        <f>INDEX(Rohdaten_tab5!$1:$1048576,ROW(Rohdaten_tab5!H229),COLUMN(Rohdaten_tab5!H229)+(10*(Steuerung!$A$3-1)))</f>
        <v>11</v>
      </c>
      <c r="J243" s="72">
        <f>INDEX(Rohdaten_tab5!$1:$1048576,ROW(Rohdaten_tab5!I229),COLUMN(Rohdaten_tab5!I229)+(10*(Steuerung!$A$3-1)))</f>
        <v>0</v>
      </c>
      <c r="K243" s="72" t="str">
        <f>INDEX(Rohdaten_tab5!$1:$1048576,ROW(Rohdaten_tab5!J229),COLUMN(Rohdaten_tab5!J229)+(10*(Steuerung!$A$3-1)))</f>
        <v>*</v>
      </c>
      <c r="L243" s="73">
        <f>INDEX(Rohdaten_tab5!$1:$1048576,ROW(Rohdaten_tab5!K229),COLUMN(Rohdaten_tab5!K229)+(10*(Steuerung!$A$3-1)))</f>
        <v>15</v>
      </c>
    </row>
    <row r="244" spans="1:12" ht="15" customHeight="1" x14ac:dyDescent="0.25">
      <c r="A244" s="63" t="s">
        <v>392</v>
      </c>
      <c r="B244" s="43"/>
      <c r="C244" s="71">
        <f>INDEX(Rohdaten_tab5!$1:$1048576,ROW(Rohdaten_tab5!B230),COLUMN(Rohdaten_tab5!B230)+(10*(Steuerung!$A$3-1)))</f>
        <v>122</v>
      </c>
      <c r="D244" s="72">
        <f>INDEX(Rohdaten_tab5!$1:$1048576,ROW(Rohdaten_tab5!C230),COLUMN(Rohdaten_tab5!C230)+(10*(Steuerung!$A$3-1)))</f>
        <v>122</v>
      </c>
      <c r="E244" s="72">
        <f>INDEX(Rohdaten_tab5!$1:$1048576,ROW(Rohdaten_tab5!D230),COLUMN(Rohdaten_tab5!D230)+(10*(Steuerung!$A$3-1)))</f>
        <v>59</v>
      </c>
      <c r="F244" s="72" t="str">
        <f>INDEX(Rohdaten_tab5!$1:$1048576,ROW(Rohdaten_tab5!E230),COLUMN(Rohdaten_tab5!E230)+(10*(Steuerung!$A$3-1)))</f>
        <v>*</v>
      </c>
      <c r="G244" s="72">
        <f>INDEX(Rohdaten_tab5!$1:$1048576,ROW(Rohdaten_tab5!F230),COLUMN(Rohdaten_tab5!F230)+(10*(Steuerung!$A$3-1)))</f>
        <v>29</v>
      </c>
      <c r="H244" s="72">
        <f>INDEX(Rohdaten_tab5!$1:$1048576,ROW(Rohdaten_tab5!G230),COLUMN(Rohdaten_tab5!G230)+(10*(Steuerung!$A$3-1)))</f>
        <v>13</v>
      </c>
      <c r="I244" s="72">
        <f>INDEX(Rohdaten_tab5!$1:$1048576,ROW(Rohdaten_tab5!H230),COLUMN(Rohdaten_tab5!H230)+(10*(Steuerung!$A$3-1)))</f>
        <v>14</v>
      </c>
      <c r="J244" s="72">
        <f>INDEX(Rohdaten_tab5!$1:$1048576,ROW(Rohdaten_tab5!I230),COLUMN(Rohdaten_tab5!I230)+(10*(Steuerung!$A$3-1)))</f>
        <v>0</v>
      </c>
      <c r="K244" s="72">
        <f>INDEX(Rohdaten_tab5!$1:$1048576,ROW(Rohdaten_tab5!J230),COLUMN(Rohdaten_tab5!J230)+(10*(Steuerung!$A$3-1)))</f>
        <v>0</v>
      </c>
      <c r="L244" s="73" t="str">
        <f>INDEX(Rohdaten_tab5!$1:$1048576,ROW(Rohdaten_tab5!K230),COLUMN(Rohdaten_tab5!K230)+(10*(Steuerung!$A$3-1)))</f>
        <v>*</v>
      </c>
    </row>
    <row r="245" spans="1:12" ht="15" customHeight="1" x14ac:dyDescent="0.25">
      <c r="A245" s="63" t="s">
        <v>393</v>
      </c>
      <c r="B245" s="43"/>
      <c r="C245" s="71">
        <f>INDEX(Rohdaten_tab5!$1:$1048576,ROW(Rohdaten_tab5!B231),COLUMN(Rohdaten_tab5!B231)+(10*(Steuerung!$A$3-1)))</f>
        <v>125</v>
      </c>
      <c r="D245" s="72">
        <f>INDEX(Rohdaten_tab5!$1:$1048576,ROW(Rohdaten_tab5!C231),COLUMN(Rohdaten_tab5!C231)+(10*(Steuerung!$A$3-1)))</f>
        <v>125</v>
      </c>
      <c r="E245" s="72">
        <f>INDEX(Rohdaten_tab5!$1:$1048576,ROW(Rohdaten_tab5!D231),COLUMN(Rohdaten_tab5!D231)+(10*(Steuerung!$A$3-1)))</f>
        <v>63</v>
      </c>
      <c r="F245" s="72" t="str">
        <f>INDEX(Rohdaten_tab5!$1:$1048576,ROW(Rohdaten_tab5!E231),COLUMN(Rohdaten_tab5!E231)+(10*(Steuerung!$A$3-1)))</f>
        <v>*</v>
      </c>
      <c r="G245" s="72">
        <f>INDEX(Rohdaten_tab5!$1:$1048576,ROW(Rohdaten_tab5!F231),COLUMN(Rohdaten_tab5!F231)+(10*(Steuerung!$A$3-1)))</f>
        <v>34</v>
      </c>
      <c r="H245" s="72">
        <f>INDEX(Rohdaten_tab5!$1:$1048576,ROW(Rohdaten_tab5!G231),COLUMN(Rohdaten_tab5!G231)+(10*(Steuerung!$A$3-1)))</f>
        <v>9</v>
      </c>
      <c r="I245" s="72">
        <f>INDEX(Rohdaten_tab5!$1:$1048576,ROW(Rohdaten_tab5!H231),COLUMN(Rohdaten_tab5!H231)+(10*(Steuerung!$A$3-1)))</f>
        <v>9</v>
      </c>
      <c r="J245" s="72">
        <f>INDEX(Rohdaten_tab5!$1:$1048576,ROW(Rohdaten_tab5!I231),COLUMN(Rohdaten_tab5!I231)+(10*(Steuerung!$A$3-1)))</f>
        <v>0</v>
      </c>
      <c r="K245" s="72">
        <f>INDEX(Rohdaten_tab5!$1:$1048576,ROW(Rohdaten_tab5!J231),COLUMN(Rohdaten_tab5!J231)+(10*(Steuerung!$A$3-1)))</f>
        <v>0</v>
      </c>
      <c r="L245" s="73" t="str">
        <f>INDEX(Rohdaten_tab5!$1:$1048576,ROW(Rohdaten_tab5!K231),COLUMN(Rohdaten_tab5!K231)+(10*(Steuerung!$A$3-1)))</f>
        <v>*</v>
      </c>
    </row>
    <row r="246" spans="1:12" ht="15" customHeight="1" x14ac:dyDescent="0.25">
      <c r="A246" s="63" t="s">
        <v>394</v>
      </c>
      <c r="B246" s="43"/>
      <c r="C246" s="71" t="str">
        <f>INDEX(Rohdaten_tab5!$1:$1048576,ROW(Rohdaten_tab5!B232),COLUMN(Rohdaten_tab5!B232)+(10*(Steuerung!$A$3-1)))</f>
        <v>*</v>
      </c>
      <c r="D246" s="72">
        <f>INDEX(Rohdaten_tab5!$1:$1048576,ROW(Rohdaten_tab5!C232),COLUMN(Rohdaten_tab5!C232)+(10*(Steuerung!$A$3-1)))</f>
        <v>116</v>
      </c>
      <c r="E246" s="72">
        <f>INDEX(Rohdaten_tab5!$1:$1048576,ROW(Rohdaten_tab5!D232),COLUMN(Rohdaten_tab5!D232)+(10*(Steuerung!$A$3-1)))</f>
        <v>54</v>
      </c>
      <c r="F246" s="72">
        <f>INDEX(Rohdaten_tab5!$1:$1048576,ROW(Rohdaten_tab5!E232),COLUMN(Rohdaten_tab5!E232)+(10*(Steuerung!$A$3-1)))</f>
        <v>0</v>
      </c>
      <c r="G246" s="72">
        <f>INDEX(Rohdaten_tab5!$1:$1048576,ROW(Rohdaten_tab5!F232),COLUMN(Rohdaten_tab5!F232)+(10*(Steuerung!$A$3-1)))</f>
        <v>26</v>
      </c>
      <c r="H246" s="72" t="str">
        <f>INDEX(Rohdaten_tab5!$1:$1048576,ROW(Rohdaten_tab5!G232),COLUMN(Rohdaten_tab5!G232)+(10*(Steuerung!$A$3-1)))</f>
        <v>*</v>
      </c>
      <c r="I246" s="72">
        <f>INDEX(Rohdaten_tab5!$1:$1048576,ROW(Rohdaten_tab5!H232),COLUMN(Rohdaten_tab5!H232)+(10*(Steuerung!$A$3-1)))</f>
        <v>14</v>
      </c>
      <c r="J246" s="72">
        <f>INDEX(Rohdaten_tab5!$1:$1048576,ROW(Rohdaten_tab5!I232),COLUMN(Rohdaten_tab5!I232)+(10*(Steuerung!$A$3-1)))</f>
        <v>0</v>
      </c>
      <c r="K246" s="72" t="str">
        <f>INDEX(Rohdaten_tab5!$1:$1048576,ROW(Rohdaten_tab5!J232),COLUMN(Rohdaten_tab5!J232)+(10*(Steuerung!$A$3-1)))</f>
        <v>*</v>
      </c>
      <c r="L246" s="73">
        <f>INDEX(Rohdaten_tab5!$1:$1048576,ROW(Rohdaten_tab5!K232),COLUMN(Rohdaten_tab5!K232)+(10*(Steuerung!$A$3-1)))</f>
        <v>13</v>
      </c>
    </row>
    <row r="247" spans="1:12" ht="15" customHeight="1" x14ac:dyDescent="0.25">
      <c r="A247" s="63" t="s">
        <v>395</v>
      </c>
      <c r="B247" s="43"/>
      <c r="C247" s="71">
        <f>INDEX(Rohdaten_tab5!$1:$1048576,ROW(Rohdaten_tab5!B233),COLUMN(Rohdaten_tab5!B233)+(10*(Steuerung!$A$3-1)))</f>
        <v>120</v>
      </c>
      <c r="D247" s="72">
        <f>INDEX(Rohdaten_tab5!$1:$1048576,ROW(Rohdaten_tab5!C233),COLUMN(Rohdaten_tab5!C233)+(10*(Steuerung!$A$3-1)))</f>
        <v>120</v>
      </c>
      <c r="E247" s="72">
        <f>INDEX(Rohdaten_tab5!$1:$1048576,ROW(Rohdaten_tab5!D233),COLUMN(Rohdaten_tab5!D233)+(10*(Steuerung!$A$3-1)))</f>
        <v>40</v>
      </c>
      <c r="F247" s="72" t="str">
        <f>INDEX(Rohdaten_tab5!$1:$1048576,ROW(Rohdaten_tab5!E233),COLUMN(Rohdaten_tab5!E233)+(10*(Steuerung!$A$3-1)))</f>
        <v>*</v>
      </c>
      <c r="G247" s="72">
        <f>INDEX(Rohdaten_tab5!$1:$1048576,ROW(Rohdaten_tab5!F233),COLUMN(Rohdaten_tab5!F233)+(10*(Steuerung!$A$3-1)))</f>
        <v>32</v>
      </c>
      <c r="H247" s="72">
        <f>INDEX(Rohdaten_tab5!$1:$1048576,ROW(Rohdaten_tab5!G233),COLUMN(Rohdaten_tab5!G233)+(10*(Steuerung!$A$3-1)))</f>
        <v>6</v>
      </c>
      <c r="I247" s="72">
        <f>INDEX(Rohdaten_tab5!$1:$1048576,ROW(Rohdaten_tab5!H233),COLUMN(Rohdaten_tab5!H233)+(10*(Steuerung!$A$3-1)))</f>
        <v>20</v>
      </c>
      <c r="J247" s="72" t="str">
        <f>INDEX(Rohdaten_tab5!$1:$1048576,ROW(Rohdaten_tab5!I233),COLUMN(Rohdaten_tab5!I233)+(10*(Steuerung!$A$3-1)))</f>
        <v>*</v>
      </c>
      <c r="K247" s="72" t="str">
        <f>INDEX(Rohdaten_tab5!$1:$1048576,ROW(Rohdaten_tab5!J233),COLUMN(Rohdaten_tab5!J233)+(10*(Steuerung!$A$3-1)))</f>
        <v>*</v>
      </c>
      <c r="L247" s="73">
        <f>INDEX(Rohdaten_tab5!$1:$1048576,ROW(Rohdaten_tab5!K233),COLUMN(Rohdaten_tab5!K233)+(10*(Steuerung!$A$3-1)))</f>
        <v>16</v>
      </c>
    </row>
    <row r="248" spans="1:12" ht="15" customHeight="1" x14ac:dyDescent="0.25">
      <c r="A248" s="63" t="s">
        <v>396</v>
      </c>
      <c r="B248" s="43"/>
      <c r="C248" s="71">
        <f>INDEX(Rohdaten_tab5!$1:$1048576,ROW(Rohdaten_tab5!B234),COLUMN(Rohdaten_tab5!B234)+(10*(Steuerung!$A$3-1)))</f>
        <v>128</v>
      </c>
      <c r="D248" s="72">
        <f>INDEX(Rohdaten_tab5!$1:$1048576,ROW(Rohdaten_tab5!C234),COLUMN(Rohdaten_tab5!C234)+(10*(Steuerung!$A$3-1)))</f>
        <v>128</v>
      </c>
      <c r="E248" s="72">
        <f>INDEX(Rohdaten_tab5!$1:$1048576,ROW(Rohdaten_tab5!D234),COLUMN(Rohdaten_tab5!D234)+(10*(Steuerung!$A$3-1)))</f>
        <v>70</v>
      </c>
      <c r="F248" s="72" t="str">
        <f>INDEX(Rohdaten_tab5!$1:$1048576,ROW(Rohdaten_tab5!E234),COLUMN(Rohdaten_tab5!E234)+(10*(Steuerung!$A$3-1)))</f>
        <v>*</v>
      </c>
      <c r="G248" s="72">
        <f>INDEX(Rohdaten_tab5!$1:$1048576,ROW(Rohdaten_tab5!F234),COLUMN(Rohdaten_tab5!F234)+(10*(Steuerung!$A$3-1)))</f>
        <v>28</v>
      </c>
      <c r="H248" s="72">
        <f>INDEX(Rohdaten_tab5!$1:$1048576,ROW(Rohdaten_tab5!G234),COLUMN(Rohdaten_tab5!G234)+(10*(Steuerung!$A$3-1)))</f>
        <v>4</v>
      </c>
      <c r="I248" s="72">
        <f>INDEX(Rohdaten_tab5!$1:$1048576,ROW(Rohdaten_tab5!H234),COLUMN(Rohdaten_tab5!H234)+(10*(Steuerung!$A$3-1)))</f>
        <v>11</v>
      </c>
      <c r="J248" s="72">
        <f>INDEX(Rohdaten_tab5!$1:$1048576,ROW(Rohdaten_tab5!I234),COLUMN(Rohdaten_tab5!I234)+(10*(Steuerung!$A$3-1)))</f>
        <v>0</v>
      </c>
      <c r="K248" s="72" t="str">
        <f>INDEX(Rohdaten_tab5!$1:$1048576,ROW(Rohdaten_tab5!J234),COLUMN(Rohdaten_tab5!J234)+(10*(Steuerung!$A$3-1)))</f>
        <v>*</v>
      </c>
      <c r="L248" s="73">
        <f>INDEX(Rohdaten_tab5!$1:$1048576,ROW(Rohdaten_tab5!K234),COLUMN(Rohdaten_tab5!K234)+(10*(Steuerung!$A$3-1)))</f>
        <v>10</v>
      </c>
    </row>
    <row r="249" spans="1:12" ht="15" customHeight="1" x14ac:dyDescent="0.25">
      <c r="A249" s="63" t="s">
        <v>397</v>
      </c>
      <c r="B249" s="43"/>
      <c r="C249" s="71" t="str">
        <f>INDEX(Rohdaten_tab5!$1:$1048576,ROW(Rohdaten_tab5!B235),COLUMN(Rohdaten_tab5!B235)+(10*(Steuerung!$A$3-1)))</f>
        <v>*</v>
      </c>
      <c r="D249" s="72">
        <f>INDEX(Rohdaten_tab5!$1:$1048576,ROW(Rohdaten_tab5!C235),COLUMN(Rohdaten_tab5!C235)+(10*(Steuerung!$A$3-1)))</f>
        <v>137</v>
      </c>
      <c r="E249" s="72">
        <f>INDEX(Rohdaten_tab5!$1:$1048576,ROW(Rohdaten_tab5!D235),COLUMN(Rohdaten_tab5!D235)+(10*(Steuerung!$A$3-1)))</f>
        <v>67</v>
      </c>
      <c r="F249" s="72" t="str">
        <f>INDEX(Rohdaten_tab5!$1:$1048576,ROW(Rohdaten_tab5!E235),COLUMN(Rohdaten_tab5!E235)+(10*(Steuerung!$A$3-1)))</f>
        <v>*</v>
      </c>
      <c r="G249" s="72">
        <f>INDEX(Rohdaten_tab5!$1:$1048576,ROW(Rohdaten_tab5!F235),COLUMN(Rohdaten_tab5!F235)+(10*(Steuerung!$A$3-1)))</f>
        <v>34</v>
      </c>
      <c r="H249" s="72">
        <f>INDEX(Rohdaten_tab5!$1:$1048576,ROW(Rohdaten_tab5!G235),COLUMN(Rohdaten_tab5!G235)+(10*(Steuerung!$A$3-1)))</f>
        <v>9</v>
      </c>
      <c r="I249" s="72">
        <f>INDEX(Rohdaten_tab5!$1:$1048576,ROW(Rohdaten_tab5!H235),COLUMN(Rohdaten_tab5!H235)+(10*(Steuerung!$A$3-1)))</f>
        <v>12</v>
      </c>
      <c r="J249" s="72" t="str">
        <f>INDEX(Rohdaten_tab5!$1:$1048576,ROW(Rohdaten_tab5!I235),COLUMN(Rohdaten_tab5!I235)+(10*(Steuerung!$A$3-1)))</f>
        <v>*</v>
      </c>
      <c r="K249" s="72">
        <f>INDEX(Rohdaten_tab5!$1:$1048576,ROW(Rohdaten_tab5!J235),COLUMN(Rohdaten_tab5!J235)+(10*(Steuerung!$A$3-1)))</f>
        <v>0</v>
      </c>
      <c r="L249" s="73">
        <f>INDEX(Rohdaten_tab5!$1:$1048576,ROW(Rohdaten_tab5!K235),COLUMN(Rohdaten_tab5!K235)+(10*(Steuerung!$A$3-1)))</f>
        <v>10</v>
      </c>
    </row>
    <row r="250" spans="1:12" ht="15" customHeight="1" x14ac:dyDescent="0.25">
      <c r="A250" s="63" t="s">
        <v>398</v>
      </c>
      <c r="B250" s="43"/>
      <c r="C250" s="71" t="str">
        <f>INDEX(Rohdaten_tab5!$1:$1048576,ROW(Rohdaten_tab5!B236),COLUMN(Rohdaten_tab5!B236)+(10*(Steuerung!$A$3-1)))</f>
        <v>*</v>
      </c>
      <c r="D250" s="72">
        <f>INDEX(Rohdaten_tab5!$1:$1048576,ROW(Rohdaten_tab5!C236),COLUMN(Rohdaten_tab5!C236)+(10*(Steuerung!$A$3-1)))</f>
        <v>127</v>
      </c>
      <c r="E250" s="72">
        <f>INDEX(Rohdaten_tab5!$1:$1048576,ROW(Rohdaten_tab5!D236),COLUMN(Rohdaten_tab5!D236)+(10*(Steuerung!$A$3-1)))</f>
        <v>50</v>
      </c>
      <c r="F250" s="72">
        <f>INDEX(Rohdaten_tab5!$1:$1048576,ROW(Rohdaten_tab5!E236),COLUMN(Rohdaten_tab5!E236)+(10*(Steuerung!$A$3-1)))</f>
        <v>0</v>
      </c>
      <c r="G250" s="72">
        <f>INDEX(Rohdaten_tab5!$1:$1048576,ROW(Rohdaten_tab5!F236),COLUMN(Rohdaten_tab5!F236)+(10*(Steuerung!$A$3-1)))</f>
        <v>33</v>
      </c>
      <c r="H250" s="72" t="str">
        <f>INDEX(Rohdaten_tab5!$1:$1048576,ROW(Rohdaten_tab5!G236),COLUMN(Rohdaten_tab5!G236)+(10*(Steuerung!$A$3-1)))</f>
        <v>*</v>
      </c>
      <c r="I250" s="72">
        <f>INDEX(Rohdaten_tab5!$1:$1048576,ROW(Rohdaten_tab5!H236),COLUMN(Rohdaten_tab5!H236)+(10*(Steuerung!$A$3-1)))</f>
        <v>12</v>
      </c>
      <c r="J250" s="72">
        <f>INDEX(Rohdaten_tab5!$1:$1048576,ROW(Rohdaten_tab5!I236),COLUMN(Rohdaten_tab5!I236)+(10*(Steuerung!$A$3-1)))</f>
        <v>0</v>
      </c>
      <c r="K250" s="72" t="str">
        <f>INDEX(Rohdaten_tab5!$1:$1048576,ROW(Rohdaten_tab5!J236),COLUMN(Rohdaten_tab5!J236)+(10*(Steuerung!$A$3-1)))</f>
        <v>*</v>
      </c>
      <c r="L250" s="73">
        <f>INDEX(Rohdaten_tab5!$1:$1048576,ROW(Rohdaten_tab5!K236),COLUMN(Rohdaten_tab5!K236)+(10*(Steuerung!$A$3-1)))</f>
        <v>19</v>
      </c>
    </row>
    <row r="251" spans="1:12" ht="15" customHeight="1" x14ac:dyDescent="0.25">
      <c r="A251" s="63" t="s">
        <v>399</v>
      </c>
      <c r="B251" s="43"/>
      <c r="C251" s="71">
        <f>INDEX(Rohdaten_tab5!$1:$1048576,ROW(Rohdaten_tab5!B237),COLUMN(Rohdaten_tab5!B237)+(10*(Steuerung!$A$3-1)))</f>
        <v>85</v>
      </c>
      <c r="D251" s="72">
        <f>INDEX(Rohdaten_tab5!$1:$1048576,ROW(Rohdaten_tab5!C237),COLUMN(Rohdaten_tab5!C237)+(10*(Steuerung!$A$3-1)))</f>
        <v>85</v>
      </c>
      <c r="E251" s="72">
        <f>INDEX(Rohdaten_tab5!$1:$1048576,ROW(Rohdaten_tab5!D237),COLUMN(Rohdaten_tab5!D237)+(10*(Steuerung!$A$3-1)))</f>
        <v>35</v>
      </c>
      <c r="F251" s="72" t="str">
        <f>INDEX(Rohdaten_tab5!$1:$1048576,ROW(Rohdaten_tab5!E237),COLUMN(Rohdaten_tab5!E237)+(10*(Steuerung!$A$3-1)))</f>
        <v>*</v>
      </c>
      <c r="G251" s="72">
        <f>INDEX(Rohdaten_tab5!$1:$1048576,ROW(Rohdaten_tab5!F237),COLUMN(Rohdaten_tab5!F237)+(10*(Steuerung!$A$3-1)))</f>
        <v>25</v>
      </c>
      <c r="H251" s="72" t="str">
        <f>INDEX(Rohdaten_tab5!$1:$1048576,ROW(Rohdaten_tab5!G237),COLUMN(Rohdaten_tab5!G237)+(10*(Steuerung!$A$3-1)))</f>
        <v>*</v>
      </c>
      <c r="I251" s="72">
        <f>INDEX(Rohdaten_tab5!$1:$1048576,ROW(Rohdaten_tab5!H237),COLUMN(Rohdaten_tab5!H237)+(10*(Steuerung!$A$3-1)))</f>
        <v>7</v>
      </c>
      <c r="J251" s="72">
        <f>INDEX(Rohdaten_tab5!$1:$1048576,ROW(Rohdaten_tab5!I237),COLUMN(Rohdaten_tab5!I237)+(10*(Steuerung!$A$3-1)))</f>
        <v>0</v>
      </c>
      <c r="K251" s="72" t="str">
        <f>INDEX(Rohdaten_tab5!$1:$1048576,ROW(Rohdaten_tab5!J237),COLUMN(Rohdaten_tab5!J237)+(10*(Steuerung!$A$3-1)))</f>
        <v>*</v>
      </c>
      <c r="L251" s="73">
        <f>INDEX(Rohdaten_tab5!$1:$1048576,ROW(Rohdaten_tab5!K237),COLUMN(Rohdaten_tab5!K237)+(10*(Steuerung!$A$3-1)))</f>
        <v>10</v>
      </c>
    </row>
    <row r="252" spans="1:12" ht="15" customHeight="1" x14ac:dyDescent="0.25">
      <c r="A252" s="63" t="s">
        <v>400</v>
      </c>
      <c r="B252" s="43"/>
      <c r="C252" s="71">
        <f>INDEX(Rohdaten_tab5!$1:$1048576,ROW(Rohdaten_tab5!B238),COLUMN(Rohdaten_tab5!B238)+(10*(Steuerung!$A$3-1)))</f>
        <v>134</v>
      </c>
      <c r="D252" s="72">
        <f>INDEX(Rohdaten_tab5!$1:$1048576,ROW(Rohdaten_tab5!C238),COLUMN(Rohdaten_tab5!C238)+(10*(Steuerung!$A$3-1)))</f>
        <v>134</v>
      </c>
      <c r="E252" s="72">
        <f>INDEX(Rohdaten_tab5!$1:$1048576,ROW(Rohdaten_tab5!D238),COLUMN(Rohdaten_tab5!D238)+(10*(Steuerung!$A$3-1)))</f>
        <v>60</v>
      </c>
      <c r="F252" s="72">
        <f>INDEX(Rohdaten_tab5!$1:$1048576,ROW(Rohdaten_tab5!E238),COLUMN(Rohdaten_tab5!E238)+(10*(Steuerung!$A$3-1)))</f>
        <v>5</v>
      </c>
      <c r="G252" s="72">
        <f>INDEX(Rohdaten_tab5!$1:$1048576,ROW(Rohdaten_tab5!F238),COLUMN(Rohdaten_tab5!F238)+(10*(Steuerung!$A$3-1)))</f>
        <v>32</v>
      </c>
      <c r="H252" s="72">
        <f>INDEX(Rohdaten_tab5!$1:$1048576,ROW(Rohdaten_tab5!G238),COLUMN(Rohdaten_tab5!G238)+(10*(Steuerung!$A$3-1)))</f>
        <v>6</v>
      </c>
      <c r="I252" s="72">
        <f>INDEX(Rohdaten_tab5!$1:$1048576,ROW(Rohdaten_tab5!H238),COLUMN(Rohdaten_tab5!H238)+(10*(Steuerung!$A$3-1)))</f>
        <v>11</v>
      </c>
      <c r="J252" s="72">
        <f>INDEX(Rohdaten_tab5!$1:$1048576,ROW(Rohdaten_tab5!I238),COLUMN(Rohdaten_tab5!I238)+(10*(Steuerung!$A$3-1)))</f>
        <v>0</v>
      </c>
      <c r="K252" s="72">
        <f>INDEX(Rohdaten_tab5!$1:$1048576,ROW(Rohdaten_tab5!J238),COLUMN(Rohdaten_tab5!J238)+(10*(Steuerung!$A$3-1)))</f>
        <v>0</v>
      </c>
      <c r="L252" s="73">
        <f>INDEX(Rohdaten_tab5!$1:$1048576,ROW(Rohdaten_tab5!K238),COLUMN(Rohdaten_tab5!K238)+(10*(Steuerung!$A$3-1)))</f>
        <v>20</v>
      </c>
    </row>
    <row r="253" spans="1:12" ht="15" customHeight="1" x14ac:dyDescent="0.25">
      <c r="A253" s="63" t="s">
        <v>401</v>
      </c>
      <c r="B253" s="43"/>
      <c r="C253" s="71">
        <f>INDEX(Rohdaten_tab5!$1:$1048576,ROW(Rohdaten_tab5!B239),COLUMN(Rohdaten_tab5!B239)+(10*(Steuerung!$A$3-1)))</f>
        <v>108</v>
      </c>
      <c r="D253" s="72">
        <f>INDEX(Rohdaten_tab5!$1:$1048576,ROW(Rohdaten_tab5!C239),COLUMN(Rohdaten_tab5!C239)+(10*(Steuerung!$A$3-1)))</f>
        <v>108</v>
      </c>
      <c r="E253" s="72">
        <f>INDEX(Rohdaten_tab5!$1:$1048576,ROW(Rohdaten_tab5!D239),COLUMN(Rohdaten_tab5!D239)+(10*(Steuerung!$A$3-1)))</f>
        <v>49</v>
      </c>
      <c r="F253" s="72" t="str">
        <f>INDEX(Rohdaten_tab5!$1:$1048576,ROW(Rohdaten_tab5!E239),COLUMN(Rohdaten_tab5!E239)+(10*(Steuerung!$A$3-1)))</f>
        <v>*</v>
      </c>
      <c r="G253" s="72">
        <f>INDEX(Rohdaten_tab5!$1:$1048576,ROW(Rohdaten_tab5!F239),COLUMN(Rohdaten_tab5!F239)+(10*(Steuerung!$A$3-1)))</f>
        <v>23</v>
      </c>
      <c r="H253" s="72" t="str">
        <f>INDEX(Rohdaten_tab5!$1:$1048576,ROW(Rohdaten_tab5!G239),COLUMN(Rohdaten_tab5!G239)+(10*(Steuerung!$A$3-1)))</f>
        <v>*</v>
      </c>
      <c r="I253" s="72">
        <f>INDEX(Rohdaten_tab5!$1:$1048576,ROW(Rohdaten_tab5!H239),COLUMN(Rohdaten_tab5!H239)+(10*(Steuerung!$A$3-1)))</f>
        <v>9</v>
      </c>
      <c r="J253" s="72">
        <f>INDEX(Rohdaten_tab5!$1:$1048576,ROW(Rohdaten_tab5!I239),COLUMN(Rohdaten_tab5!I239)+(10*(Steuerung!$A$3-1)))</f>
        <v>0</v>
      </c>
      <c r="K253" s="72" t="str">
        <f>INDEX(Rohdaten_tab5!$1:$1048576,ROW(Rohdaten_tab5!J239),COLUMN(Rohdaten_tab5!J239)+(10*(Steuerung!$A$3-1)))</f>
        <v>*</v>
      </c>
      <c r="L253" s="73">
        <f>INDEX(Rohdaten_tab5!$1:$1048576,ROW(Rohdaten_tab5!K239),COLUMN(Rohdaten_tab5!K239)+(10*(Steuerung!$A$3-1)))</f>
        <v>21</v>
      </c>
    </row>
    <row r="254" spans="1:12" ht="15" customHeight="1" x14ac:dyDescent="0.25">
      <c r="A254" s="63" t="s">
        <v>402</v>
      </c>
      <c r="B254" s="43"/>
      <c r="C254" s="71">
        <f>INDEX(Rohdaten_tab5!$1:$1048576,ROW(Rohdaten_tab5!B240),COLUMN(Rohdaten_tab5!B240)+(10*(Steuerung!$A$3-1)))</f>
        <v>170</v>
      </c>
      <c r="D254" s="72">
        <f>INDEX(Rohdaten_tab5!$1:$1048576,ROW(Rohdaten_tab5!C240),COLUMN(Rohdaten_tab5!C240)+(10*(Steuerung!$A$3-1)))</f>
        <v>170</v>
      </c>
      <c r="E254" s="72">
        <f>INDEX(Rohdaten_tab5!$1:$1048576,ROW(Rohdaten_tab5!D240),COLUMN(Rohdaten_tab5!D240)+(10*(Steuerung!$A$3-1)))</f>
        <v>103</v>
      </c>
      <c r="F254" s="72">
        <f>INDEX(Rohdaten_tab5!$1:$1048576,ROW(Rohdaten_tab5!E240),COLUMN(Rohdaten_tab5!E240)+(10*(Steuerung!$A$3-1)))</f>
        <v>0</v>
      </c>
      <c r="G254" s="72">
        <f>INDEX(Rohdaten_tab5!$1:$1048576,ROW(Rohdaten_tab5!F240),COLUMN(Rohdaten_tab5!F240)+(10*(Steuerung!$A$3-1)))</f>
        <v>31</v>
      </c>
      <c r="H254" s="72">
        <f>INDEX(Rohdaten_tab5!$1:$1048576,ROW(Rohdaten_tab5!G240),COLUMN(Rohdaten_tab5!G240)+(10*(Steuerung!$A$3-1)))</f>
        <v>7</v>
      </c>
      <c r="I254" s="72">
        <f>INDEX(Rohdaten_tab5!$1:$1048576,ROW(Rohdaten_tab5!H240),COLUMN(Rohdaten_tab5!H240)+(10*(Steuerung!$A$3-1)))</f>
        <v>13</v>
      </c>
      <c r="J254" s="72">
        <f>INDEX(Rohdaten_tab5!$1:$1048576,ROW(Rohdaten_tab5!I240),COLUMN(Rohdaten_tab5!I240)+(10*(Steuerung!$A$3-1)))</f>
        <v>0</v>
      </c>
      <c r="K254" s="72">
        <f>INDEX(Rohdaten_tab5!$1:$1048576,ROW(Rohdaten_tab5!J240),COLUMN(Rohdaten_tab5!J240)+(10*(Steuerung!$A$3-1)))</f>
        <v>0</v>
      </c>
      <c r="L254" s="73">
        <f>INDEX(Rohdaten_tab5!$1:$1048576,ROW(Rohdaten_tab5!K240),COLUMN(Rohdaten_tab5!K240)+(10*(Steuerung!$A$3-1)))</f>
        <v>16</v>
      </c>
    </row>
    <row r="255" spans="1:12" ht="15" customHeight="1" x14ac:dyDescent="0.25">
      <c r="A255" s="63" t="s">
        <v>403</v>
      </c>
      <c r="B255" s="43"/>
      <c r="C255" s="71">
        <f>INDEX(Rohdaten_tab5!$1:$1048576,ROW(Rohdaten_tab5!B241),COLUMN(Rohdaten_tab5!B241)+(10*(Steuerung!$A$3-1)))</f>
        <v>239</v>
      </c>
      <c r="D255" s="72">
        <f>INDEX(Rohdaten_tab5!$1:$1048576,ROW(Rohdaten_tab5!C241),COLUMN(Rohdaten_tab5!C241)+(10*(Steuerung!$A$3-1)))</f>
        <v>239</v>
      </c>
      <c r="E255" s="72">
        <f>INDEX(Rohdaten_tab5!$1:$1048576,ROW(Rohdaten_tab5!D241),COLUMN(Rohdaten_tab5!D241)+(10*(Steuerung!$A$3-1)))</f>
        <v>139</v>
      </c>
      <c r="F255" s="72" t="str">
        <f>INDEX(Rohdaten_tab5!$1:$1048576,ROW(Rohdaten_tab5!E241),COLUMN(Rohdaten_tab5!E241)+(10*(Steuerung!$A$3-1)))</f>
        <v>*</v>
      </c>
      <c r="G255" s="72">
        <f>INDEX(Rohdaten_tab5!$1:$1048576,ROW(Rohdaten_tab5!F241),COLUMN(Rohdaten_tab5!F241)+(10*(Steuerung!$A$3-1)))</f>
        <v>45</v>
      </c>
      <c r="H255" s="72">
        <f>INDEX(Rohdaten_tab5!$1:$1048576,ROW(Rohdaten_tab5!G241),COLUMN(Rohdaten_tab5!G241)+(10*(Steuerung!$A$3-1)))</f>
        <v>12</v>
      </c>
      <c r="I255" s="72">
        <f>INDEX(Rohdaten_tab5!$1:$1048576,ROW(Rohdaten_tab5!H241),COLUMN(Rohdaten_tab5!H241)+(10*(Steuerung!$A$3-1)))</f>
        <v>17</v>
      </c>
      <c r="J255" s="72" t="str">
        <f>INDEX(Rohdaten_tab5!$1:$1048576,ROW(Rohdaten_tab5!I241),COLUMN(Rohdaten_tab5!I241)+(10*(Steuerung!$A$3-1)))</f>
        <v>*</v>
      </c>
      <c r="K255" s="72">
        <f>INDEX(Rohdaten_tab5!$1:$1048576,ROW(Rohdaten_tab5!J241),COLUMN(Rohdaten_tab5!J241)+(10*(Steuerung!$A$3-1)))</f>
        <v>0</v>
      </c>
      <c r="L255" s="73">
        <f>INDEX(Rohdaten_tab5!$1:$1048576,ROW(Rohdaten_tab5!K241),COLUMN(Rohdaten_tab5!K241)+(10*(Steuerung!$A$3-1)))</f>
        <v>21</v>
      </c>
    </row>
    <row r="256" spans="1:12" ht="15" customHeight="1" x14ac:dyDescent="0.25">
      <c r="A256" s="63" t="s">
        <v>404</v>
      </c>
      <c r="B256" s="43"/>
      <c r="C256" s="71">
        <f>INDEX(Rohdaten_tab5!$1:$1048576,ROW(Rohdaten_tab5!B242),COLUMN(Rohdaten_tab5!B242)+(10*(Steuerung!$A$3-1)))</f>
        <v>128</v>
      </c>
      <c r="D256" s="72">
        <f>INDEX(Rohdaten_tab5!$1:$1048576,ROW(Rohdaten_tab5!C242),COLUMN(Rohdaten_tab5!C242)+(10*(Steuerung!$A$3-1)))</f>
        <v>128</v>
      </c>
      <c r="E256" s="72">
        <f>INDEX(Rohdaten_tab5!$1:$1048576,ROW(Rohdaten_tab5!D242),COLUMN(Rohdaten_tab5!D242)+(10*(Steuerung!$A$3-1)))</f>
        <v>63</v>
      </c>
      <c r="F256" s="72" t="str">
        <f>INDEX(Rohdaten_tab5!$1:$1048576,ROW(Rohdaten_tab5!E242),COLUMN(Rohdaten_tab5!E242)+(10*(Steuerung!$A$3-1)))</f>
        <v>*</v>
      </c>
      <c r="G256" s="72">
        <f>INDEX(Rohdaten_tab5!$1:$1048576,ROW(Rohdaten_tab5!F242),COLUMN(Rohdaten_tab5!F242)+(10*(Steuerung!$A$3-1)))</f>
        <v>27</v>
      </c>
      <c r="H256" s="72">
        <f>INDEX(Rohdaten_tab5!$1:$1048576,ROW(Rohdaten_tab5!G242),COLUMN(Rohdaten_tab5!G242)+(10*(Steuerung!$A$3-1)))</f>
        <v>14</v>
      </c>
      <c r="I256" s="72" t="str">
        <f>INDEX(Rohdaten_tab5!$1:$1048576,ROW(Rohdaten_tab5!H242),COLUMN(Rohdaten_tab5!H242)+(10*(Steuerung!$A$3-1)))</f>
        <v>*</v>
      </c>
      <c r="J256" s="72">
        <f>INDEX(Rohdaten_tab5!$1:$1048576,ROW(Rohdaten_tab5!I242),COLUMN(Rohdaten_tab5!I242)+(10*(Steuerung!$A$3-1)))</f>
        <v>0</v>
      </c>
      <c r="K256" s="72">
        <f>INDEX(Rohdaten_tab5!$1:$1048576,ROW(Rohdaten_tab5!J242),COLUMN(Rohdaten_tab5!J242)+(10*(Steuerung!$A$3-1)))</f>
        <v>0</v>
      </c>
      <c r="L256" s="73">
        <f>INDEX(Rohdaten_tab5!$1:$1048576,ROW(Rohdaten_tab5!K242),COLUMN(Rohdaten_tab5!K242)+(10*(Steuerung!$A$3-1)))</f>
        <v>14</v>
      </c>
    </row>
    <row r="257" spans="1:12" ht="15" customHeight="1" x14ac:dyDescent="0.25">
      <c r="A257" s="63" t="s">
        <v>405</v>
      </c>
      <c r="B257" s="43"/>
      <c r="C257" s="71">
        <f>INDEX(Rohdaten_tab5!$1:$1048576,ROW(Rohdaten_tab5!B243),COLUMN(Rohdaten_tab5!B243)+(10*(Steuerung!$A$3-1)))</f>
        <v>130</v>
      </c>
      <c r="D257" s="72">
        <f>INDEX(Rohdaten_tab5!$1:$1048576,ROW(Rohdaten_tab5!C243),COLUMN(Rohdaten_tab5!C243)+(10*(Steuerung!$A$3-1)))</f>
        <v>130</v>
      </c>
      <c r="E257" s="72">
        <f>INDEX(Rohdaten_tab5!$1:$1048576,ROW(Rohdaten_tab5!D243),COLUMN(Rohdaten_tab5!D243)+(10*(Steuerung!$A$3-1)))</f>
        <v>49</v>
      </c>
      <c r="F257" s="72" t="str">
        <f>INDEX(Rohdaten_tab5!$1:$1048576,ROW(Rohdaten_tab5!E243),COLUMN(Rohdaten_tab5!E243)+(10*(Steuerung!$A$3-1)))</f>
        <v>*</v>
      </c>
      <c r="G257" s="72">
        <f>INDEX(Rohdaten_tab5!$1:$1048576,ROW(Rohdaten_tab5!F243),COLUMN(Rohdaten_tab5!F243)+(10*(Steuerung!$A$3-1)))</f>
        <v>39</v>
      </c>
      <c r="H257" s="72" t="str">
        <f>INDEX(Rohdaten_tab5!$1:$1048576,ROW(Rohdaten_tab5!G243),COLUMN(Rohdaten_tab5!G243)+(10*(Steuerung!$A$3-1)))</f>
        <v>*</v>
      </c>
      <c r="I257" s="72">
        <f>INDEX(Rohdaten_tab5!$1:$1048576,ROW(Rohdaten_tab5!H243),COLUMN(Rohdaten_tab5!H243)+(10*(Steuerung!$A$3-1)))</f>
        <v>15</v>
      </c>
      <c r="J257" s="72">
        <f>INDEX(Rohdaten_tab5!$1:$1048576,ROW(Rohdaten_tab5!I243),COLUMN(Rohdaten_tab5!I243)+(10*(Steuerung!$A$3-1)))</f>
        <v>0</v>
      </c>
      <c r="K257" s="72">
        <f>INDEX(Rohdaten_tab5!$1:$1048576,ROW(Rohdaten_tab5!J243),COLUMN(Rohdaten_tab5!J243)+(10*(Steuerung!$A$3-1)))</f>
        <v>0</v>
      </c>
      <c r="L257" s="73">
        <f>INDEX(Rohdaten_tab5!$1:$1048576,ROW(Rohdaten_tab5!K243),COLUMN(Rohdaten_tab5!K243)+(10*(Steuerung!$A$3-1)))</f>
        <v>18</v>
      </c>
    </row>
    <row r="258" spans="1:12" ht="15" customHeight="1" x14ac:dyDescent="0.25">
      <c r="A258" s="63" t="s">
        <v>406</v>
      </c>
      <c r="B258" s="43"/>
      <c r="C258" s="71">
        <f>INDEX(Rohdaten_tab5!$1:$1048576,ROW(Rohdaten_tab5!B244),COLUMN(Rohdaten_tab5!B244)+(10*(Steuerung!$A$3-1)))</f>
        <v>120</v>
      </c>
      <c r="D258" s="72">
        <f>INDEX(Rohdaten_tab5!$1:$1048576,ROW(Rohdaten_tab5!C244),COLUMN(Rohdaten_tab5!C244)+(10*(Steuerung!$A$3-1)))</f>
        <v>120</v>
      </c>
      <c r="E258" s="72">
        <f>INDEX(Rohdaten_tab5!$1:$1048576,ROW(Rohdaten_tab5!D244),COLUMN(Rohdaten_tab5!D244)+(10*(Steuerung!$A$3-1)))</f>
        <v>50</v>
      </c>
      <c r="F258" s="72">
        <f>INDEX(Rohdaten_tab5!$1:$1048576,ROW(Rohdaten_tab5!E244),COLUMN(Rohdaten_tab5!E244)+(10*(Steuerung!$A$3-1)))</f>
        <v>0</v>
      </c>
      <c r="G258" s="72">
        <f>INDEX(Rohdaten_tab5!$1:$1048576,ROW(Rohdaten_tab5!F244),COLUMN(Rohdaten_tab5!F244)+(10*(Steuerung!$A$3-1)))</f>
        <v>40</v>
      </c>
      <c r="H258" s="72">
        <f>INDEX(Rohdaten_tab5!$1:$1048576,ROW(Rohdaten_tab5!G244),COLUMN(Rohdaten_tab5!G244)+(10*(Steuerung!$A$3-1)))</f>
        <v>9</v>
      </c>
      <c r="I258" s="72">
        <f>INDEX(Rohdaten_tab5!$1:$1048576,ROW(Rohdaten_tab5!H244),COLUMN(Rohdaten_tab5!H244)+(10*(Steuerung!$A$3-1)))</f>
        <v>5</v>
      </c>
      <c r="J258" s="72">
        <f>INDEX(Rohdaten_tab5!$1:$1048576,ROW(Rohdaten_tab5!I244),COLUMN(Rohdaten_tab5!I244)+(10*(Steuerung!$A$3-1)))</f>
        <v>0</v>
      </c>
      <c r="K258" s="72">
        <f>INDEX(Rohdaten_tab5!$1:$1048576,ROW(Rohdaten_tab5!J244),COLUMN(Rohdaten_tab5!J244)+(10*(Steuerung!$A$3-1)))</f>
        <v>0</v>
      </c>
      <c r="L258" s="73">
        <f>INDEX(Rohdaten_tab5!$1:$1048576,ROW(Rohdaten_tab5!K244),COLUMN(Rohdaten_tab5!K244)+(10*(Steuerung!$A$3-1)))</f>
        <v>16</v>
      </c>
    </row>
    <row r="259" spans="1:12" ht="15" customHeight="1" x14ac:dyDescent="0.25">
      <c r="A259" s="63" t="s">
        <v>407</v>
      </c>
      <c r="B259" s="43"/>
      <c r="C259" s="71" t="str">
        <f>INDEX(Rohdaten_tab5!$1:$1048576,ROW(Rohdaten_tab5!B245),COLUMN(Rohdaten_tab5!B245)+(10*(Steuerung!$A$3-1)))</f>
        <v>*</v>
      </c>
      <c r="D259" s="72">
        <f>INDEX(Rohdaten_tab5!$1:$1048576,ROW(Rohdaten_tab5!C245),COLUMN(Rohdaten_tab5!C245)+(10*(Steuerung!$A$3-1)))</f>
        <v>155</v>
      </c>
      <c r="E259" s="72">
        <f>INDEX(Rohdaten_tab5!$1:$1048576,ROW(Rohdaten_tab5!D245),COLUMN(Rohdaten_tab5!D245)+(10*(Steuerung!$A$3-1)))</f>
        <v>71</v>
      </c>
      <c r="F259" s="72" t="str">
        <f>INDEX(Rohdaten_tab5!$1:$1048576,ROW(Rohdaten_tab5!E245),COLUMN(Rohdaten_tab5!E245)+(10*(Steuerung!$A$3-1)))</f>
        <v>*</v>
      </c>
      <c r="G259" s="72">
        <f>INDEX(Rohdaten_tab5!$1:$1048576,ROW(Rohdaten_tab5!F245),COLUMN(Rohdaten_tab5!F245)+(10*(Steuerung!$A$3-1)))</f>
        <v>25</v>
      </c>
      <c r="H259" s="72">
        <f>INDEX(Rohdaten_tab5!$1:$1048576,ROW(Rohdaten_tab5!G245),COLUMN(Rohdaten_tab5!G245)+(10*(Steuerung!$A$3-1)))</f>
        <v>17</v>
      </c>
      <c r="I259" s="72" t="str">
        <f>INDEX(Rohdaten_tab5!$1:$1048576,ROW(Rohdaten_tab5!H245),COLUMN(Rohdaten_tab5!H245)+(10*(Steuerung!$A$3-1)))</f>
        <v>*</v>
      </c>
      <c r="J259" s="72">
        <f>INDEX(Rohdaten_tab5!$1:$1048576,ROW(Rohdaten_tab5!I245),COLUMN(Rohdaten_tab5!I245)+(10*(Steuerung!$A$3-1)))</f>
        <v>0</v>
      </c>
      <c r="K259" s="72">
        <f>INDEX(Rohdaten_tab5!$1:$1048576,ROW(Rohdaten_tab5!J245),COLUMN(Rohdaten_tab5!J245)+(10*(Steuerung!$A$3-1)))</f>
        <v>0</v>
      </c>
      <c r="L259" s="73">
        <f>INDEX(Rohdaten_tab5!$1:$1048576,ROW(Rohdaten_tab5!K245),COLUMN(Rohdaten_tab5!K245)+(10*(Steuerung!$A$3-1)))</f>
        <v>25</v>
      </c>
    </row>
    <row r="260" spans="1:12" ht="15" customHeight="1" x14ac:dyDescent="0.25">
      <c r="A260" s="63" t="s">
        <v>408</v>
      </c>
      <c r="B260" s="43"/>
      <c r="C260" s="71">
        <f>INDEX(Rohdaten_tab5!$1:$1048576,ROW(Rohdaten_tab5!B246),COLUMN(Rohdaten_tab5!B246)+(10*(Steuerung!$A$3-1)))</f>
        <v>155</v>
      </c>
      <c r="D260" s="72">
        <f>INDEX(Rohdaten_tab5!$1:$1048576,ROW(Rohdaten_tab5!C246),COLUMN(Rohdaten_tab5!C246)+(10*(Steuerung!$A$3-1)))</f>
        <v>155</v>
      </c>
      <c r="E260" s="72">
        <f>INDEX(Rohdaten_tab5!$1:$1048576,ROW(Rohdaten_tab5!D246),COLUMN(Rohdaten_tab5!D246)+(10*(Steuerung!$A$3-1)))</f>
        <v>77</v>
      </c>
      <c r="F260" s="72">
        <f>INDEX(Rohdaten_tab5!$1:$1048576,ROW(Rohdaten_tab5!E246),COLUMN(Rohdaten_tab5!E246)+(10*(Steuerung!$A$3-1)))</f>
        <v>0</v>
      </c>
      <c r="G260" s="72">
        <f>INDEX(Rohdaten_tab5!$1:$1048576,ROW(Rohdaten_tab5!F246),COLUMN(Rohdaten_tab5!F246)+(10*(Steuerung!$A$3-1)))</f>
        <v>29</v>
      </c>
      <c r="H260" s="72" t="str">
        <f>INDEX(Rohdaten_tab5!$1:$1048576,ROW(Rohdaten_tab5!G246),COLUMN(Rohdaten_tab5!G246)+(10*(Steuerung!$A$3-1)))</f>
        <v>*</v>
      </c>
      <c r="I260" s="72">
        <f>INDEX(Rohdaten_tab5!$1:$1048576,ROW(Rohdaten_tab5!H246),COLUMN(Rohdaten_tab5!H246)+(10*(Steuerung!$A$3-1)))</f>
        <v>18</v>
      </c>
      <c r="J260" s="72" t="str">
        <f>INDEX(Rohdaten_tab5!$1:$1048576,ROW(Rohdaten_tab5!I246),COLUMN(Rohdaten_tab5!I246)+(10*(Steuerung!$A$3-1)))</f>
        <v>*</v>
      </c>
      <c r="K260" s="72" t="str">
        <f>INDEX(Rohdaten_tab5!$1:$1048576,ROW(Rohdaten_tab5!J246),COLUMN(Rohdaten_tab5!J246)+(10*(Steuerung!$A$3-1)))</f>
        <v>*</v>
      </c>
      <c r="L260" s="73">
        <f>INDEX(Rohdaten_tab5!$1:$1048576,ROW(Rohdaten_tab5!K246),COLUMN(Rohdaten_tab5!K246)+(10*(Steuerung!$A$3-1)))</f>
        <v>20</v>
      </c>
    </row>
    <row r="261" spans="1:12" ht="15" customHeight="1" x14ac:dyDescent="0.25">
      <c r="A261" s="63" t="s">
        <v>409</v>
      </c>
      <c r="B261" s="43"/>
      <c r="C261" s="71">
        <f>INDEX(Rohdaten_tab5!$1:$1048576,ROW(Rohdaten_tab5!B247),COLUMN(Rohdaten_tab5!B247)+(10*(Steuerung!$A$3-1)))</f>
        <v>143</v>
      </c>
      <c r="D261" s="72">
        <f>INDEX(Rohdaten_tab5!$1:$1048576,ROW(Rohdaten_tab5!C247),COLUMN(Rohdaten_tab5!C247)+(10*(Steuerung!$A$3-1)))</f>
        <v>143</v>
      </c>
      <c r="E261" s="72">
        <f>INDEX(Rohdaten_tab5!$1:$1048576,ROW(Rohdaten_tab5!D247),COLUMN(Rohdaten_tab5!D247)+(10*(Steuerung!$A$3-1)))</f>
        <v>65</v>
      </c>
      <c r="F261" s="72">
        <f>INDEX(Rohdaten_tab5!$1:$1048576,ROW(Rohdaten_tab5!E247),COLUMN(Rohdaten_tab5!E247)+(10*(Steuerung!$A$3-1)))</f>
        <v>0</v>
      </c>
      <c r="G261" s="72">
        <f>INDEX(Rohdaten_tab5!$1:$1048576,ROW(Rohdaten_tab5!F247),COLUMN(Rohdaten_tab5!F247)+(10*(Steuerung!$A$3-1)))</f>
        <v>37</v>
      </c>
      <c r="H261" s="72">
        <f>INDEX(Rohdaten_tab5!$1:$1048576,ROW(Rohdaten_tab5!G247),COLUMN(Rohdaten_tab5!G247)+(10*(Steuerung!$A$3-1)))</f>
        <v>8</v>
      </c>
      <c r="I261" s="72">
        <f>INDEX(Rohdaten_tab5!$1:$1048576,ROW(Rohdaten_tab5!H247),COLUMN(Rohdaten_tab5!H247)+(10*(Steuerung!$A$3-1)))</f>
        <v>11</v>
      </c>
      <c r="J261" s="72" t="str">
        <f>INDEX(Rohdaten_tab5!$1:$1048576,ROW(Rohdaten_tab5!I247),COLUMN(Rohdaten_tab5!I247)+(10*(Steuerung!$A$3-1)))</f>
        <v>*</v>
      </c>
      <c r="K261" s="72" t="str">
        <f>INDEX(Rohdaten_tab5!$1:$1048576,ROW(Rohdaten_tab5!J247),COLUMN(Rohdaten_tab5!J247)+(10*(Steuerung!$A$3-1)))</f>
        <v>*</v>
      </c>
      <c r="L261" s="73">
        <f>INDEX(Rohdaten_tab5!$1:$1048576,ROW(Rohdaten_tab5!K247),COLUMN(Rohdaten_tab5!K247)+(10*(Steuerung!$A$3-1)))</f>
        <v>17</v>
      </c>
    </row>
    <row r="262" spans="1:12" ht="15" customHeight="1" x14ac:dyDescent="0.25">
      <c r="A262" s="63" t="s">
        <v>410</v>
      </c>
      <c r="B262" s="43"/>
      <c r="C262" s="71">
        <f>INDEX(Rohdaten_tab5!$1:$1048576,ROW(Rohdaten_tab5!B248),COLUMN(Rohdaten_tab5!B248)+(10*(Steuerung!$A$3-1)))</f>
        <v>134</v>
      </c>
      <c r="D262" s="72">
        <f>INDEX(Rohdaten_tab5!$1:$1048576,ROW(Rohdaten_tab5!C248),COLUMN(Rohdaten_tab5!C248)+(10*(Steuerung!$A$3-1)))</f>
        <v>134</v>
      </c>
      <c r="E262" s="72">
        <f>INDEX(Rohdaten_tab5!$1:$1048576,ROW(Rohdaten_tab5!D248),COLUMN(Rohdaten_tab5!D248)+(10*(Steuerung!$A$3-1)))</f>
        <v>67</v>
      </c>
      <c r="F262" s="72" t="str">
        <f>INDEX(Rohdaten_tab5!$1:$1048576,ROW(Rohdaten_tab5!E248),COLUMN(Rohdaten_tab5!E248)+(10*(Steuerung!$A$3-1)))</f>
        <v>*</v>
      </c>
      <c r="G262" s="72">
        <f>INDEX(Rohdaten_tab5!$1:$1048576,ROW(Rohdaten_tab5!F248),COLUMN(Rohdaten_tab5!F248)+(10*(Steuerung!$A$3-1)))</f>
        <v>24</v>
      </c>
      <c r="H262" s="72" t="str">
        <f>INDEX(Rohdaten_tab5!$1:$1048576,ROW(Rohdaten_tab5!G248),COLUMN(Rohdaten_tab5!G248)+(10*(Steuerung!$A$3-1)))</f>
        <v>*</v>
      </c>
      <c r="I262" s="72">
        <f>INDEX(Rohdaten_tab5!$1:$1048576,ROW(Rohdaten_tab5!H248),COLUMN(Rohdaten_tab5!H248)+(10*(Steuerung!$A$3-1)))</f>
        <v>16</v>
      </c>
      <c r="J262" s="72" t="str">
        <f>INDEX(Rohdaten_tab5!$1:$1048576,ROW(Rohdaten_tab5!I248),COLUMN(Rohdaten_tab5!I248)+(10*(Steuerung!$A$3-1)))</f>
        <v>*</v>
      </c>
      <c r="K262" s="72">
        <f>INDEX(Rohdaten_tab5!$1:$1048576,ROW(Rohdaten_tab5!J248),COLUMN(Rohdaten_tab5!J248)+(10*(Steuerung!$A$3-1)))</f>
        <v>0</v>
      </c>
      <c r="L262" s="73">
        <f>INDEX(Rohdaten_tab5!$1:$1048576,ROW(Rohdaten_tab5!K248),COLUMN(Rohdaten_tab5!K248)+(10*(Steuerung!$A$3-1)))</f>
        <v>14</v>
      </c>
    </row>
    <row r="263" spans="1:12" ht="15" customHeight="1" x14ac:dyDescent="0.25">
      <c r="A263" s="63" t="s">
        <v>411</v>
      </c>
      <c r="B263" s="43"/>
      <c r="C263" s="71">
        <f>INDEX(Rohdaten_tab5!$1:$1048576,ROW(Rohdaten_tab5!B249),COLUMN(Rohdaten_tab5!B249)+(10*(Steuerung!$A$3-1)))</f>
        <v>118</v>
      </c>
      <c r="D263" s="72">
        <f>INDEX(Rohdaten_tab5!$1:$1048576,ROW(Rohdaten_tab5!C249),COLUMN(Rohdaten_tab5!C249)+(10*(Steuerung!$A$3-1)))</f>
        <v>118</v>
      </c>
      <c r="E263" s="72">
        <f>INDEX(Rohdaten_tab5!$1:$1048576,ROW(Rohdaten_tab5!D249),COLUMN(Rohdaten_tab5!D249)+(10*(Steuerung!$A$3-1)))</f>
        <v>41</v>
      </c>
      <c r="F263" s="72" t="str">
        <f>INDEX(Rohdaten_tab5!$1:$1048576,ROW(Rohdaten_tab5!E249),COLUMN(Rohdaten_tab5!E249)+(10*(Steuerung!$A$3-1)))</f>
        <v>*</v>
      </c>
      <c r="G263" s="72">
        <f>INDEX(Rohdaten_tab5!$1:$1048576,ROW(Rohdaten_tab5!F249),COLUMN(Rohdaten_tab5!F249)+(10*(Steuerung!$A$3-1)))</f>
        <v>36</v>
      </c>
      <c r="H263" s="72" t="str">
        <f>INDEX(Rohdaten_tab5!$1:$1048576,ROW(Rohdaten_tab5!G249),COLUMN(Rohdaten_tab5!G249)+(10*(Steuerung!$A$3-1)))</f>
        <v>*</v>
      </c>
      <c r="I263" s="72">
        <f>INDEX(Rohdaten_tab5!$1:$1048576,ROW(Rohdaten_tab5!H249),COLUMN(Rohdaten_tab5!H249)+(10*(Steuerung!$A$3-1)))</f>
        <v>12</v>
      </c>
      <c r="J263" s="72">
        <f>INDEX(Rohdaten_tab5!$1:$1048576,ROW(Rohdaten_tab5!I249),COLUMN(Rohdaten_tab5!I249)+(10*(Steuerung!$A$3-1)))</f>
        <v>0</v>
      </c>
      <c r="K263" s="72">
        <f>INDEX(Rohdaten_tab5!$1:$1048576,ROW(Rohdaten_tab5!J249),COLUMN(Rohdaten_tab5!J249)+(10*(Steuerung!$A$3-1)))</f>
        <v>0</v>
      </c>
      <c r="L263" s="73">
        <f>INDEX(Rohdaten_tab5!$1:$1048576,ROW(Rohdaten_tab5!K249),COLUMN(Rohdaten_tab5!K249)+(10*(Steuerung!$A$3-1)))</f>
        <v>19</v>
      </c>
    </row>
    <row r="264" spans="1:12" ht="15" customHeight="1" x14ac:dyDescent="0.25">
      <c r="A264" s="63" t="s">
        <v>412</v>
      </c>
      <c r="B264" s="43"/>
      <c r="C264" s="71" t="str">
        <f>INDEX(Rohdaten_tab5!$1:$1048576,ROW(Rohdaten_tab5!B250),COLUMN(Rohdaten_tab5!B250)+(10*(Steuerung!$A$3-1)))</f>
        <v>*</v>
      </c>
      <c r="D264" s="72">
        <f>INDEX(Rohdaten_tab5!$1:$1048576,ROW(Rohdaten_tab5!C250),COLUMN(Rohdaten_tab5!C250)+(10*(Steuerung!$A$3-1)))</f>
        <v>141</v>
      </c>
      <c r="E264" s="72">
        <f>INDEX(Rohdaten_tab5!$1:$1048576,ROW(Rohdaten_tab5!D250),COLUMN(Rohdaten_tab5!D250)+(10*(Steuerung!$A$3-1)))</f>
        <v>45</v>
      </c>
      <c r="F264" s="72" t="str">
        <f>INDEX(Rohdaten_tab5!$1:$1048576,ROW(Rohdaten_tab5!E250),COLUMN(Rohdaten_tab5!E250)+(10*(Steuerung!$A$3-1)))</f>
        <v>*</v>
      </c>
      <c r="G264" s="72">
        <f>INDEX(Rohdaten_tab5!$1:$1048576,ROW(Rohdaten_tab5!F250),COLUMN(Rohdaten_tab5!F250)+(10*(Steuerung!$A$3-1)))</f>
        <v>40</v>
      </c>
      <c r="H264" s="72">
        <f>INDEX(Rohdaten_tab5!$1:$1048576,ROW(Rohdaten_tab5!G250),COLUMN(Rohdaten_tab5!G250)+(10*(Steuerung!$A$3-1)))</f>
        <v>11</v>
      </c>
      <c r="I264" s="72">
        <f>INDEX(Rohdaten_tab5!$1:$1048576,ROW(Rohdaten_tab5!H250),COLUMN(Rohdaten_tab5!H250)+(10*(Steuerung!$A$3-1)))</f>
        <v>16</v>
      </c>
      <c r="J264" s="72">
        <f>INDEX(Rohdaten_tab5!$1:$1048576,ROW(Rohdaten_tab5!I250),COLUMN(Rohdaten_tab5!I250)+(10*(Steuerung!$A$3-1)))</f>
        <v>0</v>
      </c>
      <c r="K264" s="72" t="str">
        <f>INDEX(Rohdaten_tab5!$1:$1048576,ROW(Rohdaten_tab5!J250),COLUMN(Rohdaten_tab5!J250)+(10*(Steuerung!$A$3-1)))</f>
        <v>*</v>
      </c>
      <c r="L264" s="73">
        <f>INDEX(Rohdaten_tab5!$1:$1048576,ROW(Rohdaten_tab5!K250),COLUMN(Rohdaten_tab5!K250)+(10*(Steuerung!$A$3-1)))</f>
        <v>24</v>
      </c>
    </row>
    <row r="265" spans="1:12" ht="15" customHeight="1" x14ac:dyDescent="0.25">
      <c r="A265" s="63" t="s">
        <v>413</v>
      </c>
      <c r="B265" s="43"/>
      <c r="C265" s="71" t="str">
        <f>INDEX(Rohdaten_tab5!$1:$1048576,ROW(Rohdaten_tab5!B251),COLUMN(Rohdaten_tab5!B251)+(10*(Steuerung!$A$3-1)))</f>
        <v>*</v>
      </c>
      <c r="D265" s="72">
        <f>INDEX(Rohdaten_tab5!$1:$1048576,ROW(Rohdaten_tab5!C251),COLUMN(Rohdaten_tab5!C251)+(10*(Steuerung!$A$3-1)))</f>
        <v>152</v>
      </c>
      <c r="E265" s="72">
        <f>INDEX(Rohdaten_tab5!$1:$1048576,ROW(Rohdaten_tab5!D251),COLUMN(Rohdaten_tab5!D251)+(10*(Steuerung!$A$3-1)))</f>
        <v>76</v>
      </c>
      <c r="F265" s="72" t="str">
        <f>INDEX(Rohdaten_tab5!$1:$1048576,ROW(Rohdaten_tab5!E251),COLUMN(Rohdaten_tab5!E251)+(10*(Steuerung!$A$3-1)))</f>
        <v>*</v>
      </c>
      <c r="G265" s="72">
        <f>INDEX(Rohdaten_tab5!$1:$1048576,ROW(Rohdaten_tab5!F251),COLUMN(Rohdaten_tab5!F251)+(10*(Steuerung!$A$3-1)))</f>
        <v>31</v>
      </c>
      <c r="H265" s="72">
        <f>INDEX(Rohdaten_tab5!$1:$1048576,ROW(Rohdaten_tab5!G251),COLUMN(Rohdaten_tab5!G251)+(10*(Steuerung!$A$3-1)))</f>
        <v>11</v>
      </c>
      <c r="I265" s="72" t="str">
        <f>INDEX(Rohdaten_tab5!$1:$1048576,ROW(Rohdaten_tab5!H251),COLUMN(Rohdaten_tab5!H251)+(10*(Steuerung!$A$3-1)))</f>
        <v>*</v>
      </c>
      <c r="J265" s="72">
        <f>INDEX(Rohdaten_tab5!$1:$1048576,ROW(Rohdaten_tab5!I251),COLUMN(Rohdaten_tab5!I251)+(10*(Steuerung!$A$3-1)))</f>
        <v>0</v>
      </c>
      <c r="K265" s="72">
        <f>INDEX(Rohdaten_tab5!$1:$1048576,ROW(Rohdaten_tab5!J251),COLUMN(Rohdaten_tab5!J251)+(10*(Steuerung!$A$3-1)))</f>
        <v>0</v>
      </c>
      <c r="L265" s="73">
        <f>INDEX(Rohdaten_tab5!$1:$1048576,ROW(Rohdaten_tab5!K251),COLUMN(Rohdaten_tab5!K251)+(10*(Steuerung!$A$3-1)))</f>
        <v>21</v>
      </c>
    </row>
    <row r="266" spans="1:12" ht="15" customHeight="1" x14ac:dyDescent="0.25">
      <c r="A266" s="63" t="s">
        <v>414</v>
      </c>
      <c r="B266" s="43"/>
      <c r="C266" s="71">
        <f>INDEX(Rohdaten_tab5!$1:$1048576,ROW(Rohdaten_tab5!B252),COLUMN(Rohdaten_tab5!B252)+(10*(Steuerung!$A$3-1)))</f>
        <v>202</v>
      </c>
      <c r="D266" s="72">
        <f>INDEX(Rohdaten_tab5!$1:$1048576,ROW(Rohdaten_tab5!C252),COLUMN(Rohdaten_tab5!C252)+(10*(Steuerung!$A$3-1)))</f>
        <v>202</v>
      </c>
      <c r="E266" s="72">
        <f>INDEX(Rohdaten_tab5!$1:$1048576,ROW(Rohdaten_tab5!D252),COLUMN(Rohdaten_tab5!D252)+(10*(Steuerung!$A$3-1)))</f>
        <v>108</v>
      </c>
      <c r="F266" s="72" t="str">
        <f>INDEX(Rohdaten_tab5!$1:$1048576,ROW(Rohdaten_tab5!E252),COLUMN(Rohdaten_tab5!E252)+(10*(Steuerung!$A$3-1)))</f>
        <v>*</v>
      </c>
      <c r="G266" s="72">
        <f>INDEX(Rohdaten_tab5!$1:$1048576,ROW(Rohdaten_tab5!F252),COLUMN(Rohdaten_tab5!F252)+(10*(Steuerung!$A$3-1)))</f>
        <v>48</v>
      </c>
      <c r="H266" s="72">
        <f>INDEX(Rohdaten_tab5!$1:$1048576,ROW(Rohdaten_tab5!G252),COLUMN(Rohdaten_tab5!G252)+(10*(Steuerung!$A$3-1)))</f>
        <v>10</v>
      </c>
      <c r="I266" s="72">
        <f>INDEX(Rohdaten_tab5!$1:$1048576,ROW(Rohdaten_tab5!H252),COLUMN(Rohdaten_tab5!H252)+(10*(Steuerung!$A$3-1)))</f>
        <v>12</v>
      </c>
      <c r="J266" s="72">
        <f>INDEX(Rohdaten_tab5!$1:$1048576,ROW(Rohdaten_tab5!I252),COLUMN(Rohdaten_tab5!I252)+(10*(Steuerung!$A$3-1)))</f>
        <v>0</v>
      </c>
      <c r="K266" s="72" t="str">
        <f>INDEX(Rohdaten_tab5!$1:$1048576,ROW(Rohdaten_tab5!J252),COLUMN(Rohdaten_tab5!J252)+(10*(Steuerung!$A$3-1)))</f>
        <v>*</v>
      </c>
      <c r="L266" s="73">
        <f>INDEX(Rohdaten_tab5!$1:$1048576,ROW(Rohdaten_tab5!K252),COLUMN(Rohdaten_tab5!K252)+(10*(Steuerung!$A$3-1)))</f>
        <v>18</v>
      </c>
    </row>
    <row r="267" spans="1:12" ht="15" customHeight="1" x14ac:dyDescent="0.25">
      <c r="A267" s="63" t="s">
        <v>415</v>
      </c>
      <c r="B267" s="43"/>
      <c r="C267" s="71">
        <f>INDEX(Rohdaten_tab5!$1:$1048576,ROW(Rohdaten_tab5!B253),COLUMN(Rohdaten_tab5!B253)+(10*(Steuerung!$A$3-1)))</f>
        <v>210</v>
      </c>
      <c r="D267" s="72">
        <f>INDEX(Rohdaten_tab5!$1:$1048576,ROW(Rohdaten_tab5!C253),COLUMN(Rohdaten_tab5!C253)+(10*(Steuerung!$A$3-1)))</f>
        <v>210</v>
      </c>
      <c r="E267" s="72">
        <f>INDEX(Rohdaten_tab5!$1:$1048576,ROW(Rohdaten_tab5!D253),COLUMN(Rohdaten_tab5!D253)+(10*(Steuerung!$A$3-1)))</f>
        <v>118</v>
      </c>
      <c r="F267" s="72" t="str">
        <f>INDEX(Rohdaten_tab5!$1:$1048576,ROW(Rohdaten_tab5!E253),COLUMN(Rohdaten_tab5!E253)+(10*(Steuerung!$A$3-1)))</f>
        <v>*</v>
      </c>
      <c r="G267" s="72">
        <f>INDEX(Rohdaten_tab5!$1:$1048576,ROW(Rohdaten_tab5!F253),COLUMN(Rohdaten_tab5!F253)+(10*(Steuerung!$A$3-1)))</f>
        <v>37</v>
      </c>
      <c r="H267" s="72">
        <f>INDEX(Rohdaten_tab5!$1:$1048576,ROW(Rohdaten_tab5!G253),COLUMN(Rohdaten_tab5!G253)+(10*(Steuerung!$A$3-1)))</f>
        <v>12</v>
      </c>
      <c r="I267" s="72">
        <f>INDEX(Rohdaten_tab5!$1:$1048576,ROW(Rohdaten_tab5!H253),COLUMN(Rohdaten_tab5!H253)+(10*(Steuerung!$A$3-1)))</f>
        <v>15</v>
      </c>
      <c r="J267" s="72">
        <f>INDEX(Rohdaten_tab5!$1:$1048576,ROW(Rohdaten_tab5!I253),COLUMN(Rohdaten_tab5!I253)+(10*(Steuerung!$A$3-1)))</f>
        <v>0</v>
      </c>
      <c r="K267" s="72" t="str">
        <f>INDEX(Rohdaten_tab5!$1:$1048576,ROW(Rohdaten_tab5!J253),COLUMN(Rohdaten_tab5!J253)+(10*(Steuerung!$A$3-1)))</f>
        <v>*</v>
      </c>
      <c r="L267" s="73">
        <f>INDEX(Rohdaten_tab5!$1:$1048576,ROW(Rohdaten_tab5!K253),COLUMN(Rohdaten_tab5!K253)+(10*(Steuerung!$A$3-1)))</f>
        <v>22</v>
      </c>
    </row>
    <row r="268" spans="1:12" ht="15" customHeight="1" x14ac:dyDescent="0.25">
      <c r="A268" s="63" t="s">
        <v>416</v>
      </c>
      <c r="B268" s="43"/>
      <c r="C268" s="71">
        <f>INDEX(Rohdaten_tab5!$1:$1048576,ROW(Rohdaten_tab5!B254),COLUMN(Rohdaten_tab5!B254)+(10*(Steuerung!$A$3-1)))</f>
        <v>174</v>
      </c>
      <c r="D268" s="72">
        <f>INDEX(Rohdaten_tab5!$1:$1048576,ROW(Rohdaten_tab5!C254),COLUMN(Rohdaten_tab5!C254)+(10*(Steuerung!$A$3-1)))</f>
        <v>174</v>
      </c>
      <c r="E268" s="72">
        <f>INDEX(Rohdaten_tab5!$1:$1048576,ROW(Rohdaten_tab5!D254),COLUMN(Rohdaten_tab5!D254)+(10*(Steuerung!$A$3-1)))</f>
        <v>89</v>
      </c>
      <c r="F268" s="72">
        <f>INDEX(Rohdaten_tab5!$1:$1048576,ROW(Rohdaten_tab5!E254),COLUMN(Rohdaten_tab5!E254)+(10*(Steuerung!$A$3-1)))</f>
        <v>4</v>
      </c>
      <c r="G268" s="72">
        <f>INDEX(Rohdaten_tab5!$1:$1048576,ROW(Rohdaten_tab5!F254),COLUMN(Rohdaten_tab5!F254)+(10*(Steuerung!$A$3-1)))</f>
        <v>36</v>
      </c>
      <c r="H268" s="72">
        <f>INDEX(Rohdaten_tab5!$1:$1048576,ROW(Rohdaten_tab5!G254),COLUMN(Rohdaten_tab5!G254)+(10*(Steuerung!$A$3-1)))</f>
        <v>9</v>
      </c>
      <c r="I268" s="72">
        <f>INDEX(Rohdaten_tab5!$1:$1048576,ROW(Rohdaten_tab5!H254),COLUMN(Rohdaten_tab5!H254)+(10*(Steuerung!$A$3-1)))</f>
        <v>13</v>
      </c>
      <c r="J268" s="72">
        <f>INDEX(Rohdaten_tab5!$1:$1048576,ROW(Rohdaten_tab5!I254),COLUMN(Rohdaten_tab5!I254)+(10*(Steuerung!$A$3-1)))</f>
        <v>0</v>
      </c>
      <c r="K268" s="72">
        <f>INDEX(Rohdaten_tab5!$1:$1048576,ROW(Rohdaten_tab5!J254),COLUMN(Rohdaten_tab5!J254)+(10*(Steuerung!$A$3-1)))</f>
        <v>0</v>
      </c>
      <c r="L268" s="73">
        <f>INDEX(Rohdaten_tab5!$1:$1048576,ROW(Rohdaten_tab5!K254),COLUMN(Rohdaten_tab5!K254)+(10*(Steuerung!$A$3-1)))</f>
        <v>23</v>
      </c>
    </row>
    <row r="269" spans="1:12" ht="15" customHeight="1" x14ac:dyDescent="0.25">
      <c r="A269" s="63" t="s">
        <v>417</v>
      </c>
      <c r="B269" s="43"/>
      <c r="C269" s="71">
        <f>INDEX(Rohdaten_tab5!$1:$1048576,ROW(Rohdaten_tab5!B255),COLUMN(Rohdaten_tab5!B255)+(10*(Steuerung!$A$3-1)))</f>
        <v>159</v>
      </c>
      <c r="D269" s="72">
        <f>INDEX(Rohdaten_tab5!$1:$1048576,ROW(Rohdaten_tab5!C255),COLUMN(Rohdaten_tab5!C255)+(10*(Steuerung!$A$3-1)))</f>
        <v>159</v>
      </c>
      <c r="E269" s="72">
        <f>INDEX(Rohdaten_tab5!$1:$1048576,ROW(Rohdaten_tab5!D255),COLUMN(Rohdaten_tab5!D255)+(10*(Steuerung!$A$3-1)))</f>
        <v>74</v>
      </c>
      <c r="F269" s="72" t="str">
        <f>INDEX(Rohdaten_tab5!$1:$1048576,ROW(Rohdaten_tab5!E255),COLUMN(Rohdaten_tab5!E255)+(10*(Steuerung!$A$3-1)))</f>
        <v>*</v>
      </c>
      <c r="G269" s="72">
        <f>INDEX(Rohdaten_tab5!$1:$1048576,ROW(Rohdaten_tab5!F255),COLUMN(Rohdaten_tab5!F255)+(10*(Steuerung!$A$3-1)))</f>
        <v>31</v>
      </c>
      <c r="H269" s="72">
        <f>INDEX(Rohdaten_tab5!$1:$1048576,ROW(Rohdaten_tab5!G255),COLUMN(Rohdaten_tab5!G255)+(10*(Steuerung!$A$3-1)))</f>
        <v>13</v>
      </c>
      <c r="I269" s="72">
        <f>INDEX(Rohdaten_tab5!$1:$1048576,ROW(Rohdaten_tab5!H255),COLUMN(Rohdaten_tab5!H255)+(10*(Steuerung!$A$3-1)))</f>
        <v>15</v>
      </c>
      <c r="J269" s="72">
        <f>INDEX(Rohdaten_tab5!$1:$1048576,ROW(Rohdaten_tab5!I255),COLUMN(Rohdaten_tab5!I255)+(10*(Steuerung!$A$3-1)))</f>
        <v>0</v>
      </c>
      <c r="K269" s="72" t="str">
        <f>INDEX(Rohdaten_tab5!$1:$1048576,ROW(Rohdaten_tab5!J255),COLUMN(Rohdaten_tab5!J255)+(10*(Steuerung!$A$3-1)))</f>
        <v>*</v>
      </c>
      <c r="L269" s="73">
        <f>INDEX(Rohdaten_tab5!$1:$1048576,ROW(Rohdaten_tab5!K255),COLUMN(Rohdaten_tab5!K255)+(10*(Steuerung!$A$3-1)))</f>
        <v>20</v>
      </c>
    </row>
    <row r="270" spans="1:12" ht="15" customHeight="1" x14ac:dyDescent="0.25">
      <c r="A270" s="63" t="s">
        <v>418</v>
      </c>
      <c r="B270" s="43"/>
      <c r="C270" s="71">
        <f>INDEX(Rohdaten_tab5!$1:$1048576,ROW(Rohdaten_tab5!B256),COLUMN(Rohdaten_tab5!B256)+(10*(Steuerung!$A$3-1)))</f>
        <v>140</v>
      </c>
      <c r="D270" s="72">
        <f>INDEX(Rohdaten_tab5!$1:$1048576,ROW(Rohdaten_tab5!C256),COLUMN(Rohdaten_tab5!C256)+(10*(Steuerung!$A$3-1)))</f>
        <v>140</v>
      </c>
      <c r="E270" s="72">
        <f>INDEX(Rohdaten_tab5!$1:$1048576,ROW(Rohdaten_tab5!D256),COLUMN(Rohdaten_tab5!D256)+(10*(Steuerung!$A$3-1)))</f>
        <v>69</v>
      </c>
      <c r="F270" s="72" t="str">
        <f>INDEX(Rohdaten_tab5!$1:$1048576,ROW(Rohdaten_tab5!E256),COLUMN(Rohdaten_tab5!E256)+(10*(Steuerung!$A$3-1)))</f>
        <v>*</v>
      </c>
      <c r="G270" s="72">
        <f>INDEX(Rohdaten_tab5!$1:$1048576,ROW(Rohdaten_tab5!F256),COLUMN(Rohdaten_tab5!F256)+(10*(Steuerung!$A$3-1)))</f>
        <v>31</v>
      </c>
      <c r="H270" s="72" t="str">
        <f>INDEX(Rohdaten_tab5!$1:$1048576,ROW(Rohdaten_tab5!G256),COLUMN(Rohdaten_tab5!G256)+(10*(Steuerung!$A$3-1)))</f>
        <v>*</v>
      </c>
      <c r="I270" s="72">
        <f>INDEX(Rohdaten_tab5!$1:$1048576,ROW(Rohdaten_tab5!H256),COLUMN(Rohdaten_tab5!H256)+(10*(Steuerung!$A$3-1)))</f>
        <v>14</v>
      </c>
      <c r="J270" s="72">
        <f>INDEX(Rohdaten_tab5!$1:$1048576,ROW(Rohdaten_tab5!I256),COLUMN(Rohdaten_tab5!I256)+(10*(Steuerung!$A$3-1)))</f>
        <v>0</v>
      </c>
      <c r="K270" s="72" t="str">
        <f>INDEX(Rohdaten_tab5!$1:$1048576,ROW(Rohdaten_tab5!J256),COLUMN(Rohdaten_tab5!J256)+(10*(Steuerung!$A$3-1)))</f>
        <v>*</v>
      </c>
      <c r="L270" s="73">
        <f>INDEX(Rohdaten_tab5!$1:$1048576,ROW(Rohdaten_tab5!K256),COLUMN(Rohdaten_tab5!K256)+(10*(Steuerung!$A$3-1)))</f>
        <v>18</v>
      </c>
    </row>
    <row r="271" spans="1:12" ht="15" customHeight="1" x14ac:dyDescent="0.25">
      <c r="A271" s="63" t="s">
        <v>419</v>
      </c>
      <c r="B271" s="43"/>
      <c r="C271" s="71">
        <f>INDEX(Rohdaten_tab5!$1:$1048576,ROW(Rohdaten_tab5!B257),COLUMN(Rohdaten_tab5!B257)+(10*(Steuerung!$A$3-1)))</f>
        <v>163</v>
      </c>
      <c r="D271" s="72">
        <f>INDEX(Rohdaten_tab5!$1:$1048576,ROW(Rohdaten_tab5!C257),COLUMN(Rohdaten_tab5!C257)+(10*(Steuerung!$A$3-1)))</f>
        <v>163</v>
      </c>
      <c r="E271" s="72">
        <f>INDEX(Rohdaten_tab5!$1:$1048576,ROW(Rohdaten_tab5!D257),COLUMN(Rohdaten_tab5!D257)+(10*(Steuerung!$A$3-1)))</f>
        <v>83</v>
      </c>
      <c r="F271" s="72" t="str">
        <f>INDEX(Rohdaten_tab5!$1:$1048576,ROW(Rohdaten_tab5!E257),COLUMN(Rohdaten_tab5!E257)+(10*(Steuerung!$A$3-1)))</f>
        <v>*</v>
      </c>
      <c r="G271" s="72">
        <f>INDEX(Rohdaten_tab5!$1:$1048576,ROW(Rohdaten_tab5!F257),COLUMN(Rohdaten_tab5!F257)+(10*(Steuerung!$A$3-1)))</f>
        <v>38</v>
      </c>
      <c r="H271" s="72">
        <f>INDEX(Rohdaten_tab5!$1:$1048576,ROW(Rohdaten_tab5!G257),COLUMN(Rohdaten_tab5!G257)+(10*(Steuerung!$A$3-1)))</f>
        <v>12</v>
      </c>
      <c r="I271" s="72" t="str">
        <f>INDEX(Rohdaten_tab5!$1:$1048576,ROW(Rohdaten_tab5!H257),COLUMN(Rohdaten_tab5!H257)+(10*(Steuerung!$A$3-1)))</f>
        <v>*</v>
      </c>
      <c r="J271" s="72">
        <f>INDEX(Rohdaten_tab5!$1:$1048576,ROW(Rohdaten_tab5!I257),COLUMN(Rohdaten_tab5!I257)+(10*(Steuerung!$A$3-1)))</f>
        <v>0</v>
      </c>
      <c r="K271" s="72">
        <f>INDEX(Rohdaten_tab5!$1:$1048576,ROW(Rohdaten_tab5!J257),COLUMN(Rohdaten_tab5!J257)+(10*(Steuerung!$A$3-1)))</f>
        <v>0</v>
      </c>
      <c r="L271" s="73">
        <f>INDEX(Rohdaten_tab5!$1:$1048576,ROW(Rohdaten_tab5!K257),COLUMN(Rohdaten_tab5!K257)+(10*(Steuerung!$A$3-1)))</f>
        <v>24</v>
      </c>
    </row>
    <row r="272" spans="1:12" ht="15" customHeight="1" x14ac:dyDescent="0.25">
      <c r="A272" s="63" t="s">
        <v>420</v>
      </c>
      <c r="B272" s="43"/>
      <c r="C272" s="71">
        <f>INDEX(Rohdaten_tab5!$1:$1048576,ROW(Rohdaten_tab5!B258),COLUMN(Rohdaten_tab5!B258)+(10*(Steuerung!$A$3-1)))</f>
        <v>157</v>
      </c>
      <c r="D272" s="72">
        <f>INDEX(Rohdaten_tab5!$1:$1048576,ROW(Rohdaten_tab5!C258),COLUMN(Rohdaten_tab5!C258)+(10*(Steuerung!$A$3-1)))</f>
        <v>157</v>
      </c>
      <c r="E272" s="72">
        <f>INDEX(Rohdaten_tab5!$1:$1048576,ROW(Rohdaten_tab5!D258),COLUMN(Rohdaten_tab5!D258)+(10*(Steuerung!$A$3-1)))</f>
        <v>68</v>
      </c>
      <c r="F272" s="72" t="str">
        <f>INDEX(Rohdaten_tab5!$1:$1048576,ROW(Rohdaten_tab5!E258),COLUMN(Rohdaten_tab5!E258)+(10*(Steuerung!$A$3-1)))</f>
        <v>*</v>
      </c>
      <c r="G272" s="72">
        <f>INDEX(Rohdaten_tab5!$1:$1048576,ROW(Rohdaten_tab5!F258),COLUMN(Rohdaten_tab5!F258)+(10*(Steuerung!$A$3-1)))</f>
        <v>30</v>
      </c>
      <c r="H272" s="72">
        <f>INDEX(Rohdaten_tab5!$1:$1048576,ROW(Rohdaten_tab5!G258),COLUMN(Rohdaten_tab5!G258)+(10*(Steuerung!$A$3-1)))</f>
        <v>11</v>
      </c>
      <c r="I272" s="72">
        <f>INDEX(Rohdaten_tab5!$1:$1048576,ROW(Rohdaten_tab5!H258),COLUMN(Rohdaten_tab5!H258)+(10*(Steuerung!$A$3-1)))</f>
        <v>20</v>
      </c>
      <c r="J272" s="72" t="str">
        <f>INDEX(Rohdaten_tab5!$1:$1048576,ROW(Rohdaten_tab5!I258),COLUMN(Rohdaten_tab5!I258)+(10*(Steuerung!$A$3-1)))</f>
        <v>*</v>
      </c>
      <c r="K272" s="72">
        <f>INDEX(Rohdaten_tab5!$1:$1048576,ROW(Rohdaten_tab5!J258),COLUMN(Rohdaten_tab5!J258)+(10*(Steuerung!$A$3-1)))</f>
        <v>0</v>
      </c>
      <c r="L272" s="73">
        <f>INDEX(Rohdaten_tab5!$1:$1048576,ROW(Rohdaten_tab5!K258),COLUMN(Rohdaten_tab5!K258)+(10*(Steuerung!$A$3-1)))</f>
        <v>19</v>
      </c>
    </row>
    <row r="273" spans="1:12" ht="15" customHeight="1" x14ac:dyDescent="0.25">
      <c r="A273" s="63" t="s">
        <v>421</v>
      </c>
      <c r="B273" s="43"/>
      <c r="C273" s="71">
        <f>INDEX(Rohdaten_tab5!$1:$1048576,ROW(Rohdaten_tab5!B259),COLUMN(Rohdaten_tab5!B259)+(10*(Steuerung!$A$3-1)))</f>
        <v>149</v>
      </c>
      <c r="D273" s="72">
        <f>INDEX(Rohdaten_tab5!$1:$1048576,ROW(Rohdaten_tab5!C259),COLUMN(Rohdaten_tab5!C259)+(10*(Steuerung!$A$3-1)))</f>
        <v>149</v>
      </c>
      <c r="E273" s="72">
        <f>INDEX(Rohdaten_tab5!$1:$1048576,ROW(Rohdaten_tab5!D259),COLUMN(Rohdaten_tab5!D259)+(10*(Steuerung!$A$3-1)))</f>
        <v>73</v>
      </c>
      <c r="F273" s="72" t="str">
        <f>INDEX(Rohdaten_tab5!$1:$1048576,ROW(Rohdaten_tab5!E259),COLUMN(Rohdaten_tab5!E259)+(10*(Steuerung!$A$3-1)))</f>
        <v>*</v>
      </c>
      <c r="G273" s="72">
        <f>INDEX(Rohdaten_tab5!$1:$1048576,ROW(Rohdaten_tab5!F259),COLUMN(Rohdaten_tab5!F259)+(10*(Steuerung!$A$3-1)))</f>
        <v>30</v>
      </c>
      <c r="H273" s="72">
        <f>INDEX(Rohdaten_tab5!$1:$1048576,ROW(Rohdaten_tab5!G259),COLUMN(Rohdaten_tab5!G259)+(10*(Steuerung!$A$3-1)))</f>
        <v>12</v>
      </c>
      <c r="I273" s="72">
        <f>INDEX(Rohdaten_tab5!$1:$1048576,ROW(Rohdaten_tab5!H259),COLUMN(Rohdaten_tab5!H259)+(10*(Steuerung!$A$3-1)))</f>
        <v>18</v>
      </c>
      <c r="J273" s="72" t="str">
        <f>INDEX(Rohdaten_tab5!$1:$1048576,ROW(Rohdaten_tab5!I259),COLUMN(Rohdaten_tab5!I259)+(10*(Steuerung!$A$3-1)))</f>
        <v>*</v>
      </c>
      <c r="K273" s="72">
        <f>INDEX(Rohdaten_tab5!$1:$1048576,ROW(Rohdaten_tab5!J259),COLUMN(Rohdaten_tab5!J259)+(10*(Steuerung!$A$3-1)))</f>
        <v>0</v>
      </c>
      <c r="L273" s="73" t="str">
        <f>INDEX(Rohdaten_tab5!$1:$1048576,ROW(Rohdaten_tab5!K259),COLUMN(Rohdaten_tab5!K259)+(10*(Steuerung!$A$3-1)))</f>
        <v>*</v>
      </c>
    </row>
    <row r="274" spans="1:12" ht="15" customHeight="1" x14ac:dyDescent="0.25">
      <c r="A274" s="63" t="s">
        <v>422</v>
      </c>
      <c r="B274" s="43"/>
      <c r="C274" s="71">
        <f>INDEX(Rohdaten_tab5!$1:$1048576,ROW(Rohdaten_tab5!B260),COLUMN(Rohdaten_tab5!B260)+(10*(Steuerung!$A$3-1)))</f>
        <v>117</v>
      </c>
      <c r="D274" s="72">
        <f>INDEX(Rohdaten_tab5!$1:$1048576,ROW(Rohdaten_tab5!C260),COLUMN(Rohdaten_tab5!C260)+(10*(Steuerung!$A$3-1)))</f>
        <v>117</v>
      </c>
      <c r="E274" s="72">
        <f>INDEX(Rohdaten_tab5!$1:$1048576,ROW(Rohdaten_tab5!D260),COLUMN(Rohdaten_tab5!D260)+(10*(Steuerung!$A$3-1)))</f>
        <v>50</v>
      </c>
      <c r="F274" s="72" t="str">
        <f>INDEX(Rohdaten_tab5!$1:$1048576,ROW(Rohdaten_tab5!E260),COLUMN(Rohdaten_tab5!E260)+(10*(Steuerung!$A$3-1)))</f>
        <v>*</v>
      </c>
      <c r="G274" s="72">
        <f>INDEX(Rohdaten_tab5!$1:$1048576,ROW(Rohdaten_tab5!F260),COLUMN(Rohdaten_tab5!F260)+(10*(Steuerung!$A$3-1)))</f>
        <v>31</v>
      </c>
      <c r="H274" s="72">
        <f>INDEX(Rohdaten_tab5!$1:$1048576,ROW(Rohdaten_tab5!G260),COLUMN(Rohdaten_tab5!G260)+(10*(Steuerung!$A$3-1)))</f>
        <v>10</v>
      </c>
      <c r="I274" s="72">
        <f>INDEX(Rohdaten_tab5!$1:$1048576,ROW(Rohdaten_tab5!H260),COLUMN(Rohdaten_tab5!H260)+(10*(Steuerung!$A$3-1)))</f>
        <v>14</v>
      </c>
      <c r="J274" s="72">
        <f>INDEX(Rohdaten_tab5!$1:$1048576,ROW(Rohdaten_tab5!I260),COLUMN(Rohdaten_tab5!I260)+(10*(Steuerung!$A$3-1)))</f>
        <v>0</v>
      </c>
      <c r="K274" s="72" t="str">
        <f>INDEX(Rohdaten_tab5!$1:$1048576,ROW(Rohdaten_tab5!J260),COLUMN(Rohdaten_tab5!J260)+(10*(Steuerung!$A$3-1)))</f>
        <v>*</v>
      </c>
      <c r="L274" s="73" t="str">
        <f>INDEX(Rohdaten_tab5!$1:$1048576,ROW(Rohdaten_tab5!K260),COLUMN(Rohdaten_tab5!K260)+(10*(Steuerung!$A$3-1)))</f>
        <v>*</v>
      </c>
    </row>
    <row r="275" spans="1:12" ht="15" customHeight="1" x14ac:dyDescent="0.25">
      <c r="A275" s="63" t="s">
        <v>423</v>
      </c>
      <c r="B275" s="43"/>
      <c r="C275" s="71">
        <f>INDEX(Rohdaten_tab5!$1:$1048576,ROW(Rohdaten_tab5!B261),COLUMN(Rohdaten_tab5!B261)+(10*(Steuerung!$A$3-1)))</f>
        <v>105</v>
      </c>
      <c r="D275" s="72">
        <f>INDEX(Rohdaten_tab5!$1:$1048576,ROW(Rohdaten_tab5!C261),COLUMN(Rohdaten_tab5!C261)+(10*(Steuerung!$A$3-1)))</f>
        <v>105</v>
      </c>
      <c r="E275" s="72">
        <f>INDEX(Rohdaten_tab5!$1:$1048576,ROW(Rohdaten_tab5!D261),COLUMN(Rohdaten_tab5!D261)+(10*(Steuerung!$A$3-1)))</f>
        <v>40</v>
      </c>
      <c r="F275" s="72" t="str">
        <f>INDEX(Rohdaten_tab5!$1:$1048576,ROW(Rohdaten_tab5!E261),COLUMN(Rohdaten_tab5!E261)+(10*(Steuerung!$A$3-1)))</f>
        <v>*</v>
      </c>
      <c r="G275" s="72">
        <f>INDEX(Rohdaten_tab5!$1:$1048576,ROW(Rohdaten_tab5!F261),COLUMN(Rohdaten_tab5!F261)+(10*(Steuerung!$A$3-1)))</f>
        <v>29</v>
      </c>
      <c r="H275" s="72" t="str">
        <f>INDEX(Rohdaten_tab5!$1:$1048576,ROW(Rohdaten_tab5!G261),COLUMN(Rohdaten_tab5!G261)+(10*(Steuerung!$A$3-1)))</f>
        <v>*</v>
      </c>
      <c r="I275" s="72">
        <f>INDEX(Rohdaten_tab5!$1:$1048576,ROW(Rohdaten_tab5!H261),COLUMN(Rohdaten_tab5!H261)+(10*(Steuerung!$A$3-1)))</f>
        <v>14</v>
      </c>
      <c r="J275" s="72">
        <f>INDEX(Rohdaten_tab5!$1:$1048576,ROW(Rohdaten_tab5!I261),COLUMN(Rohdaten_tab5!I261)+(10*(Steuerung!$A$3-1)))</f>
        <v>0</v>
      </c>
      <c r="K275" s="72">
        <f>INDEX(Rohdaten_tab5!$1:$1048576,ROW(Rohdaten_tab5!J261),COLUMN(Rohdaten_tab5!J261)+(10*(Steuerung!$A$3-1)))</f>
        <v>0</v>
      </c>
      <c r="L275" s="73">
        <f>INDEX(Rohdaten_tab5!$1:$1048576,ROW(Rohdaten_tab5!K261),COLUMN(Rohdaten_tab5!K261)+(10*(Steuerung!$A$3-1)))</f>
        <v>14</v>
      </c>
    </row>
    <row r="276" spans="1:12" ht="15" customHeight="1" x14ac:dyDescent="0.25">
      <c r="A276" s="63" t="s">
        <v>424</v>
      </c>
      <c r="B276" s="43"/>
      <c r="C276" s="71" t="str">
        <f>INDEX(Rohdaten_tab5!$1:$1048576,ROW(Rohdaten_tab5!B262),COLUMN(Rohdaten_tab5!B262)+(10*(Steuerung!$A$3-1)))</f>
        <v>*</v>
      </c>
      <c r="D276" s="72">
        <f>INDEX(Rohdaten_tab5!$1:$1048576,ROW(Rohdaten_tab5!C262),COLUMN(Rohdaten_tab5!C262)+(10*(Steuerung!$A$3-1)))</f>
        <v>145</v>
      </c>
      <c r="E276" s="72">
        <f>INDEX(Rohdaten_tab5!$1:$1048576,ROW(Rohdaten_tab5!D262),COLUMN(Rohdaten_tab5!D262)+(10*(Steuerung!$A$3-1)))</f>
        <v>64</v>
      </c>
      <c r="F276" s="72" t="str">
        <f>INDEX(Rohdaten_tab5!$1:$1048576,ROW(Rohdaten_tab5!E262),COLUMN(Rohdaten_tab5!E262)+(10*(Steuerung!$A$3-1)))</f>
        <v>*</v>
      </c>
      <c r="G276" s="72">
        <f>INDEX(Rohdaten_tab5!$1:$1048576,ROW(Rohdaten_tab5!F262),COLUMN(Rohdaten_tab5!F262)+(10*(Steuerung!$A$3-1)))</f>
        <v>35</v>
      </c>
      <c r="H276" s="72" t="str">
        <f>INDEX(Rohdaten_tab5!$1:$1048576,ROW(Rohdaten_tab5!G262),COLUMN(Rohdaten_tab5!G262)+(10*(Steuerung!$A$3-1)))</f>
        <v>*</v>
      </c>
      <c r="I276" s="72">
        <f>INDEX(Rohdaten_tab5!$1:$1048576,ROW(Rohdaten_tab5!H262),COLUMN(Rohdaten_tab5!H262)+(10*(Steuerung!$A$3-1)))</f>
        <v>11</v>
      </c>
      <c r="J276" s="72">
        <f>INDEX(Rohdaten_tab5!$1:$1048576,ROW(Rohdaten_tab5!I262),COLUMN(Rohdaten_tab5!I262)+(10*(Steuerung!$A$3-1)))</f>
        <v>0</v>
      </c>
      <c r="K276" s="72">
        <f>INDEX(Rohdaten_tab5!$1:$1048576,ROW(Rohdaten_tab5!J262),COLUMN(Rohdaten_tab5!J262)+(10*(Steuerung!$A$3-1)))</f>
        <v>0</v>
      </c>
      <c r="L276" s="73">
        <f>INDEX(Rohdaten_tab5!$1:$1048576,ROW(Rohdaten_tab5!K262),COLUMN(Rohdaten_tab5!K262)+(10*(Steuerung!$A$3-1)))</f>
        <v>23</v>
      </c>
    </row>
    <row r="277" spans="1:12" ht="15" customHeight="1" x14ac:dyDescent="0.25">
      <c r="A277" s="63" t="s">
        <v>425</v>
      </c>
      <c r="B277" s="43"/>
      <c r="C277" s="71">
        <f>INDEX(Rohdaten_tab5!$1:$1048576,ROW(Rohdaten_tab5!B263),COLUMN(Rohdaten_tab5!B263)+(10*(Steuerung!$A$3-1)))</f>
        <v>139</v>
      </c>
      <c r="D277" s="72">
        <f>INDEX(Rohdaten_tab5!$1:$1048576,ROW(Rohdaten_tab5!C263),COLUMN(Rohdaten_tab5!C263)+(10*(Steuerung!$A$3-1)))</f>
        <v>139</v>
      </c>
      <c r="E277" s="72">
        <f>INDEX(Rohdaten_tab5!$1:$1048576,ROW(Rohdaten_tab5!D263),COLUMN(Rohdaten_tab5!D263)+(10*(Steuerung!$A$3-1)))</f>
        <v>63</v>
      </c>
      <c r="F277" s="72" t="str">
        <f>INDEX(Rohdaten_tab5!$1:$1048576,ROW(Rohdaten_tab5!E263),COLUMN(Rohdaten_tab5!E263)+(10*(Steuerung!$A$3-1)))</f>
        <v>*</v>
      </c>
      <c r="G277" s="72">
        <f>INDEX(Rohdaten_tab5!$1:$1048576,ROW(Rohdaten_tab5!F263),COLUMN(Rohdaten_tab5!F263)+(10*(Steuerung!$A$3-1)))</f>
        <v>29</v>
      </c>
      <c r="H277" s="72">
        <f>INDEX(Rohdaten_tab5!$1:$1048576,ROW(Rohdaten_tab5!G263),COLUMN(Rohdaten_tab5!G263)+(10*(Steuerung!$A$3-1)))</f>
        <v>11</v>
      </c>
      <c r="I277" s="72">
        <f>INDEX(Rohdaten_tab5!$1:$1048576,ROW(Rohdaten_tab5!H263),COLUMN(Rohdaten_tab5!H263)+(10*(Steuerung!$A$3-1)))</f>
        <v>10</v>
      </c>
      <c r="J277" s="72" t="str">
        <f>INDEX(Rohdaten_tab5!$1:$1048576,ROW(Rohdaten_tab5!I263),COLUMN(Rohdaten_tab5!I263)+(10*(Steuerung!$A$3-1)))</f>
        <v>*</v>
      </c>
      <c r="K277" s="72" t="str">
        <f>INDEX(Rohdaten_tab5!$1:$1048576,ROW(Rohdaten_tab5!J263),COLUMN(Rohdaten_tab5!J263)+(10*(Steuerung!$A$3-1)))</f>
        <v>*</v>
      </c>
      <c r="L277" s="73">
        <f>INDEX(Rohdaten_tab5!$1:$1048576,ROW(Rohdaten_tab5!K263),COLUMN(Rohdaten_tab5!K263)+(10*(Steuerung!$A$3-1)))</f>
        <v>20</v>
      </c>
    </row>
    <row r="278" spans="1:12" ht="15" customHeight="1" x14ac:dyDescent="0.25">
      <c r="A278" s="63" t="s">
        <v>426</v>
      </c>
      <c r="B278" s="43"/>
      <c r="C278" s="71">
        <f>INDEX(Rohdaten_tab5!$1:$1048576,ROW(Rohdaten_tab5!B264),COLUMN(Rohdaten_tab5!B264)+(10*(Steuerung!$A$3-1)))</f>
        <v>190</v>
      </c>
      <c r="D278" s="72">
        <f>INDEX(Rohdaten_tab5!$1:$1048576,ROW(Rohdaten_tab5!C264),COLUMN(Rohdaten_tab5!C264)+(10*(Steuerung!$A$3-1)))</f>
        <v>190</v>
      </c>
      <c r="E278" s="72">
        <f>INDEX(Rohdaten_tab5!$1:$1048576,ROW(Rohdaten_tab5!D264),COLUMN(Rohdaten_tab5!D264)+(10*(Steuerung!$A$3-1)))</f>
        <v>107</v>
      </c>
      <c r="F278" s="72" t="str">
        <f>INDEX(Rohdaten_tab5!$1:$1048576,ROW(Rohdaten_tab5!E264),COLUMN(Rohdaten_tab5!E264)+(10*(Steuerung!$A$3-1)))</f>
        <v>*</v>
      </c>
      <c r="G278" s="72">
        <f>INDEX(Rohdaten_tab5!$1:$1048576,ROW(Rohdaten_tab5!F264),COLUMN(Rohdaten_tab5!F264)+(10*(Steuerung!$A$3-1)))</f>
        <v>43</v>
      </c>
      <c r="H278" s="72">
        <f>INDEX(Rohdaten_tab5!$1:$1048576,ROW(Rohdaten_tab5!G264),COLUMN(Rohdaten_tab5!G264)+(10*(Steuerung!$A$3-1)))</f>
        <v>9</v>
      </c>
      <c r="I278" s="72">
        <f>INDEX(Rohdaten_tab5!$1:$1048576,ROW(Rohdaten_tab5!H264),COLUMN(Rohdaten_tab5!H264)+(10*(Steuerung!$A$3-1)))</f>
        <v>13</v>
      </c>
      <c r="J278" s="72">
        <f>INDEX(Rohdaten_tab5!$1:$1048576,ROW(Rohdaten_tab5!I264),COLUMN(Rohdaten_tab5!I264)+(10*(Steuerung!$A$3-1)))</f>
        <v>0</v>
      </c>
      <c r="K278" s="72" t="str">
        <f>INDEX(Rohdaten_tab5!$1:$1048576,ROW(Rohdaten_tab5!J264),COLUMN(Rohdaten_tab5!J264)+(10*(Steuerung!$A$3-1)))</f>
        <v>*</v>
      </c>
      <c r="L278" s="73">
        <f>INDEX(Rohdaten_tab5!$1:$1048576,ROW(Rohdaten_tab5!K264),COLUMN(Rohdaten_tab5!K264)+(10*(Steuerung!$A$3-1)))</f>
        <v>12</v>
      </c>
    </row>
    <row r="279" spans="1:12" ht="15" customHeight="1" x14ac:dyDescent="0.25">
      <c r="A279" s="63" t="s">
        <v>427</v>
      </c>
      <c r="B279" s="43"/>
      <c r="C279" s="71" t="str">
        <f>INDEX(Rohdaten_tab5!$1:$1048576,ROW(Rohdaten_tab5!B265),COLUMN(Rohdaten_tab5!B265)+(10*(Steuerung!$A$3-1)))</f>
        <v>*</v>
      </c>
      <c r="D279" s="72">
        <f>INDEX(Rohdaten_tab5!$1:$1048576,ROW(Rohdaten_tab5!C265),COLUMN(Rohdaten_tab5!C265)+(10*(Steuerung!$A$3-1)))</f>
        <v>199</v>
      </c>
      <c r="E279" s="72">
        <f>INDEX(Rohdaten_tab5!$1:$1048576,ROW(Rohdaten_tab5!D265),COLUMN(Rohdaten_tab5!D265)+(10*(Steuerung!$A$3-1)))</f>
        <v>122</v>
      </c>
      <c r="F279" s="72" t="str">
        <f>INDEX(Rohdaten_tab5!$1:$1048576,ROW(Rohdaten_tab5!E265),COLUMN(Rohdaten_tab5!E265)+(10*(Steuerung!$A$3-1)))</f>
        <v>*</v>
      </c>
      <c r="G279" s="72">
        <f>INDEX(Rohdaten_tab5!$1:$1048576,ROW(Rohdaten_tab5!F265),COLUMN(Rohdaten_tab5!F265)+(10*(Steuerung!$A$3-1)))</f>
        <v>38</v>
      </c>
      <c r="H279" s="72">
        <f>INDEX(Rohdaten_tab5!$1:$1048576,ROW(Rohdaten_tab5!G265),COLUMN(Rohdaten_tab5!G265)+(10*(Steuerung!$A$3-1)))</f>
        <v>5</v>
      </c>
      <c r="I279" s="72">
        <f>INDEX(Rohdaten_tab5!$1:$1048576,ROW(Rohdaten_tab5!H265),COLUMN(Rohdaten_tab5!H265)+(10*(Steuerung!$A$3-1)))</f>
        <v>12</v>
      </c>
      <c r="J279" s="72">
        <f>INDEX(Rohdaten_tab5!$1:$1048576,ROW(Rohdaten_tab5!I265),COLUMN(Rohdaten_tab5!I265)+(10*(Steuerung!$A$3-1)))</f>
        <v>0</v>
      </c>
      <c r="K279" s="72" t="str">
        <f>INDEX(Rohdaten_tab5!$1:$1048576,ROW(Rohdaten_tab5!J265),COLUMN(Rohdaten_tab5!J265)+(10*(Steuerung!$A$3-1)))</f>
        <v>*</v>
      </c>
      <c r="L279" s="73">
        <f>INDEX(Rohdaten_tab5!$1:$1048576,ROW(Rohdaten_tab5!K265),COLUMN(Rohdaten_tab5!K265)+(10*(Steuerung!$A$3-1)))</f>
        <v>16</v>
      </c>
    </row>
    <row r="280" spans="1:12" ht="15" customHeight="1" x14ac:dyDescent="0.25">
      <c r="A280" s="63" t="s">
        <v>428</v>
      </c>
      <c r="B280" s="43"/>
      <c r="C280" s="71">
        <f>INDEX(Rohdaten_tab5!$1:$1048576,ROW(Rohdaten_tab5!B266),COLUMN(Rohdaten_tab5!B266)+(10*(Steuerung!$A$3-1)))</f>
        <v>168</v>
      </c>
      <c r="D280" s="72">
        <f>INDEX(Rohdaten_tab5!$1:$1048576,ROW(Rohdaten_tab5!C266),COLUMN(Rohdaten_tab5!C266)+(10*(Steuerung!$A$3-1)))</f>
        <v>168</v>
      </c>
      <c r="E280" s="72">
        <f>INDEX(Rohdaten_tab5!$1:$1048576,ROW(Rohdaten_tab5!D266),COLUMN(Rohdaten_tab5!D266)+(10*(Steuerung!$A$3-1)))</f>
        <v>79</v>
      </c>
      <c r="F280" s="72" t="str">
        <f>INDEX(Rohdaten_tab5!$1:$1048576,ROW(Rohdaten_tab5!E266),COLUMN(Rohdaten_tab5!E266)+(10*(Steuerung!$A$3-1)))</f>
        <v>*</v>
      </c>
      <c r="G280" s="72">
        <f>INDEX(Rohdaten_tab5!$1:$1048576,ROW(Rohdaten_tab5!F266),COLUMN(Rohdaten_tab5!F266)+(10*(Steuerung!$A$3-1)))</f>
        <v>39</v>
      </c>
      <c r="H280" s="72">
        <f>INDEX(Rohdaten_tab5!$1:$1048576,ROW(Rohdaten_tab5!G266),COLUMN(Rohdaten_tab5!G266)+(10*(Steuerung!$A$3-1)))</f>
        <v>15</v>
      </c>
      <c r="I280" s="72" t="str">
        <f>INDEX(Rohdaten_tab5!$1:$1048576,ROW(Rohdaten_tab5!H266),COLUMN(Rohdaten_tab5!H266)+(10*(Steuerung!$A$3-1)))</f>
        <v>*</v>
      </c>
      <c r="J280" s="72">
        <f>INDEX(Rohdaten_tab5!$1:$1048576,ROW(Rohdaten_tab5!I266),COLUMN(Rohdaten_tab5!I266)+(10*(Steuerung!$A$3-1)))</f>
        <v>0</v>
      </c>
      <c r="K280" s="72" t="str">
        <f>INDEX(Rohdaten_tab5!$1:$1048576,ROW(Rohdaten_tab5!J266),COLUMN(Rohdaten_tab5!J266)+(10*(Steuerung!$A$3-1)))</f>
        <v>*</v>
      </c>
      <c r="L280" s="73">
        <f>INDEX(Rohdaten_tab5!$1:$1048576,ROW(Rohdaten_tab5!K266),COLUMN(Rohdaten_tab5!K266)+(10*(Steuerung!$A$3-1)))</f>
        <v>20</v>
      </c>
    </row>
    <row r="281" spans="1:12" ht="15" customHeight="1" x14ac:dyDescent="0.25">
      <c r="A281" s="63" t="s">
        <v>429</v>
      </c>
      <c r="B281" s="43"/>
      <c r="C281" s="71" t="str">
        <f>INDEX(Rohdaten_tab5!$1:$1048576,ROW(Rohdaten_tab5!B267),COLUMN(Rohdaten_tab5!B267)+(10*(Steuerung!$A$3-1)))</f>
        <v>*</v>
      </c>
      <c r="D281" s="72">
        <f>INDEX(Rohdaten_tab5!$1:$1048576,ROW(Rohdaten_tab5!C267),COLUMN(Rohdaten_tab5!C267)+(10*(Steuerung!$A$3-1)))</f>
        <v>121</v>
      </c>
      <c r="E281" s="72">
        <f>INDEX(Rohdaten_tab5!$1:$1048576,ROW(Rohdaten_tab5!D267),COLUMN(Rohdaten_tab5!D267)+(10*(Steuerung!$A$3-1)))</f>
        <v>51</v>
      </c>
      <c r="F281" s="72" t="str">
        <f>INDEX(Rohdaten_tab5!$1:$1048576,ROW(Rohdaten_tab5!E267),COLUMN(Rohdaten_tab5!E267)+(10*(Steuerung!$A$3-1)))</f>
        <v>*</v>
      </c>
      <c r="G281" s="72">
        <f>INDEX(Rohdaten_tab5!$1:$1048576,ROW(Rohdaten_tab5!F267),COLUMN(Rohdaten_tab5!F267)+(10*(Steuerung!$A$3-1)))</f>
        <v>28</v>
      </c>
      <c r="H281" s="72" t="str">
        <f>INDEX(Rohdaten_tab5!$1:$1048576,ROW(Rohdaten_tab5!G267),COLUMN(Rohdaten_tab5!G267)+(10*(Steuerung!$A$3-1)))</f>
        <v>*</v>
      </c>
      <c r="I281" s="72">
        <f>INDEX(Rohdaten_tab5!$1:$1048576,ROW(Rohdaten_tab5!H267),COLUMN(Rohdaten_tab5!H267)+(10*(Steuerung!$A$3-1)))</f>
        <v>11</v>
      </c>
      <c r="J281" s="72">
        <f>INDEX(Rohdaten_tab5!$1:$1048576,ROW(Rohdaten_tab5!I267),COLUMN(Rohdaten_tab5!I267)+(10*(Steuerung!$A$3-1)))</f>
        <v>0</v>
      </c>
      <c r="K281" s="72" t="str">
        <f>INDEX(Rohdaten_tab5!$1:$1048576,ROW(Rohdaten_tab5!J267),COLUMN(Rohdaten_tab5!J267)+(10*(Steuerung!$A$3-1)))</f>
        <v>*</v>
      </c>
      <c r="L281" s="73">
        <f>INDEX(Rohdaten_tab5!$1:$1048576,ROW(Rohdaten_tab5!K267),COLUMN(Rohdaten_tab5!K267)+(10*(Steuerung!$A$3-1)))</f>
        <v>23</v>
      </c>
    </row>
    <row r="282" spans="1:12" ht="15" customHeight="1" x14ac:dyDescent="0.25">
      <c r="A282" s="63" t="s">
        <v>430</v>
      </c>
      <c r="B282" s="43"/>
      <c r="C282" s="71" t="str">
        <f>INDEX(Rohdaten_tab5!$1:$1048576,ROW(Rohdaten_tab5!B268),COLUMN(Rohdaten_tab5!B268)+(10*(Steuerung!$A$3-1)))</f>
        <v>*</v>
      </c>
      <c r="D282" s="72">
        <f>INDEX(Rohdaten_tab5!$1:$1048576,ROW(Rohdaten_tab5!C268),COLUMN(Rohdaten_tab5!C268)+(10*(Steuerung!$A$3-1)))</f>
        <v>138</v>
      </c>
      <c r="E282" s="72">
        <f>INDEX(Rohdaten_tab5!$1:$1048576,ROW(Rohdaten_tab5!D268),COLUMN(Rohdaten_tab5!D268)+(10*(Steuerung!$A$3-1)))</f>
        <v>72</v>
      </c>
      <c r="F282" s="72">
        <f>INDEX(Rohdaten_tab5!$1:$1048576,ROW(Rohdaten_tab5!E268),COLUMN(Rohdaten_tab5!E268)+(10*(Steuerung!$A$3-1)))</f>
        <v>3</v>
      </c>
      <c r="G282" s="72">
        <f>INDEX(Rohdaten_tab5!$1:$1048576,ROW(Rohdaten_tab5!F268),COLUMN(Rohdaten_tab5!F268)+(10*(Steuerung!$A$3-1)))</f>
        <v>31</v>
      </c>
      <c r="H282" s="72">
        <f>INDEX(Rohdaten_tab5!$1:$1048576,ROW(Rohdaten_tab5!G268),COLUMN(Rohdaten_tab5!G268)+(10*(Steuerung!$A$3-1)))</f>
        <v>5</v>
      </c>
      <c r="I282" s="72">
        <f>INDEX(Rohdaten_tab5!$1:$1048576,ROW(Rohdaten_tab5!H268),COLUMN(Rohdaten_tab5!H268)+(10*(Steuerung!$A$3-1)))</f>
        <v>10</v>
      </c>
      <c r="J282" s="72">
        <f>INDEX(Rohdaten_tab5!$1:$1048576,ROW(Rohdaten_tab5!I268),COLUMN(Rohdaten_tab5!I268)+(10*(Steuerung!$A$3-1)))</f>
        <v>0</v>
      </c>
      <c r="K282" s="72">
        <f>INDEX(Rohdaten_tab5!$1:$1048576,ROW(Rohdaten_tab5!J268),COLUMN(Rohdaten_tab5!J268)+(10*(Steuerung!$A$3-1)))</f>
        <v>0</v>
      </c>
      <c r="L282" s="73">
        <f>INDEX(Rohdaten_tab5!$1:$1048576,ROW(Rohdaten_tab5!K268),COLUMN(Rohdaten_tab5!K268)+(10*(Steuerung!$A$3-1)))</f>
        <v>17</v>
      </c>
    </row>
    <row r="283" spans="1:12" ht="15" customHeight="1" x14ac:dyDescent="0.25">
      <c r="A283" s="63" t="s">
        <v>431</v>
      </c>
      <c r="B283" s="43"/>
      <c r="C283" s="71" t="str">
        <f>INDEX(Rohdaten_tab5!$1:$1048576,ROW(Rohdaten_tab5!B269),COLUMN(Rohdaten_tab5!B269)+(10*(Steuerung!$A$3-1)))</f>
        <v>*</v>
      </c>
      <c r="D283" s="72">
        <f>INDEX(Rohdaten_tab5!$1:$1048576,ROW(Rohdaten_tab5!C269),COLUMN(Rohdaten_tab5!C269)+(10*(Steuerung!$A$3-1)))</f>
        <v>137</v>
      </c>
      <c r="E283" s="72">
        <f>INDEX(Rohdaten_tab5!$1:$1048576,ROW(Rohdaten_tab5!D269),COLUMN(Rohdaten_tab5!D269)+(10*(Steuerung!$A$3-1)))</f>
        <v>52</v>
      </c>
      <c r="F283" s="72" t="str">
        <f>INDEX(Rohdaten_tab5!$1:$1048576,ROW(Rohdaten_tab5!E269),COLUMN(Rohdaten_tab5!E269)+(10*(Steuerung!$A$3-1)))</f>
        <v>*</v>
      </c>
      <c r="G283" s="72">
        <f>INDEX(Rohdaten_tab5!$1:$1048576,ROW(Rohdaten_tab5!F269),COLUMN(Rohdaten_tab5!F269)+(10*(Steuerung!$A$3-1)))</f>
        <v>34</v>
      </c>
      <c r="H283" s="72" t="str">
        <f>INDEX(Rohdaten_tab5!$1:$1048576,ROW(Rohdaten_tab5!G269),COLUMN(Rohdaten_tab5!G269)+(10*(Steuerung!$A$3-1)))</f>
        <v>*</v>
      </c>
      <c r="I283" s="72">
        <f>INDEX(Rohdaten_tab5!$1:$1048576,ROW(Rohdaten_tab5!H269),COLUMN(Rohdaten_tab5!H269)+(10*(Steuerung!$A$3-1)))</f>
        <v>12</v>
      </c>
      <c r="J283" s="72">
        <f>INDEX(Rohdaten_tab5!$1:$1048576,ROW(Rohdaten_tab5!I269),COLUMN(Rohdaten_tab5!I269)+(10*(Steuerung!$A$3-1)))</f>
        <v>0</v>
      </c>
      <c r="K283" s="72">
        <f>INDEX(Rohdaten_tab5!$1:$1048576,ROW(Rohdaten_tab5!J269),COLUMN(Rohdaten_tab5!J269)+(10*(Steuerung!$A$3-1)))</f>
        <v>0</v>
      </c>
      <c r="L283" s="73">
        <f>INDEX(Rohdaten_tab5!$1:$1048576,ROW(Rohdaten_tab5!K269),COLUMN(Rohdaten_tab5!K269)+(10*(Steuerung!$A$3-1)))</f>
        <v>28</v>
      </c>
    </row>
    <row r="284" spans="1:12" ht="11.25" customHeight="1" x14ac:dyDescent="0.25">
      <c r="A284" s="8"/>
      <c r="B284" s="8"/>
      <c r="C284" s="8"/>
      <c r="D284" s="53"/>
      <c r="E284" s="53"/>
      <c r="F284" s="53"/>
      <c r="G284" s="53"/>
      <c r="H284" s="53"/>
      <c r="I284" s="53"/>
      <c r="J284" s="53"/>
      <c r="K284" s="53"/>
      <c r="L284" s="9" t="s">
        <v>18</v>
      </c>
    </row>
    <row r="286" spans="1:12" ht="12.75" customHeight="1" x14ac:dyDescent="0.25">
      <c r="A286" s="104" t="s">
        <v>61</v>
      </c>
      <c r="B286" s="104"/>
      <c r="C286" s="104"/>
      <c r="D286" s="104"/>
      <c r="E286" s="104"/>
      <c r="F286" s="104"/>
      <c r="G286" s="104"/>
      <c r="H286" s="104"/>
      <c r="I286" s="104"/>
      <c r="J286" s="104"/>
      <c r="K286" s="104"/>
      <c r="L286" s="104"/>
    </row>
    <row r="287" spans="1:12" ht="12.75" customHeight="1" x14ac:dyDescent="0.25">
      <c r="A287" s="104" t="s">
        <v>94</v>
      </c>
      <c r="B287" s="104"/>
      <c r="C287" s="104"/>
      <c r="D287" s="104"/>
      <c r="E287" s="104"/>
      <c r="F287" s="104"/>
      <c r="G287" s="104"/>
      <c r="H287" s="104"/>
      <c r="I287" s="104"/>
      <c r="J287" s="104"/>
      <c r="K287" s="104"/>
      <c r="L287" s="104"/>
    </row>
    <row r="288" spans="1:12" ht="22.5" customHeight="1" x14ac:dyDescent="0.25">
      <c r="A288" s="104" t="s">
        <v>99</v>
      </c>
      <c r="B288" s="104"/>
      <c r="C288" s="104"/>
      <c r="D288" s="104"/>
      <c r="E288" s="104"/>
      <c r="F288" s="104"/>
      <c r="G288" s="104"/>
      <c r="H288" s="104"/>
      <c r="I288" s="104"/>
      <c r="J288" s="104"/>
      <c r="K288" s="104"/>
      <c r="L288" s="104"/>
    </row>
    <row r="289" spans="1:12" x14ac:dyDescent="0.25">
      <c r="A289" s="86" t="s">
        <v>100</v>
      </c>
      <c r="B289" s="86"/>
      <c r="C289" s="86"/>
      <c r="D289" s="86"/>
      <c r="E289" s="86"/>
      <c r="F289" s="86"/>
      <c r="G289" s="86"/>
      <c r="H289" s="86"/>
    </row>
    <row r="290" spans="1:12" ht="33.75" customHeight="1" x14ac:dyDescent="0.25">
      <c r="A290" s="104" t="s">
        <v>101</v>
      </c>
      <c r="B290" s="104"/>
      <c r="C290" s="104"/>
      <c r="D290" s="104"/>
      <c r="E290" s="104"/>
      <c r="F290" s="104"/>
      <c r="G290" s="104"/>
      <c r="H290" s="104"/>
      <c r="I290" s="104"/>
      <c r="J290" s="104"/>
      <c r="K290" s="104"/>
      <c r="L290" s="104"/>
    </row>
  </sheetData>
  <autoFilter ref="A15:B15" xr:uid="{00000000-0001-0000-0700-000000000000}"/>
  <mergeCells count="13">
    <mergeCell ref="A3:L3"/>
    <mergeCell ref="A7:L7"/>
    <mergeCell ref="A12:A14"/>
    <mergeCell ref="C12:C14"/>
    <mergeCell ref="D13:D14"/>
    <mergeCell ref="A4:L4"/>
    <mergeCell ref="A8:L8"/>
    <mergeCell ref="A290:L290"/>
    <mergeCell ref="A288:L288"/>
    <mergeCell ref="A286:L286"/>
    <mergeCell ref="A287:L287"/>
    <mergeCell ref="D12:L12"/>
    <mergeCell ref="E13:L13"/>
  </mergeCells>
  <hyperlinks>
    <hyperlink ref="A290"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78740157480314965" header="0.51181102362204722" footer="0.51181102362204722"/>
  <pageSetup paperSize="9" scale="82" fitToHeight="23"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61" r:id="rId5" name="Drop Down 9">
              <controlPr defaultSize="0" print="0" autoLine="0" autoPict="0">
                <anchor moveWithCells="1">
                  <from>
                    <xdr:col>9</xdr:col>
                    <xdr:colOff>431800</xdr:colOff>
                    <xdr:row>8</xdr:row>
                    <xdr:rowOff>0</xdr:rowOff>
                  </from>
                  <to>
                    <xdr:col>12</xdr:col>
                    <xdr:colOff>12700</xdr:colOff>
                    <xdr:row>10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J301"/>
  <sheetViews>
    <sheetView showGridLines="0" zoomScaleNormal="100" workbookViewId="0">
      <pane ySplit="15" topLeftCell="A16" activePane="bottomLeft" state="frozen"/>
      <selection activeCell="D30" sqref="D30:D470"/>
      <selection pane="bottomLeft"/>
    </sheetView>
  </sheetViews>
  <sheetFormatPr baseColWidth="10" defaultColWidth="11.453125" defaultRowHeight="12.5" x14ac:dyDescent="0.25"/>
  <cols>
    <col min="1" max="1" width="14.7265625" style="51" customWidth="1"/>
    <col min="2" max="2" width="1" style="51" hidden="1" customWidth="1"/>
    <col min="3" max="8" width="12.54296875" style="51" customWidth="1"/>
    <col min="9" max="16384" width="11.453125" style="51"/>
  </cols>
  <sheetData>
    <row r="1" spans="1:10" ht="33.75" customHeight="1" x14ac:dyDescent="0.25">
      <c r="A1" s="50"/>
      <c r="B1" s="50"/>
      <c r="C1" s="50"/>
      <c r="D1" s="50"/>
      <c r="E1" s="50"/>
      <c r="F1" s="50"/>
      <c r="G1" s="50"/>
      <c r="H1" s="6" t="s">
        <v>95</v>
      </c>
    </row>
    <row r="2" spans="1:10" ht="11.25" customHeight="1" x14ac:dyDescent="0.25"/>
    <row r="3" spans="1:10" ht="25.5" customHeight="1" x14ac:dyDescent="0.25">
      <c r="A3" s="131" t="str">
        <f>CONCATENATE("6. Durchschnittliche Anspruchshöhe von Leistungsbeziehenden bei Arbeitslosigkeit in Euro", Auswahl_Text)</f>
        <v>6. Durchschnittliche Anspruchshöhe von Leistungsbeziehenden bei Arbeitslosigkeit in Euro</v>
      </c>
      <c r="B3" s="131"/>
      <c r="C3" s="131"/>
      <c r="D3" s="132"/>
      <c r="E3" s="132"/>
      <c r="F3" s="132"/>
      <c r="G3" s="132"/>
      <c r="H3" s="132"/>
    </row>
    <row r="4" spans="1:10" ht="11.25" customHeight="1" x14ac:dyDescent="0.25">
      <c r="A4" s="127" t="s">
        <v>631</v>
      </c>
      <c r="B4" s="127"/>
      <c r="C4" s="127"/>
      <c r="D4" s="127"/>
      <c r="E4" s="127"/>
      <c r="F4" s="127"/>
      <c r="G4" s="127"/>
      <c r="H4" s="127"/>
    </row>
    <row r="5" spans="1:10" ht="11.25" customHeight="1" x14ac:dyDescent="0.25">
      <c r="A5" s="7" t="s">
        <v>34</v>
      </c>
      <c r="B5" s="7"/>
      <c r="C5" s="7"/>
    </row>
    <row r="6" spans="1:10" ht="11.25" customHeight="1" x14ac:dyDescent="0.25"/>
    <row r="7" spans="1:10" ht="12.75" customHeight="1" x14ac:dyDescent="0.25">
      <c r="A7" s="107" t="s">
        <v>92</v>
      </c>
      <c r="B7" s="107"/>
      <c r="C7" s="107"/>
      <c r="D7" s="107"/>
      <c r="E7" s="107"/>
      <c r="F7" s="107"/>
      <c r="G7" s="107"/>
      <c r="H7" s="107"/>
    </row>
    <row r="8" spans="1:10" hidden="1" x14ac:dyDescent="0.25">
      <c r="A8" s="46"/>
      <c r="B8" s="46"/>
      <c r="C8" s="46"/>
      <c r="D8" s="46"/>
      <c r="E8" s="46"/>
      <c r="F8" s="46"/>
      <c r="G8" s="46"/>
      <c r="H8" s="46"/>
    </row>
    <row r="9" spans="1:10" hidden="1" x14ac:dyDescent="0.25">
      <c r="A9" s="46"/>
      <c r="B9" s="46"/>
      <c r="C9" s="46"/>
      <c r="D9" s="46"/>
      <c r="E9" s="46"/>
      <c r="F9" s="46"/>
      <c r="G9" s="46"/>
      <c r="H9" s="46"/>
    </row>
    <row r="10" spans="1:10" x14ac:dyDescent="0.25">
      <c r="A10" s="46"/>
      <c r="B10" s="46"/>
      <c r="C10" s="46"/>
      <c r="D10" s="46"/>
      <c r="E10" s="46"/>
      <c r="F10" s="46"/>
      <c r="G10" s="46"/>
      <c r="H10" s="46"/>
      <c r="J10" s="54"/>
    </row>
    <row r="11" spans="1:10" ht="11.25" customHeight="1" x14ac:dyDescent="0.25"/>
    <row r="12" spans="1:10" ht="12.75" customHeight="1" x14ac:dyDescent="0.25">
      <c r="A12" s="123" t="s">
        <v>35</v>
      </c>
      <c r="B12" s="47"/>
      <c r="C12" s="125" t="s">
        <v>83</v>
      </c>
      <c r="D12" s="126" t="s">
        <v>33</v>
      </c>
      <c r="E12" s="126"/>
      <c r="F12" s="126"/>
      <c r="G12" s="126"/>
      <c r="H12" s="126"/>
    </row>
    <row r="13" spans="1:10" ht="12.75" customHeight="1" x14ac:dyDescent="0.25">
      <c r="A13" s="124"/>
      <c r="B13" s="48"/>
      <c r="C13" s="125"/>
      <c r="D13" s="133" t="s">
        <v>58</v>
      </c>
      <c r="E13" s="133" t="s">
        <v>53</v>
      </c>
      <c r="F13" s="130" t="s">
        <v>41</v>
      </c>
      <c r="G13" s="130"/>
      <c r="H13" s="130"/>
    </row>
    <row r="14" spans="1:10" ht="30.75" customHeight="1" x14ac:dyDescent="0.25">
      <c r="A14" s="124"/>
      <c r="B14" s="48"/>
      <c r="C14" s="125"/>
      <c r="D14" s="133"/>
      <c r="E14" s="133"/>
      <c r="F14" s="49" t="s">
        <v>42</v>
      </c>
      <c r="G14" s="49" t="s">
        <v>43</v>
      </c>
      <c r="H14" s="49" t="s">
        <v>44</v>
      </c>
    </row>
    <row r="15" spans="1:10" s="52" customFormat="1" ht="11.25" customHeight="1" x14ac:dyDescent="0.25">
      <c r="A15" s="45" t="s">
        <v>36</v>
      </c>
      <c r="B15" s="45"/>
      <c r="C15" s="10">
        <v>1</v>
      </c>
      <c r="D15" s="3">
        <v>2</v>
      </c>
      <c r="E15" s="10">
        <v>3</v>
      </c>
      <c r="F15" s="3">
        <v>4</v>
      </c>
      <c r="G15" s="10">
        <v>5</v>
      </c>
      <c r="H15" s="3">
        <v>6</v>
      </c>
    </row>
    <row r="16" spans="1:10" ht="15" customHeight="1" x14ac:dyDescent="0.25">
      <c r="A16" s="62" t="str">
        <f>IF(INDEX(Rohdaten_tab6!$A:$A,ROW(Rohdaten_tab6!$A2),COLUMN(Rohdaten_tab6!$A:$A))&lt;&gt;"",INDEX(Rohdaten_tab6!$A:$A,ROW(Rohdaten_tab6!$A2),COLUMN(Rohdaten_tab6!$A:$A)),"")</f>
        <v>2005</v>
      </c>
      <c r="B16" s="44"/>
      <c r="C16" s="83" t="str">
        <f>INDEX(Rohdaten_tab6!$1:$1048576,ROW(Rohdaten_tab6!B2),COLUMN(Rohdaten_tab6!B2)+(6*(Steuerung!$A$3-1)))</f>
        <v>X</v>
      </c>
      <c r="D16" s="84">
        <f>INDEX(Rohdaten_tab6!$1:$1048576,ROW(Rohdaten_tab6!C2),COLUMN(Rohdaten_tab6!C2)+(6*(Steuerung!$A$3-1)))</f>
        <v>675.43198898288404</v>
      </c>
      <c r="E16" s="84" t="str">
        <f>INDEX(Rohdaten_tab6!$1:$1048576,ROW(Rohdaten_tab6!D2),COLUMN(Rohdaten_tab6!D2)+(6*(Steuerung!$A$3-1)))</f>
        <v>X</v>
      </c>
      <c r="F16" s="84" t="str">
        <f>INDEX(Rohdaten_tab6!$1:$1048576,ROW(Rohdaten_tab6!E2),COLUMN(Rohdaten_tab6!E2)+(6*(Steuerung!$A$3-1)))</f>
        <v>X</v>
      </c>
      <c r="G16" s="84" t="str">
        <f>INDEX(Rohdaten_tab6!$1:$1048576,ROW(Rohdaten_tab6!F2),COLUMN(Rohdaten_tab6!F2)+(6*(Steuerung!$A$3-1)))</f>
        <v>X</v>
      </c>
      <c r="H16" s="85" t="str">
        <f>INDEX(Rohdaten_tab6!$1:$1048576,ROW(Rohdaten_tab6!G2),COLUMN(Rohdaten_tab6!G2)+(6*(Steuerung!$A$3-1)))</f>
        <v>X</v>
      </c>
    </row>
    <row r="17" spans="1:8" ht="15" customHeight="1" x14ac:dyDescent="0.25">
      <c r="A17" s="63" t="str">
        <f>IF(INDEX(Rohdaten_tab6!$A:$A,ROW(Rohdaten_tab6!$A3),COLUMN(Rohdaten_tab6!$A:$A))&lt;&gt;"",INDEX(Rohdaten_tab6!$A:$A,ROW(Rohdaten_tab6!$A3),COLUMN(Rohdaten_tab6!$A:$A)),"")</f>
        <v>2006</v>
      </c>
      <c r="B17" s="43"/>
      <c r="C17" s="79" t="str">
        <f>INDEX(Rohdaten_tab6!$1:$1048576,ROW(Rohdaten_tab6!B3),COLUMN(Rohdaten_tab6!B3)+(6*(Steuerung!$A$3-1)))</f>
        <v>X</v>
      </c>
      <c r="D17" s="80">
        <f>INDEX(Rohdaten_tab6!$1:$1048576,ROW(Rohdaten_tab6!C3),COLUMN(Rohdaten_tab6!C3)+(6*(Steuerung!$A$3-1)))</f>
        <v>685.66703205051795</v>
      </c>
      <c r="E17" s="80" t="str">
        <f>INDEX(Rohdaten_tab6!$1:$1048576,ROW(Rohdaten_tab6!D3),COLUMN(Rohdaten_tab6!D3)+(6*(Steuerung!$A$3-1)))</f>
        <v>X</v>
      </c>
      <c r="F17" s="80" t="str">
        <f>INDEX(Rohdaten_tab6!$1:$1048576,ROW(Rohdaten_tab6!E3),COLUMN(Rohdaten_tab6!E3)+(6*(Steuerung!$A$3-1)))</f>
        <v>X</v>
      </c>
      <c r="G17" s="80" t="str">
        <f>INDEX(Rohdaten_tab6!$1:$1048576,ROW(Rohdaten_tab6!F3),COLUMN(Rohdaten_tab6!F3)+(6*(Steuerung!$A$3-1)))</f>
        <v>X</v>
      </c>
      <c r="H17" s="81" t="str">
        <f>INDEX(Rohdaten_tab6!$1:$1048576,ROW(Rohdaten_tab6!G3),COLUMN(Rohdaten_tab6!G3)+(6*(Steuerung!$A$3-1)))</f>
        <v>X</v>
      </c>
    </row>
    <row r="18" spans="1:8" ht="15" customHeight="1" x14ac:dyDescent="0.25">
      <c r="A18" s="63" t="str">
        <f>IF(INDEX(Rohdaten_tab6!$A:$A,ROW(Rohdaten_tab6!$A4),COLUMN(Rohdaten_tab6!$A:$A))&lt;&gt;"",INDEX(Rohdaten_tab6!$A:$A,ROW(Rohdaten_tab6!$A4),COLUMN(Rohdaten_tab6!$A:$A)),"")</f>
        <v>2007</v>
      </c>
      <c r="B18" s="43"/>
      <c r="C18" s="79">
        <f>INDEX(Rohdaten_tab6!$1:$1048576,ROW(Rohdaten_tab6!B4),COLUMN(Rohdaten_tab6!B4)+(6*(Steuerung!$A$3-1)))</f>
        <v>1149.44798519491</v>
      </c>
      <c r="D18" s="80">
        <f>INDEX(Rohdaten_tab6!$1:$1048576,ROW(Rohdaten_tab6!C4),COLUMN(Rohdaten_tab6!C4)+(6*(Steuerung!$A$3-1)))</f>
        <v>687.10654289296201</v>
      </c>
      <c r="E18" s="80">
        <f>INDEX(Rohdaten_tab6!$1:$1048576,ROW(Rohdaten_tab6!D4),COLUMN(Rohdaten_tab6!D4)+(6*(Steuerung!$A$3-1)))</f>
        <v>462.34144230195199</v>
      </c>
      <c r="F18" s="80">
        <f>INDEX(Rohdaten_tab6!$1:$1048576,ROW(Rohdaten_tab6!E4),COLUMN(Rohdaten_tab6!E4)+(6*(Steuerung!$A$3-1)))</f>
        <v>255.27401349173201</v>
      </c>
      <c r="G18" s="80">
        <f>INDEX(Rohdaten_tab6!$1:$1048576,ROW(Rohdaten_tab6!F4),COLUMN(Rohdaten_tab6!F4)+(6*(Steuerung!$A$3-1)))</f>
        <v>185.306011581398</v>
      </c>
      <c r="H18" s="81">
        <f>INDEX(Rohdaten_tab6!$1:$1048576,ROW(Rohdaten_tab6!G4),COLUMN(Rohdaten_tab6!G4)+(6*(Steuerung!$A$3-1)))</f>
        <v>21.7614172288222</v>
      </c>
    </row>
    <row r="19" spans="1:8" ht="15" customHeight="1" x14ac:dyDescent="0.25">
      <c r="A19" s="63" t="str">
        <f>IF(INDEX(Rohdaten_tab6!$A:$A,ROW(Rohdaten_tab6!$A5),COLUMN(Rohdaten_tab6!$A:$A))&lt;&gt;"",INDEX(Rohdaten_tab6!$A:$A,ROW(Rohdaten_tab6!$A5),COLUMN(Rohdaten_tab6!$A:$A)),"")</f>
        <v>2008</v>
      </c>
      <c r="B19" s="43"/>
      <c r="C19" s="79">
        <f>INDEX(Rohdaten_tab6!$1:$1048576,ROW(Rohdaten_tab6!B5),COLUMN(Rohdaten_tab6!B5)+(6*(Steuerung!$A$3-1)))</f>
        <v>1152.5418670132101</v>
      </c>
      <c r="D19" s="80">
        <f>INDEX(Rohdaten_tab6!$1:$1048576,ROW(Rohdaten_tab6!C5),COLUMN(Rohdaten_tab6!C5)+(6*(Steuerung!$A$3-1)))</f>
        <v>688.57974875460297</v>
      </c>
      <c r="E19" s="80">
        <f>INDEX(Rohdaten_tab6!$1:$1048576,ROW(Rohdaten_tab6!D5),COLUMN(Rohdaten_tab6!D5)+(6*(Steuerung!$A$3-1)))</f>
        <v>463.96211825861002</v>
      </c>
      <c r="F19" s="80">
        <f>INDEX(Rohdaten_tab6!$1:$1048576,ROW(Rohdaten_tab6!E5),COLUMN(Rohdaten_tab6!E5)+(6*(Steuerung!$A$3-1)))</f>
        <v>257.09404375135398</v>
      </c>
      <c r="G19" s="80">
        <f>INDEX(Rohdaten_tab6!$1:$1048576,ROW(Rohdaten_tab6!F5),COLUMN(Rohdaten_tab6!F5)+(6*(Steuerung!$A$3-1)))</f>
        <v>183.942126922244</v>
      </c>
      <c r="H19" s="81">
        <f>INDEX(Rohdaten_tab6!$1:$1048576,ROW(Rohdaten_tab6!G5),COLUMN(Rohdaten_tab6!G5)+(6*(Steuerung!$A$3-1)))</f>
        <v>22.925947585011901</v>
      </c>
    </row>
    <row r="20" spans="1:8" ht="15" customHeight="1" x14ac:dyDescent="0.25">
      <c r="A20" s="63" t="str">
        <f>IF(INDEX(Rohdaten_tab6!$A:$A,ROW(Rohdaten_tab6!$A6),COLUMN(Rohdaten_tab6!$A:$A))&lt;&gt;"",INDEX(Rohdaten_tab6!$A:$A,ROW(Rohdaten_tab6!$A6),COLUMN(Rohdaten_tab6!$A:$A)),"")</f>
        <v>2009</v>
      </c>
      <c r="B20" s="43"/>
      <c r="C20" s="79">
        <f>INDEX(Rohdaten_tab6!$1:$1048576,ROW(Rohdaten_tab6!B6),COLUMN(Rohdaten_tab6!B6)+(6*(Steuerung!$A$3-1)))</f>
        <v>1142.24118546196</v>
      </c>
      <c r="D20" s="80">
        <f>INDEX(Rohdaten_tab6!$1:$1048576,ROW(Rohdaten_tab6!C6),COLUMN(Rohdaten_tab6!C6)+(6*(Steuerung!$A$3-1)))</f>
        <v>676.317713994565</v>
      </c>
      <c r="E20" s="80">
        <f>INDEX(Rohdaten_tab6!$1:$1048576,ROW(Rohdaten_tab6!D6),COLUMN(Rohdaten_tab6!D6)+(6*(Steuerung!$A$3-1)))</f>
        <v>465.92347146739098</v>
      </c>
      <c r="F20" s="80">
        <f>INDEX(Rohdaten_tab6!$1:$1048576,ROW(Rohdaten_tab6!E6),COLUMN(Rohdaten_tab6!E6)+(6*(Steuerung!$A$3-1)))</f>
        <v>251.129704483696</v>
      </c>
      <c r="G20" s="80">
        <f>INDEX(Rohdaten_tab6!$1:$1048576,ROW(Rohdaten_tab6!F6),COLUMN(Rohdaten_tab6!F6)+(6*(Steuerung!$A$3-1)))</f>
        <v>190.43515625000001</v>
      </c>
      <c r="H20" s="81">
        <f>INDEX(Rohdaten_tab6!$1:$1048576,ROW(Rohdaten_tab6!G6),COLUMN(Rohdaten_tab6!G6)+(6*(Steuerung!$A$3-1)))</f>
        <v>24.358610733695699</v>
      </c>
    </row>
    <row r="21" spans="1:8" ht="15" customHeight="1" x14ac:dyDescent="0.25">
      <c r="A21" s="63" t="str">
        <f>IF(INDEX(Rohdaten_tab6!$A:$A,ROW(Rohdaten_tab6!$A7),COLUMN(Rohdaten_tab6!$A:$A))&lt;&gt;"",INDEX(Rohdaten_tab6!$A:$A,ROW(Rohdaten_tab6!$A7),COLUMN(Rohdaten_tab6!$A:$A)),"")</f>
        <v>2010</v>
      </c>
      <c r="B21" s="43"/>
      <c r="C21" s="79">
        <f>INDEX(Rohdaten_tab6!$1:$1048576,ROW(Rohdaten_tab6!B7),COLUMN(Rohdaten_tab6!B7)+(6*(Steuerung!$A$3-1)))</f>
        <v>1185.19921236658</v>
      </c>
      <c r="D21" s="80">
        <f>INDEX(Rohdaten_tab6!$1:$1048576,ROW(Rohdaten_tab6!C7),COLUMN(Rohdaten_tab6!C7)+(6*(Steuerung!$A$3-1)))</f>
        <v>702.18185498711796</v>
      </c>
      <c r="E21" s="80">
        <f>INDEX(Rohdaten_tab6!$1:$1048576,ROW(Rohdaten_tab6!D7),COLUMN(Rohdaten_tab6!D7)+(6*(Steuerung!$A$3-1)))</f>
        <v>483.01735737946302</v>
      </c>
      <c r="F21" s="80">
        <f>INDEX(Rohdaten_tab6!$1:$1048576,ROW(Rohdaten_tab6!E7),COLUMN(Rohdaten_tab6!E7)+(6*(Steuerung!$A$3-1)))</f>
        <v>262.54423260949602</v>
      </c>
      <c r="G21" s="80">
        <f>INDEX(Rohdaten_tab6!$1:$1048576,ROW(Rohdaten_tab6!F7),COLUMN(Rohdaten_tab6!F7)+(6*(Steuerung!$A$3-1)))</f>
        <v>194.97994847257999</v>
      </c>
      <c r="H21" s="81">
        <f>INDEX(Rohdaten_tab6!$1:$1048576,ROW(Rohdaten_tab6!G7),COLUMN(Rohdaten_tab6!G7)+(6*(Steuerung!$A$3-1)))</f>
        <v>25.4931762973868</v>
      </c>
    </row>
    <row r="22" spans="1:8" ht="15" customHeight="1" x14ac:dyDescent="0.25">
      <c r="A22" s="63" t="str">
        <f>IF(INDEX(Rohdaten_tab6!$A:$A,ROW(Rohdaten_tab6!$A8),COLUMN(Rohdaten_tab6!$A:$A))&lt;&gt;"",INDEX(Rohdaten_tab6!$A:$A,ROW(Rohdaten_tab6!$A8),COLUMN(Rohdaten_tab6!$A:$A)),"")</f>
        <v>2011</v>
      </c>
      <c r="B22" s="43"/>
      <c r="C22" s="79">
        <f>INDEX(Rohdaten_tab6!$1:$1048576,ROW(Rohdaten_tab6!B8),COLUMN(Rohdaten_tab6!B8)+(6*(Steuerung!$A$3-1)))</f>
        <v>1249.91013733096</v>
      </c>
      <c r="D22" s="80">
        <f>INDEX(Rohdaten_tab6!$1:$1048576,ROW(Rohdaten_tab6!C8),COLUMN(Rohdaten_tab6!C8)+(6*(Steuerung!$A$3-1)))</f>
        <v>737.33244574902994</v>
      </c>
      <c r="E22" s="80">
        <f>INDEX(Rohdaten_tab6!$1:$1048576,ROW(Rohdaten_tab6!D8),COLUMN(Rohdaten_tab6!D8)+(6*(Steuerung!$A$3-1)))</f>
        <v>512.57769158192696</v>
      </c>
      <c r="F22" s="80">
        <f>INDEX(Rohdaten_tab6!$1:$1048576,ROW(Rohdaten_tab6!E8),COLUMN(Rohdaten_tab6!E8)+(6*(Steuerung!$A$3-1)))</f>
        <v>275.02618723136601</v>
      </c>
      <c r="G22" s="80">
        <f>INDEX(Rohdaten_tab6!$1:$1048576,ROW(Rohdaten_tab6!F8),COLUMN(Rohdaten_tab6!F8)+(6*(Steuerung!$A$3-1)))</f>
        <v>210.98195827654899</v>
      </c>
      <c r="H22" s="81">
        <f>INDEX(Rohdaten_tab6!$1:$1048576,ROW(Rohdaten_tab6!G8),COLUMN(Rohdaten_tab6!G8)+(6*(Steuerung!$A$3-1)))</f>
        <v>26.569546074011999</v>
      </c>
    </row>
    <row r="23" spans="1:8" ht="15" customHeight="1" x14ac:dyDescent="0.25">
      <c r="A23" s="63" t="str">
        <f>IF(INDEX(Rohdaten_tab6!$A:$A,ROW(Rohdaten_tab6!$A9),COLUMN(Rohdaten_tab6!$A:$A))&lt;&gt;"",INDEX(Rohdaten_tab6!$A:$A,ROW(Rohdaten_tab6!$A9),COLUMN(Rohdaten_tab6!$A:$A)),"")</f>
        <v>2012</v>
      </c>
      <c r="B23" s="43"/>
      <c r="C23" s="79">
        <f>INDEX(Rohdaten_tab6!$1:$1048576,ROW(Rohdaten_tab6!B9),COLUMN(Rohdaten_tab6!B9)+(6*(Steuerung!$A$3-1)))</f>
        <v>1291.0371953024801</v>
      </c>
      <c r="D23" s="80">
        <f>INDEX(Rohdaten_tab6!$1:$1048576,ROW(Rohdaten_tab6!C9),COLUMN(Rohdaten_tab6!C9)+(6*(Steuerung!$A$3-1)))</f>
        <v>762.50931609592396</v>
      </c>
      <c r="E23" s="80">
        <f>INDEX(Rohdaten_tab6!$1:$1048576,ROW(Rohdaten_tab6!D9),COLUMN(Rohdaten_tab6!D9)+(6*(Steuerung!$A$3-1)))</f>
        <v>528.52787920655305</v>
      </c>
      <c r="F23" s="80">
        <f>INDEX(Rohdaten_tab6!$1:$1048576,ROW(Rohdaten_tab6!E9),COLUMN(Rohdaten_tab6!E9)+(6*(Steuerung!$A$3-1)))</f>
        <v>281.45480114477499</v>
      </c>
      <c r="G23" s="80">
        <f>INDEX(Rohdaten_tab6!$1:$1048576,ROW(Rohdaten_tab6!F9),COLUMN(Rohdaten_tab6!F9)+(6*(Steuerung!$A$3-1)))</f>
        <v>219.50395736701901</v>
      </c>
      <c r="H23" s="81">
        <f>INDEX(Rohdaten_tab6!$1:$1048576,ROW(Rohdaten_tab6!G9),COLUMN(Rohdaten_tab6!G9)+(6*(Steuerung!$A$3-1)))</f>
        <v>27.5691206947597</v>
      </c>
    </row>
    <row r="24" spans="1:8" ht="15" customHeight="1" x14ac:dyDescent="0.25">
      <c r="A24" s="63" t="str">
        <f>IF(INDEX(Rohdaten_tab6!$A:$A,ROW(Rohdaten_tab6!$A10),COLUMN(Rohdaten_tab6!$A:$A))&lt;&gt;"",INDEX(Rohdaten_tab6!$A:$A,ROW(Rohdaten_tab6!$A10),COLUMN(Rohdaten_tab6!$A:$A)),"")</f>
        <v>2013</v>
      </c>
      <c r="B24" s="43"/>
      <c r="C24" s="79">
        <f>INDEX(Rohdaten_tab6!$1:$1048576,ROW(Rohdaten_tab6!B10),COLUMN(Rohdaten_tab6!B10)+(6*(Steuerung!$A$3-1)))</f>
        <v>1301.22233730522</v>
      </c>
      <c r="D24" s="80">
        <f>INDEX(Rohdaten_tab6!$1:$1048576,ROW(Rohdaten_tab6!C10),COLUMN(Rohdaten_tab6!C10)+(6*(Steuerung!$A$3-1)))</f>
        <v>773.59055912007295</v>
      </c>
      <c r="E24" s="80">
        <f>INDEX(Rohdaten_tab6!$1:$1048576,ROW(Rohdaten_tab6!D10),COLUMN(Rohdaten_tab6!D10)+(6*(Steuerung!$A$3-1)))</f>
        <v>527.63177818515101</v>
      </c>
      <c r="F24" s="80">
        <f>INDEX(Rohdaten_tab6!$1:$1048576,ROW(Rohdaten_tab6!E10),COLUMN(Rohdaten_tab6!E10)+(6*(Steuerung!$A$3-1)))</f>
        <v>275.662988084326</v>
      </c>
      <c r="G24" s="80">
        <f>INDEX(Rohdaten_tab6!$1:$1048576,ROW(Rohdaten_tab6!F10),COLUMN(Rohdaten_tab6!F10)+(6*(Steuerung!$A$3-1)))</f>
        <v>222.65901008249301</v>
      </c>
      <c r="H24" s="81">
        <f>INDEX(Rohdaten_tab6!$1:$1048576,ROW(Rohdaten_tab6!G10),COLUMN(Rohdaten_tab6!G10)+(6*(Steuerung!$A$3-1)))</f>
        <v>29.3097800183318</v>
      </c>
    </row>
    <row r="25" spans="1:8" ht="15" customHeight="1" x14ac:dyDescent="0.25">
      <c r="A25" s="63" t="str">
        <f>IF(INDEX(Rohdaten_tab6!$A:$A,ROW(Rohdaten_tab6!$A11),COLUMN(Rohdaten_tab6!$A:$A))&lt;&gt;"",INDEX(Rohdaten_tab6!$A:$A,ROW(Rohdaten_tab6!$A11),COLUMN(Rohdaten_tab6!$A:$A)),"")</f>
        <v>2014</v>
      </c>
      <c r="B25" s="43"/>
      <c r="C25" s="79">
        <f>INDEX(Rohdaten_tab6!$1:$1048576,ROW(Rohdaten_tab6!B11),COLUMN(Rohdaten_tab6!B11)+(6*(Steuerung!$A$3-1)))</f>
        <v>1321.87351668727</v>
      </c>
      <c r="D25" s="80">
        <f>INDEX(Rohdaten_tab6!$1:$1048576,ROW(Rohdaten_tab6!C11),COLUMN(Rohdaten_tab6!C11)+(6*(Steuerung!$A$3-1)))</f>
        <v>786.68427070457403</v>
      </c>
      <c r="E25" s="80">
        <f>INDEX(Rohdaten_tab6!$1:$1048576,ROW(Rohdaten_tab6!D11),COLUMN(Rohdaten_tab6!D11)+(6*(Steuerung!$A$3-1)))</f>
        <v>535.18924598269496</v>
      </c>
      <c r="F25" s="80">
        <f>INDEX(Rohdaten_tab6!$1:$1048576,ROW(Rohdaten_tab6!E11),COLUMN(Rohdaten_tab6!E11)+(6*(Steuerung!$A$3-1)))</f>
        <v>279.74215080346102</v>
      </c>
      <c r="G25" s="80">
        <f>INDEX(Rohdaten_tab6!$1:$1048576,ROW(Rohdaten_tab6!F11),COLUMN(Rohdaten_tab6!F11)+(6*(Steuerung!$A$3-1)))</f>
        <v>225.711186650185</v>
      </c>
      <c r="H25" s="81">
        <f>INDEX(Rohdaten_tab6!$1:$1048576,ROW(Rohdaten_tab6!G11),COLUMN(Rohdaten_tab6!G11)+(6*(Steuerung!$A$3-1)))</f>
        <v>29.735908529048199</v>
      </c>
    </row>
    <row r="26" spans="1:8" ht="15" customHeight="1" x14ac:dyDescent="0.25">
      <c r="A26" s="63" t="str">
        <f>IF(INDEX(Rohdaten_tab6!$A:$A,ROW(Rohdaten_tab6!$A12),COLUMN(Rohdaten_tab6!$A:$A))&lt;&gt;"",INDEX(Rohdaten_tab6!$A:$A,ROW(Rohdaten_tab6!$A12),COLUMN(Rohdaten_tab6!$A:$A)),"")</f>
        <v>2015</v>
      </c>
      <c r="B26" s="43"/>
      <c r="C26" s="79">
        <f>INDEX(Rohdaten_tab6!$1:$1048576,ROW(Rohdaten_tab6!B12),COLUMN(Rohdaten_tab6!B12)+(6*(Steuerung!$A$3-1)))</f>
        <v>1356.15097882084</v>
      </c>
      <c r="D26" s="80">
        <f>INDEX(Rohdaten_tab6!$1:$1048576,ROW(Rohdaten_tab6!C12),COLUMN(Rohdaten_tab6!C12)+(6*(Steuerung!$A$3-1)))</f>
        <v>806.20925014310205</v>
      </c>
      <c r="E26" s="80">
        <f>INDEX(Rohdaten_tab6!$1:$1048576,ROW(Rohdaten_tab6!D12),COLUMN(Rohdaten_tab6!D12)+(6*(Steuerung!$A$3-1)))</f>
        <v>549.94172867773295</v>
      </c>
      <c r="F26" s="80">
        <f>INDEX(Rohdaten_tab6!$1:$1048576,ROW(Rohdaten_tab6!E12),COLUMN(Rohdaten_tab6!E12)+(6*(Steuerung!$A$3-1)))</f>
        <v>285.89155123068099</v>
      </c>
      <c r="G26" s="80">
        <f>INDEX(Rohdaten_tab6!$1:$1048576,ROW(Rohdaten_tab6!F12),COLUMN(Rohdaten_tab6!F12)+(6*(Steuerung!$A$3-1)))</f>
        <v>229.213497424156</v>
      </c>
      <c r="H26" s="81">
        <f>INDEX(Rohdaten_tab6!$1:$1048576,ROW(Rohdaten_tab6!G12),COLUMN(Rohdaten_tab6!G12)+(6*(Steuerung!$A$3-1)))</f>
        <v>34.836680022896402</v>
      </c>
    </row>
    <row r="27" spans="1:8" ht="15" customHeight="1" x14ac:dyDescent="0.25">
      <c r="A27" s="63" t="str">
        <f>IF(INDEX(Rohdaten_tab6!$A:$A,ROW(Rohdaten_tab6!$A13),COLUMN(Rohdaten_tab6!$A:$A))&lt;&gt;"",INDEX(Rohdaten_tab6!$A:$A,ROW(Rohdaten_tab6!$A13),COLUMN(Rohdaten_tab6!$A:$A)),"")</f>
        <v>2016</v>
      </c>
      <c r="B27" s="43"/>
      <c r="C27" s="79">
        <f>INDEX(Rohdaten_tab6!$1:$1048576,ROW(Rohdaten_tab6!B13),COLUMN(Rohdaten_tab6!B13)+(6*(Steuerung!$A$3-1)))</f>
        <v>1382.8875147232</v>
      </c>
      <c r="D27" s="80">
        <f>INDEX(Rohdaten_tab6!$1:$1048576,ROW(Rohdaten_tab6!C13),COLUMN(Rohdaten_tab6!C13)+(6*(Steuerung!$A$3-1)))</f>
        <v>821.10851982724796</v>
      </c>
      <c r="E27" s="80">
        <f>INDEX(Rohdaten_tab6!$1:$1048576,ROW(Rohdaten_tab6!D13),COLUMN(Rohdaten_tab6!D13)+(6*(Steuerung!$A$3-1)))</f>
        <v>561.77899489595598</v>
      </c>
      <c r="F27" s="80">
        <f>INDEX(Rohdaten_tab6!$1:$1048576,ROW(Rohdaten_tab6!E13),COLUMN(Rohdaten_tab6!E13)+(6*(Steuerung!$A$3-1)))</f>
        <v>290.59564193168399</v>
      </c>
      <c r="G27" s="80">
        <f>INDEX(Rohdaten_tab6!$1:$1048576,ROW(Rohdaten_tab6!F13),COLUMN(Rohdaten_tab6!F13)+(6*(Steuerung!$A$3-1)))</f>
        <v>235.28405967805301</v>
      </c>
      <c r="H27" s="81">
        <f>INDEX(Rohdaten_tab6!$1:$1048576,ROW(Rohdaten_tab6!G13),COLUMN(Rohdaten_tab6!G13)+(6*(Steuerung!$A$3-1)))</f>
        <v>35.899293286219098</v>
      </c>
    </row>
    <row r="28" spans="1:8" ht="15" customHeight="1" x14ac:dyDescent="0.25">
      <c r="A28" s="63" t="str">
        <f>IF(INDEX(Rohdaten_tab6!$A:$A,ROW(Rohdaten_tab6!$A14),COLUMN(Rohdaten_tab6!$A:$A))&lt;&gt;"",INDEX(Rohdaten_tab6!$A:$A,ROW(Rohdaten_tab6!$A14),COLUMN(Rohdaten_tab6!$A:$A)),"")</f>
        <v>2017</v>
      </c>
      <c r="B28" s="43"/>
      <c r="C28" s="79">
        <f>INDEX(Rohdaten_tab6!$1:$1048576,ROW(Rohdaten_tab6!B14),COLUMN(Rohdaten_tab6!B14)+(6*(Steuerung!$A$3-1)))</f>
        <v>1403.5526996876399</v>
      </c>
      <c r="D28" s="80">
        <f>INDEX(Rohdaten_tab6!$1:$1048576,ROW(Rohdaten_tab6!C14),COLUMN(Rohdaten_tab6!C14)+(6*(Steuerung!$A$3-1)))</f>
        <v>831.88054439982102</v>
      </c>
      <c r="E28" s="80">
        <f>INDEX(Rohdaten_tab6!$1:$1048576,ROW(Rohdaten_tab6!D14),COLUMN(Rohdaten_tab6!D14)+(6*(Steuerung!$A$3-1)))</f>
        <v>571.67215528781799</v>
      </c>
      <c r="F28" s="80">
        <f>INDEX(Rohdaten_tab6!$1:$1048576,ROW(Rohdaten_tab6!E14),COLUMN(Rohdaten_tab6!E14)+(6*(Steuerung!$A$3-1)))</f>
        <v>292.33623382418602</v>
      </c>
      <c r="G28" s="80">
        <f>INDEX(Rohdaten_tab6!$1:$1048576,ROW(Rohdaten_tab6!F14),COLUMN(Rohdaten_tab6!F14)+(6*(Steuerung!$A$3-1)))</f>
        <v>240.19495760821101</v>
      </c>
      <c r="H28" s="81">
        <f>INDEX(Rohdaten_tab6!$1:$1048576,ROW(Rohdaten_tab6!G14),COLUMN(Rohdaten_tab6!G14)+(6*(Steuerung!$A$3-1)))</f>
        <v>39.140963855421703</v>
      </c>
    </row>
    <row r="29" spans="1:8" ht="15" customHeight="1" x14ac:dyDescent="0.25">
      <c r="A29" s="63" t="str">
        <f>IF(INDEX(Rohdaten_tab6!$A:$A,ROW(Rohdaten_tab6!$A15),COLUMN(Rohdaten_tab6!$A:$A))&lt;&gt;"",INDEX(Rohdaten_tab6!$A:$A,ROW(Rohdaten_tab6!$A15),COLUMN(Rohdaten_tab6!$A:$A)),"")</f>
        <v>2018</v>
      </c>
      <c r="B29" s="43"/>
      <c r="C29" s="79">
        <f>INDEX(Rohdaten_tab6!$1:$1048576,ROW(Rohdaten_tab6!B15),COLUMN(Rohdaten_tab6!B15)+(6*(Steuerung!$A$3-1)))</f>
        <v>1480.4043205027499</v>
      </c>
      <c r="D29" s="80">
        <f>INDEX(Rohdaten_tab6!$1:$1048576,ROW(Rohdaten_tab6!C15),COLUMN(Rohdaten_tab6!C15)+(6*(Steuerung!$A$3-1)))</f>
        <v>876.23377847604104</v>
      </c>
      <c r="E29" s="80">
        <f>INDEX(Rohdaten_tab6!$1:$1048576,ROW(Rohdaten_tab6!D15),COLUMN(Rohdaten_tab6!D15)+(6*(Steuerung!$A$3-1)))</f>
        <v>604.17054202670897</v>
      </c>
      <c r="F29" s="80">
        <f>INDEX(Rohdaten_tab6!$1:$1048576,ROW(Rohdaten_tab6!E15),COLUMN(Rohdaten_tab6!E15)+(6*(Steuerung!$A$3-1)))</f>
        <v>309.92752553024297</v>
      </c>
      <c r="G29" s="80">
        <f>INDEX(Rohdaten_tab6!$1:$1048576,ROW(Rohdaten_tab6!F15),COLUMN(Rohdaten_tab6!F15)+(6*(Steuerung!$A$3-1)))</f>
        <v>252.87058915946599</v>
      </c>
      <c r="H29" s="81">
        <f>INDEX(Rohdaten_tab6!$1:$1048576,ROW(Rohdaten_tab6!G15),COLUMN(Rohdaten_tab6!G15)+(6*(Steuerung!$A$3-1)))</f>
        <v>41.372427336999202</v>
      </c>
    </row>
    <row r="30" spans="1:8" ht="15" customHeight="1" x14ac:dyDescent="0.25">
      <c r="A30" s="63" t="str">
        <f>IF(INDEX(Rohdaten_tab6!$A:$A,ROW(Rohdaten_tab6!$A16),COLUMN(Rohdaten_tab6!$A:$A))&lt;&gt;"",INDEX(Rohdaten_tab6!$A:$A,ROW(Rohdaten_tab6!$A16),COLUMN(Rohdaten_tab6!$A:$A)),"")</f>
        <v>2019</v>
      </c>
      <c r="B30" s="43"/>
      <c r="C30" s="79">
        <f>INDEX(Rohdaten_tab6!$1:$1048576,ROW(Rohdaten_tab6!B16),COLUMN(Rohdaten_tab6!B16)+(6*(Steuerung!$A$3-1)))</f>
        <v>1514.3138361869501</v>
      </c>
      <c r="D30" s="80">
        <f>INDEX(Rohdaten_tab6!$1:$1048576,ROW(Rohdaten_tab6!C16),COLUMN(Rohdaten_tab6!C16)+(6*(Steuerung!$A$3-1)))</f>
        <v>897.52063859324403</v>
      </c>
      <c r="E30" s="80">
        <f>INDEX(Rohdaten_tab6!$1:$1048576,ROW(Rohdaten_tab6!D16),COLUMN(Rohdaten_tab6!D16)+(6*(Steuerung!$A$3-1)))</f>
        <v>616.79319759370696</v>
      </c>
      <c r="F30" s="80">
        <f>INDEX(Rohdaten_tab6!$1:$1048576,ROW(Rohdaten_tab6!E16),COLUMN(Rohdaten_tab6!E16)+(6*(Steuerung!$A$3-1)))</f>
        <v>312.32670060157301</v>
      </c>
      <c r="G30" s="80">
        <f>INDEX(Rohdaten_tab6!$1:$1048576,ROW(Rohdaten_tab6!F16),COLUMN(Rohdaten_tab6!F16)+(6*(Steuerung!$A$3-1)))</f>
        <v>255.09241092087001</v>
      </c>
      <c r="H30" s="81">
        <f>INDEX(Rohdaten_tab6!$1:$1048576,ROW(Rohdaten_tab6!G16),COLUMN(Rohdaten_tab6!G16)+(6*(Steuerung!$A$3-1)))</f>
        <v>49.374086071263299</v>
      </c>
    </row>
    <row r="31" spans="1:8" ht="15" customHeight="1" x14ac:dyDescent="0.25">
      <c r="A31" s="63" t="str">
        <f>IF(INDEX(Rohdaten_tab6!$A:$A,ROW(Rohdaten_tab6!$A17),COLUMN(Rohdaten_tab6!$A:$A))&lt;&gt;"",INDEX(Rohdaten_tab6!$A:$A,ROW(Rohdaten_tab6!$A17),COLUMN(Rohdaten_tab6!$A:$A)),"")</f>
        <v>2020</v>
      </c>
      <c r="B31" s="43"/>
      <c r="C31" s="79">
        <f>INDEX(Rohdaten_tab6!$1:$1048576,ROW(Rohdaten_tab6!B17),COLUMN(Rohdaten_tab6!B17)+(6*(Steuerung!$A$3-1)))</f>
        <v>1616.1392999371201</v>
      </c>
      <c r="D31" s="80">
        <f>INDEX(Rohdaten_tab6!$1:$1048576,ROW(Rohdaten_tab6!C17),COLUMN(Rohdaten_tab6!C17)+(6*(Steuerung!$A$3-1)))</f>
        <v>953.98308530706402</v>
      </c>
      <c r="E31" s="80">
        <f>INDEX(Rohdaten_tab6!$1:$1048576,ROW(Rohdaten_tab6!D17),COLUMN(Rohdaten_tab6!D17)+(6*(Steuerung!$A$3-1)))</f>
        <v>662.15621463005698</v>
      </c>
      <c r="F31" s="80">
        <f>INDEX(Rohdaten_tab6!$1:$1048576,ROW(Rohdaten_tab6!E17),COLUMN(Rohdaten_tab6!E17)+(6*(Steuerung!$A$3-1)))</f>
        <v>334.72891427373702</v>
      </c>
      <c r="G31" s="80">
        <f>INDEX(Rohdaten_tab6!$1:$1048576,ROW(Rohdaten_tab6!F17),COLUMN(Rohdaten_tab6!F17)+(6*(Steuerung!$A$3-1)))</f>
        <v>273.617260532383</v>
      </c>
      <c r="H31" s="81">
        <f>INDEX(Rohdaten_tab6!$1:$1048576,ROW(Rohdaten_tab6!G17),COLUMN(Rohdaten_tab6!G17)+(6*(Steuerung!$A$3-1)))</f>
        <v>53.8100398239363</v>
      </c>
    </row>
    <row r="32" spans="1:8" ht="15" customHeight="1" x14ac:dyDescent="0.25">
      <c r="A32" s="63" t="str">
        <f>IF(INDEX(Rohdaten_tab6!$A:$A,ROW(Rohdaten_tab6!$A18),COLUMN(Rohdaten_tab6!$A:$A))&lt;&gt;"",INDEX(Rohdaten_tab6!$A:$A,ROW(Rohdaten_tab6!$A18),COLUMN(Rohdaten_tab6!$A:$A)),"")</f>
        <v>2021</v>
      </c>
      <c r="B32" s="43"/>
      <c r="C32" s="79">
        <f>INDEX(Rohdaten_tab6!$1:$1048576,ROW(Rohdaten_tab6!B18),COLUMN(Rohdaten_tab6!B18)+(6*(Steuerung!$A$3-1)))</f>
        <v>1662.45365151697</v>
      </c>
      <c r="D32" s="80">
        <f>INDEX(Rohdaten_tab6!$1:$1048576,ROW(Rohdaten_tab6!C18),COLUMN(Rohdaten_tab6!C18)+(6*(Steuerung!$A$3-1)))</f>
        <v>981.04867490106801</v>
      </c>
      <c r="E32" s="80">
        <f>INDEX(Rohdaten_tab6!$1:$1048576,ROW(Rohdaten_tab6!D18),COLUMN(Rohdaten_tab6!D18)+(6*(Steuerung!$A$3-1)))</f>
        <v>681.40497661590098</v>
      </c>
      <c r="F32" s="80">
        <f>INDEX(Rohdaten_tab6!$1:$1048576,ROW(Rohdaten_tab6!E18),COLUMN(Rohdaten_tab6!E18)+(6*(Steuerung!$A$3-1)))</f>
        <v>340.68016548746903</v>
      </c>
      <c r="G32" s="80">
        <f>INDEX(Rohdaten_tab6!$1:$1048576,ROW(Rohdaten_tab6!F18),COLUMN(Rohdaten_tab6!F18)+(6*(Steuerung!$A$3-1)))</f>
        <v>285.75397529679799</v>
      </c>
      <c r="H32" s="81">
        <f>INDEX(Rohdaten_tab6!$1:$1048576,ROW(Rohdaten_tab6!G18),COLUMN(Rohdaten_tab6!G18)+(6*(Steuerung!$A$3-1)))</f>
        <v>54.970835831634503</v>
      </c>
    </row>
    <row r="33" spans="1:8" ht="15" customHeight="1" x14ac:dyDescent="0.25">
      <c r="A33" s="63" t="str">
        <f>IF(INDEX(Rohdaten_tab6!$A:$A,ROW(Rohdaten_tab6!$A19),COLUMN(Rohdaten_tab6!$A:$A))&lt;&gt;"",INDEX(Rohdaten_tab6!$A:$A,ROW(Rohdaten_tab6!$A19),COLUMN(Rohdaten_tab6!$A:$A)),"")</f>
        <v>2022</v>
      </c>
      <c r="B33" s="43"/>
      <c r="C33" s="79">
        <f>INDEX(Rohdaten_tab6!$1:$1048576,ROW(Rohdaten_tab6!B19),COLUMN(Rohdaten_tab6!B19)+(6*(Steuerung!$A$3-1)))</f>
        <v>1704.21435101815</v>
      </c>
      <c r="D33" s="80">
        <f>INDEX(Rohdaten_tab6!$1:$1048576,ROW(Rohdaten_tab6!C19),COLUMN(Rohdaten_tab6!C19)+(6*(Steuerung!$A$3-1)))</f>
        <v>1008.54792907605</v>
      </c>
      <c r="E33" s="80">
        <f>INDEX(Rohdaten_tab6!$1:$1048576,ROW(Rohdaten_tab6!D19),COLUMN(Rohdaten_tab6!D19)+(6*(Steuerung!$A$3-1)))</f>
        <v>695.66642194209703</v>
      </c>
      <c r="F33" s="80">
        <f>INDEX(Rohdaten_tab6!$1:$1048576,ROW(Rohdaten_tab6!E19),COLUMN(Rohdaten_tab6!E19)+(6*(Steuerung!$A$3-1)))</f>
        <v>348.424920349079</v>
      </c>
      <c r="G33" s="80">
        <f>INDEX(Rohdaten_tab6!$1:$1048576,ROW(Rohdaten_tab6!F19),COLUMN(Rohdaten_tab6!F19)+(6*(Steuerung!$A$3-1)))</f>
        <v>291.385358082837</v>
      </c>
      <c r="H33" s="81">
        <f>INDEX(Rohdaten_tab6!$1:$1048576,ROW(Rohdaten_tab6!G19),COLUMN(Rohdaten_tab6!G19)+(6*(Steuerung!$A$3-1)))</f>
        <v>55.856143510181496</v>
      </c>
    </row>
    <row r="34" spans="1:8" ht="15" customHeight="1" x14ac:dyDescent="0.25">
      <c r="A34" s="63" t="str">
        <f>IF(INDEX(Rohdaten_tab6!$A:$A,ROW(Rohdaten_tab6!$A20),COLUMN(Rohdaten_tab6!$A:$A))&lt;&gt;"",INDEX(Rohdaten_tab6!$A:$A,ROW(Rohdaten_tab6!$A20),COLUMN(Rohdaten_tab6!$A:$A)),"")</f>
        <v>2023</v>
      </c>
      <c r="B34" s="43"/>
      <c r="C34" s="79">
        <f>INDEX(Rohdaten_tab6!$1:$1048576,ROW(Rohdaten_tab6!B20),COLUMN(Rohdaten_tab6!B20)+(6*(Steuerung!$A$3-1)))</f>
        <v>1727.9497315159001</v>
      </c>
      <c r="D34" s="80">
        <f>INDEX(Rohdaten_tab6!$1:$1048576,ROW(Rohdaten_tab6!C20),COLUMN(Rohdaten_tab6!C20)+(6*(Steuerung!$A$3-1)))</f>
        <v>1023.27633209418</v>
      </c>
      <c r="E34" s="80">
        <f>INDEX(Rohdaten_tab6!$1:$1048576,ROW(Rohdaten_tab6!D20),COLUMN(Rohdaten_tab6!D20)+(6*(Steuerung!$A$3-1)))</f>
        <v>704.673399421726</v>
      </c>
      <c r="F34" s="80">
        <f>INDEX(Rohdaten_tab6!$1:$1048576,ROW(Rohdaten_tab6!E20),COLUMN(Rohdaten_tab6!E20)+(6*(Steuerung!$A$3-1)))</f>
        <v>349.13453118546101</v>
      </c>
      <c r="G34" s="80">
        <f>INDEX(Rohdaten_tab6!$1:$1048576,ROW(Rohdaten_tab6!F20),COLUMN(Rohdaten_tab6!F20)+(6*(Steuerung!$A$3-1)))</f>
        <v>296.81016109045902</v>
      </c>
      <c r="H34" s="81">
        <f>INDEX(Rohdaten_tab6!$1:$1048576,ROW(Rohdaten_tab6!G20),COLUMN(Rohdaten_tab6!G20)+(6*(Steuerung!$A$3-1)))</f>
        <v>58.728707145807498</v>
      </c>
    </row>
    <row r="35" spans="1:8" ht="15" customHeight="1" x14ac:dyDescent="0.25">
      <c r="A35" s="63" t="str">
        <f>IF(INDEX(Rohdaten_tab6!$A:$A,ROW(Rohdaten_tab6!$A21),COLUMN(Rohdaten_tab6!$A:$A))&lt;&gt;"",INDEX(Rohdaten_tab6!$A:$A,ROW(Rohdaten_tab6!$A21),COLUMN(Rohdaten_tab6!$A:$A)),"")</f>
        <v>2024</v>
      </c>
      <c r="B35" s="43"/>
      <c r="C35" s="79">
        <f>INDEX(Rohdaten_tab6!$1:$1048576,ROW(Rohdaten_tab6!B21),COLUMN(Rohdaten_tab6!B21)+(6*(Steuerung!$A$3-1)))</f>
        <v>1850.2311285373301</v>
      </c>
      <c r="D35" s="80">
        <f>INDEX(Rohdaten_tab6!$1:$1048576,ROW(Rohdaten_tab6!C21),COLUMN(Rohdaten_tab6!C21)+(6*(Steuerung!$A$3-1)))</f>
        <v>1090.0517217865699</v>
      </c>
      <c r="E35" s="80">
        <f>INDEX(Rohdaten_tab6!$1:$1048576,ROW(Rohdaten_tab6!D21),COLUMN(Rohdaten_tab6!D21)+(6*(Steuerung!$A$3-1)))</f>
        <v>760.17940675076704</v>
      </c>
      <c r="F35" s="80">
        <f>INDEX(Rohdaten_tab6!$1:$1048576,ROW(Rohdaten_tab6!E21),COLUMN(Rohdaten_tab6!E21)+(6*(Steuerung!$A$3-1)))</f>
        <v>371.69376065462001</v>
      </c>
      <c r="G35" s="80">
        <f>INDEX(Rohdaten_tab6!$1:$1048576,ROW(Rohdaten_tab6!F21),COLUMN(Rohdaten_tab6!F21)+(6*(Steuerung!$A$3-1)))</f>
        <v>321.71854756222302</v>
      </c>
      <c r="H35" s="81">
        <f>INDEX(Rohdaten_tab6!$1:$1048576,ROW(Rohdaten_tab6!G21),COLUMN(Rohdaten_tab6!G21)+(6*(Steuerung!$A$3-1)))</f>
        <v>66.767098533924297</v>
      </c>
    </row>
    <row r="36" spans="1:8" ht="15" customHeight="1" x14ac:dyDescent="0.25">
      <c r="A36" s="63" t="str">
        <f>IF(INDEX(Rohdaten_tab6!$A:$A,ROW(Rohdaten_tab6!$A22),COLUMN(Rohdaten_tab6!$A:$A))&lt;&gt;"",INDEX(Rohdaten_tab6!$A:$A,ROW(Rohdaten_tab6!$A22),COLUMN(Rohdaten_tab6!$A:$A)),"")</f>
        <v>2025</v>
      </c>
      <c r="B36" s="43"/>
      <c r="C36" s="79">
        <f>INDEX(Rohdaten_tab6!$1:$1048576,ROW(Rohdaten_tab6!B22),COLUMN(Rohdaten_tab6!B22)+(6*(Steuerung!$A$3-1)))</f>
        <v>1930.0422471910099</v>
      </c>
      <c r="D36" s="80">
        <f>INDEX(Rohdaten_tab6!$1:$1048576,ROW(Rohdaten_tab6!C22),COLUMN(Rohdaten_tab6!C22)+(6*(Steuerung!$A$3-1)))</f>
        <v>1120.5151011236001</v>
      </c>
      <c r="E36" s="80">
        <f>INDEX(Rohdaten_tab6!$1:$1048576,ROW(Rohdaten_tab6!D22),COLUMN(Rohdaten_tab6!D22)+(6*(Steuerung!$A$3-1)))</f>
        <v>809.52714606741597</v>
      </c>
      <c r="F36" s="80">
        <f>INDEX(Rohdaten_tab6!$1:$1048576,ROW(Rohdaten_tab6!E22),COLUMN(Rohdaten_tab6!E22)+(6*(Steuerung!$A$3-1)))</f>
        <v>381.39970786516898</v>
      </c>
      <c r="G36" s="80">
        <f>INDEX(Rohdaten_tab6!$1:$1048576,ROW(Rohdaten_tab6!F22),COLUMN(Rohdaten_tab6!F22)+(6*(Steuerung!$A$3-1)))</f>
        <v>355.658393258427</v>
      </c>
      <c r="H36" s="81">
        <f>INDEX(Rohdaten_tab6!$1:$1048576,ROW(Rohdaten_tab6!G22),COLUMN(Rohdaten_tab6!G22)+(6*(Steuerung!$A$3-1)))</f>
        <v>72.469044943820194</v>
      </c>
    </row>
    <row r="37" spans="1:8" ht="15" customHeight="1" x14ac:dyDescent="0.25">
      <c r="A37" s="63" t="str">
        <f>IF(INDEX(Rohdaten_tab6!$A:$A,ROW(Rohdaten_tab6!$A23),COLUMN(Rohdaten_tab6!$A:$A))&lt;&gt;"",INDEX(Rohdaten_tab6!$A:$A,ROW(Rohdaten_tab6!$A23),COLUMN(Rohdaten_tab6!$A:$A)),"")</f>
        <v>Januar 2005</v>
      </c>
      <c r="B37" s="43"/>
      <c r="C37" s="79" t="str">
        <f>INDEX(Rohdaten_tab6!$1:$1048576,ROW(Rohdaten_tab6!B23),COLUMN(Rohdaten_tab6!B23)+(6*(Steuerung!$A$3-1)))</f>
        <v>X</v>
      </c>
      <c r="D37" s="80">
        <f>INDEX(Rohdaten_tab6!$1:$1048576,ROW(Rohdaten_tab6!C23),COLUMN(Rohdaten_tab6!C23)+(6*(Steuerung!$A$3-1)))</f>
        <v>707.82107623318404</v>
      </c>
      <c r="E37" s="80" t="str">
        <f>INDEX(Rohdaten_tab6!$1:$1048576,ROW(Rohdaten_tab6!D23),COLUMN(Rohdaten_tab6!D23)+(6*(Steuerung!$A$3-1)))</f>
        <v>X</v>
      </c>
      <c r="F37" s="80" t="str">
        <f>INDEX(Rohdaten_tab6!$1:$1048576,ROW(Rohdaten_tab6!E23),COLUMN(Rohdaten_tab6!E23)+(6*(Steuerung!$A$3-1)))</f>
        <v>X</v>
      </c>
      <c r="G37" s="80" t="str">
        <f>INDEX(Rohdaten_tab6!$1:$1048576,ROW(Rohdaten_tab6!F23),COLUMN(Rohdaten_tab6!F23)+(6*(Steuerung!$A$3-1)))</f>
        <v>X</v>
      </c>
      <c r="H37" s="81" t="str">
        <f>INDEX(Rohdaten_tab6!$1:$1048576,ROW(Rohdaten_tab6!G23),COLUMN(Rohdaten_tab6!G23)+(6*(Steuerung!$A$3-1)))</f>
        <v>X</v>
      </c>
    </row>
    <row r="38" spans="1:8" ht="15" customHeight="1" x14ac:dyDescent="0.25">
      <c r="A38" s="63" t="str">
        <f>IF(INDEX(Rohdaten_tab6!$A:$A,ROW(Rohdaten_tab6!$A24),COLUMN(Rohdaten_tab6!$A:$A))&lt;&gt;"",INDEX(Rohdaten_tab6!$A:$A,ROW(Rohdaten_tab6!$A24),COLUMN(Rohdaten_tab6!$A:$A)),"")</f>
        <v>Februar 2005</v>
      </c>
      <c r="B38" s="43"/>
      <c r="C38" s="79" t="str">
        <f>INDEX(Rohdaten_tab6!$1:$1048576,ROW(Rohdaten_tab6!B24),COLUMN(Rohdaten_tab6!B24)+(6*(Steuerung!$A$3-1)))</f>
        <v>X</v>
      </c>
      <c r="D38" s="80">
        <f>INDEX(Rohdaten_tab6!$1:$1048576,ROW(Rohdaten_tab6!C24),COLUMN(Rohdaten_tab6!C24)+(6*(Steuerung!$A$3-1)))</f>
        <v>706.93565067509303</v>
      </c>
      <c r="E38" s="80" t="str">
        <f>INDEX(Rohdaten_tab6!$1:$1048576,ROW(Rohdaten_tab6!D24),COLUMN(Rohdaten_tab6!D24)+(6*(Steuerung!$A$3-1)))</f>
        <v>X</v>
      </c>
      <c r="F38" s="80" t="str">
        <f>INDEX(Rohdaten_tab6!$1:$1048576,ROW(Rohdaten_tab6!E24),COLUMN(Rohdaten_tab6!E24)+(6*(Steuerung!$A$3-1)))</f>
        <v>X</v>
      </c>
      <c r="G38" s="80" t="str">
        <f>INDEX(Rohdaten_tab6!$1:$1048576,ROW(Rohdaten_tab6!F24),COLUMN(Rohdaten_tab6!F24)+(6*(Steuerung!$A$3-1)))</f>
        <v>X</v>
      </c>
      <c r="H38" s="81" t="str">
        <f>INDEX(Rohdaten_tab6!$1:$1048576,ROW(Rohdaten_tab6!G24),COLUMN(Rohdaten_tab6!G24)+(6*(Steuerung!$A$3-1)))</f>
        <v>X</v>
      </c>
    </row>
    <row r="39" spans="1:8" ht="15" customHeight="1" x14ac:dyDescent="0.25">
      <c r="A39" s="63" t="str">
        <f>IF(INDEX(Rohdaten_tab6!$A:$A,ROW(Rohdaten_tab6!$A25),COLUMN(Rohdaten_tab6!$A:$A))&lt;&gt;"",INDEX(Rohdaten_tab6!$A:$A,ROW(Rohdaten_tab6!$A25),COLUMN(Rohdaten_tab6!$A:$A)),"")</f>
        <v>März 2005</v>
      </c>
      <c r="B39" s="43"/>
      <c r="C39" s="79" t="str">
        <f>INDEX(Rohdaten_tab6!$1:$1048576,ROW(Rohdaten_tab6!B25),COLUMN(Rohdaten_tab6!B25)+(6*(Steuerung!$A$3-1)))</f>
        <v>X</v>
      </c>
      <c r="D39" s="80">
        <f>INDEX(Rohdaten_tab6!$1:$1048576,ROW(Rohdaten_tab6!C25),COLUMN(Rohdaten_tab6!C25)+(6*(Steuerung!$A$3-1)))</f>
        <v>703.01130460448701</v>
      </c>
      <c r="E39" s="80" t="str">
        <f>INDEX(Rohdaten_tab6!$1:$1048576,ROW(Rohdaten_tab6!D25),COLUMN(Rohdaten_tab6!D25)+(6*(Steuerung!$A$3-1)))</f>
        <v>X</v>
      </c>
      <c r="F39" s="80" t="str">
        <f>INDEX(Rohdaten_tab6!$1:$1048576,ROW(Rohdaten_tab6!E25),COLUMN(Rohdaten_tab6!E25)+(6*(Steuerung!$A$3-1)))</f>
        <v>X</v>
      </c>
      <c r="G39" s="80" t="str">
        <f>INDEX(Rohdaten_tab6!$1:$1048576,ROW(Rohdaten_tab6!F25),COLUMN(Rohdaten_tab6!F25)+(6*(Steuerung!$A$3-1)))</f>
        <v>X</v>
      </c>
      <c r="H39" s="81" t="str">
        <f>INDEX(Rohdaten_tab6!$1:$1048576,ROW(Rohdaten_tab6!G25),COLUMN(Rohdaten_tab6!G25)+(6*(Steuerung!$A$3-1)))</f>
        <v>X</v>
      </c>
    </row>
    <row r="40" spans="1:8" ht="15" customHeight="1" x14ac:dyDescent="0.25">
      <c r="A40" s="63" t="str">
        <f>IF(INDEX(Rohdaten_tab6!$A:$A,ROW(Rohdaten_tab6!$A26),COLUMN(Rohdaten_tab6!$A:$A))&lt;&gt;"",INDEX(Rohdaten_tab6!$A:$A,ROW(Rohdaten_tab6!$A26),COLUMN(Rohdaten_tab6!$A:$A)),"")</f>
        <v>April 2005</v>
      </c>
      <c r="B40" s="43"/>
      <c r="C40" s="79" t="str">
        <f>INDEX(Rohdaten_tab6!$1:$1048576,ROW(Rohdaten_tab6!B26),COLUMN(Rohdaten_tab6!B26)+(6*(Steuerung!$A$3-1)))</f>
        <v>X</v>
      </c>
      <c r="D40" s="80">
        <f>INDEX(Rohdaten_tab6!$1:$1048576,ROW(Rohdaten_tab6!C26),COLUMN(Rohdaten_tab6!C26)+(6*(Steuerung!$A$3-1)))</f>
        <v>680.99173228346501</v>
      </c>
      <c r="E40" s="80" t="str">
        <f>INDEX(Rohdaten_tab6!$1:$1048576,ROW(Rohdaten_tab6!D26),COLUMN(Rohdaten_tab6!D26)+(6*(Steuerung!$A$3-1)))</f>
        <v>X</v>
      </c>
      <c r="F40" s="80" t="str">
        <f>INDEX(Rohdaten_tab6!$1:$1048576,ROW(Rohdaten_tab6!E26),COLUMN(Rohdaten_tab6!E26)+(6*(Steuerung!$A$3-1)))</f>
        <v>X</v>
      </c>
      <c r="G40" s="80" t="str">
        <f>INDEX(Rohdaten_tab6!$1:$1048576,ROW(Rohdaten_tab6!F26),COLUMN(Rohdaten_tab6!F26)+(6*(Steuerung!$A$3-1)))</f>
        <v>X</v>
      </c>
      <c r="H40" s="81" t="str">
        <f>INDEX(Rohdaten_tab6!$1:$1048576,ROW(Rohdaten_tab6!G26),COLUMN(Rohdaten_tab6!G26)+(6*(Steuerung!$A$3-1)))</f>
        <v>X</v>
      </c>
    </row>
    <row r="41" spans="1:8" ht="15" customHeight="1" x14ac:dyDescent="0.25">
      <c r="A41" s="63" t="str">
        <f>IF(INDEX(Rohdaten_tab6!$A:$A,ROW(Rohdaten_tab6!$A27),COLUMN(Rohdaten_tab6!$A:$A))&lt;&gt;"",INDEX(Rohdaten_tab6!$A:$A,ROW(Rohdaten_tab6!$A27),COLUMN(Rohdaten_tab6!$A:$A)),"")</f>
        <v>Mai 2005</v>
      </c>
      <c r="B41" s="43"/>
      <c r="C41" s="79" t="str">
        <f>INDEX(Rohdaten_tab6!$1:$1048576,ROW(Rohdaten_tab6!B27),COLUMN(Rohdaten_tab6!B27)+(6*(Steuerung!$A$3-1)))</f>
        <v>X</v>
      </c>
      <c r="D41" s="80">
        <f>INDEX(Rohdaten_tab6!$1:$1048576,ROW(Rohdaten_tab6!C27),COLUMN(Rohdaten_tab6!C27)+(6*(Steuerung!$A$3-1)))</f>
        <v>671.48277123120704</v>
      </c>
      <c r="E41" s="80" t="str">
        <f>INDEX(Rohdaten_tab6!$1:$1048576,ROW(Rohdaten_tab6!D27),COLUMN(Rohdaten_tab6!D27)+(6*(Steuerung!$A$3-1)))</f>
        <v>X</v>
      </c>
      <c r="F41" s="80" t="str">
        <f>INDEX(Rohdaten_tab6!$1:$1048576,ROW(Rohdaten_tab6!E27),COLUMN(Rohdaten_tab6!E27)+(6*(Steuerung!$A$3-1)))</f>
        <v>X</v>
      </c>
      <c r="G41" s="80" t="str">
        <f>INDEX(Rohdaten_tab6!$1:$1048576,ROW(Rohdaten_tab6!F27),COLUMN(Rohdaten_tab6!F27)+(6*(Steuerung!$A$3-1)))</f>
        <v>X</v>
      </c>
      <c r="H41" s="81" t="str">
        <f>INDEX(Rohdaten_tab6!$1:$1048576,ROW(Rohdaten_tab6!G27),COLUMN(Rohdaten_tab6!G27)+(6*(Steuerung!$A$3-1)))</f>
        <v>X</v>
      </c>
    </row>
    <row r="42" spans="1:8" ht="15" customHeight="1" x14ac:dyDescent="0.25">
      <c r="A42" s="63" t="str">
        <f>IF(INDEX(Rohdaten_tab6!$A:$A,ROW(Rohdaten_tab6!$A28),COLUMN(Rohdaten_tab6!$A:$A))&lt;&gt;"",INDEX(Rohdaten_tab6!$A:$A,ROW(Rohdaten_tab6!$A28),COLUMN(Rohdaten_tab6!$A:$A)),"")</f>
        <v>Juni 2005</v>
      </c>
      <c r="B42" s="43"/>
      <c r="C42" s="79" t="str">
        <f>INDEX(Rohdaten_tab6!$1:$1048576,ROW(Rohdaten_tab6!B28),COLUMN(Rohdaten_tab6!B28)+(6*(Steuerung!$A$3-1)))</f>
        <v>X</v>
      </c>
      <c r="D42" s="80">
        <f>INDEX(Rohdaten_tab6!$1:$1048576,ROW(Rohdaten_tab6!C28),COLUMN(Rohdaten_tab6!C28)+(6*(Steuerung!$A$3-1)))</f>
        <v>672.46462765957403</v>
      </c>
      <c r="E42" s="80" t="str">
        <f>INDEX(Rohdaten_tab6!$1:$1048576,ROW(Rohdaten_tab6!D28),COLUMN(Rohdaten_tab6!D28)+(6*(Steuerung!$A$3-1)))</f>
        <v>X</v>
      </c>
      <c r="F42" s="80" t="str">
        <f>INDEX(Rohdaten_tab6!$1:$1048576,ROW(Rohdaten_tab6!E28),COLUMN(Rohdaten_tab6!E28)+(6*(Steuerung!$A$3-1)))</f>
        <v>X</v>
      </c>
      <c r="G42" s="80" t="str">
        <f>INDEX(Rohdaten_tab6!$1:$1048576,ROW(Rohdaten_tab6!F28),COLUMN(Rohdaten_tab6!F28)+(6*(Steuerung!$A$3-1)))</f>
        <v>X</v>
      </c>
      <c r="H42" s="81" t="str">
        <f>INDEX(Rohdaten_tab6!$1:$1048576,ROW(Rohdaten_tab6!G28),COLUMN(Rohdaten_tab6!G28)+(6*(Steuerung!$A$3-1)))</f>
        <v>X</v>
      </c>
    </row>
    <row r="43" spans="1:8" ht="15" customHeight="1" x14ac:dyDescent="0.25">
      <c r="A43" s="63" t="str">
        <f>IF(INDEX(Rohdaten_tab6!$A:$A,ROW(Rohdaten_tab6!$A29),COLUMN(Rohdaten_tab6!$A:$A))&lt;&gt;"",INDEX(Rohdaten_tab6!$A:$A,ROW(Rohdaten_tab6!$A29),COLUMN(Rohdaten_tab6!$A:$A)),"")</f>
        <v>Juli 2005</v>
      </c>
      <c r="B43" s="43"/>
      <c r="C43" s="79" t="str">
        <f>INDEX(Rohdaten_tab6!$1:$1048576,ROW(Rohdaten_tab6!B29),COLUMN(Rohdaten_tab6!B29)+(6*(Steuerung!$A$3-1)))</f>
        <v>X</v>
      </c>
      <c r="D43" s="80">
        <f>INDEX(Rohdaten_tab6!$1:$1048576,ROW(Rohdaten_tab6!C29),COLUMN(Rohdaten_tab6!C29)+(6*(Steuerung!$A$3-1)))</f>
        <v>654.17421029857201</v>
      </c>
      <c r="E43" s="80" t="str">
        <f>INDEX(Rohdaten_tab6!$1:$1048576,ROW(Rohdaten_tab6!D29),COLUMN(Rohdaten_tab6!D29)+(6*(Steuerung!$A$3-1)))</f>
        <v>X</v>
      </c>
      <c r="F43" s="80" t="str">
        <f>INDEX(Rohdaten_tab6!$1:$1048576,ROW(Rohdaten_tab6!E29),COLUMN(Rohdaten_tab6!E29)+(6*(Steuerung!$A$3-1)))</f>
        <v>X</v>
      </c>
      <c r="G43" s="80" t="str">
        <f>INDEX(Rohdaten_tab6!$1:$1048576,ROW(Rohdaten_tab6!F29),COLUMN(Rohdaten_tab6!F29)+(6*(Steuerung!$A$3-1)))</f>
        <v>X</v>
      </c>
      <c r="H43" s="81" t="str">
        <f>INDEX(Rohdaten_tab6!$1:$1048576,ROW(Rohdaten_tab6!G29),COLUMN(Rohdaten_tab6!G29)+(6*(Steuerung!$A$3-1)))</f>
        <v>X</v>
      </c>
    </row>
    <row r="44" spans="1:8" ht="15" customHeight="1" x14ac:dyDescent="0.25">
      <c r="A44" s="63" t="str">
        <f>IF(INDEX(Rohdaten_tab6!$A:$A,ROW(Rohdaten_tab6!$A30),COLUMN(Rohdaten_tab6!$A:$A))&lt;&gt;"",INDEX(Rohdaten_tab6!$A:$A,ROW(Rohdaten_tab6!$A30),COLUMN(Rohdaten_tab6!$A:$A)),"")</f>
        <v>August 2005</v>
      </c>
      <c r="B44" s="43"/>
      <c r="C44" s="79" t="str">
        <f>INDEX(Rohdaten_tab6!$1:$1048576,ROW(Rohdaten_tab6!B30),COLUMN(Rohdaten_tab6!B30)+(6*(Steuerung!$A$3-1)))</f>
        <v>X</v>
      </c>
      <c r="D44" s="80">
        <f>INDEX(Rohdaten_tab6!$1:$1048576,ROW(Rohdaten_tab6!C30),COLUMN(Rohdaten_tab6!C30)+(6*(Steuerung!$A$3-1)))</f>
        <v>646.24164079822594</v>
      </c>
      <c r="E44" s="80" t="str">
        <f>INDEX(Rohdaten_tab6!$1:$1048576,ROW(Rohdaten_tab6!D30),COLUMN(Rohdaten_tab6!D30)+(6*(Steuerung!$A$3-1)))</f>
        <v>X</v>
      </c>
      <c r="F44" s="80" t="str">
        <f>INDEX(Rohdaten_tab6!$1:$1048576,ROW(Rohdaten_tab6!E30),COLUMN(Rohdaten_tab6!E30)+(6*(Steuerung!$A$3-1)))</f>
        <v>X</v>
      </c>
      <c r="G44" s="80" t="str">
        <f>INDEX(Rohdaten_tab6!$1:$1048576,ROW(Rohdaten_tab6!F30),COLUMN(Rohdaten_tab6!F30)+(6*(Steuerung!$A$3-1)))</f>
        <v>X</v>
      </c>
      <c r="H44" s="81" t="str">
        <f>INDEX(Rohdaten_tab6!$1:$1048576,ROW(Rohdaten_tab6!G30),COLUMN(Rohdaten_tab6!G30)+(6*(Steuerung!$A$3-1)))</f>
        <v>X</v>
      </c>
    </row>
    <row r="45" spans="1:8" ht="15" customHeight="1" x14ac:dyDescent="0.25">
      <c r="A45" s="63" t="str">
        <f>IF(INDEX(Rohdaten_tab6!$A:$A,ROW(Rohdaten_tab6!$A31),COLUMN(Rohdaten_tab6!$A:$A))&lt;&gt;"",INDEX(Rohdaten_tab6!$A:$A,ROW(Rohdaten_tab6!$A31),COLUMN(Rohdaten_tab6!$A:$A)),"")</f>
        <v>September 2005</v>
      </c>
      <c r="B45" s="43"/>
      <c r="C45" s="79" t="str">
        <f>INDEX(Rohdaten_tab6!$1:$1048576,ROW(Rohdaten_tab6!B31),COLUMN(Rohdaten_tab6!B31)+(6*(Steuerung!$A$3-1)))</f>
        <v>X</v>
      </c>
      <c r="D45" s="80">
        <f>INDEX(Rohdaten_tab6!$1:$1048576,ROW(Rohdaten_tab6!C31),COLUMN(Rohdaten_tab6!C31)+(6*(Steuerung!$A$3-1)))</f>
        <v>639.23565300285998</v>
      </c>
      <c r="E45" s="80" t="str">
        <f>INDEX(Rohdaten_tab6!$1:$1048576,ROW(Rohdaten_tab6!D31),COLUMN(Rohdaten_tab6!D31)+(6*(Steuerung!$A$3-1)))</f>
        <v>X</v>
      </c>
      <c r="F45" s="80" t="str">
        <f>INDEX(Rohdaten_tab6!$1:$1048576,ROW(Rohdaten_tab6!E31),COLUMN(Rohdaten_tab6!E31)+(6*(Steuerung!$A$3-1)))</f>
        <v>X</v>
      </c>
      <c r="G45" s="80" t="str">
        <f>INDEX(Rohdaten_tab6!$1:$1048576,ROW(Rohdaten_tab6!F31),COLUMN(Rohdaten_tab6!F31)+(6*(Steuerung!$A$3-1)))</f>
        <v>X</v>
      </c>
      <c r="H45" s="81" t="str">
        <f>INDEX(Rohdaten_tab6!$1:$1048576,ROW(Rohdaten_tab6!G31),COLUMN(Rohdaten_tab6!G31)+(6*(Steuerung!$A$3-1)))</f>
        <v>X</v>
      </c>
    </row>
    <row r="46" spans="1:8" ht="15" customHeight="1" x14ac:dyDescent="0.25">
      <c r="A46" s="63" t="str">
        <f>IF(INDEX(Rohdaten_tab6!$A:$A,ROW(Rohdaten_tab6!$A32),COLUMN(Rohdaten_tab6!$A:$A))&lt;&gt;"",INDEX(Rohdaten_tab6!$A:$A,ROW(Rohdaten_tab6!$A32),COLUMN(Rohdaten_tab6!$A:$A)),"")</f>
        <v>Oktober 2005</v>
      </c>
      <c r="B46" s="43"/>
      <c r="C46" s="79" t="str">
        <f>INDEX(Rohdaten_tab6!$1:$1048576,ROW(Rohdaten_tab6!B32),COLUMN(Rohdaten_tab6!B32)+(6*(Steuerung!$A$3-1)))</f>
        <v>X</v>
      </c>
      <c r="D46" s="80">
        <f>INDEX(Rohdaten_tab6!$1:$1048576,ROW(Rohdaten_tab6!C32),COLUMN(Rohdaten_tab6!C32)+(6*(Steuerung!$A$3-1)))</f>
        <v>644.57993936331502</v>
      </c>
      <c r="E46" s="80" t="str">
        <f>INDEX(Rohdaten_tab6!$1:$1048576,ROW(Rohdaten_tab6!D32),COLUMN(Rohdaten_tab6!D32)+(6*(Steuerung!$A$3-1)))</f>
        <v>X</v>
      </c>
      <c r="F46" s="80" t="str">
        <f>INDEX(Rohdaten_tab6!$1:$1048576,ROW(Rohdaten_tab6!E32),COLUMN(Rohdaten_tab6!E32)+(6*(Steuerung!$A$3-1)))</f>
        <v>X</v>
      </c>
      <c r="G46" s="80" t="str">
        <f>INDEX(Rohdaten_tab6!$1:$1048576,ROW(Rohdaten_tab6!F32),COLUMN(Rohdaten_tab6!F32)+(6*(Steuerung!$A$3-1)))</f>
        <v>X</v>
      </c>
      <c r="H46" s="81" t="str">
        <f>INDEX(Rohdaten_tab6!$1:$1048576,ROW(Rohdaten_tab6!G32),COLUMN(Rohdaten_tab6!G32)+(6*(Steuerung!$A$3-1)))</f>
        <v>X</v>
      </c>
    </row>
    <row r="47" spans="1:8" ht="15" customHeight="1" x14ac:dyDescent="0.25">
      <c r="A47" s="63" t="str">
        <f>IF(INDEX(Rohdaten_tab6!$A:$A,ROW(Rohdaten_tab6!$A33),COLUMN(Rohdaten_tab6!$A:$A))&lt;&gt;"",INDEX(Rohdaten_tab6!$A:$A,ROW(Rohdaten_tab6!$A33),COLUMN(Rohdaten_tab6!$A:$A)),"")</f>
        <v>November 2005</v>
      </c>
      <c r="B47" s="43"/>
      <c r="C47" s="79" t="str">
        <f>INDEX(Rohdaten_tab6!$1:$1048576,ROW(Rohdaten_tab6!B33),COLUMN(Rohdaten_tab6!B33)+(6*(Steuerung!$A$3-1)))</f>
        <v>X</v>
      </c>
      <c r="D47" s="80">
        <f>INDEX(Rohdaten_tab6!$1:$1048576,ROW(Rohdaten_tab6!C33),COLUMN(Rohdaten_tab6!C33)+(6*(Steuerung!$A$3-1)))</f>
        <v>653.07717058222704</v>
      </c>
      <c r="E47" s="80" t="str">
        <f>INDEX(Rohdaten_tab6!$1:$1048576,ROW(Rohdaten_tab6!D33),COLUMN(Rohdaten_tab6!D33)+(6*(Steuerung!$A$3-1)))</f>
        <v>X</v>
      </c>
      <c r="F47" s="80" t="str">
        <f>INDEX(Rohdaten_tab6!$1:$1048576,ROW(Rohdaten_tab6!E33),COLUMN(Rohdaten_tab6!E33)+(6*(Steuerung!$A$3-1)))</f>
        <v>X</v>
      </c>
      <c r="G47" s="80" t="str">
        <f>INDEX(Rohdaten_tab6!$1:$1048576,ROW(Rohdaten_tab6!F33),COLUMN(Rohdaten_tab6!F33)+(6*(Steuerung!$A$3-1)))</f>
        <v>X</v>
      </c>
      <c r="H47" s="81" t="str">
        <f>INDEX(Rohdaten_tab6!$1:$1048576,ROW(Rohdaten_tab6!G33),COLUMN(Rohdaten_tab6!G33)+(6*(Steuerung!$A$3-1)))</f>
        <v>X</v>
      </c>
    </row>
    <row r="48" spans="1:8" ht="15" customHeight="1" x14ac:dyDescent="0.25">
      <c r="A48" s="63" t="str">
        <f>IF(INDEX(Rohdaten_tab6!$A:$A,ROW(Rohdaten_tab6!$A34),COLUMN(Rohdaten_tab6!$A:$A))&lt;&gt;"",INDEX(Rohdaten_tab6!$A:$A,ROW(Rohdaten_tab6!$A34),COLUMN(Rohdaten_tab6!$A:$A)),"")</f>
        <v>Dezember 2005</v>
      </c>
      <c r="B48" s="43"/>
      <c r="C48" s="79" t="str">
        <f>INDEX(Rohdaten_tab6!$1:$1048576,ROW(Rohdaten_tab6!B34),COLUMN(Rohdaten_tab6!B34)+(6*(Steuerung!$A$3-1)))</f>
        <v>X</v>
      </c>
      <c r="D48" s="80">
        <f>INDEX(Rohdaten_tab6!$1:$1048576,ROW(Rohdaten_tab6!C34),COLUMN(Rohdaten_tab6!C34)+(6*(Steuerung!$A$3-1)))</f>
        <v>668.59627071823195</v>
      </c>
      <c r="E48" s="80" t="str">
        <f>INDEX(Rohdaten_tab6!$1:$1048576,ROW(Rohdaten_tab6!D34),COLUMN(Rohdaten_tab6!D34)+(6*(Steuerung!$A$3-1)))</f>
        <v>X</v>
      </c>
      <c r="F48" s="80" t="str">
        <f>INDEX(Rohdaten_tab6!$1:$1048576,ROW(Rohdaten_tab6!E34),COLUMN(Rohdaten_tab6!E34)+(6*(Steuerung!$A$3-1)))</f>
        <v>X</v>
      </c>
      <c r="G48" s="80" t="str">
        <f>INDEX(Rohdaten_tab6!$1:$1048576,ROW(Rohdaten_tab6!F34),COLUMN(Rohdaten_tab6!F34)+(6*(Steuerung!$A$3-1)))</f>
        <v>X</v>
      </c>
      <c r="H48" s="81" t="str">
        <f>INDEX(Rohdaten_tab6!$1:$1048576,ROW(Rohdaten_tab6!G34),COLUMN(Rohdaten_tab6!G34)+(6*(Steuerung!$A$3-1)))</f>
        <v>X</v>
      </c>
    </row>
    <row r="49" spans="1:8" ht="15" customHeight="1" x14ac:dyDescent="0.25">
      <c r="A49" s="63" t="str">
        <f>IF(INDEX(Rohdaten_tab6!$A:$A,ROW(Rohdaten_tab6!$A35),COLUMN(Rohdaten_tab6!$A:$A))&lt;&gt;"",INDEX(Rohdaten_tab6!$A:$A,ROW(Rohdaten_tab6!$A35),COLUMN(Rohdaten_tab6!$A:$A)),"")</f>
        <v>Januar 2006</v>
      </c>
      <c r="B49" s="43"/>
      <c r="C49" s="79" t="str">
        <f>INDEX(Rohdaten_tab6!$1:$1048576,ROW(Rohdaten_tab6!B35),COLUMN(Rohdaten_tab6!B35)+(6*(Steuerung!$A$3-1)))</f>
        <v>X</v>
      </c>
      <c r="D49" s="80">
        <f>INDEX(Rohdaten_tab6!$1:$1048576,ROW(Rohdaten_tab6!C35),COLUMN(Rohdaten_tab6!C35)+(6*(Steuerung!$A$3-1)))</f>
        <v>711.76609442060101</v>
      </c>
      <c r="E49" s="80" t="str">
        <f>INDEX(Rohdaten_tab6!$1:$1048576,ROW(Rohdaten_tab6!D35),COLUMN(Rohdaten_tab6!D35)+(6*(Steuerung!$A$3-1)))</f>
        <v>X</v>
      </c>
      <c r="F49" s="80" t="str">
        <f>INDEX(Rohdaten_tab6!$1:$1048576,ROW(Rohdaten_tab6!E35),COLUMN(Rohdaten_tab6!E35)+(6*(Steuerung!$A$3-1)))</f>
        <v>X</v>
      </c>
      <c r="G49" s="80" t="str">
        <f>INDEX(Rohdaten_tab6!$1:$1048576,ROW(Rohdaten_tab6!F35),COLUMN(Rohdaten_tab6!F35)+(6*(Steuerung!$A$3-1)))</f>
        <v>X</v>
      </c>
      <c r="H49" s="81" t="str">
        <f>INDEX(Rohdaten_tab6!$1:$1048576,ROW(Rohdaten_tab6!G35),COLUMN(Rohdaten_tab6!G35)+(6*(Steuerung!$A$3-1)))</f>
        <v>X</v>
      </c>
    </row>
    <row r="50" spans="1:8" ht="15" customHeight="1" x14ac:dyDescent="0.25">
      <c r="A50" s="63" t="str">
        <f>IF(INDEX(Rohdaten_tab6!$A:$A,ROW(Rohdaten_tab6!$A36),COLUMN(Rohdaten_tab6!$A:$A))&lt;&gt;"",INDEX(Rohdaten_tab6!$A:$A,ROW(Rohdaten_tab6!$A36),COLUMN(Rohdaten_tab6!$A:$A)),"")</f>
        <v>Februar 2006</v>
      </c>
      <c r="B50" s="43"/>
      <c r="C50" s="79" t="str">
        <f>INDEX(Rohdaten_tab6!$1:$1048576,ROW(Rohdaten_tab6!B36),COLUMN(Rohdaten_tab6!B36)+(6*(Steuerung!$A$3-1)))</f>
        <v>X</v>
      </c>
      <c r="D50" s="80">
        <f>INDEX(Rohdaten_tab6!$1:$1048576,ROW(Rohdaten_tab6!C36),COLUMN(Rohdaten_tab6!C36)+(6*(Steuerung!$A$3-1)))</f>
        <v>712.945037453184</v>
      </c>
      <c r="E50" s="80" t="str">
        <f>INDEX(Rohdaten_tab6!$1:$1048576,ROW(Rohdaten_tab6!D36),COLUMN(Rohdaten_tab6!D36)+(6*(Steuerung!$A$3-1)))</f>
        <v>X</v>
      </c>
      <c r="F50" s="80" t="str">
        <f>INDEX(Rohdaten_tab6!$1:$1048576,ROW(Rohdaten_tab6!E36),COLUMN(Rohdaten_tab6!E36)+(6*(Steuerung!$A$3-1)))</f>
        <v>X</v>
      </c>
      <c r="G50" s="80" t="str">
        <f>INDEX(Rohdaten_tab6!$1:$1048576,ROW(Rohdaten_tab6!F36),COLUMN(Rohdaten_tab6!F36)+(6*(Steuerung!$A$3-1)))</f>
        <v>X</v>
      </c>
      <c r="H50" s="81" t="str">
        <f>INDEX(Rohdaten_tab6!$1:$1048576,ROW(Rohdaten_tab6!G36),COLUMN(Rohdaten_tab6!G36)+(6*(Steuerung!$A$3-1)))</f>
        <v>X</v>
      </c>
    </row>
    <row r="51" spans="1:8" ht="15" customHeight="1" x14ac:dyDescent="0.25">
      <c r="A51" s="63" t="str">
        <f>IF(INDEX(Rohdaten_tab6!$A:$A,ROW(Rohdaten_tab6!$A37),COLUMN(Rohdaten_tab6!$A:$A))&lt;&gt;"",INDEX(Rohdaten_tab6!$A:$A,ROW(Rohdaten_tab6!$A37),COLUMN(Rohdaten_tab6!$A:$A)),"")</f>
        <v>März 2006</v>
      </c>
      <c r="B51" s="43"/>
      <c r="C51" s="79" t="str">
        <f>INDEX(Rohdaten_tab6!$1:$1048576,ROW(Rohdaten_tab6!B37),COLUMN(Rohdaten_tab6!B37)+(6*(Steuerung!$A$3-1)))</f>
        <v>X</v>
      </c>
      <c r="D51" s="80">
        <f>INDEX(Rohdaten_tab6!$1:$1048576,ROW(Rohdaten_tab6!C37),COLUMN(Rohdaten_tab6!C37)+(6*(Steuerung!$A$3-1)))</f>
        <v>710.29464227376695</v>
      </c>
      <c r="E51" s="80" t="str">
        <f>INDEX(Rohdaten_tab6!$1:$1048576,ROW(Rohdaten_tab6!D37),COLUMN(Rohdaten_tab6!D37)+(6*(Steuerung!$A$3-1)))</f>
        <v>X</v>
      </c>
      <c r="F51" s="80" t="str">
        <f>INDEX(Rohdaten_tab6!$1:$1048576,ROW(Rohdaten_tab6!E37),COLUMN(Rohdaten_tab6!E37)+(6*(Steuerung!$A$3-1)))</f>
        <v>X</v>
      </c>
      <c r="G51" s="80" t="str">
        <f>INDEX(Rohdaten_tab6!$1:$1048576,ROW(Rohdaten_tab6!F37),COLUMN(Rohdaten_tab6!F37)+(6*(Steuerung!$A$3-1)))</f>
        <v>X</v>
      </c>
      <c r="H51" s="81" t="str">
        <f>INDEX(Rohdaten_tab6!$1:$1048576,ROW(Rohdaten_tab6!G37),COLUMN(Rohdaten_tab6!G37)+(6*(Steuerung!$A$3-1)))</f>
        <v>X</v>
      </c>
    </row>
    <row r="52" spans="1:8" ht="15" customHeight="1" x14ac:dyDescent="0.25">
      <c r="A52" s="63" t="str">
        <f>IF(INDEX(Rohdaten_tab6!$A:$A,ROW(Rohdaten_tab6!$A38),COLUMN(Rohdaten_tab6!$A:$A))&lt;&gt;"",INDEX(Rohdaten_tab6!$A:$A,ROW(Rohdaten_tab6!$A38),COLUMN(Rohdaten_tab6!$A:$A)),"")</f>
        <v>April 2006</v>
      </c>
      <c r="B52" s="43"/>
      <c r="C52" s="79" t="str">
        <f>INDEX(Rohdaten_tab6!$1:$1048576,ROW(Rohdaten_tab6!B38),COLUMN(Rohdaten_tab6!B38)+(6*(Steuerung!$A$3-1)))</f>
        <v>X</v>
      </c>
      <c r="D52" s="80">
        <f>INDEX(Rohdaten_tab6!$1:$1048576,ROW(Rohdaten_tab6!C38),COLUMN(Rohdaten_tab6!C38)+(6*(Steuerung!$A$3-1)))</f>
        <v>693.59243498818</v>
      </c>
      <c r="E52" s="80" t="str">
        <f>INDEX(Rohdaten_tab6!$1:$1048576,ROW(Rohdaten_tab6!D38),COLUMN(Rohdaten_tab6!D38)+(6*(Steuerung!$A$3-1)))</f>
        <v>X</v>
      </c>
      <c r="F52" s="80" t="str">
        <f>INDEX(Rohdaten_tab6!$1:$1048576,ROW(Rohdaten_tab6!E38),COLUMN(Rohdaten_tab6!E38)+(6*(Steuerung!$A$3-1)))</f>
        <v>X</v>
      </c>
      <c r="G52" s="80" t="str">
        <f>INDEX(Rohdaten_tab6!$1:$1048576,ROW(Rohdaten_tab6!F38),COLUMN(Rohdaten_tab6!F38)+(6*(Steuerung!$A$3-1)))</f>
        <v>X</v>
      </c>
      <c r="H52" s="81" t="str">
        <f>INDEX(Rohdaten_tab6!$1:$1048576,ROW(Rohdaten_tab6!G38),COLUMN(Rohdaten_tab6!G38)+(6*(Steuerung!$A$3-1)))</f>
        <v>X</v>
      </c>
    </row>
    <row r="53" spans="1:8" ht="15" customHeight="1" x14ac:dyDescent="0.25">
      <c r="A53" s="63" t="str">
        <f>IF(INDEX(Rohdaten_tab6!$A:$A,ROW(Rohdaten_tab6!$A39),COLUMN(Rohdaten_tab6!$A:$A))&lt;&gt;"",INDEX(Rohdaten_tab6!$A:$A,ROW(Rohdaten_tab6!$A39),COLUMN(Rohdaten_tab6!$A:$A)),"")</f>
        <v>Mai 2006</v>
      </c>
      <c r="B53" s="43"/>
      <c r="C53" s="79" t="str">
        <f>INDEX(Rohdaten_tab6!$1:$1048576,ROW(Rohdaten_tab6!B39),COLUMN(Rohdaten_tab6!B39)+(6*(Steuerung!$A$3-1)))</f>
        <v>X</v>
      </c>
      <c r="D53" s="80">
        <f>INDEX(Rohdaten_tab6!$1:$1048576,ROW(Rohdaten_tab6!C39),COLUMN(Rohdaten_tab6!C39)+(6*(Steuerung!$A$3-1)))</f>
        <v>672.24568706118396</v>
      </c>
      <c r="E53" s="80" t="str">
        <f>INDEX(Rohdaten_tab6!$1:$1048576,ROW(Rohdaten_tab6!D39),COLUMN(Rohdaten_tab6!D39)+(6*(Steuerung!$A$3-1)))</f>
        <v>X</v>
      </c>
      <c r="F53" s="80" t="str">
        <f>INDEX(Rohdaten_tab6!$1:$1048576,ROW(Rohdaten_tab6!E39),COLUMN(Rohdaten_tab6!E39)+(6*(Steuerung!$A$3-1)))</f>
        <v>X</v>
      </c>
      <c r="G53" s="80" t="str">
        <f>INDEX(Rohdaten_tab6!$1:$1048576,ROW(Rohdaten_tab6!F39),COLUMN(Rohdaten_tab6!F39)+(6*(Steuerung!$A$3-1)))</f>
        <v>X</v>
      </c>
      <c r="H53" s="81" t="str">
        <f>INDEX(Rohdaten_tab6!$1:$1048576,ROW(Rohdaten_tab6!G39),COLUMN(Rohdaten_tab6!G39)+(6*(Steuerung!$A$3-1)))</f>
        <v>X</v>
      </c>
    </row>
    <row r="54" spans="1:8" ht="15" customHeight="1" x14ac:dyDescent="0.25">
      <c r="A54" s="63" t="str">
        <f>IF(INDEX(Rohdaten_tab6!$A:$A,ROW(Rohdaten_tab6!$A40),COLUMN(Rohdaten_tab6!$A:$A))&lt;&gt;"",INDEX(Rohdaten_tab6!$A:$A,ROW(Rohdaten_tab6!$A40),COLUMN(Rohdaten_tab6!$A:$A)),"")</f>
        <v>Juni 2006</v>
      </c>
      <c r="B54" s="43"/>
      <c r="C54" s="79" t="str">
        <f>INDEX(Rohdaten_tab6!$1:$1048576,ROW(Rohdaten_tab6!B40),COLUMN(Rohdaten_tab6!B40)+(6*(Steuerung!$A$3-1)))</f>
        <v>X</v>
      </c>
      <c r="D54" s="80">
        <f>INDEX(Rohdaten_tab6!$1:$1048576,ROW(Rohdaten_tab6!C40),COLUMN(Rohdaten_tab6!C40)+(6*(Steuerung!$A$3-1)))</f>
        <v>670.942944106254</v>
      </c>
      <c r="E54" s="80" t="str">
        <f>INDEX(Rohdaten_tab6!$1:$1048576,ROW(Rohdaten_tab6!D40),COLUMN(Rohdaten_tab6!D40)+(6*(Steuerung!$A$3-1)))</f>
        <v>X</v>
      </c>
      <c r="F54" s="80" t="str">
        <f>INDEX(Rohdaten_tab6!$1:$1048576,ROW(Rohdaten_tab6!E40),COLUMN(Rohdaten_tab6!E40)+(6*(Steuerung!$A$3-1)))</f>
        <v>X</v>
      </c>
      <c r="G54" s="80" t="str">
        <f>INDEX(Rohdaten_tab6!$1:$1048576,ROW(Rohdaten_tab6!F40),COLUMN(Rohdaten_tab6!F40)+(6*(Steuerung!$A$3-1)))</f>
        <v>X</v>
      </c>
      <c r="H54" s="81" t="str">
        <f>INDEX(Rohdaten_tab6!$1:$1048576,ROW(Rohdaten_tab6!G40),COLUMN(Rohdaten_tab6!G40)+(6*(Steuerung!$A$3-1)))</f>
        <v>X</v>
      </c>
    </row>
    <row r="55" spans="1:8" ht="15" customHeight="1" x14ac:dyDescent="0.25">
      <c r="A55" s="63" t="str">
        <f>IF(INDEX(Rohdaten_tab6!$A:$A,ROW(Rohdaten_tab6!$A41),COLUMN(Rohdaten_tab6!$A:$A))&lt;&gt;"",INDEX(Rohdaten_tab6!$A:$A,ROW(Rohdaten_tab6!$A41),COLUMN(Rohdaten_tab6!$A:$A)),"")</f>
        <v>Juli 2006</v>
      </c>
      <c r="B55" s="43"/>
      <c r="C55" s="79" t="str">
        <f>INDEX(Rohdaten_tab6!$1:$1048576,ROW(Rohdaten_tab6!B41),COLUMN(Rohdaten_tab6!B41)+(6*(Steuerung!$A$3-1)))</f>
        <v>X</v>
      </c>
      <c r="D55" s="80">
        <f>INDEX(Rohdaten_tab6!$1:$1048576,ROW(Rohdaten_tab6!C41),COLUMN(Rohdaten_tab6!C41)+(6*(Steuerung!$A$3-1)))</f>
        <v>658.48621667611997</v>
      </c>
      <c r="E55" s="80" t="str">
        <f>INDEX(Rohdaten_tab6!$1:$1048576,ROW(Rohdaten_tab6!D41),COLUMN(Rohdaten_tab6!D41)+(6*(Steuerung!$A$3-1)))</f>
        <v>X</v>
      </c>
      <c r="F55" s="80" t="str">
        <f>INDEX(Rohdaten_tab6!$1:$1048576,ROW(Rohdaten_tab6!E41),COLUMN(Rohdaten_tab6!E41)+(6*(Steuerung!$A$3-1)))</f>
        <v>X</v>
      </c>
      <c r="G55" s="80" t="str">
        <f>INDEX(Rohdaten_tab6!$1:$1048576,ROW(Rohdaten_tab6!F41),COLUMN(Rohdaten_tab6!F41)+(6*(Steuerung!$A$3-1)))</f>
        <v>X</v>
      </c>
      <c r="H55" s="81" t="str">
        <f>INDEX(Rohdaten_tab6!$1:$1048576,ROW(Rohdaten_tab6!G41),COLUMN(Rohdaten_tab6!G41)+(6*(Steuerung!$A$3-1)))</f>
        <v>X</v>
      </c>
    </row>
    <row r="56" spans="1:8" ht="15" customHeight="1" x14ac:dyDescent="0.25">
      <c r="A56" s="63" t="str">
        <f>IF(INDEX(Rohdaten_tab6!$A:$A,ROW(Rohdaten_tab6!$A42),COLUMN(Rohdaten_tab6!$A:$A))&lt;&gt;"",INDEX(Rohdaten_tab6!$A:$A,ROW(Rohdaten_tab6!$A42),COLUMN(Rohdaten_tab6!$A:$A)),"")</f>
        <v>August 2006</v>
      </c>
      <c r="B56" s="43"/>
      <c r="C56" s="79" t="str">
        <f>INDEX(Rohdaten_tab6!$1:$1048576,ROW(Rohdaten_tab6!B42),COLUMN(Rohdaten_tab6!B42)+(6*(Steuerung!$A$3-1)))</f>
        <v>X</v>
      </c>
      <c r="D56" s="80">
        <f>INDEX(Rohdaten_tab6!$1:$1048576,ROW(Rohdaten_tab6!C42),COLUMN(Rohdaten_tab6!C42)+(6*(Steuerung!$A$3-1)))</f>
        <v>658.09539358600603</v>
      </c>
      <c r="E56" s="80" t="str">
        <f>INDEX(Rohdaten_tab6!$1:$1048576,ROW(Rohdaten_tab6!D42),COLUMN(Rohdaten_tab6!D42)+(6*(Steuerung!$A$3-1)))</f>
        <v>X</v>
      </c>
      <c r="F56" s="80" t="str">
        <f>INDEX(Rohdaten_tab6!$1:$1048576,ROW(Rohdaten_tab6!E42),COLUMN(Rohdaten_tab6!E42)+(6*(Steuerung!$A$3-1)))</f>
        <v>X</v>
      </c>
      <c r="G56" s="80" t="str">
        <f>INDEX(Rohdaten_tab6!$1:$1048576,ROW(Rohdaten_tab6!F42),COLUMN(Rohdaten_tab6!F42)+(6*(Steuerung!$A$3-1)))</f>
        <v>X</v>
      </c>
      <c r="H56" s="81" t="str">
        <f>INDEX(Rohdaten_tab6!$1:$1048576,ROW(Rohdaten_tab6!G42),COLUMN(Rohdaten_tab6!G42)+(6*(Steuerung!$A$3-1)))</f>
        <v>X</v>
      </c>
    </row>
    <row r="57" spans="1:8" ht="15" customHeight="1" x14ac:dyDescent="0.25">
      <c r="A57" s="63" t="str">
        <f>IF(INDEX(Rohdaten_tab6!$A:$A,ROW(Rohdaten_tab6!$A43),COLUMN(Rohdaten_tab6!$A:$A))&lt;&gt;"",INDEX(Rohdaten_tab6!$A:$A,ROW(Rohdaten_tab6!$A43),COLUMN(Rohdaten_tab6!$A:$A)),"")</f>
        <v>September 2006</v>
      </c>
      <c r="B57" s="43"/>
      <c r="C57" s="79" t="str">
        <f>INDEX(Rohdaten_tab6!$1:$1048576,ROW(Rohdaten_tab6!B43),COLUMN(Rohdaten_tab6!B43)+(6*(Steuerung!$A$3-1)))</f>
        <v>X</v>
      </c>
      <c r="D57" s="80">
        <f>INDEX(Rohdaten_tab6!$1:$1048576,ROW(Rohdaten_tab6!C43),COLUMN(Rohdaten_tab6!C43)+(6*(Steuerung!$A$3-1)))</f>
        <v>655.12279129321405</v>
      </c>
      <c r="E57" s="80" t="str">
        <f>INDEX(Rohdaten_tab6!$1:$1048576,ROW(Rohdaten_tab6!D43),COLUMN(Rohdaten_tab6!D43)+(6*(Steuerung!$A$3-1)))</f>
        <v>X</v>
      </c>
      <c r="F57" s="80" t="str">
        <f>INDEX(Rohdaten_tab6!$1:$1048576,ROW(Rohdaten_tab6!E43),COLUMN(Rohdaten_tab6!E43)+(6*(Steuerung!$A$3-1)))</f>
        <v>X</v>
      </c>
      <c r="G57" s="80" t="str">
        <f>INDEX(Rohdaten_tab6!$1:$1048576,ROW(Rohdaten_tab6!F43),COLUMN(Rohdaten_tab6!F43)+(6*(Steuerung!$A$3-1)))</f>
        <v>X</v>
      </c>
      <c r="H57" s="81" t="str">
        <f>INDEX(Rohdaten_tab6!$1:$1048576,ROW(Rohdaten_tab6!G43),COLUMN(Rohdaten_tab6!G43)+(6*(Steuerung!$A$3-1)))</f>
        <v>X</v>
      </c>
    </row>
    <row r="58" spans="1:8" ht="15" customHeight="1" x14ac:dyDescent="0.25">
      <c r="A58" s="63" t="str">
        <f>IF(INDEX(Rohdaten_tab6!$A:$A,ROW(Rohdaten_tab6!$A44),COLUMN(Rohdaten_tab6!$A:$A))&lt;&gt;"",INDEX(Rohdaten_tab6!$A:$A,ROW(Rohdaten_tab6!$A44),COLUMN(Rohdaten_tab6!$A:$A)),"")</f>
        <v>Oktober 2006</v>
      </c>
      <c r="B58" s="43"/>
      <c r="C58" s="79" t="str">
        <f>INDEX(Rohdaten_tab6!$1:$1048576,ROW(Rohdaten_tab6!B44),COLUMN(Rohdaten_tab6!B44)+(6*(Steuerung!$A$3-1)))</f>
        <v>X</v>
      </c>
      <c r="D58" s="80">
        <f>INDEX(Rohdaten_tab6!$1:$1048576,ROW(Rohdaten_tab6!C44),COLUMN(Rohdaten_tab6!C44)+(6*(Steuerung!$A$3-1)))</f>
        <v>665.12655405405405</v>
      </c>
      <c r="E58" s="80" t="str">
        <f>INDEX(Rohdaten_tab6!$1:$1048576,ROW(Rohdaten_tab6!D44),COLUMN(Rohdaten_tab6!D44)+(6*(Steuerung!$A$3-1)))</f>
        <v>X</v>
      </c>
      <c r="F58" s="80" t="str">
        <f>INDEX(Rohdaten_tab6!$1:$1048576,ROW(Rohdaten_tab6!E44),COLUMN(Rohdaten_tab6!E44)+(6*(Steuerung!$A$3-1)))</f>
        <v>X</v>
      </c>
      <c r="G58" s="80" t="str">
        <f>INDEX(Rohdaten_tab6!$1:$1048576,ROW(Rohdaten_tab6!F44),COLUMN(Rohdaten_tab6!F44)+(6*(Steuerung!$A$3-1)))</f>
        <v>X</v>
      </c>
      <c r="H58" s="81" t="str">
        <f>INDEX(Rohdaten_tab6!$1:$1048576,ROW(Rohdaten_tab6!G44),COLUMN(Rohdaten_tab6!G44)+(6*(Steuerung!$A$3-1)))</f>
        <v>X</v>
      </c>
    </row>
    <row r="59" spans="1:8" ht="15" customHeight="1" x14ac:dyDescent="0.25">
      <c r="A59" s="63" t="str">
        <f>IF(INDEX(Rohdaten_tab6!$A:$A,ROW(Rohdaten_tab6!$A45),COLUMN(Rohdaten_tab6!$A:$A))&lt;&gt;"",INDEX(Rohdaten_tab6!$A:$A,ROW(Rohdaten_tab6!$A45),COLUMN(Rohdaten_tab6!$A:$A)),"")</f>
        <v>November 2006</v>
      </c>
      <c r="B59" s="43"/>
      <c r="C59" s="79" t="str">
        <f>INDEX(Rohdaten_tab6!$1:$1048576,ROW(Rohdaten_tab6!B45),COLUMN(Rohdaten_tab6!B45)+(6*(Steuerung!$A$3-1)))</f>
        <v>X</v>
      </c>
      <c r="D59" s="80">
        <f>INDEX(Rohdaten_tab6!$1:$1048576,ROW(Rohdaten_tab6!C45),COLUMN(Rohdaten_tab6!C45)+(6*(Steuerung!$A$3-1)))</f>
        <v>666.93522267206504</v>
      </c>
      <c r="E59" s="80" t="str">
        <f>INDEX(Rohdaten_tab6!$1:$1048576,ROW(Rohdaten_tab6!D45),COLUMN(Rohdaten_tab6!D45)+(6*(Steuerung!$A$3-1)))</f>
        <v>X</v>
      </c>
      <c r="F59" s="80" t="str">
        <f>INDEX(Rohdaten_tab6!$1:$1048576,ROW(Rohdaten_tab6!E45),COLUMN(Rohdaten_tab6!E45)+(6*(Steuerung!$A$3-1)))</f>
        <v>X</v>
      </c>
      <c r="G59" s="80" t="str">
        <f>INDEX(Rohdaten_tab6!$1:$1048576,ROW(Rohdaten_tab6!F45),COLUMN(Rohdaten_tab6!F45)+(6*(Steuerung!$A$3-1)))</f>
        <v>X</v>
      </c>
      <c r="H59" s="81" t="str">
        <f>INDEX(Rohdaten_tab6!$1:$1048576,ROW(Rohdaten_tab6!G45),COLUMN(Rohdaten_tab6!G45)+(6*(Steuerung!$A$3-1)))</f>
        <v>X</v>
      </c>
    </row>
    <row r="60" spans="1:8" ht="15" customHeight="1" x14ac:dyDescent="0.25">
      <c r="A60" s="63" t="str">
        <f>IF(INDEX(Rohdaten_tab6!$A:$A,ROW(Rohdaten_tab6!$A46),COLUMN(Rohdaten_tab6!$A:$A))&lt;&gt;"",INDEX(Rohdaten_tab6!$A:$A,ROW(Rohdaten_tab6!$A46),COLUMN(Rohdaten_tab6!$A:$A)),"")</f>
        <v>Dezember 2006</v>
      </c>
      <c r="B60" s="43"/>
      <c r="C60" s="79" t="str">
        <f>INDEX(Rohdaten_tab6!$1:$1048576,ROW(Rohdaten_tab6!B46),COLUMN(Rohdaten_tab6!B46)+(6*(Steuerung!$A$3-1)))</f>
        <v>X</v>
      </c>
      <c r="D60" s="80">
        <f>INDEX(Rohdaten_tab6!$1:$1048576,ROW(Rohdaten_tab6!C46),COLUMN(Rohdaten_tab6!C46)+(6*(Steuerung!$A$3-1)))</f>
        <v>680.80414507772002</v>
      </c>
      <c r="E60" s="80" t="str">
        <f>INDEX(Rohdaten_tab6!$1:$1048576,ROW(Rohdaten_tab6!D46),COLUMN(Rohdaten_tab6!D46)+(6*(Steuerung!$A$3-1)))</f>
        <v>X</v>
      </c>
      <c r="F60" s="80" t="str">
        <f>INDEX(Rohdaten_tab6!$1:$1048576,ROW(Rohdaten_tab6!E46),COLUMN(Rohdaten_tab6!E46)+(6*(Steuerung!$A$3-1)))</f>
        <v>X</v>
      </c>
      <c r="G60" s="80" t="str">
        <f>INDEX(Rohdaten_tab6!$1:$1048576,ROW(Rohdaten_tab6!F46),COLUMN(Rohdaten_tab6!F46)+(6*(Steuerung!$A$3-1)))</f>
        <v>X</v>
      </c>
      <c r="H60" s="81" t="str">
        <f>INDEX(Rohdaten_tab6!$1:$1048576,ROW(Rohdaten_tab6!G46),COLUMN(Rohdaten_tab6!G46)+(6*(Steuerung!$A$3-1)))</f>
        <v>X</v>
      </c>
    </row>
    <row r="61" spans="1:8" ht="15" customHeight="1" x14ac:dyDescent="0.25">
      <c r="A61" s="63" t="str">
        <f>IF(INDEX(Rohdaten_tab6!$A:$A,ROW(Rohdaten_tab6!$A47),COLUMN(Rohdaten_tab6!$A:$A))&lt;&gt;"",INDEX(Rohdaten_tab6!$A:$A,ROW(Rohdaten_tab6!$A47),COLUMN(Rohdaten_tab6!$A:$A)),"")</f>
        <v>Januar 2007</v>
      </c>
      <c r="B61" s="43"/>
      <c r="C61" s="79">
        <f>INDEX(Rohdaten_tab6!$1:$1048576,ROW(Rohdaten_tab6!B47),COLUMN(Rohdaten_tab6!B47)+(6*(Steuerung!$A$3-1)))</f>
        <v>1172.17128129602</v>
      </c>
      <c r="D61" s="80">
        <f>INDEX(Rohdaten_tab6!$1:$1048576,ROW(Rohdaten_tab6!C47),COLUMN(Rohdaten_tab6!C47)+(6*(Steuerung!$A$3-1)))</f>
        <v>703.35758468335803</v>
      </c>
      <c r="E61" s="80">
        <f>INDEX(Rohdaten_tab6!$1:$1048576,ROW(Rohdaten_tab6!D47),COLUMN(Rohdaten_tab6!D47)+(6*(Steuerung!$A$3-1)))</f>
        <v>468.81369661266598</v>
      </c>
      <c r="F61" s="80">
        <f>INDEX(Rohdaten_tab6!$1:$1048576,ROW(Rohdaten_tab6!E47),COLUMN(Rohdaten_tab6!E47)+(6*(Steuerung!$A$3-1)))</f>
        <v>259.20765832106002</v>
      </c>
      <c r="G61" s="80">
        <f>INDEX(Rohdaten_tab6!$1:$1048576,ROW(Rohdaten_tab6!F47),COLUMN(Rohdaten_tab6!F47)+(6*(Steuerung!$A$3-1)))</f>
        <v>187.46053019145799</v>
      </c>
      <c r="H61" s="81">
        <f>INDEX(Rohdaten_tab6!$1:$1048576,ROW(Rohdaten_tab6!G47),COLUMN(Rohdaten_tab6!G47)+(6*(Steuerung!$A$3-1)))</f>
        <v>22.1455081001473</v>
      </c>
    </row>
    <row r="62" spans="1:8" ht="15" customHeight="1" x14ac:dyDescent="0.25">
      <c r="A62" s="63" t="str">
        <f>IF(INDEX(Rohdaten_tab6!$A:$A,ROW(Rohdaten_tab6!$A48),COLUMN(Rohdaten_tab6!$A:$A))&lt;&gt;"",INDEX(Rohdaten_tab6!$A:$A,ROW(Rohdaten_tab6!$A48),COLUMN(Rohdaten_tab6!$A:$A)),"")</f>
        <v>Februar 2007</v>
      </c>
      <c r="B62" s="43"/>
      <c r="C62" s="79">
        <f>INDEX(Rohdaten_tab6!$1:$1048576,ROW(Rohdaten_tab6!B48),COLUMN(Rohdaten_tab6!B48)+(6*(Steuerung!$A$3-1)))</f>
        <v>1184.50660792952</v>
      </c>
      <c r="D62" s="80">
        <f>INDEX(Rohdaten_tab6!$1:$1048576,ROW(Rohdaten_tab6!C48),COLUMN(Rohdaten_tab6!C48)+(6*(Steuerung!$A$3-1)))</f>
        <v>709.97459618208495</v>
      </c>
      <c r="E62" s="80">
        <f>INDEX(Rohdaten_tab6!$1:$1048576,ROW(Rohdaten_tab6!D48),COLUMN(Rohdaten_tab6!D48)+(6*(Steuerung!$A$3-1)))</f>
        <v>474.53201174742998</v>
      </c>
      <c r="F62" s="80">
        <f>INDEX(Rohdaten_tab6!$1:$1048576,ROW(Rohdaten_tab6!E48),COLUMN(Rohdaten_tab6!E48)+(6*(Steuerung!$A$3-1)))</f>
        <v>262.14155653450803</v>
      </c>
      <c r="G62" s="80">
        <f>INDEX(Rohdaten_tab6!$1:$1048576,ROW(Rohdaten_tab6!F48),COLUMN(Rohdaten_tab6!F48)+(6*(Steuerung!$A$3-1)))</f>
        <v>190.02555066079299</v>
      </c>
      <c r="H62" s="81">
        <f>INDEX(Rohdaten_tab6!$1:$1048576,ROW(Rohdaten_tab6!G48),COLUMN(Rohdaten_tab6!G48)+(6*(Steuerung!$A$3-1)))</f>
        <v>22.3649045521292</v>
      </c>
    </row>
    <row r="63" spans="1:8" ht="15" customHeight="1" x14ac:dyDescent="0.25">
      <c r="A63" s="63" t="str">
        <f>IF(INDEX(Rohdaten_tab6!$A:$A,ROW(Rohdaten_tab6!$A49),COLUMN(Rohdaten_tab6!$A:$A))&lt;&gt;"",INDEX(Rohdaten_tab6!$A:$A,ROW(Rohdaten_tab6!$A49),COLUMN(Rohdaten_tab6!$A:$A)),"")</f>
        <v>März 2007</v>
      </c>
      <c r="B63" s="43"/>
      <c r="C63" s="79">
        <f>INDEX(Rohdaten_tab6!$1:$1048576,ROW(Rohdaten_tab6!B49),COLUMN(Rohdaten_tab6!B49)+(6*(Steuerung!$A$3-1)))</f>
        <v>1173.86927138332</v>
      </c>
      <c r="D63" s="80">
        <f>INDEX(Rohdaten_tab6!$1:$1048576,ROW(Rohdaten_tab6!C49),COLUMN(Rohdaten_tab6!C49)+(6*(Steuerung!$A$3-1)))</f>
        <v>702.93041182682202</v>
      </c>
      <c r="E63" s="80">
        <f>INDEX(Rohdaten_tab6!$1:$1048576,ROW(Rohdaten_tab6!D49),COLUMN(Rohdaten_tab6!D49)+(6*(Steuerung!$A$3-1)))</f>
        <v>470.93885955649398</v>
      </c>
      <c r="F63" s="80">
        <f>INDEX(Rohdaten_tab6!$1:$1048576,ROW(Rohdaten_tab6!E49),COLUMN(Rohdaten_tab6!E49)+(6*(Steuerung!$A$3-1)))</f>
        <v>260.33030623020102</v>
      </c>
      <c r="G63" s="80">
        <f>INDEX(Rohdaten_tab6!$1:$1048576,ROW(Rohdaten_tab6!F49),COLUMN(Rohdaten_tab6!F49)+(6*(Steuerung!$A$3-1)))</f>
        <v>188.443717001056</v>
      </c>
      <c r="H63" s="81">
        <f>INDEX(Rohdaten_tab6!$1:$1048576,ROW(Rohdaten_tab6!G49),COLUMN(Rohdaten_tab6!G49)+(6*(Steuerung!$A$3-1)))</f>
        <v>22.164836325237601</v>
      </c>
    </row>
    <row r="64" spans="1:8" ht="15" customHeight="1" x14ac:dyDescent="0.25">
      <c r="A64" s="63" t="str">
        <f>IF(INDEX(Rohdaten_tab6!$A:$A,ROW(Rohdaten_tab6!$A50),COLUMN(Rohdaten_tab6!$A:$A))&lt;&gt;"",INDEX(Rohdaten_tab6!$A:$A,ROW(Rohdaten_tab6!$A50),COLUMN(Rohdaten_tab6!$A:$A)),"")</f>
        <v>April 2007</v>
      </c>
      <c r="B64" s="43"/>
      <c r="C64" s="79">
        <f>INDEX(Rohdaten_tab6!$1:$1048576,ROW(Rohdaten_tab6!B50),COLUMN(Rohdaten_tab6!B50)+(6*(Steuerung!$A$3-1)))</f>
        <v>1165.7518248175199</v>
      </c>
      <c r="D64" s="80">
        <f>INDEX(Rohdaten_tab6!$1:$1048576,ROW(Rohdaten_tab6!C50),COLUMN(Rohdaten_tab6!C50)+(6*(Steuerung!$A$3-1)))</f>
        <v>697.40643662906496</v>
      </c>
      <c r="E64" s="80">
        <f>INDEX(Rohdaten_tab6!$1:$1048576,ROW(Rohdaten_tab6!D50),COLUMN(Rohdaten_tab6!D50)+(6*(Steuerung!$A$3-1)))</f>
        <v>468.34538818845402</v>
      </c>
      <c r="F64" s="80">
        <f>INDEX(Rohdaten_tab6!$1:$1048576,ROW(Rohdaten_tab6!E50),COLUMN(Rohdaten_tab6!E50)+(6*(Steuerung!$A$3-1)))</f>
        <v>259.14386197743897</v>
      </c>
      <c r="G64" s="80">
        <f>INDEX(Rohdaten_tab6!$1:$1048576,ROW(Rohdaten_tab6!F50),COLUMN(Rohdaten_tab6!F50)+(6*(Steuerung!$A$3-1)))</f>
        <v>187.14983410749801</v>
      </c>
      <c r="H64" s="81">
        <f>INDEX(Rohdaten_tab6!$1:$1048576,ROW(Rohdaten_tab6!G50),COLUMN(Rohdaten_tab6!G50)+(6*(Steuerung!$A$3-1)))</f>
        <v>22.051692103516899</v>
      </c>
    </row>
    <row r="65" spans="1:8" ht="15" customHeight="1" x14ac:dyDescent="0.25">
      <c r="A65" s="63" t="str">
        <f>IF(INDEX(Rohdaten_tab6!$A:$A,ROW(Rohdaten_tab6!$A51),COLUMN(Rohdaten_tab6!$A:$A))&lt;&gt;"",INDEX(Rohdaten_tab6!$A:$A,ROW(Rohdaten_tab6!$A51),COLUMN(Rohdaten_tab6!$A:$A)),"")</f>
        <v>Mai 2007</v>
      </c>
      <c r="B65" s="43"/>
      <c r="C65" s="79">
        <f>INDEX(Rohdaten_tab6!$1:$1048576,ROW(Rohdaten_tab6!B51),COLUMN(Rohdaten_tab6!B51)+(6*(Steuerung!$A$3-1)))</f>
        <v>1154.9136229749599</v>
      </c>
      <c r="D65" s="80">
        <f>INDEX(Rohdaten_tab6!$1:$1048576,ROW(Rohdaten_tab6!C51),COLUMN(Rohdaten_tab6!C51)+(6*(Steuerung!$A$3-1)))</f>
        <v>690.64440353460998</v>
      </c>
      <c r="E65" s="80">
        <f>INDEX(Rohdaten_tab6!$1:$1048576,ROW(Rohdaten_tab6!D51),COLUMN(Rohdaten_tab6!D51)+(6*(Steuerung!$A$3-1)))</f>
        <v>464.26921944035399</v>
      </c>
      <c r="F65" s="80">
        <f>INDEX(Rohdaten_tab6!$1:$1048576,ROW(Rohdaten_tab6!E51),COLUMN(Rohdaten_tab6!E51)+(6*(Steuerung!$A$3-1)))</f>
        <v>256.41759941089799</v>
      </c>
      <c r="G65" s="80">
        <f>INDEX(Rohdaten_tab6!$1:$1048576,ROW(Rohdaten_tab6!F51),COLUMN(Rohdaten_tab6!F51)+(6*(Steuerung!$A$3-1)))</f>
        <v>186.016347569956</v>
      </c>
      <c r="H65" s="81">
        <f>INDEX(Rohdaten_tab6!$1:$1048576,ROW(Rohdaten_tab6!G51),COLUMN(Rohdaten_tab6!G51)+(6*(Steuerung!$A$3-1)))</f>
        <v>21.835272459499301</v>
      </c>
    </row>
    <row r="66" spans="1:8" ht="15" customHeight="1" x14ac:dyDescent="0.25">
      <c r="A66" s="63" t="str">
        <f>IF(INDEX(Rohdaten_tab6!$A:$A,ROW(Rohdaten_tab6!$A52),COLUMN(Rohdaten_tab6!$A:$A))&lt;&gt;"",INDEX(Rohdaten_tab6!$A:$A,ROW(Rohdaten_tab6!$A52),COLUMN(Rohdaten_tab6!$A:$A)),"")</f>
        <v>Juni 2007</v>
      </c>
      <c r="B66" s="43"/>
      <c r="C66" s="79">
        <f>INDEX(Rohdaten_tab6!$1:$1048576,ROW(Rohdaten_tab6!B52),COLUMN(Rohdaten_tab6!B52)+(6*(Steuerung!$A$3-1)))</f>
        <v>1151.8941463414601</v>
      </c>
      <c r="D66" s="80">
        <f>INDEX(Rohdaten_tab6!$1:$1048576,ROW(Rohdaten_tab6!C52),COLUMN(Rohdaten_tab6!C52)+(6*(Steuerung!$A$3-1)))</f>
        <v>686.79</v>
      </c>
      <c r="E66" s="80">
        <f>INDEX(Rohdaten_tab6!$1:$1048576,ROW(Rohdaten_tab6!D52),COLUMN(Rohdaten_tab6!D52)+(6*(Steuerung!$A$3-1)))</f>
        <v>465.10414634146298</v>
      </c>
      <c r="F66" s="80">
        <f>INDEX(Rohdaten_tab6!$1:$1048576,ROW(Rohdaten_tab6!E52),COLUMN(Rohdaten_tab6!E52)+(6*(Steuerung!$A$3-1)))</f>
        <v>257.00902439024401</v>
      </c>
      <c r="G66" s="80">
        <f>INDEX(Rohdaten_tab6!$1:$1048576,ROW(Rohdaten_tab6!F52),COLUMN(Rohdaten_tab6!F52)+(6*(Steuerung!$A$3-1)))</f>
        <v>186.275365853659</v>
      </c>
      <c r="H66" s="81">
        <f>INDEX(Rohdaten_tab6!$1:$1048576,ROW(Rohdaten_tab6!G52),COLUMN(Rohdaten_tab6!G52)+(6*(Steuerung!$A$3-1)))</f>
        <v>21.819756097561001</v>
      </c>
    </row>
    <row r="67" spans="1:8" ht="15" customHeight="1" x14ac:dyDescent="0.25">
      <c r="A67" s="63" t="str">
        <f>IF(INDEX(Rohdaten_tab6!$A:$A,ROW(Rohdaten_tab6!$A53),COLUMN(Rohdaten_tab6!$A:$A))&lt;&gt;"",INDEX(Rohdaten_tab6!$A:$A,ROW(Rohdaten_tab6!$A53),COLUMN(Rohdaten_tab6!$A:$A)),"")</f>
        <v>Juli 2007</v>
      </c>
      <c r="B67" s="43"/>
      <c r="C67" s="79">
        <f>INDEX(Rohdaten_tab6!$1:$1048576,ROW(Rohdaten_tab6!B53),COLUMN(Rohdaten_tab6!B53)+(6*(Steuerung!$A$3-1)))</f>
        <v>1130.44817332201</v>
      </c>
      <c r="D67" s="80">
        <f>INDEX(Rohdaten_tab6!$1:$1048576,ROW(Rohdaten_tab6!C53),COLUMN(Rohdaten_tab6!C53)+(6*(Steuerung!$A$3-1)))</f>
        <v>673.66720475785905</v>
      </c>
      <c r="E67" s="80">
        <f>INDEX(Rohdaten_tab6!$1:$1048576,ROW(Rohdaten_tab6!D53),COLUMN(Rohdaten_tab6!D53)+(6*(Steuerung!$A$3-1)))</f>
        <v>456.78096856414601</v>
      </c>
      <c r="F67" s="80">
        <f>INDEX(Rohdaten_tab6!$1:$1048576,ROW(Rohdaten_tab6!E53),COLUMN(Rohdaten_tab6!E53)+(6*(Steuerung!$A$3-1)))</f>
        <v>252.16465590484299</v>
      </c>
      <c r="G67" s="80">
        <f>INDEX(Rohdaten_tab6!$1:$1048576,ROW(Rohdaten_tab6!F53),COLUMN(Rohdaten_tab6!F53)+(6*(Steuerung!$A$3-1)))</f>
        <v>183.18249787595599</v>
      </c>
      <c r="H67" s="81">
        <f>INDEX(Rohdaten_tab6!$1:$1048576,ROW(Rohdaten_tab6!G53),COLUMN(Rohdaten_tab6!G53)+(6*(Steuerung!$A$3-1)))</f>
        <v>21.433814783347501</v>
      </c>
    </row>
    <row r="68" spans="1:8" ht="15" customHeight="1" x14ac:dyDescent="0.25">
      <c r="A68" s="63" t="str">
        <f>IF(INDEX(Rohdaten_tab6!$A:$A,ROW(Rohdaten_tab6!$A54),COLUMN(Rohdaten_tab6!$A:$A))&lt;&gt;"",INDEX(Rohdaten_tab6!$A:$A,ROW(Rohdaten_tab6!$A54),COLUMN(Rohdaten_tab6!$A:$A)),"")</f>
        <v>August 2007</v>
      </c>
      <c r="B68" s="43"/>
      <c r="C68" s="79">
        <f>INDEX(Rohdaten_tab6!$1:$1048576,ROW(Rohdaten_tab6!B54),COLUMN(Rohdaten_tab6!B54)+(6*(Steuerung!$A$3-1)))</f>
        <v>1094.0717171717199</v>
      </c>
      <c r="D68" s="80">
        <f>INDEX(Rohdaten_tab6!$1:$1048576,ROW(Rohdaten_tab6!C54),COLUMN(Rohdaten_tab6!C54)+(6*(Steuerung!$A$3-1)))</f>
        <v>652.35984848484804</v>
      </c>
      <c r="E68" s="80">
        <f>INDEX(Rohdaten_tab6!$1:$1048576,ROW(Rohdaten_tab6!D54),COLUMN(Rohdaten_tab6!D54)+(6*(Steuerung!$A$3-1)))</f>
        <v>441.71186868686902</v>
      </c>
      <c r="F68" s="80">
        <f>INDEX(Rohdaten_tab6!$1:$1048576,ROW(Rohdaten_tab6!E54),COLUMN(Rohdaten_tab6!E54)+(6*(Steuerung!$A$3-1)))</f>
        <v>243.495707070707</v>
      </c>
      <c r="G68" s="80">
        <f>INDEX(Rohdaten_tab6!$1:$1048576,ROW(Rohdaten_tab6!F54),COLUMN(Rohdaten_tab6!F54)+(6*(Steuerung!$A$3-1)))</f>
        <v>177.428787878788</v>
      </c>
      <c r="H68" s="81">
        <f>INDEX(Rohdaten_tab6!$1:$1048576,ROW(Rohdaten_tab6!G54),COLUMN(Rohdaten_tab6!G54)+(6*(Steuerung!$A$3-1)))</f>
        <v>20.787373737373699</v>
      </c>
    </row>
    <row r="69" spans="1:8" ht="15" customHeight="1" x14ac:dyDescent="0.25">
      <c r="A69" s="63" t="str">
        <f>IF(INDEX(Rohdaten_tab6!$A:$A,ROW(Rohdaten_tab6!$A55),COLUMN(Rohdaten_tab6!$A:$A))&lt;&gt;"",INDEX(Rohdaten_tab6!$A:$A,ROW(Rohdaten_tab6!$A55),COLUMN(Rohdaten_tab6!$A:$A)),"")</f>
        <v>September 2007</v>
      </c>
      <c r="B69" s="43"/>
      <c r="C69" s="79">
        <f>INDEX(Rohdaten_tab6!$1:$1048576,ROW(Rohdaten_tab6!B55),COLUMN(Rohdaten_tab6!B55)+(6*(Steuerung!$A$3-1)))</f>
        <v>1098.6279707495401</v>
      </c>
      <c r="D69" s="80">
        <f>INDEX(Rohdaten_tab6!$1:$1048576,ROW(Rohdaten_tab6!C55),COLUMN(Rohdaten_tab6!C55)+(6*(Steuerung!$A$3-1)))</f>
        <v>655.03820840950698</v>
      </c>
      <c r="E69" s="80">
        <f>INDEX(Rohdaten_tab6!$1:$1048576,ROW(Rohdaten_tab6!D55),COLUMN(Rohdaten_tab6!D55)+(6*(Steuerung!$A$3-1)))</f>
        <v>443.589762340037</v>
      </c>
      <c r="F69" s="80">
        <f>INDEX(Rohdaten_tab6!$1:$1048576,ROW(Rohdaten_tab6!E55),COLUMN(Rohdaten_tab6!E55)+(6*(Steuerung!$A$3-1)))</f>
        <v>244.38811700182799</v>
      </c>
      <c r="G69" s="80">
        <f>INDEX(Rohdaten_tab6!$1:$1048576,ROW(Rohdaten_tab6!F55),COLUMN(Rohdaten_tab6!F55)+(6*(Steuerung!$A$3-1)))</f>
        <v>178.31956124314399</v>
      </c>
      <c r="H69" s="81">
        <f>INDEX(Rohdaten_tab6!$1:$1048576,ROW(Rohdaten_tab6!G55),COLUMN(Rohdaten_tab6!G55)+(6*(Steuerung!$A$3-1)))</f>
        <v>20.882084095063998</v>
      </c>
    </row>
    <row r="70" spans="1:8" ht="15" customHeight="1" x14ac:dyDescent="0.25">
      <c r="A70" s="63" t="str">
        <f>IF(INDEX(Rohdaten_tab6!$A:$A,ROW(Rohdaten_tab6!$A56),COLUMN(Rohdaten_tab6!$A:$A))&lt;&gt;"",INDEX(Rohdaten_tab6!$A:$A,ROW(Rohdaten_tab6!$A56),COLUMN(Rohdaten_tab6!$A:$A)),"")</f>
        <v>Oktober 2007</v>
      </c>
      <c r="B70" s="43"/>
      <c r="C70" s="79">
        <f>INDEX(Rohdaten_tab6!$1:$1048576,ROW(Rohdaten_tab6!B56),COLUMN(Rohdaten_tab6!B56)+(6*(Steuerung!$A$3-1)))</f>
        <v>1113.9779710144901</v>
      </c>
      <c r="D70" s="80">
        <f>INDEX(Rohdaten_tab6!$1:$1048576,ROW(Rohdaten_tab6!C56),COLUMN(Rohdaten_tab6!C56)+(6*(Steuerung!$A$3-1)))</f>
        <v>663.79942028985499</v>
      </c>
      <c r="E70" s="80">
        <f>INDEX(Rohdaten_tab6!$1:$1048576,ROW(Rohdaten_tab6!D56),COLUMN(Rohdaten_tab6!D56)+(6*(Steuerung!$A$3-1)))</f>
        <v>450.178550724638</v>
      </c>
      <c r="F70" s="80">
        <f>INDEX(Rohdaten_tab6!$1:$1048576,ROW(Rohdaten_tab6!E56),COLUMN(Rohdaten_tab6!E56)+(6*(Steuerung!$A$3-1)))</f>
        <v>247.84927536231899</v>
      </c>
      <c r="G70" s="80">
        <f>INDEX(Rohdaten_tab6!$1:$1048576,ROW(Rohdaten_tab6!F56),COLUMN(Rohdaten_tab6!F56)+(6*(Steuerung!$A$3-1)))</f>
        <v>181.15884057970999</v>
      </c>
      <c r="H70" s="81">
        <f>INDEX(Rohdaten_tab6!$1:$1048576,ROW(Rohdaten_tab6!G56),COLUMN(Rohdaten_tab6!G56)+(6*(Steuerung!$A$3-1)))</f>
        <v>21.170434782608702</v>
      </c>
    </row>
    <row r="71" spans="1:8" ht="15" customHeight="1" x14ac:dyDescent="0.25">
      <c r="A71" s="63" t="s">
        <v>206</v>
      </c>
      <c r="B71" s="43"/>
      <c r="C71" s="79">
        <f>INDEX(Rohdaten_tab6!$1:$1048576,ROW(Rohdaten_tab6!B57),COLUMN(Rohdaten_tab6!B57)+(6*(Steuerung!$A$3-1)))</f>
        <v>1126.1098265896001</v>
      </c>
      <c r="D71" s="80">
        <f>INDEX(Rohdaten_tab6!$1:$1048576,ROW(Rohdaten_tab6!C57),COLUMN(Rohdaten_tab6!C57)+(6*(Steuerung!$A$3-1)))</f>
        <v>671.68843930635796</v>
      </c>
      <c r="E71" s="80">
        <f>INDEX(Rohdaten_tab6!$1:$1048576,ROW(Rohdaten_tab6!D57),COLUMN(Rohdaten_tab6!D57)+(6*(Steuerung!$A$3-1)))</f>
        <v>454.42138728323698</v>
      </c>
      <c r="F71" s="80">
        <f>INDEX(Rohdaten_tab6!$1:$1048576,ROW(Rohdaten_tab6!E57),COLUMN(Rohdaten_tab6!E57)+(6*(Steuerung!$A$3-1)))</f>
        <v>250.18728323699401</v>
      </c>
      <c r="G71" s="80">
        <f>INDEX(Rohdaten_tab6!$1:$1048576,ROW(Rohdaten_tab6!F57),COLUMN(Rohdaten_tab6!F57)+(6*(Steuerung!$A$3-1)))</f>
        <v>182.84739884393099</v>
      </c>
      <c r="H71" s="81">
        <f>INDEX(Rohdaten_tab6!$1:$1048576,ROW(Rohdaten_tab6!G57),COLUMN(Rohdaten_tab6!G57)+(6*(Steuerung!$A$3-1)))</f>
        <v>21.3867052023121</v>
      </c>
    </row>
    <row r="72" spans="1:8" ht="15" customHeight="1" x14ac:dyDescent="0.25">
      <c r="A72" s="63" t="s">
        <v>207</v>
      </c>
      <c r="B72" s="43"/>
      <c r="C72" s="79">
        <f>INDEX(Rohdaten_tab6!$1:$1048576,ROW(Rohdaten_tab6!B58),COLUMN(Rohdaten_tab6!B58)+(6*(Steuerung!$A$3-1)))</f>
        <v>1154.2447826087</v>
      </c>
      <c r="D72" s="80">
        <f>INDEX(Rohdaten_tab6!$1:$1048576,ROW(Rohdaten_tab6!C58),COLUMN(Rohdaten_tab6!C58)+(6*(Steuerung!$A$3-1)))</f>
        <v>689.34704347826096</v>
      </c>
      <c r="E72" s="80">
        <f>INDEX(Rohdaten_tab6!$1:$1048576,ROW(Rohdaten_tab6!D58),COLUMN(Rohdaten_tab6!D58)+(6*(Steuerung!$A$3-1)))</f>
        <v>464.89773913043501</v>
      </c>
      <c r="F72" s="80">
        <f>INDEX(Rohdaten_tab6!$1:$1048576,ROW(Rohdaten_tab6!E58),COLUMN(Rohdaten_tab6!E58)+(6*(Steuerung!$A$3-1)))</f>
        <v>256.480434782609</v>
      </c>
      <c r="G72" s="80">
        <f>INDEX(Rohdaten_tab6!$1:$1048576,ROW(Rohdaten_tab6!F58),COLUMN(Rohdaten_tab6!F58)+(6*(Steuerung!$A$3-1)))</f>
        <v>186.55460869565201</v>
      </c>
      <c r="H72" s="81">
        <f>INDEX(Rohdaten_tab6!$1:$1048576,ROW(Rohdaten_tab6!G58),COLUMN(Rohdaten_tab6!G58)+(6*(Steuerung!$A$3-1)))</f>
        <v>21.862695652173901</v>
      </c>
    </row>
    <row r="73" spans="1:8" ht="15" customHeight="1" x14ac:dyDescent="0.25">
      <c r="A73" s="63" t="s">
        <v>208</v>
      </c>
      <c r="B73" s="43"/>
      <c r="C73" s="79">
        <f>INDEX(Rohdaten_tab6!$1:$1048576,ROW(Rohdaten_tab6!B59),COLUMN(Rohdaten_tab6!B59)+(6*(Steuerung!$A$3-1)))</f>
        <v>1193.91873464373</v>
      </c>
      <c r="D73" s="80">
        <f>INDEX(Rohdaten_tab6!$1:$1048576,ROW(Rohdaten_tab6!C59),COLUMN(Rohdaten_tab6!C59)+(6*(Steuerung!$A$3-1)))</f>
        <v>714.15092137592103</v>
      </c>
      <c r="E73" s="80">
        <f>INDEX(Rohdaten_tab6!$1:$1048576,ROW(Rohdaten_tab6!D59),COLUMN(Rohdaten_tab6!D59)+(6*(Steuerung!$A$3-1)))</f>
        <v>479.76781326781298</v>
      </c>
      <c r="F73" s="80">
        <f>INDEX(Rohdaten_tab6!$1:$1048576,ROW(Rohdaten_tab6!E59),COLUMN(Rohdaten_tab6!E59)+(6*(Steuerung!$A$3-1)))</f>
        <v>266.14588452088401</v>
      </c>
      <c r="G73" s="80">
        <f>INDEX(Rohdaten_tab6!$1:$1048576,ROW(Rohdaten_tab6!F59),COLUMN(Rohdaten_tab6!F59)+(6*(Steuerung!$A$3-1)))</f>
        <v>190.90780098280101</v>
      </c>
      <c r="H73" s="81">
        <f>INDEX(Rohdaten_tab6!$1:$1048576,ROW(Rohdaten_tab6!G59),COLUMN(Rohdaten_tab6!G59)+(6*(Steuerung!$A$3-1)))</f>
        <v>22.714127764127799</v>
      </c>
    </row>
    <row r="74" spans="1:8" ht="15" customHeight="1" x14ac:dyDescent="0.25">
      <c r="A74" s="63" t="s">
        <v>209</v>
      </c>
      <c r="B74" s="43"/>
      <c r="C74" s="79">
        <f>INDEX(Rohdaten_tab6!$1:$1048576,ROW(Rohdaten_tab6!B60),COLUMN(Rohdaten_tab6!B60)+(6*(Steuerung!$A$3-1)))</f>
        <v>1184.78555758684</v>
      </c>
      <c r="D74" s="80">
        <f>INDEX(Rohdaten_tab6!$1:$1048576,ROW(Rohdaten_tab6!C60),COLUMN(Rohdaten_tab6!C60)+(6*(Steuerung!$A$3-1)))</f>
        <v>709.01316270566701</v>
      </c>
      <c r="E74" s="80">
        <f>INDEX(Rohdaten_tab6!$1:$1048576,ROW(Rohdaten_tab6!D60),COLUMN(Rohdaten_tab6!D60)+(6*(Steuerung!$A$3-1)))</f>
        <v>475.77239488116999</v>
      </c>
      <c r="F74" s="80">
        <f>INDEX(Rohdaten_tab6!$1:$1048576,ROW(Rohdaten_tab6!E60),COLUMN(Rohdaten_tab6!E60)+(6*(Steuerung!$A$3-1)))</f>
        <v>264.15557586837298</v>
      </c>
      <c r="G74" s="80">
        <f>INDEX(Rohdaten_tab6!$1:$1048576,ROW(Rohdaten_tab6!F60),COLUMN(Rohdaten_tab6!F60)+(6*(Steuerung!$A$3-1)))</f>
        <v>189.07806215722101</v>
      </c>
      <c r="H74" s="81">
        <f>INDEX(Rohdaten_tab6!$1:$1048576,ROW(Rohdaten_tab6!G60),COLUMN(Rohdaten_tab6!G60)+(6*(Steuerung!$A$3-1)))</f>
        <v>22.538756855575901</v>
      </c>
    </row>
    <row r="75" spans="1:8" ht="15" customHeight="1" x14ac:dyDescent="0.25">
      <c r="A75" s="63" t="s">
        <v>210</v>
      </c>
      <c r="B75" s="43"/>
      <c r="C75" s="79">
        <f>INDEX(Rohdaten_tab6!$1:$1048576,ROW(Rohdaten_tab6!B61),COLUMN(Rohdaten_tab6!B61)+(6*(Steuerung!$A$3-1)))</f>
        <v>1171.87680164722</v>
      </c>
      <c r="D75" s="80">
        <f>INDEX(Rohdaten_tab6!$1:$1048576,ROW(Rohdaten_tab6!C61),COLUMN(Rohdaten_tab6!C61)+(6*(Steuerung!$A$3-1)))</f>
        <v>701.65552505147605</v>
      </c>
      <c r="E75" s="80">
        <f>INDEX(Rohdaten_tab6!$1:$1048576,ROW(Rohdaten_tab6!D61),COLUMN(Rohdaten_tab6!D61)+(6*(Steuerung!$A$3-1)))</f>
        <v>470.221276595745</v>
      </c>
      <c r="F75" s="80">
        <f>INDEX(Rohdaten_tab6!$1:$1048576,ROW(Rohdaten_tab6!E61),COLUMN(Rohdaten_tab6!E61)+(6*(Steuerung!$A$3-1)))</f>
        <v>261.16183939601899</v>
      </c>
      <c r="G75" s="80">
        <f>INDEX(Rohdaten_tab6!$1:$1048576,ROW(Rohdaten_tab6!F61),COLUMN(Rohdaten_tab6!F61)+(6*(Steuerung!$A$3-1)))</f>
        <v>186.780988332189</v>
      </c>
      <c r="H75" s="81">
        <f>INDEX(Rohdaten_tab6!$1:$1048576,ROW(Rohdaten_tab6!G61),COLUMN(Rohdaten_tab6!G61)+(6*(Steuerung!$A$3-1)))</f>
        <v>22.278448867536</v>
      </c>
    </row>
    <row r="76" spans="1:8" ht="15" customHeight="1" x14ac:dyDescent="0.25">
      <c r="A76" s="63" t="s">
        <v>211</v>
      </c>
      <c r="B76" s="43"/>
      <c r="C76" s="79">
        <f>INDEX(Rohdaten_tab6!$1:$1048576,ROW(Rohdaten_tab6!B62),COLUMN(Rohdaten_tab6!B62)+(6*(Steuerung!$A$3-1)))</f>
        <v>1160.59299674267</v>
      </c>
      <c r="D76" s="80">
        <f>INDEX(Rohdaten_tab6!$1:$1048576,ROW(Rohdaten_tab6!C62),COLUMN(Rohdaten_tab6!C62)+(6*(Steuerung!$A$3-1)))</f>
        <v>694.08713355048906</v>
      </c>
      <c r="E76" s="80">
        <f>INDEX(Rohdaten_tab6!$1:$1048576,ROW(Rohdaten_tab6!D62),COLUMN(Rohdaten_tab6!D62)+(6*(Steuerung!$A$3-1)))</f>
        <v>466.50586319218201</v>
      </c>
      <c r="F76" s="80">
        <f>INDEX(Rohdaten_tab6!$1:$1048576,ROW(Rohdaten_tab6!E62),COLUMN(Rohdaten_tab6!E62)+(6*(Steuerung!$A$3-1)))</f>
        <v>259.24812703583098</v>
      </c>
      <c r="G76" s="80">
        <f>INDEX(Rohdaten_tab6!$1:$1048576,ROW(Rohdaten_tab6!F62),COLUMN(Rohdaten_tab6!F62)+(6*(Steuerung!$A$3-1)))</f>
        <v>185.225081433225</v>
      </c>
      <c r="H76" s="81">
        <f>INDEX(Rohdaten_tab6!$1:$1048576,ROW(Rohdaten_tab6!G62),COLUMN(Rohdaten_tab6!G62)+(6*(Steuerung!$A$3-1)))</f>
        <v>22.032654723126999</v>
      </c>
    </row>
    <row r="77" spans="1:8" ht="15" customHeight="1" x14ac:dyDescent="0.25">
      <c r="A77" s="63" t="s">
        <v>212</v>
      </c>
      <c r="B77" s="43"/>
      <c r="C77" s="79">
        <f>INDEX(Rohdaten_tab6!$1:$1048576,ROW(Rohdaten_tab6!B63),COLUMN(Rohdaten_tab6!B63)+(6*(Steuerung!$A$3-1)))</f>
        <v>1159.6216666666701</v>
      </c>
      <c r="D77" s="80">
        <f>INDEX(Rohdaten_tab6!$1:$1048576,ROW(Rohdaten_tab6!C63),COLUMN(Rohdaten_tab6!C63)+(6*(Steuerung!$A$3-1)))</f>
        <v>692.26555555555501</v>
      </c>
      <c r="E77" s="80">
        <f>INDEX(Rohdaten_tab6!$1:$1048576,ROW(Rohdaten_tab6!D63),COLUMN(Rohdaten_tab6!D63)+(6*(Steuerung!$A$3-1)))</f>
        <v>467.35611111111098</v>
      </c>
      <c r="F77" s="80">
        <f>INDEX(Rohdaten_tab6!$1:$1048576,ROW(Rohdaten_tab6!E63),COLUMN(Rohdaten_tab6!E63)+(6*(Steuerung!$A$3-1)))</f>
        <v>259.537222222222</v>
      </c>
      <c r="G77" s="80">
        <f>INDEX(Rohdaten_tab6!$1:$1048576,ROW(Rohdaten_tab6!F63),COLUMN(Rohdaten_tab6!F63)+(6*(Steuerung!$A$3-1)))</f>
        <v>185.7775</v>
      </c>
      <c r="H77" s="81">
        <f>INDEX(Rohdaten_tab6!$1:$1048576,ROW(Rohdaten_tab6!G63),COLUMN(Rohdaten_tab6!G63)+(6*(Steuerung!$A$3-1)))</f>
        <v>22.0413888888889</v>
      </c>
    </row>
    <row r="78" spans="1:8" ht="15" customHeight="1" x14ac:dyDescent="0.25">
      <c r="A78" s="63" t="s">
        <v>213</v>
      </c>
      <c r="B78" s="43"/>
      <c r="C78" s="79">
        <f>INDEX(Rohdaten_tab6!$1:$1048576,ROW(Rohdaten_tab6!B64),COLUMN(Rohdaten_tab6!B64)+(6*(Steuerung!$A$3-1)))</f>
        <v>1163.5231730769201</v>
      </c>
      <c r="D78" s="80">
        <f>INDEX(Rohdaten_tab6!$1:$1048576,ROW(Rohdaten_tab6!C64),COLUMN(Rohdaten_tab6!C64)+(6*(Steuerung!$A$3-1)))</f>
        <v>695.16634615384601</v>
      </c>
      <c r="E78" s="80">
        <f>INDEX(Rohdaten_tab6!$1:$1048576,ROW(Rohdaten_tab6!D64),COLUMN(Rohdaten_tab6!D64)+(6*(Steuerung!$A$3-1)))</f>
        <v>468.35682692307699</v>
      </c>
      <c r="F78" s="80">
        <f>INDEX(Rohdaten_tab6!$1:$1048576,ROW(Rohdaten_tab6!E64),COLUMN(Rohdaten_tab6!E64)+(6*(Steuerung!$A$3-1)))</f>
        <v>260.05701923076901</v>
      </c>
      <c r="G78" s="80">
        <f>INDEX(Rohdaten_tab6!$1:$1048576,ROW(Rohdaten_tab6!F64),COLUMN(Rohdaten_tab6!F64)+(6*(Steuerung!$A$3-1)))</f>
        <v>186.23019230769199</v>
      </c>
      <c r="H78" s="81">
        <f>INDEX(Rohdaten_tab6!$1:$1048576,ROW(Rohdaten_tab6!G64),COLUMN(Rohdaten_tab6!G64)+(6*(Steuerung!$A$3-1)))</f>
        <v>22.0696153846154</v>
      </c>
    </row>
    <row r="79" spans="1:8" ht="15" customHeight="1" x14ac:dyDescent="0.25">
      <c r="A79" s="63" t="s">
        <v>214</v>
      </c>
      <c r="B79" s="43"/>
      <c r="C79" s="79">
        <f>INDEX(Rohdaten_tab6!$1:$1048576,ROW(Rohdaten_tab6!B65),COLUMN(Rohdaten_tab6!B65)+(6*(Steuerung!$A$3-1)))</f>
        <v>1153.6372978116101</v>
      </c>
      <c r="D79" s="80">
        <f>INDEX(Rohdaten_tab6!$1:$1048576,ROW(Rohdaten_tab6!C65),COLUMN(Rohdaten_tab6!C65)+(6*(Steuerung!$A$3-1)))</f>
        <v>688.28905803996201</v>
      </c>
      <c r="E79" s="80">
        <f>INDEX(Rohdaten_tab6!$1:$1048576,ROW(Rohdaten_tab6!D65),COLUMN(Rohdaten_tab6!D65)+(6*(Steuerung!$A$3-1)))</f>
        <v>465.34823977164598</v>
      </c>
      <c r="F79" s="80">
        <f>INDEX(Rohdaten_tab6!$1:$1048576,ROW(Rohdaten_tab6!E65),COLUMN(Rohdaten_tab6!E65)+(6*(Steuerung!$A$3-1)))</f>
        <v>257.19904852521398</v>
      </c>
      <c r="G79" s="80">
        <f>INDEX(Rohdaten_tab6!$1:$1048576,ROW(Rohdaten_tab6!F65),COLUMN(Rohdaten_tab6!F65)+(6*(Steuerung!$A$3-1)))</f>
        <v>183.93139866793501</v>
      </c>
      <c r="H79" s="81">
        <f>INDEX(Rohdaten_tab6!$1:$1048576,ROW(Rohdaten_tab6!G65),COLUMN(Rohdaten_tab6!G65)+(6*(Steuerung!$A$3-1)))</f>
        <v>24.217792578496699</v>
      </c>
    </row>
    <row r="80" spans="1:8" ht="15" customHeight="1" x14ac:dyDescent="0.25">
      <c r="A80" s="63" t="s">
        <v>215</v>
      </c>
      <c r="B80" s="43"/>
      <c r="C80" s="79">
        <f>INDEX(Rohdaten_tab6!$1:$1048576,ROW(Rohdaten_tab6!B66),COLUMN(Rohdaten_tab6!B66)+(6*(Steuerung!$A$3-1)))</f>
        <v>1114.11492094862</v>
      </c>
      <c r="D80" s="80">
        <f>INDEX(Rohdaten_tab6!$1:$1048576,ROW(Rohdaten_tab6!C66),COLUMN(Rohdaten_tab6!C66)+(6*(Steuerung!$A$3-1)))</f>
        <v>663.90681818181804</v>
      </c>
      <c r="E80" s="80">
        <f>INDEX(Rohdaten_tab6!$1:$1048576,ROW(Rohdaten_tab6!D66),COLUMN(Rohdaten_tab6!D66)+(6*(Steuerung!$A$3-1)))</f>
        <v>450.20810276679799</v>
      </c>
      <c r="F80" s="80">
        <f>INDEX(Rohdaten_tab6!$1:$1048576,ROW(Rohdaten_tab6!E66),COLUMN(Rohdaten_tab6!E66)+(6*(Steuerung!$A$3-1)))</f>
        <v>248.91284584980201</v>
      </c>
      <c r="G80" s="80">
        <f>INDEX(Rohdaten_tab6!$1:$1048576,ROW(Rohdaten_tab6!F66),COLUMN(Rohdaten_tab6!F66)+(6*(Steuerung!$A$3-1)))</f>
        <v>177.77579051383401</v>
      </c>
      <c r="H80" s="81">
        <f>INDEX(Rohdaten_tab6!$1:$1048576,ROW(Rohdaten_tab6!G66),COLUMN(Rohdaten_tab6!G66)+(6*(Steuerung!$A$3-1)))</f>
        <v>23.519466403162099</v>
      </c>
    </row>
    <row r="81" spans="1:8" ht="15" customHeight="1" x14ac:dyDescent="0.25">
      <c r="A81" s="63" t="s">
        <v>216</v>
      </c>
      <c r="B81" s="43"/>
      <c r="C81" s="79">
        <f>INDEX(Rohdaten_tab6!$1:$1048576,ROW(Rohdaten_tab6!B67),COLUMN(Rohdaten_tab6!B67)+(6*(Steuerung!$A$3-1)))</f>
        <v>1091.56985040276</v>
      </c>
      <c r="D81" s="80">
        <f>INDEX(Rohdaten_tab6!$1:$1048576,ROW(Rohdaten_tab6!C67),COLUMN(Rohdaten_tab6!C67)+(6*(Steuerung!$A$3-1)))</f>
        <v>648.46294591484502</v>
      </c>
      <c r="E81" s="80">
        <f>INDEX(Rohdaten_tab6!$1:$1048576,ROW(Rohdaten_tab6!D67),COLUMN(Rohdaten_tab6!D67)+(6*(Steuerung!$A$3-1)))</f>
        <v>443.10690448791701</v>
      </c>
      <c r="F81" s="80">
        <f>INDEX(Rohdaten_tab6!$1:$1048576,ROW(Rohdaten_tab6!E67),COLUMN(Rohdaten_tab6!E67)+(6*(Steuerung!$A$3-1)))</f>
        <v>244.758573072497</v>
      </c>
      <c r="G81" s="80">
        <f>INDEX(Rohdaten_tab6!$1:$1048576,ROW(Rohdaten_tab6!F67),COLUMN(Rohdaten_tab6!F67)+(6*(Steuerung!$A$3-1)))</f>
        <v>175.19413118527001</v>
      </c>
      <c r="H81" s="81">
        <f>INDEX(Rohdaten_tab6!$1:$1048576,ROW(Rohdaten_tab6!G67),COLUMN(Rohdaten_tab6!G67)+(6*(Steuerung!$A$3-1)))</f>
        <v>23.154200230149598</v>
      </c>
    </row>
    <row r="82" spans="1:8" ht="15" customHeight="1" x14ac:dyDescent="0.25">
      <c r="A82" s="63" t="s">
        <v>217</v>
      </c>
      <c r="B82" s="43"/>
      <c r="C82" s="79">
        <f>INDEX(Rohdaten_tab6!$1:$1048576,ROW(Rohdaten_tab6!B68),COLUMN(Rohdaten_tab6!B68)+(6*(Steuerung!$A$3-1)))</f>
        <v>1109.72096385542</v>
      </c>
      <c r="D82" s="80">
        <f>INDEX(Rohdaten_tab6!$1:$1048576,ROW(Rohdaten_tab6!C68),COLUMN(Rohdaten_tab6!C68)+(6*(Steuerung!$A$3-1)))</f>
        <v>661.47831325301195</v>
      </c>
      <c r="E82" s="80">
        <f>INDEX(Rohdaten_tab6!$1:$1048576,ROW(Rohdaten_tab6!D68),COLUMN(Rohdaten_tab6!D68)+(6*(Steuerung!$A$3-1)))</f>
        <v>448.24265060240998</v>
      </c>
      <c r="F82" s="80">
        <f>INDEX(Rohdaten_tab6!$1:$1048576,ROW(Rohdaten_tab6!E68),COLUMN(Rohdaten_tab6!E68)+(6*(Steuerung!$A$3-1)))</f>
        <v>247.53325301204799</v>
      </c>
      <c r="G82" s="80">
        <f>INDEX(Rohdaten_tab6!$1:$1048576,ROW(Rohdaten_tab6!F68),COLUMN(Rohdaten_tab6!F68)+(6*(Steuerung!$A$3-1)))</f>
        <v>177.16734939758999</v>
      </c>
      <c r="H82" s="81">
        <f>INDEX(Rohdaten_tab6!$1:$1048576,ROW(Rohdaten_tab6!G68),COLUMN(Rohdaten_tab6!G68)+(6*(Steuerung!$A$3-1)))</f>
        <v>23.542048192771102</v>
      </c>
    </row>
    <row r="83" spans="1:8" ht="15" customHeight="1" x14ac:dyDescent="0.25">
      <c r="A83" s="63" t="s">
        <v>218</v>
      </c>
      <c r="B83" s="43"/>
      <c r="C83" s="79">
        <f>INDEX(Rohdaten_tab6!$1:$1048576,ROW(Rohdaten_tab6!B69),COLUMN(Rohdaten_tab6!B69)+(6*(Steuerung!$A$3-1)))</f>
        <v>1115.8171824973299</v>
      </c>
      <c r="D83" s="80">
        <f>INDEX(Rohdaten_tab6!$1:$1048576,ROW(Rohdaten_tab6!C69),COLUMN(Rohdaten_tab6!C69)+(6*(Steuerung!$A$3-1)))</f>
        <v>667.38121664887899</v>
      </c>
      <c r="E83" s="80">
        <f>INDEX(Rohdaten_tab6!$1:$1048576,ROW(Rohdaten_tab6!D69),COLUMN(Rohdaten_tab6!D69)+(6*(Steuerung!$A$3-1)))</f>
        <v>448.43596584845199</v>
      </c>
      <c r="F83" s="80">
        <f>INDEX(Rohdaten_tab6!$1:$1048576,ROW(Rohdaten_tab6!E69),COLUMN(Rohdaten_tab6!E69)+(6*(Steuerung!$A$3-1)))</f>
        <v>247.70458911419399</v>
      </c>
      <c r="G83" s="80">
        <f>INDEX(Rohdaten_tab6!$1:$1048576,ROW(Rohdaten_tab6!F69),COLUMN(Rohdaten_tab6!F69)+(6*(Steuerung!$A$3-1)))</f>
        <v>177.04354322305201</v>
      </c>
      <c r="H83" s="81">
        <f>INDEX(Rohdaten_tab6!$1:$1048576,ROW(Rohdaten_tab6!G69),COLUMN(Rohdaten_tab6!G69)+(6*(Steuerung!$A$3-1)))</f>
        <v>23.687833511206001</v>
      </c>
    </row>
    <row r="84" spans="1:8" ht="15" customHeight="1" x14ac:dyDescent="0.25">
      <c r="A84" s="63" t="s">
        <v>219</v>
      </c>
      <c r="B84" s="43"/>
      <c r="C84" s="79">
        <f>INDEX(Rohdaten_tab6!$1:$1048576,ROW(Rohdaten_tab6!B70),COLUMN(Rohdaten_tab6!B70)+(6*(Steuerung!$A$3-1)))</f>
        <v>1137.02782931354</v>
      </c>
      <c r="D84" s="80">
        <f>INDEX(Rohdaten_tab6!$1:$1048576,ROW(Rohdaten_tab6!C70),COLUMN(Rohdaten_tab6!C70)+(6*(Steuerung!$A$3-1)))</f>
        <v>679.940538033395</v>
      </c>
      <c r="E84" s="80">
        <f>INDEX(Rohdaten_tab6!$1:$1048576,ROW(Rohdaten_tab6!D70),COLUMN(Rohdaten_tab6!D70)+(6*(Steuerung!$A$3-1)))</f>
        <v>457.08729128014801</v>
      </c>
      <c r="F84" s="80">
        <f>INDEX(Rohdaten_tab6!$1:$1048576,ROW(Rohdaten_tab6!E70),COLUMN(Rohdaten_tab6!E70)+(6*(Steuerung!$A$3-1)))</f>
        <v>252.46085343228199</v>
      </c>
      <c r="G84" s="80">
        <f>INDEX(Rohdaten_tab6!$1:$1048576,ROW(Rohdaten_tab6!F70),COLUMN(Rohdaten_tab6!F70)+(6*(Steuerung!$A$3-1)))</f>
        <v>180.32337662337699</v>
      </c>
      <c r="H84" s="81">
        <f>INDEX(Rohdaten_tab6!$1:$1048576,ROW(Rohdaten_tab6!G70),COLUMN(Rohdaten_tab6!G70)+(6*(Steuerung!$A$3-1)))</f>
        <v>24.303061224489799</v>
      </c>
    </row>
    <row r="85" spans="1:8" ht="15" customHeight="1" x14ac:dyDescent="0.25">
      <c r="A85" s="63" t="s">
        <v>220</v>
      </c>
      <c r="B85" s="43"/>
      <c r="C85" s="79">
        <f>INDEX(Rohdaten_tab6!$1:$1048576,ROW(Rohdaten_tab6!B71),COLUMN(Rohdaten_tab6!B71)+(6*(Steuerung!$A$3-1)))</f>
        <v>1183.4311445783101</v>
      </c>
      <c r="D85" s="80">
        <f>INDEX(Rohdaten_tab6!$1:$1048576,ROW(Rohdaten_tab6!C71),COLUMN(Rohdaten_tab6!C71)+(6*(Steuerung!$A$3-1)))</f>
        <v>699.871987951807</v>
      </c>
      <c r="E85" s="80">
        <f>INDEX(Rohdaten_tab6!$1:$1048576,ROW(Rohdaten_tab6!D71),COLUMN(Rohdaten_tab6!D71)+(6*(Steuerung!$A$3-1)))</f>
        <v>483.55915662650602</v>
      </c>
      <c r="F85" s="80">
        <f>INDEX(Rohdaten_tab6!$1:$1048576,ROW(Rohdaten_tab6!E71),COLUMN(Rohdaten_tab6!E71)+(6*(Steuerung!$A$3-1)))</f>
        <v>259.98614457831297</v>
      </c>
      <c r="G85" s="80">
        <f>INDEX(Rohdaten_tab6!$1:$1048576,ROW(Rohdaten_tab6!F71),COLUMN(Rohdaten_tab6!F71)+(6*(Steuerung!$A$3-1)))</f>
        <v>198.42289156626501</v>
      </c>
      <c r="H85" s="81">
        <f>INDEX(Rohdaten_tab6!$1:$1048576,ROW(Rohdaten_tab6!G71),COLUMN(Rohdaten_tab6!G71)+(6*(Steuerung!$A$3-1)))</f>
        <v>25.150120481927701</v>
      </c>
    </row>
    <row r="86" spans="1:8" ht="15" customHeight="1" x14ac:dyDescent="0.25">
      <c r="A86" s="63" t="s">
        <v>221</v>
      </c>
      <c r="B86" s="43"/>
      <c r="C86" s="79">
        <f>INDEX(Rohdaten_tab6!$1:$1048576,ROW(Rohdaten_tab6!B72),COLUMN(Rohdaten_tab6!B72)+(6*(Steuerung!$A$3-1)))</f>
        <v>1175.81201788709</v>
      </c>
      <c r="D86" s="80">
        <f>INDEX(Rohdaten_tab6!$1:$1048576,ROW(Rohdaten_tab6!C72),COLUMN(Rohdaten_tab6!C72)+(6*(Steuerung!$A$3-1)))</f>
        <v>695.25209614309699</v>
      </c>
      <c r="E86" s="80">
        <f>INDEX(Rohdaten_tab6!$1:$1048576,ROW(Rohdaten_tab6!D72),COLUMN(Rohdaten_tab6!D72)+(6*(Steuerung!$A$3-1)))</f>
        <v>480.55992174399103</v>
      </c>
      <c r="F86" s="80">
        <f>INDEX(Rohdaten_tab6!$1:$1048576,ROW(Rohdaten_tab6!E72),COLUMN(Rohdaten_tab6!E72)+(6*(Steuerung!$A$3-1)))</f>
        <v>257.74326439351597</v>
      </c>
      <c r="G86" s="80">
        <f>INDEX(Rohdaten_tab6!$1:$1048576,ROW(Rohdaten_tab6!F72),COLUMN(Rohdaten_tab6!F72)+(6*(Steuerung!$A$3-1)))</f>
        <v>197.83063163778601</v>
      </c>
      <c r="H86" s="81">
        <f>INDEX(Rohdaten_tab6!$1:$1048576,ROW(Rohdaten_tab6!G72),COLUMN(Rohdaten_tab6!G72)+(6*(Steuerung!$A$3-1)))</f>
        <v>24.986025712688701</v>
      </c>
    </row>
    <row r="87" spans="1:8" ht="15" customHeight="1" x14ac:dyDescent="0.25">
      <c r="A87" s="63" t="s">
        <v>222</v>
      </c>
      <c r="B87" s="43"/>
      <c r="C87" s="79">
        <f>INDEX(Rohdaten_tab6!$1:$1048576,ROW(Rohdaten_tab6!B73),COLUMN(Rohdaten_tab6!B73)+(6*(Steuerung!$A$3-1)))</f>
        <v>1160.1953038674001</v>
      </c>
      <c r="D87" s="80">
        <f>INDEX(Rohdaten_tab6!$1:$1048576,ROW(Rohdaten_tab6!C73),COLUMN(Rohdaten_tab6!C73)+(6*(Steuerung!$A$3-1)))</f>
        <v>685.34187845303904</v>
      </c>
      <c r="E87" s="80">
        <f>INDEX(Rohdaten_tab6!$1:$1048576,ROW(Rohdaten_tab6!D73),COLUMN(Rohdaten_tab6!D73)+(6*(Steuerung!$A$3-1)))</f>
        <v>474.85342541436501</v>
      </c>
      <c r="F87" s="80">
        <f>INDEX(Rohdaten_tab6!$1:$1048576,ROW(Rohdaten_tab6!E73),COLUMN(Rohdaten_tab6!E73)+(6*(Steuerung!$A$3-1)))</f>
        <v>254.11790055248599</v>
      </c>
      <c r="G87" s="80">
        <f>INDEX(Rohdaten_tab6!$1:$1048576,ROW(Rohdaten_tab6!F73),COLUMN(Rohdaten_tab6!F73)+(6*(Steuerung!$A$3-1)))</f>
        <v>196.01254143646401</v>
      </c>
      <c r="H87" s="81">
        <f>INDEX(Rohdaten_tab6!$1:$1048576,ROW(Rohdaten_tab6!G73),COLUMN(Rohdaten_tab6!G73)+(6*(Steuerung!$A$3-1)))</f>
        <v>24.722983425414402</v>
      </c>
    </row>
    <row r="88" spans="1:8" ht="15" customHeight="1" x14ac:dyDescent="0.25">
      <c r="A88" s="63" t="s">
        <v>223</v>
      </c>
      <c r="B88" s="43"/>
      <c r="C88" s="79">
        <f>INDEX(Rohdaten_tab6!$1:$1048576,ROW(Rohdaten_tab6!B74),COLUMN(Rohdaten_tab6!B74)+(6*(Steuerung!$A$3-1)))</f>
        <v>1135.0217557251899</v>
      </c>
      <c r="D88" s="80">
        <f>INDEX(Rohdaten_tab6!$1:$1048576,ROW(Rohdaten_tab6!C74),COLUMN(Rohdaten_tab6!C74)+(6*(Steuerung!$A$3-1)))</f>
        <v>671.26221374045804</v>
      </c>
      <c r="E88" s="80">
        <f>INDEX(Rohdaten_tab6!$1:$1048576,ROW(Rohdaten_tab6!D74),COLUMN(Rohdaten_tab6!D74)+(6*(Steuerung!$A$3-1)))</f>
        <v>463.759541984733</v>
      </c>
      <c r="F88" s="80">
        <f>INDEX(Rohdaten_tab6!$1:$1048576,ROW(Rohdaten_tab6!E74),COLUMN(Rohdaten_tab6!E74)+(6*(Steuerung!$A$3-1)))</f>
        <v>248.34656488549601</v>
      </c>
      <c r="G88" s="80">
        <f>INDEX(Rohdaten_tab6!$1:$1048576,ROW(Rohdaten_tab6!F74),COLUMN(Rohdaten_tab6!F74)+(6*(Steuerung!$A$3-1)))</f>
        <v>191.30305343511401</v>
      </c>
      <c r="H88" s="81">
        <f>INDEX(Rohdaten_tab6!$1:$1048576,ROW(Rohdaten_tab6!G74),COLUMN(Rohdaten_tab6!G74)+(6*(Steuerung!$A$3-1)))</f>
        <v>24.1099236641221</v>
      </c>
    </row>
    <row r="89" spans="1:8" ht="15" customHeight="1" x14ac:dyDescent="0.25">
      <c r="A89" s="63" t="s">
        <v>224</v>
      </c>
      <c r="B89" s="43"/>
      <c r="C89" s="79">
        <f>INDEX(Rohdaten_tab6!$1:$1048576,ROW(Rohdaten_tab6!B75),COLUMN(Rohdaten_tab6!B75)+(6*(Steuerung!$A$3-1)))</f>
        <v>1125.4890383322099</v>
      </c>
      <c r="D89" s="80">
        <f>INDEX(Rohdaten_tab6!$1:$1048576,ROW(Rohdaten_tab6!C75),COLUMN(Rohdaten_tab6!C75)+(6*(Steuerung!$A$3-1)))</f>
        <v>666.30443846671096</v>
      </c>
      <c r="E89" s="80">
        <f>INDEX(Rohdaten_tab6!$1:$1048576,ROW(Rohdaten_tab6!D75),COLUMN(Rohdaten_tab6!D75)+(6*(Steuerung!$A$3-1)))</f>
        <v>459.18459986550101</v>
      </c>
      <c r="F89" s="80">
        <f>INDEX(Rohdaten_tab6!$1:$1048576,ROW(Rohdaten_tab6!E75),COLUMN(Rohdaten_tab6!E75)+(6*(Steuerung!$A$3-1)))</f>
        <v>245.83739071957001</v>
      </c>
      <c r="G89" s="80">
        <f>INDEX(Rohdaten_tab6!$1:$1048576,ROW(Rohdaten_tab6!F75),COLUMN(Rohdaten_tab6!F75)+(6*(Steuerung!$A$3-1)))</f>
        <v>189.48359112306699</v>
      </c>
      <c r="H89" s="81">
        <f>INDEX(Rohdaten_tab6!$1:$1048576,ROW(Rohdaten_tab6!G75),COLUMN(Rohdaten_tab6!G75)+(6*(Steuerung!$A$3-1)))</f>
        <v>23.863618022864799</v>
      </c>
    </row>
    <row r="90" spans="1:8" ht="15" customHeight="1" x14ac:dyDescent="0.25">
      <c r="A90" s="63" t="s">
        <v>225</v>
      </c>
      <c r="B90" s="43"/>
      <c r="C90" s="79">
        <f>INDEX(Rohdaten_tab6!$1:$1048576,ROW(Rohdaten_tab6!B76),COLUMN(Rohdaten_tab6!B76)+(6*(Steuerung!$A$3-1)))</f>
        <v>1133.14566982409</v>
      </c>
      <c r="D90" s="80">
        <f>INDEX(Rohdaten_tab6!$1:$1048576,ROW(Rohdaten_tab6!C76),COLUMN(Rohdaten_tab6!C76)+(6*(Steuerung!$A$3-1)))</f>
        <v>670.14905277401897</v>
      </c>
      <c r="E90" s="80">
        <f>INDEX(Rohdaten_tab6!$1:$1048576,ROW(Rohdaten_tab6!D76),COLUMN(Rohdaten_tab6!D76)+(6*(Steuerung!$A$3-1)))</f>
        <v>462.99661705006798</v>
      </c>
      <c r="F90" s="80">
        <f>INDEX(Rohdaten_tab6!$1:$1048576,ROW(Rohdaten_tab6!E76),COLUMN(Rohdaten_tab6!E76)+(6*(Steuerung!$A$3-1)))</f>
        <v>247.72956698240901</v>
      </c>
      <c r="G90" s="80">
        <f>INDEX(Rohdaten_tab6!$1:$1048576,ROW(Rohdaten_tab6!F76),COLUMN(Rohdaten_tab6!F76)+(6*(Steuerung!$A$3-1)))</f>
        <v>191.18788903924201</v>
      </c>
      <c r="H90" s="81">
        <f>INDEX(Rohdaten_tab6!$1:$1048576,ROW(Rohdaten_tab6!G76),COLUMN(Rohdaten_tab6!G76)+(6*(Steuerung!$A$3-1)))</f>
        <v>24.079161028416799</v>
      </c>
    </row>
    <row r="91" spans="1:8" ht="15" customHeight="1" x14ac:dyDescent="0.25">
      <c r="A91" s="63" t="s">
        <v>226</v>
      </c>
      <c r="B91" s="43"/>
      <c r="C91" s="79">
        <f>INDEX(Rohdaten_tab6!$1:$1048576,ROW(Rohdaten_tab6!B77),COLUMN(Rohdaten_tab6!B77)+(6*(Steuerung!$A$3-1)))</f>
        <v>1114.91166448231</v>
      </c>
      <c r="D91" s="80">
        <f>INDEX(Rohdaten_tab6!$1:$1048576,ROW(Rohdaten_tab6!C77),COLUMN(Rohdaten_tab6!C77)+(6*(Steuerung!$A$3-1)))</f>
        <v>662.445806028834</v>
      </c>
      <c r="E91" s="80">
        <f>INDEX(Rohdaten_tab6!$1:$1048576,ROW(Rohdaten_tab6!D77),COLUMN(Rohdaten_tab6!D77)+(6*(Steuerung!$A$3-1)))</f>
        <v>452.465858453473</v>
      </c>
      <c r="F91" s="80">
        <f>INDEX(Rohdaten_tab6!$1:$1048576,ROW(Rohdaten_tab6!E77),COLUMN(Rohdaten_tab6!E77)+(6*(Steuerung!$A$3-1)))</f>
        <v>245.299541284404</v>
      </c>
      <c r="G91" s="80">
        <f>INDEX(Rohdaten_tab6!$1:$1048576,ROW(Rohdaten_tab6!F77),COLUMN(Rohdaten_tab6!F77)+(6*(Steuerung!$A$3-1)))</f>
        <v>183.38826998689399</v>
      </c>
      <c r="H91" s="81">
        <f>INDEX(Rohdaten_tab6!$1:$1048576,ROW(Rohdaten_tab6!G77),COLUMN(Rohdaten_tab6!G77)+(6*(Steuerung!$A$3-1)))</f>
        <v>23.778047182175602</v>
      </c>
    </row>
    <row r="92" spans="1:8" ht="15" customHeight="1" x14ac:dyDescent="0.25">
      <c r="A92" s="63" t="s">
        <v>227</v>
      </c>
      <c r="B92" s="43"/>
      <c r="C92" s="79">
        <f>INDEX(Rohdaten_tab6!$1:$1048576,ROW(Rohdaten_tab6!B78),COLUMN(Rohdaten_tab6!B78)+(6*(Steuerung!$A$3-1)))</f>
        <v>1115.6233193277301</v>
      </c>
      <c r="D92" s="80">
        <f>INDEX(Rohdaten_tab6!$1:$1048576,ROW(Rohdaten_tab6!C78),COLUMN(Rohdaten_tab6!C78)+(6*(Steuerung!$A$3-1)))</f>
        <v>662.20525210083997</v>
      </c>
      <c r="E92" s="80">
        <f>INDEX(Rohdaten_tab6!$1:$1048576,ROW(Rohdaten_tab6!D78),COLUMN(Rohdaten_tab6!D78)+(6*(Steuerung!$A$3-1)))</f>
        <v>453.41806722689103</v>
      </c>
      <c r="F92" s="80">
        <f>INDEX(Rohdaten_tab6!$1:$1048576,ROW(Rohdaten_tab6!E78),COLUMN(Rohdaten_tab6!E78)+(6*(Steuerung!$A$3-1)))</f>
        <v>246.13193277310901</v>
      </c>
      <c r="G92" s="80">
        <f>INDEX(Rohdaten_tab6!$1:$1048576,ROW(Rohdaten_tab6!F78),COLUMN(Rohdaten_tab6!F78)+(6*(Steuerung!$A$3-1)))</f>
        <v>183.460714285714</v>
      </c>
      <c r="H92" s="81">
        <f>INDEX(Rohdaten_tab6!$1:$1048576,ROW(Rohdaten_tab6!G78),COLUMN(Rohdaten_tab6!G78)+(6*(Steuerung!$A$3-1)))</f>
        <v>23.8254201680672</v>
      </c>
    </row>
    <row r="93" spans="1:8" ht="15" customHeight="1" x14ac:dyDescent="0.25">
      <c r="A93" s="63" t="s">
        <v>228</v>
      </c>
      <c r="B93" s="43"/>
      <c r="C93" s="79">
        <f>INDEX(Rohdaten_tab6!$1:$1048576,ROW(Rohdaten_tab6!B79),COLUMN(Rohdaten_tab6!B79)+(6*(Steuerung!$A$3-1)))</f>
        <v>1103.79260450161</v>
      </c>
      <c r="D93" s="80">
        <f>INDEX(Rohdaten_tab6!$1:$1048576,ROW(Rohdaten_tab6!C79),COLUMN(Rohdaten_tab6!C79)+(6*(Steuerung!$A$3-1)))</f>
        <v>655.32130225080402</v>
      </c>
      <c r="E93" s="80">
        <f>INDEX(Rohdaten_tab6!$1:$1048576,ROW(Rohdaten_tab6!D79),COLUMN(Rohdaten_tab6!D79)+(6*(Steuerung!$A$3-1)))</f>
        <v>448.471302250804</v>
      </c>
      <c r="F93" s="80">
        <f>INDEX(Rohdaten_tab6!$1:$1048576,ROW(Rohdaten_tab6!E79),COLUMN(Rohdaten_tab6!E79)+(6*(Steuerung!$A$3-1)))</f>
        <v>243.26262057877801</v>
      </c>
      <c r="G93" s="80">
        <f>INDEX(Rohdaten_tab6!$1:$1048576,ROW(Rohdaten_tab6!F79),COLUMN(Rohdaten_tab6!F79)+(6*(Steuerung!$A$3-1)))</f>
        <v>181.57451768488701</v>
      </c>
      <c r="H93" s="81">
        <f>INDEX(Rohdaten_tab6!$1:$1048576,ROW(Rohdaten_tab6!G79),COLUMN(Rohdaten_tab6!G79)+(6*(Steuerung!$A$3-1)))</f>
        <v>23.634163987138301</v>
      </c>
    </row>
    <row r="94" spans="1:8" ht="15" customHeight="1" x14ac:dyDescent="0.25">
      <c r="A94" s="63" t="s">
        <v>229</v>
      </c>
      <c r="B94" s="43"/>
      <c r="C94" s="79">
        <f>INDEX(Rohdaten_tab6!$1:$1048576,ROW(Rohdaten_tab6!B80),COLUMN(Rohdaten_tab6!B80)+(6*(Steuerung!$A$3-1)))</f>
        <v>1125.42943143813</v>
      </c>
      <c r="D94" s="80">
        <f>INDEX(Rohdaten_tab6!$1:$1048576,ROW(Rohdaten_tab6!C80),COLUMN(Rohdaten_tab6!C80)+(6*(Steuerung!$A$3-1)))</f>
        <v>667.53461538461499</v>
      </c>
      <c r="E94" s="80">
        <f>INDEX(Rohdaten_tab6!$1:$1048576,ROW(Rohdaten_tab6!D80),COLUMN(Rohdaten_tab6!D80)+(6*(Steuerung!$A$3-1)))</f>
        <v>457.89481605351199</v>
      </c>
      <c r="F94" s="80">
        <f>INDEX(Rohdaten_tab6!$1:$1048576,ROW(Rohdaten_tab6!E80),COLUMN(Rohdaten_tab6!E80)+(6*(Steuerung!$A$3-1)))</f>
        <v>248.78277591973301</v>
      </c>
      <c r="G94" s="80">
        <f>INDEX(Rohdaten_tab6!$1:$1048576,ROW(Rohdaten_tab6!F80),COLUMN(Rohdaten_tab6!F80)+(6*(Steuerung!$A$3-1)))</f>
        <v>185.00142140468199</v>
      </c>
      <c r="H94" s="81">
        <f>INDEX(Rohdaten_tab6!$1:$1048576,ROW(Rohdaten_tab6!G80),COLUMN(Rohdaten_tab6!G80)+(6*(Steuerung!$A$3-1)))</f>
        <v>24.110618729096998</v>
      </c>
    </row>
    <row r="95" spans="1:8" ht="15" customHeight="1" x14ac:dyDescent="0.25">
      <c r="A95" s="63" t="s">
        <v>230</v>
      </c>
      <c r="B95" s="43"/>
      <c r="C95" s="79">
        <f>INDEX(Rohdaten_tab6!$1:$1048576,ROW(Rohdaten_tab6!B81),COLUMN(Rohdaten_tab6!B81)+(6*(Steuerung!$A$3-1)))</f>
        <v>1141.9803043110701</v>
      </c>
      <c r="D95" s="80">
        <f>INDEX(Rohdaten_tab6!$1:$1048576,ROW(Rohdaten_tab6!C81),COLUMN(Rohdaten_tab6!C81)+(6*(Steuerung!$A$3-1)))</f>
        <v>676.74725274725301</v>
      </c>
      <c r="E95" s="80">
        <f>INDEX(Rohdaten_tab6!$1:$1048576,ROW(Rohdaten_tab6!D81),COLUMN(Rohdaten_tab6!D81)+(6*(Steuerung!$A$3-1)))</f>
        <v>465.23305156382099</v>
      </c>
      <c r="F95" s="80">
        <f>INDEX(Rohdaten_tab6!$1:$1048576,ROW(Rohdaten_tab6!E81),COLUMN(Rohdaten_tab6!E81)+(6*(Steuerung!$A$3-1)))</f>
        <v>252.813271344041</v>
      </c>
      <c r="G95" s="80">
        <f>INDEX(Rohdaten_tab6!$1:$1048576,ROW(Rohdaten_tab6!F81),COLUMN(Rohdaten_tab6!F81)+(6*(Steuerung!$A$3-1)))</f>
        <v>187.91284868977201</v>
      </c>
      <c r="H95" s="81">
        <f>INDEX(Rohdaten_tab6!$1:$1048576,ROW(Rohdaten_tab6!G81),COLUMN(Rohdaten_tab6!G81)+(6*(Steuerung!$A$3-1)))</f>
        <v>24.506931530008501</v>
      </c>
    </row>
    <row r="96" spans="1:8" ht="15" customHeight="1" x14ac:dyDescent="0.25">
      <c r="A96" s="63" t="s">
        <v>231</v>
      </c>
      <c r="B96" s="43"/>
      <c r="C96" s="79">
        <f>INDEX(Rohdaten_tab6!$1:$1048576,ROW(Rohdaten_tab6!B82),COLUMN(Rohdaten_tab6!B82)+(6*(Steuerung!$A$3-1)))</f>
        <v>1170.69411309063</v>
      </c>
      <c r="D96" s="80">
        <f>INDEX(Rohdaten_tab6!$1:$1048576,ROW(Rohdaten_tab6!C82),COLUMN(Rohdaten_tab6!C82)+(6*(Steuerung!$A$3-1)))</f>
        <v>691.87459333849699</v>
      </c>
      <c r="E96" s="80">
        <f>INDEX(Rohdaten_tab6!$1:$1048576,ROW(Rohdaten_tab6!D82),COLUMN(Rohdaten_tab6!D82)+(6*(Steuerung!$A$3-1)))</f>
        <v>478.81951975213002</v>
      </c>
      <c r="F96" s="80">
        <f>INDEX(Rohdaten_tab6!$1:$1048576,ROW(Rohdaten_tab6!E82),COLUMN(Rohdaten_tab6!E82)+(6*(Steuerung!$A$3-1)))</f>
        <v>260.39674670797802</v>
      </c>
      <c r="G96" s="80">
        <f>INDEX(Rohdaten_tab6!$1:$1048576,ROW(Rohdaten_tab6!F82),COLUMN(Rohdaten_tab6!F82)+(6*(Steuerung!$A$3-1)))</f>
        <v>193.20139426800901</v>
      </c>
      <c r="H96" s="81">
        <f>INDEX(Rohdaten_tab6!$1:$1048576,ROW(Rohdaten_tab6!G82),COLUMN(Rohdaten_tab6!G82)+(6*(Steuerung!$A$3-1)))</f>
        <v>25.221378776142501</v>
      </c>
    </row>
    <row r="97" spans="1:8" ht="15" customHeight="1" x14ac:dyDescent="0.25">
      <c r="A97" s="63" t="s">
        <v>232</v>
      </c>
      <c r="B97" s="43"/>
      <c r="C97" s="79">
        <f>INDEX(Rohdaten_tab6!$1:$1048576,ROW(Rohdaten_tab6!B83),COLUMN(Rohdaten_tab6!B83)+(6*(Steuerung!$A$3-1)))</f>
        <v>1222.0094451003499</v>
      </c>
      <c r="D97" s="80">
        <f>INDEX(Rohdaten_tab6!$1:$1048576,ROW(Rohdaten_tab6!C83),COLUMN(Rohdaten_tab6!C83)+(6*(Steuerung!$A$3-1)))</f>
        <v>722.74657615112199</v>
      </c>
      <c r="E97" s="80">
        <f>INDEX(Rohdaten_tab6!$1:$1048576,ROW(Rohdaten_tab6!D83),COLUMN(Rohdaten_tab6!D83)+(6*(Steuerung!$A$3-1)))</f>
        <v>499.262868949233</v>
      </c>
      <c r="F97" s="80">
        <f>INDEX(Rohdaten_tab6!$1:$1048576,ROW(Rohdaten_tab6!E83),COLUMN(Rohdaten_tab6!E83)+(6*(Steuerung!$A$3-1)))</f>
        <v>271.74350649350703</v>
      </c>
      <c r="G97" s="80">
        <f>INDEX(Rohdaten_tab6!$1:$1048576,ROW(Rohdaten_tab6!F83),COLUMN(Rohdaten_tab6!F83)+(6*(Steuerung!$A$3-1)))</f>
        <v>201.22455726092099</v>
      </c>
      <c r="H97" s="81">
        <f>INDEX(Rohdaten_tab6!$1:$1048576,ROW(Rohdaten_tab6!G83),COLUMN(Rohdaten_tab6!G83)+(6*(Steuerung!$A$3-1)))</f>
        <v>26.2948051948052</v>
      </c>
    </row>
    <row r="98" spans="1:8" ht="15" customHeight="1" x14ac:dyDescent="0.25">
      <c r="A98" s="63" t="s">
        <v>233</v>
      </c>
      <c r="B98" s="43"/>
      <c r="C98" s="79">
        <f>INDEX(Rohdaten_tab6!$1:$1048576,ROW(Rohdaten_tab6!B84),COLUMN(Rohdaten_tab6!B84)+(6*(Steuerung!$A$3-1)))</f>
        <v>1215.9731466227299</v>
      </c>
      <c r="D98" s="80">
        <f>INDEX(Rohdaten_tab6!$1:$1048576,ROW(Rohdaten_tab6!C84),COLUMN(Rohdaten_tab6!C84)+(6*(Steuerung!$A$3-1)))</f>
        <v>719.45238879736405</v>
      </c>
      <c r="E98" s="80">
        <f>INDEX(Rohdaten_tab6!$1:$1048576,ROW(Rohdaten_tab6!D84),COLUMN(Rohdaten_tab6!D84)+(6*(Steuerung!$A$3-1)))</f>
        <v>496.52075782537099</v>
      </c>
      <c r="F98" s="80">
        <f>INDEX(Rohdaten_tab6!$1:$1048576,ROW(Rohdaten_tab6!E84),COLUMN(Rohdaten_tab6!E84)+(6*(Steuerung!$A$3-1)))</f>
        <v>270.10593080724902</v>
      </c>
      <c r="G98" s="80">
        <f>INDEX(Rohdaten_tab6!$1:$1048576,ROW(Rohdaten_tab6!F84),COLUMN(Rohdaten_tab6!F84)+(6*(Steuerung!$A$3-1)))</f>
        <v>200.239868204283</v>
      </c>
      <c r="H98" s="81">
        <f>INDEX(Rohdaten_tab6!$1:$1048576,ROW(Rohdaten_tab6!G84),COLUMN(Rohdaten_tab6!G84)+(6*(Steuerung!$A$3-1)))</f>
        <v>26.1749588138386</v>
      </c>
    </row>
    <row r="99" spans="1:8" ht="15" customHeight="1" x14ac:dyDescent="0.25">
      <c r="A99" s="63" t="s">
        <v>234</v>
      </c>
      <c r="B99" s="43"/>
      <c r="C99" s="79">
        <f>INDEX(Rohdaten_tab6!$1:$1048576,ROW(Rohdaten_tab6!B85),COLUMN(Rohdaten_tab6!B85)+(6*(Steuerung!$A$3-1)))</f>
        <v>1202.8657573998801</v>
      </c>
      <c r="D99" s="80">
        <f>INDEX(Rohdaten_tab6!$1:$1048576,ROW(Rohdaten_tab6!C85),COLUMN(Rohdaten_tab6!C85)+(6*(Steuerung!$A$3-1)))</f>
        <v>712.53412652350505</v>
      </c>
      <c r="E99" s="80">
        <f>INDEX(Rohdaten_tab6!$1:$1048576,ROW(Rohdaten_tab6!D85),COLUMN(Rohdaten_tab6!D85)+(6*(Steuerung!$A$3-1)))</f>
        <v>490.33163087637797</v>
      </c>
      <c r="F99" s="80">
        <f>INDEX(Rohdaten_tab6!$1:$1048576,ROW(Rohdaten_tab6!E85),COLUMN(Rohdaten_tab6!E85)+(6*(Steuerung!$A$3-1)))</f>
        <v>266.65333720255398</v>
      </c>
      <c r="G99" s="80">
        <f>INDEX(Rohdaten_tab6!$1:$1048576,ROW(Rohdaten_tab6!F85),COLUMN(Rohdaten_tab6!F85)+(6*(Steuerung!$A$3-1)))</f>
        <v>197.817527568195</v>
      </c>
      <c r="H99" s="81">
        <f>INDEX(Rohdaten_tab6!$1:$1048576,ROW(Rohdaten_tab6!G85),COLUMN(Rohdaten_tab6!G85)+(6*(Steuerung!$A$3-1)))</f>
        <v>25.8607661056297</v>
      </c>
    </row>
    <row r="100" spans="1:8" ht="15" customHeight="1" x14ac:dyDescent="0.25">
      <c r="A100" s="63" t="s">
        <v>235</v>
      </c>
      <c r="B100" s="43"/>
      <c r="C100" s="79">
        <f>INDEX(Rohdaten_tab6!$1:$1048576,ROW(Rohdaten_tab6!B86),COLUMN(Rohdaten_tab6!B86)+(6*(Steuerung!$A$3-1)))</f>
        <v>1194.23473193473</v>
      </c>
      <c r="D100" s="80">
        <f>INDEX(Rohdaten_tab6!$1:$1048576,ROW(Rohdaten_tab6!C86),COLUMN(Rohdaten_tab6!C86)+(6*(Steuerung!$A$3-1)))</f>
        <v>706.80512820512797</v>
      </c>
      <c r="E100" s="80">
        <f>INDEX(Rohdaten_tab6!$1:$1048576,ROW(Rohdaten_tab6!D86),COLUMN(Rohdaten_tab6!D86)+(6*(Steuerung!$A$3-1)))</f>
        <v>487.42960372960403</v>
      </c>
      <c r="F100" s="80">
        <f>INDEX(Rohdaten_tab6!$1:$1048576,ROW(Rohdaten_tab6!E86),COLUMN(Rohdaten_tab6!E86)+(6*(Steuerung!$A$3-1)))</f>
        <v>265.10163170163202</v>
      </c>
      <c r="G100" s="80">
        <f>INDEX(Rohdaten_tab6!$1:$1048576,ROW(Rohdaten_tab6!F86),COLUMN(Rohdaten_tab6!F86)+(6*(Steuerung!$A$3-1)))</f>
        <v>196.62517482517501</v>
      </c>
      <c r="H100" s="81">
        <f>INDEX(Rohdaten_tab6!$1:$1048576,ROW(Rohdaten_tab6!G86),COLUMN(Rohdaten_tab6!G86)+(6*(Steuerung!$A$3-1)))</f>
        <v>25.7027972027972</v>
      </c>
    </row>
    <row r="101" spans="1:8" ht="15" customHeight="1" x14ac:dyDescent="0.25">
      <c r="A101" s="63" t="s">
        <v>236</v>
      </c>
      <c r="B101" s="43"/>
      <c r="C101" s="79">
        <f>INDEX(Rohdaten_tab6!$1:$1048576,ROW(Rohdaten_tab6!B87),COLUMN(Rohdaten_tab6!B87)+(6*(Steuerung!$A$3-1)))</f>
        <v>1194.40341113106</v>
      </c>
      <c r="D101" s="80">
        <f>INDEX(Rohdaten_tab6!$1:$1048576,ROW(Rohdaten_tab6!C87),COLUMN(Rohdaten_tab6!C87)+(6*(Steuerung!$A$3-1)))</f>
        <v>707.41157989227997</v>
      </c>
      <c r="E101" s="80">
        <f>INDEX(Rohdaten_tab6!$1:$1048576,ROW(Rohdaten_tab6!D87),COLUMN(Rohdaten_tab6!D87)+(6*(Steuerung!$A$3-1)))</f>
        <v>486.99183123877901</v>
      </c>
      <c r="F101" s="80">
        <f>INDEX(Rohdaten_tab6!$1:$1048576,ROW(Rohdaten_tab6!E87),COLUMN(Rohdaten_tab6!E87)+(6*(Steuerung!$A$3-1)))</f>
        <v>264.91912028725301</v>
      </c>
      <c r="G101" s="80">
        <f>INDEX(Rohdaten_tab6!$1:$1048576,ROW(Rohdaten_tab6!F87),COLUMN(Rohdaten_tab6!F87)+(6*(Steuerung!$A$3-1)))</f>
        <v>196.39631956912001</v>
      </c>
      <c r="H101" s="81">
        <f>INDEX(Rohdaten_tab6!$1:$1048576,ROW(Rohdaten_tab6!G87),COLUMN(Rohdaten_tab6!G87)+(6*(Steuerung!$A$3-1)))</f>
        <v>25.676391382405701</v>
      </c>
    </row>
    <row r="102" spans="1:8" ht="15" customHeight="1" x14ac:dyDescent="0.25">
      <c r="A102" s="63" t="s">
        <v>237</v>
      </c>
      <c r="B102" s="43"/>
      <c r="C102" s="79">
        <f>INDEX(Rohdaten_tab6!$1:$1048576,ROW(Rohdaten_tab6!B88),COLUMN(Rohdaten_tab6!B88)+(6*(Steuerung!$A$3-1)))</f>
        <v>1188.38441295547</v>
      </c>
      <c r="D102" s="80">
        <f>INDEX(Rohdaten_tab6!$1:$1048576,ROW(Rohdaten_tab6!C88),COLUMN(Rohdaten_tab6!C88)+(6*(Steuerung!$A$3-1)))</f>
        <v>703.86072874493902</v>
      </c>
      <c r="E102" s="80">
        <f>INDEX(Rohdaten_tab6!$1:$1048576,ROW(Rohdaten_tab6!D88),COLUMN(Rohdaten_tab6!D88)+(6*(Steuerung!$A$3-1)))</f>
        <v>484.52368421052603</v>
      </c>
      <c r="F102" s="80">
        <f>INDEX(Rohdaten_tab6!$1:$1048576,ROW(Rohdaten_tab6!E88),COLUMN(Rohdaten_tab6!E88)+(6*(Steuerung!$A$3-1)))</f>
        <v>263.24544534413002</v>
      </c>
      <c r="G102" s="80">
        <f>INDEX(Rohdaten_tab6!$1:$1048576,ROW(Rohdaten_tab6!F88),COLUMN(Rohdaten_tab6!F88)+(6*(Steuerung!$A$3-1)))</f>
        <v>195.688360323887</v>
      </c>
      <c r="H102" s="81">
        <f>INDEX(Rohdaten_tab6!$1:$1048576,ROW(Rohdaten_tab6!G88),COLUMN(Rohdaten_tab6!G88)+(6*(Steuerung!$A$3-1)))</f>
        <v>25.5898785425101</v>
      </c>
    </row>
    <row r="103" spans="1:8" ht="15" customHeight="1" x14ac:dyDescent="0.25">
      <c r="A103" s="63" t="s">
        <v>238</v>
      </c>
      <c r="B103" s="43"/>
      <c r="C103" s="79">
        <f>INDEX(Rohdaten_tab6!$1:$1048576,ROW(Rohdaten_tab6!B89),COLUMN(Rohdaten_tab6!B89)+(6*(Steuerung!$A$3-1)))</f>
        <v>1146.3561752988001</v>
      </c>
      <c r="D103" s="80">
        <f>INDEX(Rohdaten_tab6!$1:$1048576,ROW(Rohdaten_tab6!C89),COLUMN(Rohdaten_tab6!C89)+(6*(Steuerung!$A$3-1)))</f>
        <v>679.01533864541796</v>
      </c>
      <c r="E103" s="80">
        <f>INDEX(Rohdaten_tab6!$1:$1048576,ROW(Rohdaten_tab6!D89),COLUMN(Rohdaten_tab6!D89)+(6*(Steuerung!$A$3-1)))</f>
        <v>467.34083665338699</v>
      </c>
      <c r="F103" s="80">
        <f>INDEX(Rohdaten_tab6!$1:$1048576,ROW(Rohdaten_tab6!E89),COLUMN(Rohdaten_tab6!E89)+(6*(Steuerung!$A$3-1)))</f>
        <v>253.828386454183</v>
      </c>
      <c r="G103" s="80">
        <f>INDEX(Rohdaten_tab6!$1:$1048576,ROW(Rohdaten_tab6!F89),COLUMN(Rohdaten_tab6!F89)+(6*(Steuerung!$A$3-1)))</f>
        <v>188.82191235059801</v>
      </c>
      <c r="H103" s="81">
        <f>INDEX(Rohdaten_tab6!$1:$1048576,ROW(Rohdaten_tab6!G89),COLUMN(Rohdaten_tab6!G89)+(6*(Steuerung!$A$3-1)))</f>
        <v>24.690537848605601</v>
      </c>
    </row>
    <row r="104" spans="1:8" ht="15" customHeight="1" x14ac:dyDescent="0.25">
      <c r="A104" s="63" t="s">
        <v>239</v>
      </c>
      <c r="B104" s="43"/>
      <c r="C104" s="79">
        <f>INDEX(Rohdaten_tab6!$1:$1048576,ROW(Rohdaten_tab6!B90),COLUMN(Rohdaten_tab6!B90)+(6*(Steuerung!$A$3-1)))</f>
        <v>1126.9102247190999</v>
      </c>
      <c r="D104" s="80">
        <f>INDEX(Rohdaten_tab6!$1:$1048576,ROW(Rohdaten_tab6!C90),COLUMN(Rohdaten_tab6!C90)+(6*(Steuerung!$A$3-1)))</f>
        <v>668.67</v>
      </c>
      <c r="E104" s="80">
        <f>INDEX(Rohdaten_tab6!$1:$1048576,ROW(Rohdaten_tab6!D90),COLUMN(Rohdaten_tab6!D90)+(6*(Steuerung!$A$3-1)))</f>
        <v>458.24022471910098</v>
      </c>
      <c r="F104" s="80">
        <f>INDEX(Rohdaten_tab6!$1:$1048576,ROW(Rohdaten_tab6!E90),COLUMN(Rohdaten_tab6!E90)+(6*(Steuerung!$A$3-1)))</f>
        <v>248.73033707865201</v>
      </c>
      <c r="G104" s="80">
        <f>INDEX(Rohdaten_tab6!$1:$1048576,ROW(Rohdaten_tab6!F90),COLUMN(Rohdaten_tab6!F90)+(6*(Steuerung!$A$3-1)))</f>
        <v>185.26921348314599</v>
      </c>
      <c r="H104" s="81">
        <f>INDEX(Rohdaten_tab6!$1:$1048576,ROW(Rohdaten_tab6!G90),COLUMN(Rohdaten_tab6!G90)+(6*(Steuerung!$A$3-1)))</f>
        <v>24.240674157303399</v>
      </c>
    </row>
    <row r="105" spans="1:8" ht="15" customHeight="1" x14ac:dyDescent="0.25">
      <c r="A105" s="63" t="s">
        <v>240</v>
      </c>
      <c r="B105" s="43"/>
      <c r="C105" s="79">
        <f>INDEX(Rohdaten_tab6!$1:$1048576,ROW(Rohdaten_tab6!B91),COLUMN(Rohdaten_tab6!B91)+(6*(Steuerung!$A$3-1)))</f>
        <v>1135.64795031056</v>
      </c>
      <c r="D105" s="80">
        <f>INDEX(Rohdaten_tab6!$1:$1048576,ROW(Rohdaten_tab6!C91),COLUMN(Rohdaten_tab6!C91)+(6*(Steuerung!$A$3-1)))</f>
        <v>674.29751552795005</v>
      </c>
      <c r="E105" s="80">
        <f>INDEX(Rohdaten_tab6!$1:$1048576,ROW(Rohdaten_tab6!D91),COLUMN(Rohdaten_tab6!D91)+(6*(Steuerung!$A$3-1)))</f>
        <v>461.350434782609</v>
      </c>
      <c r="F105" s="80">
        <f>INDEX(Rohdaten_tab6!$1:$1048576,ROW(Rohdaten_tab6!E91),COLUMN(Rohdaten_tab6!E91)+(6*(Steuerung!$A$3-1)))</f>
        <v>250.541366459627</v>
      </c>
      <c r="G105" s="80">
        <f>INDEX(Rohdaten_tab6!$1:$1048576,ROW(Rohdaten_tab6!F91),COLUMN(Rohdaten_tab6!F91)+(6*(Steuerung!$A$3-1)))</f>
        <v>186.41962732919299</v>
      </c>
      <c r="H105" s="81">
        <f>INDEX(Rohdaten_tab6!$1:$1048576,ROW(Rohdaten_tab6!G91),COLUMN(Rohdaten_tab6!G91)+(6*(Steuerung!$A$3-1)))</f>
        <v>24.389440993788799</v>
      </c>
    </row>
    <row r="106" spans="1:8" ht="15" customHeight="1" x14ac:dyDescent="0.25">
      <c r="A106" s="63" t="s">
        <v>241</v>
      </c>
      <c r="B106" s="43"/>
      <c r="C106" s="79">
        <f>INDEX(Rohdaten_tab6!$1:$1048576,ROW(Rohdaten_tab6!B92),COLUMN(Rohdaten_tab6!B92)+(6*(Steuerung!$A$3-1)))</f>
        <v>1152.77222963952</v>
      </c>
      <c r="D106" s="80">
        <f>INDEX(Rohdaten_tab6!$1:$1048576,ROW(Rohdaten_tab6!C92),COLUMN(Rohdaten_tab6!C92)+(6*(Steuerung!$A$3-1)))</f>
        <v>685.14112149532696</v>
      </c>
      <c r="E106" s="80">
        <f>INDEX(Rohdaten_tab6!$1:$1048576,ROW(Rohdaten_tab6!D92),COLUMN(Rohdaten_tab6!D92)+(6*(Steuerung!$A$3-1)))</f>
        <v>467.63110814419201</v>
      </c>
      <c r="F106" s="80">
        <f>INDEX(Rohdaten_tab6!$1:$1048576,ROW(Rohdaten_tab6!E92),COLUMN(Rohdaten_tab6!E92)+(6*(Steuerung!$A$3-1)))</f>
        <v>253.81321762349799</v>
      </c>
      <c r="G106" s="80">
        <f>INDEX(Rohdaten_tab6!$1:$1048576,ROW(Rohdaten_tab6!F92),COLUMN(Rohdaten_tab6!F92)+(6*(Steuerung!$A$3-1)))</f>
        <v>189.07810413885201</v>
      </c>
      <c r="H106" s="81">
        <f>INDEX(Rohdaten_tab6!$1:$1048576,ROW(Rohdaten_tab6!G92),COLUMN(Rohdaten_tab6!G92)+(6*(Steuerung!$A$3-1)))</f>
        <v>24.739786381842499</v>
      </c>
    </row>
    <row r="107" spans="1:8" ht="15" customHeight="1" x14ac:dyDescent="0.25">
      <c r="A107" s="63" t="s">
        <v>242</v>
      </c>
      <c r="B107" s="43"/>
      <c r="C107" s="79">
        <f>INDEX(Rohdaten_tab6!$1:$1048576,ROW(Rohdaten_tab6!B93),COLUMN(Rohdaten_tab6!B93)+(6*(Steuerung!$A$3-1)))</f>
        <v>1159.18485273492</v>
      </c>
      <c r="D107" s="80">
        <f>INDEX(Rohdaten_tab6!$1:$1048576,ROW(Rohdaten_tab6!C93),COLUMN(Rohdaten_tab6!C93)+(6*(Steuerung!$A$3-1)))</f>
        <v>687.74179523141697</v>
      </c>
      <c r="E107" s="80">
        <f>INDEX(Rohdaten_tab6!$1:$1048576,ROW(Rohdaten_tab6!D93),COLUMN(Rohdaten_tab6!D93)+(6*(Steuerung!$A$3-1)))</f>
        <v>471.443057503506</v>
      </c>
      <c r="F107" s="80">
        <f>INDEX(Rohdaten_tab6!$1:$1048576,ROW(Rohdaten_tab6!E93),COLUMN(Rohdaten_tab6!E93)+(6*(Steuerung!$A$3-1)))</f>
        <v>255.53899018232801</v>
      </c>
      <c r="G107" s="80">
        <f>INDEX(Rohdaten_tab6!$1:$1048576,ROW(Rohdaten_tab6!F93),COLUMN(Rohdaten_tab6!F93)+(6*(Steuerung!$A$3-1)))</f>
        <v>190.93758765778401</v>
      </c>
      <c r="H107" s="81">
        <f>INDEX(Rohdaten_tab6!$1:$1048576,ROW(Rohdaten_tab6!G93),COLUMN(Rohdaten_tab6!G93)+(6*(Steuerung!$A$3-1)))</f>
        <v>24.9664796633941</v>
      </c>
    </row>
    <row r="108" spans="1:8" ht="15" customHeight="1" x14ac:dyDescent="0.25">
      <c r="A108" s="63" t="s">
        <v>243</v>
      </c>
      <c r="B108" s="43"/>
      <c r="C108" s="79">
        <f>INDEX(Rohdaten_tab6!$1:$1048576,ROW(Rohdaten_tab6!B94),COLUMN(Rohdaten_tab6!B94)+(6*(Steuerung!$A$3-1)))</f>
        <v>1184.8678795483099</v>
      </c>
      <c r="D108" s="80">
        <f>INDEX(Rohdaten_tab6!$1:$1048576,ROW(Rohdaten_tab6!C94),COLUMN(Rohdaten_tab6!C94)+(6*(Steuerung!$A$3-1)))</f>
        <v>703.47779171894604</v>
      </c>
      <c r="E108" s="80">
        <f>INDEX(Rohdaten_tab6!$1:$1048576,ROW(Rohdaten_tab6!D94),COLUMN(Rohdaten_tab6!D94)+(6*(Steuerung!$A$3-1)))</f>
        <v>481.39008782936003</v>
      </c>
      <c r="F108" s="80">
        <f>INDEX(Rohdaten_tab6!$1:$1048576,ROW(Rohdaten_tab6!E94),COLUMN(Rohdaten_tab6!E94)+(6*(Steuerung!$A$3-1)))</f>
        <v>261.51342534504403</v>
      </c>
      <c r="G108" s="80">
        <f>INDEX(Rohdaten_tab6!$1:$1048576,ROW(Rohdaten_tab6!F94),COLUMN(Rohdaten_tab6!F94)+(6*(Steuerung!$A$3-1)))</f>
        <v>194.45043914680099</v>
      </c>
      <c r="H108" s="81">
        <f>INDEX(Rohdaten_tab6!$1:$1048576,ROW(Rohdaten_tab6!G94),COLUMN(Rohdaten_tab6!G94)+(6*(Steuerung!$A$3-1)))</f>
        <v>25.426223337515701</v>
      </c>
    </row>
    <row r="109" spans="1:8" ht="15" customHeight="1" x14ac:dyDescent="0.25">
      <c r="A109" s="63" t="s">
        <v>244</v>
      </c>
      <c r="B109" s="43"/>
      <c r="C109" s="79">
        <f>INDEX(Rohdaten_tab6!$1:$1048576,ROW(Rohdaten_tab6!B95),COLUMN(Rohdaten_tab6!B95)+(6*(Steuerung!$A$3-1)))</f>
        <v>1264.4490923441199</v>
      </c>
      <c r="D109" s="80">
        <f>INDEX(Rohdaten_tab6!$1:$1048576,ROW(Rohdaten_tab6!C95),COLUMN(Rohdaten_tab6!C95)+(6*(Steuerung!$A$3-1)))</f>
        <v>746.56787687450696</v>
      </c>
      <c r="E109" s="80">
        <f>INDEX(Rohdaten_tab6!$1:$1048576,ROW(Rohdaten_tab6!D95),COLUMN(Rohdaten_tab6!D95)+(6*(Steuerung!$A$3-1)))</f>
        <v>517.88121546961304</v>
      </c>
      <c r="F109" s="80">
        <f>INDEX(Rohdaten_tab6!$1:$1048576,ROW(Rohdaten_tab6!E95),COLUMN(Rohdaten_tab6!E95)+(6*(Steuerung!$A$3-1)))</f>
        <v>278.12509865824802</v>
      </c>
      <c r="G109" s="80">
        <f>INDEX(Rohdaten_tab6!$1:$1048576,ROW(Rohdaten_tab6!F95),COLUMN(Rohdaten_tab6!F95)+(6*(Steuerung!$A$3-1)))</f>
        <v>212.81767955801101</v>
      </c>
      <c r="H109" s="81">
        <f>INDEX(Rohdaten_tab6!$1:$1048576,ROW(Rohdaten_tab6!G95),COLUMN(Rohdaten_tab6!G95)+(6*(Steuerung!$A$3-1)))</f>
        <v>26.938437253354401</v>
      </c>
    </row>
    <row r="110" spans="1:8" ht="15" customHeight="1" x14ac:dyDescent="0.25">
      <c r="A110" s="63" t="s">
        <v>245</v>
      </c>
      <c r="B110" s="43"/>
      <c r="C110" s="79">
        <f>INDEX(Rohdaten_tab6!$1:$1048576,ROW(Rohdaten_tab6!B96),COLUMN(Rohdaten_tab6!B96)+(6*(Steuerung!$A$3-1)))</f>
        <v>1252.8154538021299</v>
      </c>
      <c r="D110" s="80">
        <f>INDEX(Rohdaten_tab6!$1:$1048576,ROW(Rohdaten_tab6!C96),COLUMN(Rohdaten_tab6!C96)+(6*(Steuerung!$A$3-1)))</f>
        <v>739.99084219133294</v>
      </c>
      <c r="E110" s="80">
        <f>INDEX(Rohdaten_tab6!$1:$1048576,ROW(Rohdaten_tab6!D96),COLUMN(Rohdaten_tab6!D96)+(6*(Steuerung!$A$3-1)))</f>
        <v>512.824611610793</v>
      </c>
      <c r="F110" s="80">
        <f>INDEX(Rohdaten_tab6!$1:$1048576,ROW(Rohdaten_tab6!E96),COLUMN(Rohdaten_tab6!E96)+(6*(Steuerung!$A$3-1)))</f>
        <v>275.30237121831601</v>
      </c>
      <c r="G110" s="80">
        <f>INDEX(Rohdaten_tab6!$1:$1048576,ROW(Rohdaten_tab6!F96),COLUMN(Rohdaten_tab6!F96)+(6*(Steuerung!$A$3-1)))</f>
        <v>210.89460343417801</v>
      </c>
      <c r="H110" s="81">
        <f>INDEX(Rohdaten_tab6!$1:$1048576,ROW(Rohdaten_tab6!G96),COLUMN(Rohdaten_tab6!G96)+(6*(Steuerung!$A$3-1)))</f>
        <v>26.627636958299298</v>
      </c>
    </row>
    <row r="111" spans="1:8" ht="15" customHeight="1" x14ac:dyDescent="0.25">
      <c r="A111" s="63" t="s">
        <v>246</v>
      </c>
      <c r="B111" s="43"/>
      <c r="C111" s="79">
        <f>INDEX(Rohdaten_tab6!$1:$1048576,ROW(Rohdaten_tab6!B97),COLUMN(Rohdaten_tab6!B97)+(6*(Steuerung!$A$3-1)))</f>
        <v>1240.5459830866801</v>
      </c>
      <c r="D111" s="80">
        <f>INDEX(Rohdaten_tab6!$1:$1048576,ROW(Rohdaten_tab6!C97),COLUMN(Rohdaten_tab6!C97)+(6*(Steuerung!$A$3-1)))</f>
        <v>732.84355179704005</v>
      </c>
      <c r="E111" s="80">
        <f>INDEX(Rohdaten_tab6!$1:$1048576,ROW(Rohdaten_tab6!D97),COLUMN(Rohdaten_tab6!D97)+(6*(Steuerung!$A$3-1)))</f>
        <v>507.70243128964103</v>
      </c>
      <c r="F111" s="80">
        <f>INDEX(Rohdaten_tab6!$1:$1048576,ROW(Rohdaten_tab6!E97),COLUMN(Rohdaten_tab6!E97)+(6*(Steuerung!$A$3-1)))</f>
        <v>273.05073995771698</v>
      </c>
      <c r="G111" s="80">
        <f>INDEX(Rohdaten_tab6!$1:$1048576,ROW(Rohdaten_tab6!F97),COLUMN(Rohdaten_tab6!F97)+(6*(Steuerung!$A$3-1)))</f>
        <v>208.35951374207201</v>
      </c>
      <c r="H111" s="81">
        <f>INDEX(Rohdaten_tab6!$1:$1048576,ROW(Rohdaten_tab6!G97),COLUMN(Rohdaten_tab6!G97)+(6*(Steuerung!$A$3-1)))</f>
        <v>26.292177589851999</v>
      </c>
    </row>
    <row r="112" spans="1:8" ht="15" customHeight="1" x14ac:dyDescent="0.25">
      <c r="A112" s="63" t="s">
        <v>247</v>
      </c>
      <c r="B112" s="43"/>
      <c r="C112" s="79">
        <f>INDEX(Rohdaten_tab6!$1:$1048576,ROW(Rohdaten_tab6!B98),COLUMN(Rohdaten_tab6!B98)+(6*(Steuerung!$A$3-1)))</f>
        <v>1262.6616133518801</v>
      </c>
      <c r="D112" s="80">
        <f>INDEX(Rohdaten_tab6!$1:$1048576,ROW(Rohdaten_tab6!C98),COLUMN(Rohdaten_tab6!C98)+(6*(Steuerung!$A$3-1)))</f>
        <v>744.461057023644</v>
      </c>
      <c r="E112" s="80">
        <f>INDEX(Rohdaten_tab6!$1:$1048576,ROW(Rohdaten_tab6!D98),COLUMN(Rohdaten_tab6!D98)+(6*(Steuerung!$A$3-1)))</f>
        <v>518.20055632823403</v>
      </c>
      <c r="F112" s="80">
        <f>INDEX(Rohdaten_tab6!$1:$1048576,ROW(Rohdaten_tab6!E98),COLUMN(Rohdaten_tab6!E98)+(6*(Steuerung!$A$3-1)))</f>
        <v>278.37121001390801</v>
      </c>
      <c r="G112" s="80">
        <f>INDEX(Rohdaten_tab6!$1:$1048576,ROW(Rohdaten_tab6!F98),COLUMN(Rohdaten_tab6!F98)+(6*(Steuerung!$A$3-1)))</f>
        <v>213.01335187760799</v>
      </c>
      <c r="H112" s="81">
        <f>INDEX(Rohdaten_tab6!$1:$1048576,ROW(Rohdaten_tab6!G98),COLUMN(Rohdaten_tab6!G98)+(6*(Steuerung!$A$3-1)))</f>
        <v>26.815994436717698</v>
      </c>
    </row>
    <row r="113" spans="1:8" ht="15" customHeight="1" x14ac:dyDescent="0.25">
      <c r="A113" s="63" t="s">
        <v>248</v>
      </c>
      <c r="B113" s="43"/>
      <c r="C113" s="79">
        <f>INDEX(Rohdaten_tab6!$1:$1048576,ROW(Rohdaten_tab6!B99),COLUMN(Rohdaten_tab6!B99)+(6*(Steuerung!$A$3-1)))</f>
        <v>1256.21305637982</v>
      </c>
      <c r="D113" s="80">
        <f>INDEX(Rohdaten_tab6!$1:$1048576,ROW(Rohdaten_tab6!C99),COLUMN(Rohdaten_tab6!C99)+(6*(Steuerung!$A$3-1)))</f>
        <v>740.50237388724099</v>
      </c>
      <c r="E113" s="80">
        <f>INDEX(Rohdaten_tab6!$1:$1048576,ROW(Rohdaten_tab6!D99),COLUMN(Rohdaten_tab6!D99)+(6*(Steuerung!$A$3-1)))</f>
        <v>515.71068249258201</v>
      </c>
      <c r="F113" s="80">
        <f>INDEX(Rohdaten_tab6!$1:$1048576,ROW(Rohdaten_tab6!E99),COLUMN(Rohdaten_tab6!E99)+(6*(Steuerung!$A$3-1)))</f>
        <v>277.02997032641002</v>
      </c>
      <c r="G113" s="80">
        <f>INDEX(Rohdaten_tab6!$1:$1048576,ROW(Rohdaten_tab6!F99),COLUMN(Rohdaten_tab6!F99)+(6*(Steuerung!$A$3-1)))</f>
        <v>212.05682492581599</v>
      </c>
      <c r="H113" s="81">
        <f>INDEX(Rohdaten_tab6!$1:$1048576,ROW(Rohdaten_tab6!G99),COLUMN(Rohdaten_tab6!G99)+(6*(Steuerung!$A$3-1)))</f>
        <v>26.623887240356101</v>
      </c>
    </row>
    <row r="114" spans="1:8" ht="15" customHeight="1" x14ac:dyDescent="0.25">
      <c r="A114" s="63" t="s">
        <v>249</v>
      </c>
      <c r="B114" s="43"/>
      <c r="C114" s="79">
        <f>INDEX(Rohdaten_tab6!$1:$1048576,ROW(Rohdaten_tab6!B100),COLUMN(Rohdaten_tab6!B100)+(6*(Steuerung!$A$3-1)))</f>
        <v>1252.1157251908401</v>
      </c>
      <c r="D114" s="80">
        <f>INDEX(Rohdaten_tab6!$1:$1048576,ROW(Rohdaten_tab6!C100),COLUMN(Rohdaten_tab6!C100)+(6*(Steuerung!$A$3-1)))</f>
        <v>737.56717557251898</v>
      </c>
      <c r="E114" s="80">
        <f>INDEX(Rohdaten_tab6!$1:$1048576,ROW(Rohdaten_tab6!D100),COLUMN(Rohdaten_tab6!D100)+(6*(Steuerung!$A$3-1)))</f>
        <v>514.54854961832098</v>
      </c>
      <c r="F114" s="80">
        <f>INDEX(Rohdaten_tab6!$1:$1048576,ROW(Rohdaten_tab6!E100),COLUMN(Rohdaten_tab6!E100)+(6*(Steuerung!$A$3-1)))</f>
        <v>275.27358778626001</v>
      </c>
      <c r="G114" s="80">
        <f>INDEX(Rohdaten_tab6!$1:$1048576,ROW(Rohdaten_tab6!F100),COLUMN(Rohdaten_tab6!F100)+(6*(Steuerung!$A$3-1)))</f>
        <v>212.569007633588</v>
      </c>
      <c r="H114" s="81">
        <f>INDEX(Rohdaten_tab6!$1:$1048576,ROW(Rohdaten_tab6!G100),COLUMN(Rohdaten_tab6!G100)+(6*(Steuerung!$A$3-1)))</f>
        <v>26.7059541984733</v>
      </c>
    </row>
    <row r="115" spans="1:8" ht="15" customHeight="1" x14ac:dyDescent="0.25">
      <c r="A115" s="63" t="s">
        <v>250</v>
      </c>
      <c r="B115" s="43"/>
      <c r="C115" s="79">
        <f>INDEX(Rohdaten_tab6!$1:$1048576,ROW(Rohdaten_tab6!B101),COLUMN(Rohdaten_tab6!B101)+(6*(Steuerung!$A$3-1)))</f>
        <v>1225.85672268908</v>
      </c>
      <c r="D115" s="80">
        <f>INDEX(Rohdaten_tab6!$1:$1048576,ROW(Rohdaten_tab6!C101),COLUMN(Rohdaten_tab6!C101)+(6*(Steuerung!$A$3-1)))</f>
        <v>722.69033613445401</v>
      </c>
      <c r="E115" s="80">
        <f>INDEX(Rohdaten_tab6!$1:$1048576,ROW(Rohdaten_tab6!D101),COLUMN(Rohdaten_tab6!D101)+(6*(Steuerung!$A$3-1)))</f>
        <v>503.16638655462202</v>
      </c>
      <c r="F115" s="80">
        <f>INDEX(Rohdaten_tab6!$1:$1048576,ROW(Rohdaten_tab6!E101),COLUMN(Rohdaten_tab6!E101)+(6*(Steuerung!$A$3-1)))</f>
        <v>269.617226890756</v>
      </c>
      <c r="G115" s="80">
        <f>INDEX(Rohdaten_tab6!$1:$1048576,ROW(Rohdaten_tab6!F101),COLUMN(Rohdaten_tab6!F101)+(6*(Steuerung!$A$3-1)))</f>
        <v>207.49495798319299</v>
      </c>
      <c r="H115" s="81">
        <f>INDEX(Rohdaten_tab6!$1:$1048576,ROW(Rohdaten_tab6!G101),COLUMN(Rohdaten_tab6!G101)+(6*(Steuerung!$A$3-1)))</f>
        <v>26.0542016806723</v>
      </c>
    </row>
    <row r="116" spans="1:8" ht="15" customHeight="1" x14ac:dyDescent="0.25">
      <c r="A116" s="63" t="s">
        <v>251</v>
      </c>
      <c r="B116" s="43"/>
      <c r="C116" s="79">
        <f>INDEX(Rohdaten_tab6!$1:$1048576,ROW(Rohdaten_tab6!B102),COLUMN(Rohdaten_tab6!B102)+(6*(Steuerung!$A$3-1)))</f>
        <v>1231.45937940762</v>
      </c>
      <c r="D116" s="80">
        <f>INDEX(Rohdaten_tab6!$1:$1048576,ROW(Rohdaten_tab6!C102),COLUMN(Rohdaten_tab6!C102)+(6*(Steuerung!$A$3-1)))</f>
        <v>725.93060648801099</v>
      </c>
      <c r="E116" s="80">
        <f>INDEX(Rohdaten_tab6!$1:$1048576,ROW(Rohdaten_tab6!D102),COLUMN(Rohdaten_tab6!D102)+(6*(Steuerung!$A$3-1)))</f>
        <v>505.52877291960499</v>
      </c>
      <c r="F116" s="80">
        <f>INDEX(Rohdaten_tab6!$1:$1048576,ROW(Rohdaten_tab6!E102),COLUMN(Rohdaten_tab6!E102)+(6*(Steuerung!$A$3-1)))</f>
        <v>270.04696755994399</v>
      </c>
      <c r="G116" s="80">
        <f>INDEX(Rohdaten_tab6!$1:$1048576,ROW(Rohdaten_tab6!F102),COLUMN(Rohdaten_tab6!F102)+(6*(Steuerung!$A$3-1)))</f>
        <v>209.179548660085</v>
      </c>
      <c r="H116" s="81">
        <f>INDEX(Rohdaten_tab6!$1:$1048576,ROW(Rohdaten_tab6!G102),COLUMN(Rohdaten_tab6!G102)+(6*(Steuerung!$A$3-1)))</f>
        <v>26.302256699576901</v>
      </c>
    </row>
    <row r="117" spans="1:8" ht="15" customHeight="1" x14ac:dyDescent="0.25">
      <c r="A117" s="63" t="s">
        <v>252</v>
      </c>
      <c r="B117" s="43"/>
      <c r="C117" s="79">
        <f>INDEX(Rohdaten_tab6!$1:$1048576,ROW(Rohdaten_tab6!B103),COLUMN(Rohdaten_tab6!B103)+(6*(Steuerung!$A$3-1)))</f>
        <v>1231.8359813084101</v>
      </c>
      <c r="D117" s="80">
        <f>INDEX(Rohdaten_tab6!$1:$1048576,ROW(Rohdaten_tab6!C103),COLUMN(Rohdaten_tab6!C103)+(6*(Steuerung!$A$3-1)))</f>
        <v>726.62336448598103</v>
      </c>
      <c r="E117" s="80">
        <f>INDEX(Rohdaten_tab6!$1:$1048576,ROW(Rohdaten_tab6!D103),COLUMN(Rohdaten_tab6!D103)+(6*(Steuerung!$A$3-1)))</f>
        <v>505.21261682242999</v>
      </c>
      <c r="F117" s="80">
        <f>INDEX(Rohdaten_tab6!$1:$1048576,ROW(Rohdaten_tab6!E103),COLUMN(Rohdaten_tab6!E103)+(6*(Steuerung!$A$3-1)))</f>
        <v>270.16121495327099</v>
      </c>
      <c r="G117" s="80">
        <f>INDEX(Rohdaten_tab6!$1:$1048576,ROW(Rohdaten_tab6!F103),COLUMN(Rohdaten_tab6!F103)+(6*(Steuerung!$A$3-1)))</f>
        <v>208.77196261682201</v>
      </c>
      <c r="H117" s="81">
        <f>INDEX(Rohdaten_tab6!$1:$1048576,ROW(Rohdaten_tab6!G103),COLUMN(Rohdaten_tab6!G103)+(6*(Steuerung!$A$3-1)))</f>
        <v>26.279439252336498</v>
      </c>
    </row>
    <row r="118" spans="1:8" ht="15" customHeight="1" x14ac:dyDescent="0.25">
      <c r="A118" s="63" t="s">
        <v>253</v>
      </c>
      <c r="B118" s="43"/>
      <c r="C118" s="79">
        <f>INDEX(Rohdaten_tab6!$1:$1048576,ROW(Rohdaten_tab6!B104),COLUMN(Rohdaten_tab6!B104)+(6*(Steuerung!$A$3-1)))</f>
        <v>1254.2797752808999</v>
      </c>
      <c r="D118" s="80">
        <f>INDEX(Rohdaten_tab6!$1:$1048576,ROW(Rohdaten_tab6!C104),COLUMN(Rohdaten_tab6!C104)+(6*(Steuerung!$A$3-1)))</f>
        <v>739.06227929373995</v>
      </c>
      <c r="E118" s="80">
        <f>INDEX(Rohdaten_tab6!$1:$1048576,ROW(Rohdaten_tab6!D104),COLUMN(Rohdaten_tab6!D104)+(6*(Steuerung!$A$3-1)))</f>
        <v>515.21749598715905</v>
      </c>
      <c r="F118" s="80">
        <f>INDEX(Rohdaten_tab6!$1:$1048576,ROW(Rohdaten_tab6!E104),COLUMN(Rohdaten_tab6!E104)+(6*(Steuerung!$A$3-1)))</f>
        <v>276.09438202247202</v>
      </c>
      <c r="G118" s="80">
        <f>INDEX(Rohdaten_tab6!$1:$1048576,ROW(Rohdaten_tab6!F104),COLUMN(Rohdaten_tab6!F104)+(6*(Steuerung!$A$3-1)))</f>
        <v>212.41878009630801</v>
      </c>
      <c r="H118" s="81">
        <f>INDEX(Rohdaten_tab6!$1:$1048576,ROW(Rohdaten_tab6!G104),COLUMN(Rohdaten_tab6!G104)+(6*(Steuerung!$A$3-1)))</f>
        <v>26.7043338683788</v>
      </c>
    </row>
    <row r="119" spans="1:8" ht="15" customHeight="1" x14ac:dyDescent="0.25">
      <c r="A119" s="63" t="s">
        <v>254</v>
      </c>
      <c r="B119" s="43"/>
      <c r="C119" s="79">
        <f>INDEX(Rohdaten_tab6!$1:$1048576,ROW(Rohdaten_tab6!B105),COLUMN(Rohdaten_tab6!B105)+(6*(Steuerung!$A$3-1)))</f>
        <v>1251.5055299539199</v>
      </c>
      <c r="D119" s="80">
        <f>INDEX(Rohdaten_tab6!$1:$1048576,ROW(Rohdaten_tab6!C105),COLUMN(Rohdaten_tab6!C105)+(6*(Steuerung!$A$3-1)))</f>
        <v>738.27511520737301</v>
      </c>
      <c r="E119" s="80">
        <f>INDEX(Rohdaten_tab6!$1:$1048576,ROW(Rohdaten_tab6!D105),COLUMN(Rohdaten_tab6!D105)+(6*(Steuerung!$A$3-1)))</f>
        <v>513.23041474654406</v>
      </c>
      <c r="F119" s="80">
        <f>INDEX(Rohdaten_tab6!$1:$1048576,ROW(Rohdaten_tab6!E105),COLUMN(Rohdaten_tab6!E105)+(6*(Steuerung!$A$3-1)))</f>
        <v>275.70829493087598</v>
      </c>
      <c r="G119" s="80">
        <f>INDEX(Rohdaten_tab6!$1:$1048576,ROW(Rohdaten_tab6!F105),COLUMN(Rohdaten_tab6!F105)+(6*(Steuerung!$A$3-1)))</f>
        <v>211.00599078341</v>
      </c>
      <c r="H119" s="81">
        <f>INDEX(Rohdaten_tab6!$1:$1048576,ROW(Rohdaten_tab6!G105),COLUMN(Rohdaten_tab6!G105)+(6*(Steuerung!$A$3-1)))</f>
        <v>26.5161290322581</v>
      </c>
    </row>
    <row r="120" spans="1:8" ht="15" customHeight="1" x14ac:dyDescent="0.25">
      <c r="A120" s="63" t="s">
        <v>255</v>
      </c>
      <c r="B120" s="43"/>
      <c r="C120" s="79">
        <f>INDEX(Rohdaten_tab6!$1:$1048576,ROW(Rohdaten_tab6!B106),COLUMN(Rohdaten_tab6!B106)+(6*(Steuerung!$A$3-1)))</f>
        <v>1264.0466480446901</v>
      </c>
      <c r="D120" s="80">
        <f>INDEX(Rohdaten_tab6!$1:$1048576,ROW(Rohdaten_tab6!C106),COLUMN(Rohdaten_tab6!C106)+(6*(Steuerung!$A$3-1)))</f>
        <v>745.15432960893804</v>
      </c>
      <c r="E120" s="80">
        <f>INDEX(Rohdaten_tab6!$1:$1048576,ROW(Rohdaten_tab6!D106),COLUMN(Rohdaten_tab6!D106)+(6*(Steuerung!$A$3-1)))</f>
        <v>518.89231843575396</v>
      </c>
      <c r="F120" s="80">
        <f>INDEX(Rohdaten_tab6!$1:$1048576,ROW(Rohdaten_tab6!E106),COLUMN(Rohdaten_tab6!E106)+(6*(Steuerung!$A$3-1)))</f>
        <v>279.34608938547501</v>
      </c>
      <c r="G120" s="80">
        <f>INDEX(Rohdaten_tab6!$1:$1048576,ROW(Rohdaten_tab6!F106),COLUMN(Rohdaten_tab6!F106)+(6*(Steuerung!$A$3-1)))</f>
        <v>212.815642458101</v>
      </c>
      <c r="H120" s="81">
        <f>INDEX(Rohdaten_tab6!$1:$1048576,ROW(Rohdaten_tab6!G106),COLUMN(Rohdaten_tab6!G106)+(6*(Steuerung!$A$3-1)))</f>
        <v>26.730586592178799</v>
      </c>
    </row>
    <row r="121" spans="1:8" ht="15" customHeight="1" x14ac:dyDescent="0.25">
      <c r="A121" s="63" t="s">
        <v>256</v>
      </c>
      <c r="B121" s="43"/>
      <c r="C121" s="79">
        <f>INDEX(Rohdaten_tab6!$1:$1048576,ROW(Rohdaten_tab6!B107),COLUMN(Rohdaten_tab6!B107)+(6*(Steuerung!$A$3-1)))</f>
        <v>1344.05551401869</v>
      </c>
      <c r="D121" s="80">
        <f>INDEX(Rohdaten_tab6!$1:$1048576,ROW(Rohdaten_tab6!C107),COLUMN(Rohdaten_tab6!C107)+(6*(Steuerung!$A$3-1)))</f>
        <v>793.77813084112199</v>
      </c>
      <c r="E121" s="80">
        <f>INDEX(Rohdaten_tab6!$1:$1048576,ROW(Rohdaten_tab6!D107),COLUMN(Rohdaten_tab6!D107)+(6*(Steuerung!$A$3-1)))</f>
        <v>550.27738317756996</v>
      </c>
      <c r="F121" s="80">
        <f>INDEX(Rohdaten_tab6!$1:$1048576,ROW(Rohdaten_tab6!E107),COLUMN(Rohdaten_tab6!E107)+(6*(Steuerung!$A$3-1)))</f>
        <v>294.00560747663599</v>
      </c>
      <c r="G121" s="80">
        <f>INDEX(Rohdaten_tab6!$1:$1048576,ROW(Rohdaten_tab6!F107),COLUMN(Rohdaten_tab6!F107)+(6*(Steuerung!$A$3-1)))</f>
        <v>227.66971962616799</v>
      </c>
      <c r="H121" s="81">
        <f>INDEX(Rohdaten_tab6!$1:$1048576,ROW(Rohdaten_tab6!G107),COLUMN(Rohdaten_tab6!G107)+(6*(Steuerung!$A$3-1)))</f>
        <v>28.602056074766399</v>
      </c>
    </row>
    <row r="122" spans="1:8" ht="15" customHeight="1" x14ac:dyDescent="0.25">
      <c r="A122" s="63" t="s">
        <v>257</v>
      </c>
      <c r="B122" s="43"/>
      <c r="C122" s="79">
        <f>INDEX(Rohdaten_tab6!$1:$1048576,ROW(Rohdaten_tab6!B108),COLUMN(Rohdaten_tab6!B108)+(6*(Steuerung!$A$3-1)))</f>
        <v>1336.6928191489401</v>
      </c>
      <c r="D122" s="80">
        <f>INDEX(Rohdaten_tab6!$1:$1048576,ROW(Rohdaten_tab6!C108),COLUMN(Rohdaten_tab6!C108)+(6*(Steuerung!$A$3-1)))</f>
        <v>789.98989361702104</v>
      </c>
      <c r="E122" s="80">
        <f>INDEX(Rohdaten_tab6!$1:$1048576,ROW(Rohdaten_tab6!D108),COLUMN(Rohdaten_tab6!D108)+(6*(Steuerung!$A$3-1)))</f>
        <v>546.70292553191496</v>
      </c>
      <c r="F122" s="80">
        <f>INDEX(Rohdaten_tab6!$1:$1048576,ROW(Rohdaten_tab6!E108),COLUMN(Rohdaten_tab6!E108)+(6*(Steuerung!$A$3-1)))</f>
        <v>291.689361702128</v>
      </c>
      <c r="G122" s="80">
        <f>INDEX(Rohdaten_tab6!$1:$1048576,ROW(Rohdaten_tab6!F108),COLUMN(Rohdaten_tab6!F108)+(6*(Steuerung!$A$3-1)))</f>
        <v>226.556117021277</v>
      </c>
      <c r="H122" s="81">
        <f>INDEX(Rohdaten_tab6!$1:$1048576,ROW(Rohdaten_tab6!G108),COLUMN(Rohdaten_tab6!G108)+(6*(Steuerung!$A$3-1)))</f>
        <v>28.4574468085106</v>
      </c>
    </row>
    <row r="123" spans="1:8" ht="15" customHeight="1" x14ac:dyDescent="0.25">
      <c r="A123" s="63" t="s">
        <v>258</v>
      </c>
      <c r="B123" s="43"/>
      <c r="C123" s="79">
        <f>INDEX(Rohdaten_tab6!$1:$1048576,ROW(Rohdaten_tab6!B109),COLUMN(Rohdaten_tab6!B109)+(6*(Steuerung!$A$3-1)))</f>
        <v>1308.30507936508</v>
      </c>
      <c r="D123" s="80">
        <f>INDEX(Rohdaten_tab6!$1:$1048576,ROW(Rohdaten_tab6!C109),COLUMN(Rohdaten_tab6!C109)+(6*(Steuerung!$A$3-1)))</f>
        <v>773.49396825396798</v>
      </c>
      <c r="E123" s="80">
        <f>INDEX(Rohdaten_tab6!$1:$1048576,ROW(Rohdaten_tab6!D109),COLUMN(Rohdaten_tab6!D109)+(6*(Steuerung!$A$3-1)))</f>
        <v>534.81111111111102</v>
      </c>
      <c r="F123" s="80">
        <f>INDEX(Rohdaten_tab6!$1:$1048576,ROW(Rohdaten_tab6!E109),COLUMN(Rohdaten_tab6!E109)+(6*(Steuerung!$A$3-1)))</f>
        <v>285.45555555555597</v>
      </c>
      <c r="G123" s="80">
        <f>INDEX(Rohdaten_tab6!$1:$1048576,ROW(Rohdaten_tab6!F109),COLUMN(Rohdaten_tab6!F109)+(6*(Steuerung!$A$3-1)))</f>
        <v>221.51587301587301</v>
      </c>
      <c r="H123" s="81">
        <f>INDEX(Rohdaten_tab6!$1:$1048576,ROW(Rohdaten_tab6!G109),COLUMN(Rohdaten_tab6!G109)+(6*(Steuerung!$A$3-1)))</f>
        <v>27.839682539682499</v>
      </c>
    </row>
    <row r="124" spans="1:8" ht="15" customHeight="1" x14ac:dyDescent="0.25">
      <c r="A124" s="63" t="s">
        <v>259</v>
      </c>
      <c r="B124" s="43"/>
      <c r="C124" s="79">
        <f>INDEX(Rohdaten_tab6!$1:$1048576,ROW(Rohdaten_tab6!B110),COLUMN(Rohdaten_tab6!B110)+(6*(Steuerung!$A$3-1)))</f>
        <v>1276.0890459364</v>
      </c>
      <c r="D124" s="80">
        <f>INDEX(Rohdaten_tab6!$1:$1048576,ROW(Rohdaten_tab6!C110),COLUMN(Rohdaten_tab6!C110)+(6*(Steuerung!$A$3-1)))</f>
        <v>753.60176678445202</v>
      </c>
      <c r="E124" s="80">
        <f>INDEX(Rohdaten_tab6!$1:$1048576,ROW(Rohdaten_tab6!D110),COLUMN(Rohdaten_tab6!D110)+(6*(Steuerung!$A$3-1)))</f>
        <v>522.48727915194297</v>
      </c>
      <c r="F124" s="80">
        <f>INDEX(Rohdaten_tab6!$1:$1048576,ROW(Rohdaten_tab6!E110),COLUMN(Rohdaten_tab6!E110)+(6*(Steuerung!$A$3-1)))</f>
        <v>278.30247349823298</v>
      </c>
      <c r="G124" s="80">
        <f>INDEX(Rohdaten_tab6!$1:$1048576,ROW(Rohdaten_tab6!F110),COLUMN(Rohdaten_tab6!F110)+(6*(Steuerung!$A$3-1)))</f>
        <v>216.93780918727899</v>
      </c>
      <c r="H124" s="81">
        <f>INDEX(Rohdaten_tab6!$1:$1048576,ROW(Rohdaten_tab6!G110),COLUMN(Rohdaten_tab6!G110)+(6*(Steuerung!$A$3-1)))</f>
        <v>27.246996466431099</v>
      </c>
    </row>
    <row r="125" spans="1:8" ht="15" customHeight="1" x14ac:dyDescent="0.25">
      <c r="A125" s="63" t="s">
        <v>260</v>
      </c>
      <c r="B125" s="43"/>
      <c r="C125" s="79">
        <f>INDEX(Rohdaten_tab6!$1:$1048576,ROW(Rohdaten_tab6!B111),COLUMN(Rohdaten_tab6!B111)+(6*(Steuerung!$A$3-1)))</f>
        <v>1295.37443408788</v>
      </c>
      <c r="D125" s="80">
        <f>INDEX(Rohdaten_tab6!$1:$1048576,ROW(Rohdaten_tab6!C111),COLUMN(Rohdaten_tab6!C111)+(6*(Steuerung!$A$3-1)))</f>
        <v>764.20466045272997</v>
      </c>
      <c r="E125" s="80">
        <f>INDEX(Rohdaten_tab6!$1:$1048576,ROW(Rohdaten_tab6!D111),COLUMN(Rohdaten_tab6!D111)+(6*(Steuerung!$A$3-1)))</f>
        <v>531.16977363515298</v>
      </c>
      <c r="F125" s="80">
        <f>INDEX(Rohdaten_tab6!$1:$1048576,ROW(Rohdaten_tab6!E111),COLUMN(Rohdaten_tab6!E111)+(6*(Steuerung!$A$3-1)))</f>
        <v>282.61038615179802</v>
      </c>
      <c r="G125" s="80">
        <f>INDEX(Rohdaten_tab6!$1:$1048576,ROW(Rohdaten_tab6!F111),COLUMN(Rohdaten_tab6!F111)+(6*(Steuerung!$A$3-1)))</f>
        <v>220.83075898801599</v>
      </c>
      <c r="H125" s="81">
        <f>INDEX(Rohdaten_tab6!$1:$1048576,ROW(Rohdaten_tab6!G111),COLUMN(Rohdaten_tab6!G111)+(6*(Steuerung!$A$3-1)))</f>
        <v>27.7286284953395</v>
      </c>
    </row>
    <row r="126" spans="1:8" ht="15" customHeight="1" x14ac:dyDescent="0.25">
      <c r="A126" s="63" t="s">
        <v>261</v>
      </c>
      <c r="B126" s="43"/>
      <c r="C126" s="79">
        <f>INDEX(Rohdaten_tab6!$1:$1048576,ROW(Rohdaten_tab6!B112),COLUMN(Rohdaten_tab6!B112)+(6*(Steuerung!$A$3-1)))</f>
        <v>1287.1771978022</v>
      </c>
      <c r="D126" s="80">
        <f>INDEX(Rohdaten_tab6!$1:$1048576,ROW(Rohdaten_tab6!C112),COLUMN(Rohdaten_tab6!C112)+(6*(Steuerung!$A$3-1)))</f>
        <v>760.50700549450596</v>
      </c>
      <c r="E126" s="80">
        <f>INDEX(Rohdaten_tab6!$1:$1048576,ROW(Rohdaten_tab6!D112),COLUMN(Rohdaten_tab6!D112)+(6*(Steuerung!$A$3-1)))</f>
        <v>526.67019230769199</v>
      </c>
      <c r="F126" s="80">
        <f>INDEX(Rohdaten_tab6!$1:$1048576,ROW(Rohdaten_tab6!E112),COLUMN(Rohdaten_tab6!E112)+(6*(Steuerung!$A$3-1)))</f>
        <v>280.44065934065901</v>
      </c>
      <c r="G126" s="80">
        <f>INDEX(Rohdaten_tab6!$1:$1048576,ROW(Rohdaten_tab6!F112),COLUMN(Rohdaten_tab6!F112)+(6*(Steuerung!$A$3-1)))</f>
        <v>218.79230769230799</v>
      </c>
      <c r="H126" s="81">
        <f>INDEX(Rohdaten_tab6!$1:$1048576,ROW(Rohdaten_tab6!G112),COLUMN(Rohdaten_tab6!G112)+(6*(Steuerung!$A$3-1)))</f>
        <v>27.4372252747253</v>
      </c>
    </row>
    <row r="127" spans="1:8" ht="15" customHeight="1" x14ac:dyDescent="0.25">
      <c r="A127" s="63" t="s">
        <v>262</v>
      </c>
      <c r="B127" s="43"/>
      <c r="C127" s="79">
        <f>INDEX(Rohdaten_tab6!$1:$1048576,ROW(Rohdaten_tab6!B113),COLUMN(Rohdaten_tab6!B113)+(6*(Steuerung!$A$3-1)))</f>
        <v>1261.58230769231</v>
      </c>
      <c r="D127" s="80">
        <f>INDEX(Rohdaten_tab6!$1:$1048576,ROW(Rohdaten_tab6!C113),COLUMN(Rohdaten_tab6!C113)+(6*(Steuerung!$A$3-1)))</f>
        <v>745.38</v>
      </c>
      <c r="E127" s="80">
        <f>INDEX(Rohdaten_tab6!$1:$1048576,ROW(Rohdaten_tab6!D113),COLUMN(Rohdaten_tab6!D113)+(6*(Steuerung!$A$3-1)))</f>
        <v>516.20230769230795</v>
      </c>
      <c r="F127" s="80">
        <f>INDEX(Rohdaten_tab6!$1:$1048576,ROW(Rohdaten_tab6!E113),COLUMN(Rohdaten_tab6!E113)+(6*(Steuerung!$A$3-1)))</f>
        <v>274.49307692307701</v>
      </c>
      <c r="G127" s="80">
        <f>INDEX(Rohdaten_tab6!$1:$1048576,ROW(Rohdaten_tab6!F113),COLUMN(Rohdaten_tab6!F113)+(6*(Steuerung!$A$3-1)))</f>
        <v>214.763846153846</v>
      </c>
      <c r="H127" s="81">
        <f>INDEX(Rohdaten_tab6!$1:$1048576,ROW(Rohdaten_tab6!G113),COLUMN(Rohdaten_tab6!G113)+(6*(Steuerung!$A$3-1)))</f>
        <v>26.945384615384601</v>
      </c>
    </row>
    <row r="128" spans="1:8" ht="15" customHeight="1" x14ac:dyDescent="0.25">
      <c r="A128" s="63" t="s">
        <v>263</v>
      </c>
      <c r="B128" s="43"/>
      <c r="C128" s="79">
        <f>INDEX(Rohdaten_tab6!$1:$1048576,ROW(Rohdaten_tab6!B114),COLUMN(Rohdaten_tab6!B114)+(6*(Steuerung!$A$3-1)))</f>
        <v>1235.8376047904201</v>
      </c>
      <c r="D128" s="80">
        <f>INDEX(Rohdaten_tab6!$1:$1048576,ROW(Rohdaten_tab6!C114),COLUMN(Rohdaten_tab6!C114)+(6*(Steuerung!$A$3-1)))</f>
        <v>730.637964071856</v>
      </c>
      <c r="E128" s="80">
        <f>INDEX(Rohdaten_tab6!$1:$1048576,ROW(Rohdaten_tab6!D114),COLUMN(Rohdaten_tab6!D114)+(6*(Steuerung!$A$3-1)))</f>
        <v>505.19964071856299</v>
      </c>
      <c r="F128" s="80">
        <f>INDEX(Rohdaten_tab6!$1:$1048576,ROW(Rohdaten_tab6!E114),COLUMN(Rohdaten_tab6!E114)+(6*(Steuerung!$A$3-1)))</f>
        <v>268.28443113772499</v>
      </c>
      <c r="G128" s="80">
        <f>INDEX(Rohdaten_tab6!$1:$1048576,ROW(Rohdaten_tab6!F114),COLUMN(Rohdaten_tab6!F114)+(6*(Steuerung!$A$3-1)))</f>
        <v>210.50155688622701</v>
      </c>
      <c r="H128" s="81">
        <f>INDEX(Rohdaten_tab6!$1:$1048576,ROW(Rohdaten_tab6!G114),COLUMN(Rohdaten_tab6!G114)+(6*(Steuerung!$A$3-1)))</f>
        <v>26.4136526946108</v>
      </c>
    </row>
    <row r="129" spans="1:8" ht="15" customHeight="1" x14ac:dyDescent="0.25">
      <c r="A129" s="63" t="s">
        <v>264</v>
      </c>
      <c r="B129" s="43"/>
      <c r="C129" s="79">
        <f>INDEX(Rohdaten_tab6!$1:$1048576,ROW(Rohdaten_tab6!B115),COLUMN(Rohdaten_tab6!B115)+(6*(Steuerung!$A$3-1)))</f>
        <v>1254.84831763122</v>
      </c>
      <c r="D129" s="80">
        <f>INDEX(Rohdaten_tab6!$1:$1048576,ROW(Rohdaten_tab6!C115),COLUMN(Rohdaten_tab6!C115)+(6*(Steuerung!$A$3-1)))</f>
        <v>740.78519515477797</v>
      </c>
      <c r="E129" s="80">
        <f>INDEX(Rohdaten_tab6!$1:$1048576,ROW(Rohdaten_tab6!D115),COLUMN(Rohdaten_tab6!D115)+(6*(Steuerung!$A$3-1)))</f>
        <v>514.06312247644701</v>
      </c>
      <c r="F129" s="80">
        <f>INDEX(Rohdaten_tab6!$1:$1048576,ROW(Rohdaten_tab6!E115),COLUMN(Rohdaten_tab6!E115)+(6*(Steuerung!$A$3-1)))</f>
        <v>273.04441453566602</v>
      </c>
      <c r="G129" s="80">
        <f>INDEX(Rohdaten_tab6!$1:$1048576,ROW(Rohdaten_tab6!F115),COLUMN(Rohdaten_tab6!F115)+(6*(Steuerung!$A$3-1)))</f>
        <v>214.12691790040401</v>
      </c>
      <c r="H129" s="81">
        <f>INDEX(Rohdaten_tab6!$1:$1048576,ROW(Rohdaten_tab6!G115),COLUMN(Rohdaten_tab6!G115)+(6*(Steuerung!$A$3-1)))</f>
        <v>26.8917900403769</v>
      </c>
    </row>
    <row r="130" spans="1:8" ht="15" customHeight="1" x14ac:dyDescent="0.25">
      <c r="A130" s="63" t="s">
        <v>265</v>
      </c>
      <c r="B130" s="43"/>
      <c r="C130" s="79">
        <f>INDEX(Rohdaten_tab6!$1:$1048576,ROW(Rohdaten_tab6!B116),COLUMN(Rohdaten_tab6!B116)+(6*(Steuerung!$A$3-1)))</f>
        <v>1276.79666666667</v>
      </c>
      <c r="D130" s="80">
        <f>INDEX(Rohdaten_tab6!$1:$1048576,ROW(Rohdaten_tab6!C116),COLUMN(Rohdaten_tab6!C116)+(6*(Steuerung!$A$3-1)))</f>
        <v>753.56124999999997</v>
      </c>
      <c r="E130" s="80">
        <f>INDEX(Rohdaten_tab6!$1:$1048576,ROW(Rohdaten_tab6!D116),COLUMN(Rohdaten_tab6!D116)+(6*(Steuerung!$A$3-1)))</f>
        <v>523.23541666666699</v>
      </c>
      <c r="F130" s="80">
        <f>INDEX(Rohdaten_tab6!$1:$1048576,ROW(Rohdaten_tab6!E116),COLUMN(Rohdaten_tab6!E116)+(6*(Steuerung!$A$3-1)))</f>
        <v>278.60083333333301</v>
      </c>
      <c r="G130" s="80">
        <f>INDEX(Rohdaten_tab6!$1:$1048576,ROW(Rohdaten_tab6!F116),COLUMN(Rohdaten_tab6!F116)+(6*(Steuerung!$A$3-1)))</f>
        <v>217.32</v>
      </c>
      <c r="H130" s="81">
        <f>INDEX(Rohdaten_tab6!$1:$1048576,ROW(Rohdaten_tab6!G116),COLUMN(Rohdaten_tab6!G116)+(6*(Steuerung!$A$3-1)))</f>
        <v>27.314583333333299</v>
      </c>
    </row>
    <row r="131" spans="1:8" ht="15" customHeight="1" x14ac:dyDescent="0.25">
      <c r="A131" s="63" t="s">
        <v>266</v>
      </c>
      <c r="B131" s="43"/>
      <c r="C131" s="79">
        <f>INDEX(Rohdaten_tab6!$1:$1048576,ROW(Rohdaten_tab6!B117),COLUMN(Rohdaten_tab6!B117)+(6*(Steuerung!$A$3-1)))</f>
        <v>1273.31164658635</v>
      </c>
      <c r="D131" s="80">
        <f>INDEX(Rohdaten_tab6!$1:$1048576,ROW(Rohdaten_tab6!C117),COLUMN(Rohdaten_tab6!C117)+(6*(Steuerung!$A$3-1)))</f>
        <v>751.24979919678697</v>
      </c>
      <c r="E131" s="80">
        <f>INDEX(Rohdaten_tab6!$1:$1048576,ROW(Rohdaten_tab6!D117),COLUMN(Rohdaten_tab6!D117)+(6*(Steuerung!$A$3-1)))</f>
        <v>522.06184738955801</v>
      </c>
      <c r="F131" s="80">
        <f>INDEX(Rohdaten_tab6!$1:$1048576,ROW(Rohdaten_tab6!E117),COLUMN(Rohdaten_tab6!E117)+(6*(Steuerung!$A$3-1)))</f>
        <v>277.67710843373499</v>
      </c>
      <c r="G131" s="80">
        <f>INDEX(Rohdaten_tab6!$1:$1048576,ROW(Rohdaten_tab6!F117),COLUMN(Rohdaten_tab6!F117)+(6*(Steuerung!$A$3-1)))</f>
        <v>217.095180722891</v>
      </c>
      <c r="H131" s="81">
        <f>INDEX(Rohdaten_tab6!$1:$1048576,ROW(Rohdaten_tab6!G117),COLUMN(Rohdaten_tab6!G117)+(6*(Steuerung!$A$3-1)))</f>
        <v>27.2895582329317</v>
      </c>
    </row>
    <row r="132" spans="1:8" ht="15" customHeight="1" x14ac:dyDescent="0.25">
      <c r="A132" s="63" t="s">
        <v>267</v>
      </c>
      <c r="B132" s="43"/>
      <c r="C132" s="79">
        <f>INDEX(Rohdaten_tab6!$1:$1048576,ROW(Rohdaten_tab6!B118),COLUMN(Rohdaten_tab6!B118)+(6*(Steuerung!$A$3-1)))</f>
        <v>1299.57419354839</v>
      </c>
      <c r="D132" s="80">
        <f>INDEX(Rohdaten_tab6!$1:$1048576,ROW(Rohdaten_tab6!C118),COLUMN(Rohdaten_tab6!C118)+(6*(Steuerung!$A$3-1)))</f>
        <v>767.14336917562696</v>
      </c>
      <c r="E132" s="80">
        <f>INDEX(Rohdaten_tab6!$1:$1048576,ROW(Rohdaten_tab6!D118),COLUMN(Rohdaten_tab6!D118)+(6*(Steuerung!$A$3-1)))</f>
        <v>532.43082437275996</v>
      </c>
      <c r="F132" s="80">
        <f>INDEX(Rohdaten_tab6!$1:$1048576,ROW(Rohdaten_tab6!E118),COLUMN(Rohdaten_tab6!E118)+(6*(Steuerung!$A$3-1)))</f>
        <v>283.06200716845899</v>
      </c>
      <c r="G132" s="80">
        <f>INDEX(Rohdaten_tab6!$1:$1048576,ROW(Rohdaten_tab6!F118),COLUMN(Rohdaten_tab6!F118)+(6*(Steuerung!$A$3-1)))</f>
        <v>221.52078853046601</v>
      </c>
      <c r="H132" s="81">
        <f>INDEX(Rohdaten_tab6!$1:$1048576,ROW(Rohdaten_tab6!G118),COLUMN(Rohdaten_tab6!G118)+(6*(Steuerung!$A$3-1)))</f>
        <v>27.848028673835099</v>
      </c>
    </row>
    <row r="133" spans="1:8" ht="15" customHeight="1" x14ac:dyDescent="0.25">
      <c r="A133" s="63" t="s">
        <v>268</v>
      </c>
      <c r="B133" s="43"/>
      <c r="C133" s="79">
        <f>INDEX(Rohdaten_tab6!$1:$1048576,ROW(Rohdaten_tab6!B119),COLUMN(Rohdaten_tab6!B119)+(6*(Steuerung!$A$3-1)))</f>
        <v>1340.4840616966601</v>
      </c>
      <c r="D133" s="80">
        <f>INDEX(Rohdaten_tab6!$1:$1048576,ROW(Rohdaten_tab6!C119),COLUMN(Rohdaten_tab6!C119)+(6*(Steuerung!$A$3-1)))</f>
        <v>796.07429305912603</v>
      </c>
      <c r="E133" s="80">
        <f>INDEX(Rohdaten_tab6!$1:$1048576,ROW(Rohdaten_tab6!D119),COLUMN(Rohdaten_tab6!D119)+(6*(Steuerung!$A$3-1)))</f>
        <v>544.40976863753201</v>
      </c>
      <c r="F133" s="80">
        <f>INDEX(Rohdaten_tab6!$1:$1048576,ROW(Rohdaten_tab6!E119),COLUMN(Rohdaten_tab6!E119)+(6*(Steuerung!$A$3-1)))</f>
        <v>285.19331619537297</v>
      </c>
      <c r="G133" s="80">
        <f>INDEX(Rohdaten_tab6!$1:$1048576,ROW(Rohdaten_tab6!F119),COLUMN(Rohdaten_tab6!F119)+(6*(Steuerung!$A$3-1)))</f>
        <v>229.21928020565599</v>
      </c>
      <c r="H133" s="81">
        <f>INDEX(Rohdaten_tab6!$1:$1048576,ROW(Rohdaten_tab6!G119),COLUMN(Rohdaten_tab6!G119)+(6*(Steuerung!$A$3-1)))</f>
        <v>29.9971722365039</v>
      </c>
    </row>
    <row r="134" spans="1:8" ht="15" customHeight="1" x14ac:dyDescent="0.25">
      <c r="A134" s="63" t="s">
        <v>269</v>
      </c>
      <c r="B134" s="43"/>
      <c r="C134" s="79">
        <f>INDEX(Rohdaten_tab6!$1:$1048576,ROW(Rohdaten_tab6!B120),COLUMN(Rohdaten_tab6!B120)+(6*(Steuerung!$A$3-1)))</f>
        <v>1342.7479935794499</v>
      </c>
      <c r="D134" s="80">
        <f>INDEX(Rohdaten_tab6!$1:$1048576,ROW(Rohdaten_tab6!C120),COLUMN(Rohdaten_tab6!C120)+(6*(Steuerung!$A$3-1)))</f>
        <v>796.27849117175003</v>
      </c>
      <c r="E134" s="80">
        <f>INDEX(Rohdaten_tab6!$1:$1048576,ROW(Rohdaten_tab6!D120),COLUMN(Rohdaten_tab6!D120)+(6*(Steuerung!$A$3-1)))</f>
        <v>546.469502407704</v>
      </c>
      <c r="F134" s="80">
        <f>INDEX(Rohdaten_tab6!$1:$1048576,ROW(Rohdaten_tab6!E120),COLUMN(Rohdaten_tab6!E120)+(6*(Steuerung!$A$3-1)))</f>
        <v>285.79526484751199</v>
      </c>
      <c r="G134" s="80">
        <f>INDEX(Rohdaten_tab6!$1:$1048576,ROW(Rohdaten_tab6!F120),COLUMN(Rohdaten_tab6!F120)+(6*(Steuerung!$A$3-1)))</f>
        <v>230.41420545746399</v>
      </c>
      <c r="H134" s="81">
        <f>INDEX(Rohdaten_tab6!$1:$1048576,ROW(Rohdaten_tab6!G120),COLUMN(Rohdaten_tab6!G120)+(6*(Steuerung!$A$3-1)))</f>
        <v>30.260032102728701</v>
      </c>
    </row>
    <row r="135" spans="1:8" ht="15" customHeight="1" x14ac:dyDescent="0.25">
      <c r="A135" s="63" t="s">
        <v>270</v>
      </c>
      <c r="B135" s="43"/>
      <c r="C135" s="79">
        <f>INDEX(Rohdaten_tab6!$1:$1048576,ROW(Rohdaten_tab6!B121),COLUMN(Rohdaten_tab6!B121)+(6*(Steuerung!$A$3-1)))</f>
        <v>1325.7961369622501</v>
      </c>
      <c r="D135" s="80">
        <f>INDEX(Rohdaten_tab6!$1:$1048576,ROW(Rohdaten_tab6!C121),COLUMN(Rohdaten_tab6!C121)+(6*(Steuerung!$A$3-1)))</f>
        <v>787.07515364354697</v>
      </c>
      <c r="E135" s="80">
        <f>INDEX(Rohdaten_tab6!$1:$1048576,ROW(Rohdaten_tab6!D121),COLUMN(Rohdaten_tab6!D121)+(6*(Steuerung!$A$3-1)))</f>
        <v>538.72098331870097</v>
      </c>
      <c r="F135" s="80">
        <f>INDEX(Rohdaten_tab6!$1:$1048576,ROW(Rohdaten_tab6!E121),COLUMN(Rohdaten_tab6!E121)+(6*(Steuerung!$A$3-1)))</f>
        <v>281.27884108867403</v>
      </c>
      <c r="G135" s="80">
        <f>INDEX(Rohdaten_tab6!$1:$1048576,ROW(Rohdaten_tab6!F121),COLUMN(Rohdaten_tab6!F121)+(6*(Steuerung!$A$3-1)))</f>
        <v>227.52379280070201</v>
      </c>
      <c r="H135" s="81">
        <f>INDEX(Rohdaten_tab6!$1:$1048576,ROW(Rohdaten_tab6!G121),COLUMN(Rohdaten_tab6!G121)+(6*(Steuerung!$A$3-1)))</f>
        <v>29.918349429324</v>
      </c>
    </row>
    <row r="136" spans="1:8" ht="15" customHeight="1" x14ac:dyDescent="0.25">
      <c r="A136" s="63" t="s">
        <v>271</v>
      </c>
      <c r="B136" s="43"/>
      <c r="C136" s="79">
        <f>INDEX(Rohdaten_tab6!$1:$1048576,ROW(Rohdaten_tab6!B122),COLUMN(Rohdaten_tab6!B122)+(6*(Steuerung!$A$3-1)))</f>
        <v>1308.1287037037</v>
      </c>
      <c r="D136" s="80">
        <f>INDEX(Rohdaten_tab6!$1:$1048576,ROW(Rohdaten_tab6!C122),COLUMN(Rohdaten_tab6!C122)+(6*(Steuerung!$A$3-1)))</f>
        <v>776.85462962962902</v>
      </c>
      <c r="E136" s="80">
        <f>INDEX(Rohdaten_tab6!$1:$1048576,ROW(Rohdaten_tab6!D122),COLUMN(Rohdaten_tab6!D122)+(6*(Steuerung!$A$3-1)))</f>
        <v>531.27407407407395</v>
      </c>
      <c r="F136" s="80">
        <f>INDEX(Rohdaten_tab6!$1:$1048576,ROW(Rohdaten_tab6!E122),COLUMN(Rohdaten_tab6!E122)+(6*(Steuerung!$A$3-1)))</f>
        <v>277.54104938271598</v>
      </c>
      <c r="G136" s="80">
        <f>INDEX(Rohdaten_tab6!$1:$1048576,ROW(Rohdaten_tab6!F122),COLUMN(Rohdaten_tab6!F122)+(6*(Steuerung!$A$3-1)))</f>
        <v>224.22283950617299</v>
      </c>
      <c r="H136" s="81">
        <f>INDEX(Rohdaten_tab6!$1:$1048576,ROW(Rohdaten_tab6!G122),COLUMN(Rohdaten_tab6!G122)+(6*(Steuerung!$A$3-1)))</f>
        <v>29.5101851851852</v>
      </c>
    </row>
    <row r="137" spans="1:8" ht="15" customHeight="1" x14ac:dyDescent="0.25">
      <c r="A137" s="63" t="s">
        <v>272</v>
      </c>
      <c r="B137" s="43"/>
      <c r="C137" s="79">
        <f>INDEX(Rohdaten_tab6!$1:$1048576,ROW(Rohdaten_tab6!B123),COLUMN(Rohdaten_tab6!B123)+(6*(Steuerung!$A$3-1)))</f>
        <v>1297.15851428571</v>
      </c>
      <c r="D137" s="80">
        <f>INDEX(Rohdaten_tab6!$1:$1048576,ROW(Rohdaten_tab6!C123),COLUMN(Rohdaten_tab6!C123)+(6*(Steuerung!$A$3-1)))</f>
        <v>770.83714285714302</v>
      </c>
      <c r="E137" s="80">
        <f>INDEX(Rohdaten_tab6!$1:$1048576,ROW(Rohdaten_tab6!D123),COLUMN(Rohdaten_tab6!D123)+(6*(Steuerung!$A$3-1)))</f>
        <v>526.32137142857198</v>
      </c>
      <c r="F137" s="80">
        <f>INDEX(Rohdaten_tab6!$1:$1048576,ROW(Rohdaten_tab6!E123),COLUMN(Rohdaten_tab6!E123)+(6*(Steuerung!$A$3-1)))</f>
        <v>274.44891428571401</v>
      </c>
      <c r="G137" s="80">
        <f>INDEX(Rohdaten_tab6!$1:$1048576,ROW(Rohdaten_tab6!F123),COLUMN(Rohdaten_tab6!F123)+(6*(Steuerung!$A$3-1)))</f>
        <v>222.558171428571</v>
      </c>
      <c r="H137" s="81">
        <f>INDEX(Rohdaten_tab6!$1:$1048576,ROW(Rohdaten_tab6!G123),COLUMN(Rohdaten_tab6!G123)+(6*(Steuerung!$A$3-1)))</f>
        <v>29.314285714285699</v>
      </c>
    </row>
    <row r="138" spans="1:8" ht="15" customHeight="1" x14ac:dyDescent="0.25">
      <c r="A138" s="63" t="s">
        <v>273</v>
      </c>
      <c r="B138" s="43"/>
      <c r="C138" s="79">
        <f>INDEX(Rohdaten_tab6!$1:$1048576,ROW(Rohdaten_tab6!B124),COLUMN(Rohdaten_tab6!B124)+(6*(Steuerung!$A$3-1)))</f>
        <v>1293.03131067961</v>
      </c>
      <c r="D138" s="80">
        <f>INDEX(Rohdaten_tab6!$1:$1048576,ROW(Rohdaten_tab6!C124),COLUMN(Rohdaten_tab6!C124)+(6*(Steuerung!$A$3-1)))</f>
        <v>768.62330097087397</v>
      </c>
      <c r="E138" s="80">
        <f>INDEX(Rohdaten_tab6!$1:$1048576,ROW(Rohdaten_tab6!D124),COLUMN(Rohdaten_tab6!D124)+(6*(Steuerung!$A$3-1)))</f>
        <v>524.40800970873795</v>
      </c>
      <c r="F138" s="80">
        <f>INDEX(Rohdaten_tab6!$1:$1048576,ROW(Rohdaten_tab6!E124),COLUMN(Rohdaten_tab6!E124)+(6*(Steuerung!$A$3-1)))</f>
        <v>273.296723300971</v>
      </c>
      <c r="G138" s="80">
        <f>INDEX(Rohdaten_tab6!$1:$1048576,ROW(Rohdaten_tab6!F124),COLUMN(Rohdaten_tab6!F124)+(6*(Steuerung!$A$3-1)))</f>
        <v>221.86783980582501</v>
      </c>
      <c r="H138" s="81">
        <f>INDEX(Rohdaten_tab6!$1:$1048576,ROW(Rohdaten_tab6!G124),COLUMN(Rohdaten_tab6!G124)+(6*(Steuerung!$A$3-1)))</f>
        <v>29.243446601941699</v>
      </c>
    </row>
    <row r="139" spans="1:8" ht="15" customHeight="1" x14ac:dyDescent="0.25">
      <c r="A139" s="63" t="s">
        <v>274</v>
      </c>
      <c r="B139" s="43"/>
      <c r="C139" s="79">
        <f>INDEX(Rohdaten_tab6!$1:$1048576,ROW(Rohdaten_tab6!B125),COLUMN(Rohdaten_tab6!B125)+(6*(Steuerung!$A$3-1)))</f>
        <v>1266.48803317536</v>
      </c>
      <c r="D139" s="80">
        <f>INDEX(Rohdaten_tab6!$1:$1048576,ROW(Rohdaten_tab6!C125),COLUMN(Rohdaten_tab6!C125)+(6*(Steuerung!$A$3-1)))</f>
        <v>753.22962085308097</v>
      </c>
      <c r="E139" s="80">
        <f>INDEX(Rohdaten_tab6!$1:$1048576,ROW(Rohdaten_tab6!D125),COLUMN(Rohdaten_tab6!D125)+(6*(Steuerung!$A$3-1)))</f>
        <v>513.25841232227503</v>
      </c>
      <c r="F139" s="80">
        <f>INDEX(Rohdaten_tab6!$1:$1048576,ROW(Rohdaten_tab6!E125),COLUMN(Rohdaten_tab6!E125)+(6*(Steuerung!$A$3-1)))</f>
        <v>267.653317535545</v>
      </c>
      <c r="G139" s="80">
        <f>INDEX(Rohdaten_tab6!$1:$1048576,ROW(Rohdaten_tab6!F125),COLUMN(Rohdaten_tab6!F125)+(6*(Steuerung!$A$3-1)))</f>
        <v>216.98317535544999</v>
      </c>
      <c r="H139" s="81">
        <f>INDEX(Rohdaten_tab6!$1:$1048576,ROW(Rohdaten_tab6!G125),COLUMN(Rohdaten_tab6!G125)+(6*(Steuerung!$A$3-1)))</f>
        <v>28.621919431279601</v>
      </c>
    </row>
    <row r="140" spans="1:8" ht="15" customHeight="1" x14ac:dyDescent="0.25">
      <c r="A140" s="63" t="s">
        <v>275</v>
      </c>
      <c r="B140" s="43"/>
      <c r="C140" s="79">
        <f>INDEX(Rohdaten_tab6!$1:$1048576,ROW(Rohdaten_tab6!B126),COLUMN(Rohdaten_tab6!B126)+(6*(Steuerung!$A$3-1)))</f>
        <v>1257.0860164512301</v>
      </c>
      <c r="D140" s="80">
        <f>INDEX(Rohdaten_tab6!$1:$1048576,ROW(Rohdaten_tab6!C126),COLUMN(Rohdaten_tab6!C126)+(6*(Steuerung!$A$3-1)))</f>
        <v>748.56662749706197</v>
      </c>
      <c r="E140" s="80">
        <f>INDEX(Rohdaten_tab6!$1:$1048576,ROW(Rohdaten_tab6!D126),COLUMN(Rohdaten_tab6!D126)+(6*(Steuerung!$A$3-1)))</f>
        <v>508.51938895417197</v>
      </c>
      <c r="F140" s="80">
        <f>INDEX(Rohdaten_tab6!$1:$1048576,ROW(Rohdaten_tab6!E126),COLUMN(Rohdaten_tab6!E126)+(6*(Steuerung!$A$3-1)))</f>
        <v>264.93877790834301</v>
      </c>
      <c r="G140" s="80">
        <f>INDEX(Rohdaten_tab6!$1:$1048576,ROW(Rohdaten_tab6!F126),COLUMN(Rohdaten_tab6!F126)+(6*(Steuerung!$A$3-1)))</f>
        <v>215.205405405405</v>
      </c>
      <c r="H140" s="81">
        <f>INDEX(Rohdaten_tab6!$1:$1048576,ROW(Rohdaten_tab6!G126),COLUMN(Rohdaten_tab6!G126)+(6*(Steuerung!$A$3-1)))</f>
        <v>28.375205640423001</v>
      </c>
    </row>
    <row r="141" spans="1:8" ht="15" customHeight="1" x14ac:dyDescent="0.25">
      <c r="A141" s="63" t="s">
        <v>276</v>
      </c>
      <c r="B141" s="43"/>
      <c r="C141" s="79">
        <f>INDEX(Rohdaten_tab6!$1:$1048576,ROW(Rohdaten_tab6!B127),COLUMN(Rohdaten_tab6!B127)+(6*(Steuerung!$A$3-1)))</f>
        <v>1246.5235218508999</v>
      </c>
      <c r="D141" s="80">
        <f>INDEX(Rohdaten_tab6!$1:$1048576,ROW(Rohdaten_tab6!C127),COLUMN(Rohdaten_tab6!C127)+(6*(Steuerung!$A$3-1)))</f>
        <v>743.52840616966603</v>
      </c>
      <c r="E141" s="80">
        <f>INDEX(Rohdaten_tab6!$1:$1048576,ROW(Rohdaten_tab6!D127),COLUMN(Rohdaten_tab6!D127)+(6*(Steuerung!$A$3-1)))</f>
        <v>502.99511568123398</v>
      </c>
      <c r="F141" s="80">
        <f>INDEX(Rohdaten_tab6!$1:$1048576,ROW(Rohdaten_tab6!E127),COLUMN(Rohdaten_tab6!E127)+(6*(Steuerung!$A$3-1)))</f>
        <v>262.594473007712</v>
      </c>
      <c r="G141" s="80">
        <f>INDEX(Rohdaten_tab6!$1:$1048576,ROW(Rohdaten_tab6!F127),COLUMN(Rohdaten_tab6!F127)+(6*(Steuerung!$A$3-1)))</f>
        <v>212.38496143958901</v>
      </c>
      <c r="H141" s="81">
        <f>INDEX(Rohdaten_tab6!$1:$1048576,ROW(Rohdaten_tab6!G127),COLUMN(Rohdaten_tab6!G127)+(6*(Steuerung!$A$3-1)))</f>
        <v>28.015681233933201</v>
      </c>
    </row>
    <row r="142" spans="1:8" ht="15" customHeight="1" x14ac:dyDescent="0.25">
      <c r="A142" s="63" t="s">
        <v>277</v>
      </c>
      <c r="B142" s="43"/>
      <c r="C142" s="79">
        <f>INDEX(Rohdaten_tab6!$1:$1048576,ROW(Rohdaten_tab6!B128),COLUMN(Rohdaten_tab6!B128)+(6*(Steuerung!$A$3-1)))</f>
        <v>1286.0335180055399</v>
      </c>
      <c r="D142" s="80">
        <f>INDEX(Rohdaten_tab6!$1:$1048576,ROW(Rohdaten_tab6!C128),COLUMN(Rohdaten_tab6!C128)+(6*(Steuerung!$A$3-1)))</f>
        <v>766.28684210526296</v>
      </c>
      <c r="E142" s="80">
        <f>INDEX(Rohdaten_tab6!$1:$1048576,ROW(Rohdaten_tab6!D128),COLUMN(Rohdaten_tab6!D128)+(6*(Steuerung!$A$3-1)))</f>
        <v>519.74667590027695</v>
      </c>
      <c r="F142" s="80">
        <f>INDEX(Rohdaten_tab6!$1:$1048576,ROW(Rohdaten_tab6!E128),COLUMN(Rohdaten_tab6!E128)+(6*(Steuerung!$A$3-1)))</f>
        <v>272.384210526316</v>
      </c>
      <c r="G142" s="80">
        <f>INDEX(Rohdaten_tab6!$1:$1048576,ROW(Rohdaten_tab6!F128),COLUMN(Rohdaten_tab6!F128)+(6*(Steuerung!$A$3-1)))</f>
        <v>218.53296398891999</v>
      </c>
      <c r="H142" s="81">
        <f>INDEX(Rohdaten_tab6!$1:$1048576,ROW(Rohdaten_tab6!G128),COLUMN(Rohdaten_tab6!G128)+(6*(Steuerung!$A$3-1)))</f>
        <v>28.829501385041599</v>
      </c>
    </row>
    <row r="143" spans="1:8" ht="15" customHeight="1" x14ac:dyDescent="0.25">
      <c r="A143" s="63" t="s">
        <v>278</v>
      </c>
      <c r="B143" s="43"/>
      <c r="C143" s="79">
        <f>INDEX(Rohdaten_tab6!$1:$1048576,ROW(Rohdaten_tab6!B129),COLUMN(Rohdaten_tab6!B129)+(6*(Steuerung!$A$3-1)))</f>
        <v>1295.4552173913</v>
      </c>
      <c r="D143" s="80">
        <f>INDEX(Rohdaten_tab6!$1:$1048576,ROW(Rohdaten_tab6!C129),COLUMN(Rohdaten_tab6!C129)+(6*(Steuerung!$A$3-1)))</f>
        <v>770.80782608695699</v>
      </c>
      <c r="E143" s="80">
        <f>INDEX(Rohdaten_tab6!$1:$1048576,ROW(Rohdaten_tab6!D129),COLUMN(Rohdaten_tab6!D129)+(6*(Steuerung!$A$3-1)))</f>
        <v>524.64739130434805</v>
      </c>
      <c r="F143" s="80">
        <f>INDEX(Rohdaten_tab6!$1:$1048576,ROW(Rohdaten_tab6!E129),COLUMN(Rohdaten_tab6!E129)+(6*(Steuerung!$A$3-1)))</f>
        <v>274.51260869565198</v>
      </c>
      <c r="G143" s="80">
        <f>INDEX(Rohdaten_tab6!$1:$1048576,ROW(Rohdaten_tab6!F129),COLUMN(Rohdaten_tab6!F129)+(6*(Steuerung!$A$3-1)))</f>
        <v>220.980434782609</v>
      </c>
      <c r="H143" s="81">
        <f>INDEX(Rohdaten_tab6!$1:$1048576,ROW(Rohdaten_tab6!G129),COLUMN(Rohdaten_tab6!G129)+(6*(Steuerung!$A$3-1)))</f>
        <v>29.154347826087001</v>
      </c>
    </row>
    <row r="144" spans="1:8" ht="15" customHeight="1" x14ac:dyDescent="0.25">
      <c r="A144" s="63" t="s">
        <v>279</v>
      </c>
      <c r="B144" s="43"/>
      <c r="C144" s="79">
        <f>INDEX(Rohdaten_tab6!$1:$1048576,ROW(Rohdaten_tab6!B130),COLUMN(Rohdaten_tab6!B130)+(6*(Steuerung!$A$3-1)))</f>
        <v>1304.24027431421</v>
      </c>
      <c r="D144" s="80">
        <f>INDEX(Rohdaten_tab6!$1:$1048576,ROW(Rohdaten_tab6!C130),COLUMN(Rohdaten_tab6!C130)+(6*(Steuerung!$A$3-1)))</f>
        <v>776.73852867830396</v>
      </c>
      <c r="E144" s="80">
        <f>INDEX(Rohdaten_tab6!$1:$1048576,ROW(Rohdaten_tab6!D130),COLUMN(Rohdaten_tab6!D130)+(6*(Steuerung!$A$3-1)))</f>
        <v>527.50174563590997</v>
      </c>
      <c r="F144" s="80">
        <f>INDEX(Rohdaten_tab6!$1:$1048576,ROW(Rohdaten_tab6!E130),COLUMN(Rohdaten_tab6!E130)+(6*(Steuerung!$A$3-1)))</f>
        <v>275.98503740648403</v>
      </c>
      <c r="G144" s="80">
        <f>INDEX(Rohdaten_tab6!$1:$1048576,ROW(Rohdaten_tab6!F130),COLUMN(Rohdaten_tab6!F130)+(6*(Steuerung!$A$3-1)))</f>
        <v>222.19039900249399</v>
      </c>
      <c r="H144" s="81">
        <f>INDEX(Rohdaten_tab6!$1:$1048576,ROW(Rohdaten_tab6!G130),COLUMN(Rohdaten_tab6!G130)+(6*(Steuerung!$A$3-1)))</f>
        <v>29.3263092269327</v>
      </c>
    </row>
    <row r="145" spans="1:8" ht="15" customHeight="1" x14ac:dyDescent="0.25">
      <c r="A145" s="63" t="s">
        <v>280</v>
      </c>
      <c r="B145" s="43"/>
      <c r="C145" s="79">
        <f>INDEX(Rohdaten_tab6!$1:$1048576,ROW(Rohdaten_tab6!B131),COLUMN(Rohdaten_tab6!B131)+(6*(Steuerung!$A$3-1)))</f>
        <v>1363.6531195840601</v>
      </c>
      <c r="D145" s="80">
        <f>INDEX(Rohdaten_tab6!$1:$1048576,ROW(Rohdaten_tab6!C131),COLUMN(Rohdaten_tab6!C131)+(6*(Steuerung!$A$3-1)))</f>
        <v>811.08509532062396</v>
      </c>
      <c r="E145" s="80">
        <f>INDEX(Rohdaten_tab6!$1:$1048576,ROW(Rohdaten_tab6!D131),COLUMN(Rohdaten_tab6!D131)+(6*(Steuerung!$A$3-1)))</f>
        <v>552.56802426343199</v>
      </c>
      <c r="F145" s="80">
        <f>INDEX(Rohdaten_tab6!$1:$1048576,ROW(Rohdaten_tab6!E131),COLUMN(Rohdaten_tab6!E131)+(6*(Steuerung!$A$3-1)))</f>
        <v>288.56672443674199</v>
      </c>
      <c r="G145" s="80">
        <f>INDEX(Rohdaten_tab6!$1:$1048576,ROW(Rohdaten_tab6!F131),COLUMN(Rohdaten_tab6!F131)+(6*(Steuerung!$A$3-1)))</f>
        <v>233.199046793761</v>
      </c>
      <c r="H145" s="81">
        <f>INDEX(Rohdaten_tab6!$1:$1048576,ROW(Rohdaten_tab6!G131),COLUMN(Rohdaten_tab6!G131)+(6*(Steuerung!$A$3-1)))</f>
        <v>30.802253032928899</v>
      </c>
    </row>
    <row r="146" spans="1:8" ht="15" customHeight="1" x14ac:dyDescent="0.25">
      <c r="A146" s="63" t="s">
        <v>281</v>
      </c>
      <c r="B146" s="43"/>
      <c r="C146" s="79">
        <f>INDEX(Rohdaten_tab6!$1:$1048576,ROW(Rohdaten_tab6!B132),COLUMN(Rohdaten_tab6!B132)+(6*(Steuerung!$A$3-1)))</f>
        <v>1354.72569269521</v>
      </c>
      <c r="D146" s="80">
        <f>INDEX(Rohdaten_tab6!$1:$1048576,ROW(Rohdaten_tab6!C132),COLUMN(Rohdaten_tab6!C132)+(6*(Steuerung!$A$3-1)))</f>
        <v>805.652896725441</v>
      </c>
      <c r="E146" s="80">
        <f>INDEX(Rohdaten_tab6!$1:$1048576,ROW(Rohdaten_tab6!D132),COLUMN(Rohdaten_tab6!D132)+(6*(Steuerung!$A$3-1)))</f>
        <v>549.07279596977298</v>
      </c>
      <c r="F146" s="80">
        <f>INDEX(Rohdaten_tab6!$1:$1048576,ROW(Rohdaten_tab6!E132),COLUMN(Rohdaten_tab6!E132)+(6*(Steuerung!$A$3-1)))</f>
        <v>287.07329974811103</v>
      </c>
      <c r="G146" s="80">
        <f>INDEX(Rohdaten_tab6!$1:$1048576,ROW(Rohdaten_tab6!F132),COLUMN(Rohdaten_tab6!F132)+(6*(Steuerung!$A$3-1)))</f>
        <v>231.426952141058</v>
      </c>
      <c r="H146" s="81">
        <f>INDEX(Rohdaten_tab6!$1:$1048576,ROW(Rohdaten_tab6!G132),COLUMN(Rohdaten_tab6!G132)+(6*(Steuerung!$A$3-1)))</f>
        <v>30.572544080604501</v>
      </c>
    </row>
    <row r="147" spans="1:8" ht="15" customHeight="1" x14ac:dyDescent="0.25">
      <c r="A147" s="63" t="s">
        <v>282</v>
      </c>
      <c r="B147" s="43"/>
      <c r="C147" s="79">
        <f>INDEX(Rohdaten_tab6!$1:$1048576,ROW(Rohdaten_tab6!B133),COLUMN(Rohdaten_tab6!B133)+(6*(Steuerung!$A$3-1)))</f>
        <v>1331.99709020369</v>
      </c>
      <c r="D147" s="80">
        <f>INDEX(Rohdaten_tab6!$1:$1048576,ROW(Rohdaten_tab6!C133),COLUMN(Rohdaten_tab6!C133)+(6*(Steuerung!$A$3-1)))</f>
        <v>793.39437439379299</v>
      </c>
      <c r="E147" s="80">
        <f>INDEX(Rohdaten_tab6!$1:$1048576,ROW(Rohdaten_tab6!D133),COLUMN(Rohdaten_tab6!D133)+(6*(Steuerung!$A$3-1)))</f>
        <v>538.60271580989297</v>
      </c>
      <c r="F147" s="80">
        <f>INDEX(Rohdaten_tab6!$1:$1048576,ROW(Rohdaten_tab6!E133),COLUMN(Rohdaten_tab6!E133)+(6*(Steuerung!$A$3-1)))</f>
        <v>281.66653734238599</v>
      </c>
      <c r="G147" s="80">
        <f>INDEX(Rohdaten_tab6!$1:$1048576,ROW(Rohdaten_tab6!F133),COLUMN(Rohdaten_tab6!F133)+(6*(Steuerung!$A$3-1)))</f>
        <v>226.983026188167</v>
      </c>
      <c r="H147" s="81">
        <f>INDEX(Rohdaten_tab6!$1:$1048576,ROW(Rohdaten_tab6!G133),COLUMN(Rohdaten_tab6!G133)+(6*(Steuerung!$A$3-1)))</f>
        <v>29.953152279340401</v>
      </c>
    </row>
    <row r="148" spans="1:8" ht="15" customHeight="1" x14ac:dyDescent="0.25">
      <c r="A148" s="63" t="s">
        <v>283</v>
      </c>
      <c r="B148" s="43"/>
      <c r="C148" s="79">
        <f>INDEX(Rohdaten_tab6!$1:$1048576,ROW(Rohdaten_tab6!B134),COLUMN(Rohdaten_tab6!B134)+(6*(Steuerung!$A$3-1)))</f>
        <v>1303.09733978235</v>
      </c>
      <c r="D148" s="80">
        <f>INDEX(Rohdaten_tab6!$1:$1048576,ROW(Rohdaten_tab6!C134),COLUMN(Rohdaten_tab6!C134)+(6*(Steuerung!$A$3-1)))</f>
        <v>776.76565900846504</v>
      </c>
      <c r="E148" s="80">
        <f>INDEX(Rohdaten_tab6!$1:$1048576,ROW(Rohdaten_tab6!D134),COLUMN(Rohdaten_tab6!D134)+(6*(Steuerung!$A$3-1)))</f>
        <v>526.331680773882</v>
      </c>
      <c r="F148" s="80">
        <f>INDEX(Rohdaten_tab6!$1:$1048576,ROW(Rohdaten_tab6!E134),COLUMN(Rohdaten_tab6!E134)+(6*(Steuerung!$A$3-1)))</f>
        <v>275.75042321644497</v>
      </c>
      <c r="G148" s="80">
        <f>INDEX(Rohdaten_tab6!$1:$1048576,ROW(Rohdaten_tab6!F134),COLUMN(Rohdaten_tab6!F134)+(6*(Steuerung!$A$3-1)))</f>
        <v>221.379322853688</v>
      </c>
      <c r="H148" s="81">
        <f>INDEX(Rohdaten_tab6!$1:$1048576,ROW(Rohdaten_tab6!G134),COLUMN(Rohdaten_tab6!G134)+(6*(Steuerung!$A$3-1)))</f>
        <v>29.201934703748499</v>
      </c>
    </row>
    <row r="149" spans="1:8" ht="15" customHeight="1" x14ac:dyDescent="0.25">
      <c r="A149" s="63" t="s">
        <v>284</v>
      </c>
      <c r="B149" s="43"/>
      <c r="C149" s="79">
        <f>INDEX(Rohdaten_tab6!$1:$1048576,ROW(Rohdaten_tab6!B135),COLUMN(Rohdaten_tab6!B135)+(6*(Steuerung!$A$3-1)))</f>
        <v>1313.00837837838</v>
      </c>
      <c r="D149" s="80">
        <f>INDEX(Rohdaten_tab6!$1:$1048576,ROW(Rohdaten_tab6!C135),COLUMN(Rohdaten_tab6!C135)+(6*(Steuerung!$A$3-1)))</f>
        <v>781.91270270270297</v>
      </c>
      <c r="E149" s="80">
        <f>INDEX(Rohdaten_tab6!$1:$1048576,ROW(Rohdaten_tab6!D135),COLUMN(Rohdaten_tab6!D135)+(6*(Steuerung!$A$3-1)))</f>
        <v>531.09567567567603</v>
      </c>
      <c r="F149" s="80">
        <f>INDEX(Rohdaten_tab6!$1:$1048576,ROW(Rohdaten_tab6!E135),COLUMN(Rohdaten_tab6!E135)+(6*(Steuerung!$A$3-1)))</f>
        <v>278.12067567567601</v>
      </c>
      <c r="G149" s="80">
        <f>INDEX(Rohdaten_tab6!$1:$1048576,ROW(Rohdaten_tab6!F135),COLUMN(Rohdaten_tab6!F135)+(6*(Steuerung!$A$3-1)))</f>
        <v>223.54297297297299</v>
      </c>
      <c r="H149" s="81">
        <f>INDEX(Rohdaten_tab6!$1:$1048576,ROW(Rohdaten_tab6!G135),COLUMN(Rohdaten_tab6!G135)+(6*(Steuerung!$A$3-1)))</f>
        <v>29.432027027027001</v>
      </c>
    </row>
    <row r="150" spans="1:8" ht="15" customHeight="1" x14ac:dyDescent="0.25">
      <c r="A150" s="63" t="s">
        <v>285</v>
      </c>
      <c r="B150" s="43"/>
      <c r="C150" s="79">
        <f>INDEX(Rohdaten_tab6!$1:$1048576,ROW(Rohdaten_tab6!B136),COLUMN(Rohdaten_tab6!B136)+(6*(Steuerung!$A$3-1)))</f>
        <v>1320.7635983263599</v>
      </c>
      <c r="D150" s="80">
        <f>INDEX(Rohdaten_tab6!$1:$1048576,ROW(Rohdaten_tab6!C136),COLUMN(Rohdaten_tab6!C136)+(6*(Steuerung!$A$3-1)))</f>
        <v>787.15062761506294</v>
      </c>
      <c r="E150" s="80">
        <f>INDEX(Rohdaten_tab6!$1:$1048576,ROW(Rohdaten_tab6!D136),COLUMN(Rohdaten_tab6!D136)+(6*(Steuerung!$A$3-1)))</f>
        <v>533.61297071129695</v>
      </c>
      <c r="F150" s="80">
        <f>INDEX(Rohdaten_tab6!$1:$1048576,ROW(Rohdaten_tab6!E136),COLUMN(Rohdaten_tab6!E136)+(6*(Steuerung!$A$3-1)))</f>
        <v>279.22510460250999</v>
      </c>
      <c r="G150" s="80">
        <f>INDEX(Rohdaten_tab6!$1:$1048576,ROW(Rohdaten_tab6!F136),COLUMN(Rohdaten_tab6!F136)+(6*(Steuerung!$A$3-1)))</f>
        <v>224.785774058577</v>
      </c>
      <c r="H150" s="81">
        <f>INDEX(Rohdaten_tab6!$1:$1048576,ROW(Rohdaten_tab6!G136),COLUMN(Rohdaten_tab6!G136)+(6*(Steuerung!$A$3-1)))</f>
        <v>29.602092050209201</v>
      </c>
    </row>
    <row r="151" spans="1:8" ht="15" customHeight="1" x14ac:dyDescent="0.25">
      <c r="A151" s="63" t="s">
        <v>286</v>
      </c>
      <c r="B151" s="43"/>
      <c r="C151" s="79">
        <f>INDEX(Rohdaten_tab6!$1:$1048576,ROW(Rohdaten_tab6!B137),COLUMN(Rohdaten_tab6!B137)+(6*(Steuerung!$A$3-1)))</f>
        <v>1318.51391304348</v>
      </c>
      <c r="D151" s="80">
        <f>INDEX(Rohdaten_tab6!$1:$1048576,ROW(Rohdaten_tab6!C137),COLUMN(Rohdaten_tab6!C137)+(6*(Steuerung!$A$3-1)))</f>
        <v>786.45521739130402</v>
      </c>
      <c r="E151" s="80">
        <f>INDEX(Rohdaten_tab6!$1:$1048576,ROW(Rohdaten_tab6!D137),COLUMN(Rohdaten_tab6!D137)+(6*(Steuerung!$A$3-1)))</f>
        <v>532.05869565217404</v>
      </c>
      <c r="F151" s="80">
        <f>INDEX(Rohdaten_tab6!$1:$1048576,ROW(Rohdaten_tab6!E137),COLUMN(Rohdaten_tab6!E137)+(6*(Steuerung!$A$3-1)))</f>
        <v>277.88695652173902</v>
      </c>
      <c r="G151" s="80">
        <f>INDEX(Rohdaten_tab6!$1:$1048576,ROW(Rohdaten_tab6!F137),COLUMN(Rohdaten_tab6!F137)+(6*(Steuerung!$A$3-1)))</f>
        <v>224.598695652174</v>
      </c>
      <c r="H151" s="81">
        <f>INDEX(Rohdaten_tab6!$1:$1048576,ROW(Rohdaten_tab6!G137),COLUMN(Rohdaten_tab6!G137)+(6*(Steuerung!$A$3-1)))</f>
        <v>29.5730434782609</v>
      </c>
    </row>
    <row r="152" spans="1:8" ht="15" customHeight="1" x14ac:dyDescent="0.25">
      <c r="A152" s="63" t="s">
        <v>287</v>
      </c>
      <c r="B152" s="43"/>
      <c r="C152" s="79">
        <f>INDEX(Rohdaten_tab6!$1:$1048576,ROW(Rohdaten_tab6!B138),COLUMN(Rohdaten_tab6!B138)+(6*(Steuerung!$A$3-1)))</f>
        <v>1282.05082191781</v>
      </c>
      <c r="D152" s="80">
        <f>INDEX(Rohdaten_tab6!$1:$1048576,ROW(Rohdaten_tab6!C138),COLUMN(Rohdaten_tab6!C138)+(6*(Steuerung!$A$3-1)))</f>
        <v>763.43342465753403</v>
      </c>
      <c r="E152" s="80">
        <f>INDEX(Rohdaten_tab6!$1:$1048576,ROW(Rohdaten_tab6!D138),COLUMN(Rohdaten_tab6!D138)+(6*(Steuerung!$A$3-1)))</f>
        <v>518.61739726027395</v>
      </c>
      <c r="F152" s="80">
        <f>INDEX(Rohdaten_tab6!$1:$1048576,ROW(Rohdaten_tab6!E138),COLUMN(Rohdaten_tab6!E138)+(6*(Steuerung!$A$3-1)))</f>
        <v>270.275342465753</v>
      </c>
      <c r="G152" s="80">
        <f>INDEX(Rohdaten_tab6!$1:$1048576,ROW(Rohdaten_tab6!F138),COLUMN(Rohdaten_tab6!F138)+(6*(Steuerung!$A$3-1)))</f>
        <v>219.456164383562</v>
      </c>
      <c r="H152" s="81">
        <f>INDEX(Rohdaten_tab6!$1:$1048576,ROW(Rohdaten_tab6!G138),COLUMN(Rohdaten_tab6!G138)+(6*(Steuerung!$A$3-1)))</f>
        <v>28.885890410958901</v>
      </c>
    </row>
    <row r="153" spans="1:8" ht="15" customHeight="1" x14ac:dyDescent="0.25">
      <c r="A153" s="63" t="s">
        <v>288</v>
      </c>
      <c r="B153" s="43"/>
      <c r="C153" s="79">
        <f>INDEX(Rohdaten_tab6!$1:$1048576,ROW(Rohdaten_tab6!B139),COLUMN(Rohdaten_tab6!B139)+(6*(Steuerung!$A$3-1)))</f>
        <v>1282.7665158371001</v>
      </c>
      <c r="D153" s="80">
        <f>INDEX(Rohdaten_tab6!$1:$1048576,ROW(Rohdaten_tab6!C139),COLUMN(Rohdaten_tab6!C139)+(6*(Steuerung!$A$3-1)))</f>
        <v>762.77104072398197</v>
      </c>
      <c r="E153" s="80">
        <f>INDEX(Rohdaten_tab6!$1:$1048576,ROW(Rohdaten_tab6!D139),COLUMN(Rohdaten_tab6!D139)+(6*(Steuerung!$A$3-1)))</f>
        <v>519.99547511312198</v>
      </c>
      <c r="F153" s="80">
        <f>INDEX(Rohdaten_tab6!$1:$1048576,ROW(Rohdaten_tab6!E139),COLUMN(Rohdaten_tab6!E139)+(6*(Steuerung!$A$3-1)))</f>
        <v>271.44796380090497</v>
      </c>
      <c r="G153" s="80">
        <f>INDEX(Rohdaten_tab6!$1:$1048576,ROW(Rohdaten_tab6!F139),COLUMN(Rohdaten_tab6!F139)+(6*(Steuerung!$A$3-1)))</f>
        <v>219.688687782805</v>
      </c>
      <c r="H153" s="81">
        <f>INDEX(Rohdaten_tab6!$1:$1048576,ROW(Rohdaten_tab6!G139),COLUMN(Rohdaten_tab6!G139)+(6*(Steuerung!$A$3-1)))</f>
        <v>28.858823529411801</v>
      </c>
    </row>
    <row r="154" spans="1:8" ht="15" customHeight="1" x14ac:dyDescent="0.25">
      <c r="A154" s="63" t="s">
        <v>289</v>
      </c>
      <c r="B154" s="43"/>
      <c r="C154" s="79">
        <f>INDEX(Rohdaten_tab6!$1:$1048576,ROW(Rohdaten_tab6!B140),COLUMN(Rohdaten_tab6!B140)+(6*(Steuerung!$A$3-1)))</f>
        <v>1301.1243750000001</v>
      </c>
      <c r="D154" s="80">
        <f>INDEX(Rohdaten_tab6!$1:$1048576,ROW(Rohdaten_tab6!C140),COLUMN(Rohdaten_tab6!C140)+(6*(Steuerung!$A$3-1)))</f>
        <v>774.57562499999995</v>
      </c>
      <c r="E154" s="80">
        <f>INDEX(Rohdaten_tab6!$1:$1048576,ROW(Rohdaten_tab6!D140),COLUMN(Rohdaten_tab6!D140)+(6*(Steuerung!$A$3-1)))</f>
        <v>526.54875000000004</v>
      </c>
      <c r="F154" s="80">
        <f>INDEX(Rohdaten_tab6!$1:$1048576,ROW(Rohdaten_tab6!E140),COLUMN(Rohdaten_tab6!E140)+(6*(Steuerung!$A$3-1)))</f>
        <v>274.66312499999998</v>
      </c>
      <c r="G154" s="80">
        <f>INDEX(Rohdaten_tab6!$1:$1048576,ROW(Rohdaten_tab6!F140),COLUMN(Rohdaten_tab6!F140)+(6*(Steuerung!$A$3-1)))</f>
        <v>222.64031249999999</v>
      </c>
      <c r="H154" s="81">
        <f>INDEX(Rohdaten_tab6!$1:$1048576,ROW(Rohdaten_tab6!G140),COLUMN(Rohdaten_tab6!G140)+(6*(Steuerung!$A$3-1)))</f>
        <v>29.245312500000001</v>
      </c>
    </row>
    <row r="155" spans="1:8" ht="15" customHeight="1" x14ac:dyDescent="0.25">
      <c r="A155" s="63" t="s">
        <v>290</v>
      </c>
      <c r="B155" s="43"/>
      <c r="C155" s="79">
        <f>INDEX(Rohdaten_tab6!$1:$1048576,ROW(Rohdaten_tab6!B141),COLUMN(Rohdaten_tab6!B141)+(6*(Steuerung!$A$3-1)))</f>
        <v>1303.2787682333901</v>
      </c>
      <c r="D155" s="80">
        <f>INDEX(Rohdaten_tab6!$1:$1048576,ROW(Rohdaten_tab6!C141),COLUMN(Rohdaten_tab6!C141)+(6*(Steuerung!$A$3-1)))</f>
        <v>774.06418152350102</v>
      </c>
      <c r="E155" s="80">
        <f>INDEX(Rohdaten_tab6!$1:$1048576,ROW(Rohdaten_tab6!D141),COLUMN(Rohdaten_tab6!D141)+(6*(Steuerung!$A$3-1)))</f>
        <v>529.21458670988602</v>
      </c>
      <c r="F155" s="80">
        <f>INDEX(Rohdaten_tab6!$1:$1048576,ROW(Rohdaten_tab6!E141),COLUMN(Rohdaten_tab6!E141)+(6*(Steuerung!$A$3-1)))</f>
        <v>276.36077795786099</v>
      </c>
      <c r="G155" s="80">
        <f>INDEX(Rohdaten_tab6!$1:$1048576,ROW(Rohdaten_tab6!F141),COLUMN(Rohdaten_tab6!F141)+(6*(Steuerung!$A$3-1)))</f>
        <v>223.50486223662901</v>
      </c>
      <c r="H155" s="81">
        <f>INDEX(Rohdaten_tab6!$1:$1048576,ROW(Rohdaten_tab6!G141),COLUMN(Rohdaten_tab6!G141)+(6*(Steuerung!$A$3-1)))</f>
        <v>29.348946515397099</v>
      </c>
    </row>
    <row r="156" spans="1:8" ht="15" customHeight="1" x14ac:dyDescent="0.25">
      <c r="A156" s="63" t="s">
        <v>291</v>
      </c>
      <c r="B156" s="43"/>
      <c r="C156" s="79">
        <f>INDEX(Rohdaten_tab6!$1:$1048576,ROW(Rohdaten_tab6!B142),COLUMN(Rohdaten_tab6!B142)+(6*(Steuerung!$A$3-1)))</f>
        <v>1332.0076271186399</v>
      </c>
      <c r="D156" s="80">
        <f>INDEX(Rohdaten_tab6!$1:$1048576,ROW(Rohdaten_tab6!C142),COLUMN(Rohdaten_tab6!C142)+(6*(Steuerung!$A$3-1)))</f>
        <v>789.86610169491496</v>
      </c>
      <c r="E156" s="80">
        <f>INDEX(Rohdaten_tab6!$1:$1048576,ROW(Rohdaten_tab6!D142),COLUMN(Rohdaten_tab6!D142)+(6*(Steuerung!$A$3-1)))</f>
        <v>542.14152542372904</v>
      </c>
      <c r="F156" s="80">
        <f>INDEX(Rohdaten_tab6!$1:$1048576,ROW(Rohdaten_tab6!E142),COLUMN(Rohdaten_tab6!E142)+(6*(Steuerung!$A$3-1)))</f>
        <v>283.97881355932202</v>
      </c>
      <c r="G156" s="80">
        <f>INDEX(Rohdaten_tab6!$1:$1048576,ROW(Rohdaten_tab6!F142),COLUMN(Rohdaten_tab6!F142)+(6*(Steuerung!$A$3-1)))</f>
        <v>228.174576271186</v>
      </c>
      <c r="H156" s="81">
        <f>INDEX(Rohdaten_tab6!$1:$1048576,ROW(Rohdaten_tab6!G142),COLUMN(Rohdaten_tab6!G142)+(6*(Steuerung!$A$3-1)))</f>
        <v>29.988135593220299</v>
      </c>
    </row>
    <row r="157" spans="1:8" ht="15" customHeight="1" x14ac:dyDescent="0.25">
      <c r="A157" s="63" t="s">
        <v>292</v>
      </c>
      <c r="B157" s="43"/>
      <c r="C157" s="79">
        <f>INDEX(Rohdaten_tab6!$1:$1048576,ROW(Rohdaten_tab6!B143),COLUMN(Rohdaten_tab6!B143)+(6*(Steuerung!$A$3-1)))</f>
        <v>1376.4805019304999</v>
      </c>
      <c r="D157" s="80">
        <f>INDEX(Rohdaten_tab6!$1:$1048576,ROW(Rohdaten_tab6!C143),COLUMN(Rohdaten_tab6!C143)+(6*(Steuerung!$A$3-1)))</f>
        <v>818.79295366795395</v>
      </c>
      <c r="E157" s="80">
        <f>INDEX(Rohdaten_tab6!$1:$1048576,ROW(Rohdaten_tab6!D143),COLUMN(Rohdaten_tab6!D143)+(6*(Steuerung!$A$3-1)))</f>
        <v>557.68754826254803</v>
      </c>
      <c r="F157" s="80">
        <f>INDEX(Rohdaten_tab6!$1:$1048576,ROW(Rohdaten_tab6!E143),COLUMN(Rohdaten_tab6!E143)+(6*(Steuerung!$A$3-1)))</f>
        <v>289.85762548262602</v>
      </c>
      <c r="G157" s="80">
        <f>INDEX(Rohdaten_tab6!$1:$1048576,ROW(Rohdaten_tab6!F143),COLUMN(Rohdaten_tab6!F143)+(6*(Steuerung!$A$3-1)))</f>
        <v>233.10347490347499</v>
      </c>
      <c r="H157" s="81">
        <f>INDEX(Rohdaten_tab6!$1:$1048576,ROW(Rohdaten_tab6!G143),COLUMN(Rohdaten_tab6!G143)+(6*(Steuerung!$A$3-1)))</f>
        <v>34.726447876447899</v>
      </c>
    </row>
    <row r="158" spans="1:8" ht="15" customHeight="1" x14ac:dyDescent="0.25">
      <c r="A158" s="63" t="s">
        <v>293</v>
      </c>
      <c r="B158" s="43"/>
      <c r="C158" s="79">
        <f>INDEX(Rohdaten_tab6!$1:$1048576,ROW(Rohdaten_tab6!B144),COLUMN(Rohdaten_tab6!B144)+(6*(Steuerung!$A$3-1)))</f>
        <v>1390.6224999999999</v>
      </c>
      <c r="D158" s="80">
        <f>INDEX(Rohdaten_tab6!$1:$1048576,ROW(Rohdaten_tab6!C144),COLUMN(Rohdaten_tab6!C144)+(6*(Steuerung!$A$3-1)))</f>
        <v>827.21916666666698</v>
      </c>
      <c r="E158" s="80">
        <f>INDEX(Rohdaten_tab6!$1:$1048576,ROW(Rohdaten_tab6!D144),COLUMN(Rohdaten_tab6!D144)+(6*(Steuerung!$A$3-1)))</f>
        <v>563.40333333333297</v>
      </c>
      <c r="F158" s="80">
        <f>INDEX(Rohdaten_tab6!$1:$1048576,ROW(Rohdaten_tab6!E144),COLUMN(Rohdaten_tab6!E144)+(6*(Steuerung!$A$3-1)))</f>
        <v>292.45555555555597</v>
      </c>
      <c r="G158" s="80">
        <f>INDEX(Rohdaten_tab6!$1:$1048576,ROW(Rohdaten_tab6!F144),COLUMN(Rohdaten_tab6!F144)+(6*(Steuerung!$A$3-1)))</f>
        <v>235.39166666666699</v>
      </c>
      <c r="H158" s="81">
        <f>INDEX(Rohdaten_tab6!$1:$1048576,ROW(Rohdaten_tab6!G144),COLUMN(Rohdaten_tab6!G144)+(6*(Steuerung!$A$3-1)))</f>
        <v>35.5561111111111</v>
      </c>
    </row>
    <row r="159" spans="1:8" ht="15" customHeight="1" x14ac:dyDescent="0.25">
      <c r="A159" s="63" t="s">
        <v>294</v>
      </c>
      <c r="B159" s="43"/>
      <c r="C159" s="79">
        <f>INDEX(Rohdaten_tab6!$1:$1048576,ROW(Rohdaten_tab6!B145),COLUMN(Rohdaten_tab6!B145)+(6*(Steuerung!$A$3-1)))</f>
        <v>1365.5122923588001</v>
      </c>
      <c r="D159" s="80">
        <f>INDEX(Rohdaten_tab6!$1:$1048576,ROW(Rohdaten_tab6!C145),COLUMN(Rohdaten_tab6!C145)+(6*(Steuerung!$A$3-1)))</f>
        <v>813.32558139534899</v>
      </c>
      <c r="E159" s="80">
        <f>INDEX(Rohdaten_tab6!$1:$1048576,ROW(Rohdaten_tab6!D145),COLUMN(Rohdaten_tab6!D145)+(6*(Steuerung!$A$3-1)))</f>
        <v>552.18671096345497</v>
      </c>
      <c r="F159" s="80">
        <f>INDEX(Rohdaten_tab6!$1:$1048576,ROW(Rohdaten_tab6!E145),COLUMN(Rohdaten_tab6!E145)+(6*(Steuerung!$A$3-1)))</f>
        <v>286.52491694352199</v>
      </c>
      <c r="G159" s="80">
        <f>INDEX(Rohdaten_tab6!$1:$1048576,ROW(Rohdaten_tab6!F145),COLUMN(Rohdaten_tab6!F145)+(6*(Steuerung!$A$3-1)))</f>
        <v>230.71561461793999</v>
      </c>
      <c r="H159" s="81">
        <f>INDEX(Rohdaten_tab6!$1:$1048576,ROW(Rohdaten_tab6!G145),COLUMN(Rohdaten_tab6!G145)+(6*(Steuerung!$A$3-1)))</f>
        <v>34.946179401993298</v>
      </c>
    </row>
    <row r="160" spans="1:8" ht="15" customHeight="1" x14ac:dyDescent="0.25">
      <c r="A160" s="63" t="s">
        <v>295</v>
      </c>
      <c r="B160" s="43"/>
      <c r="C160" s="79">
        <f>INDEX(Rohdaten_tab6!$1:$1048576,ROW(Rohdaten_tab6!B146),COLUMN(Rohdaten_tab6!B146)+(6*(Steuerung!$A$3-1)))</f>
        <v>1333.3027510316399</v>
      </c>
      <c r="D160" s="80">
        <f>INDEX(Rohdaten_tab6!$1:$1048576,ROW(Rohdaten_tab6!C146),COLUMN(Rohdaten_tab6!C146)+(6*(Steuerung!$A$3-1)))</f>
        <v>793.14552957359001</v>
      </c>
      <c r="E160" s="80">
        <f>INDEX(Rohdaten_tab6!$1:$1048576,ROW(Rohdaten_tab6!D146),COLUMN(Rohdaten_tab6!D146)+(6*(Steuerung!$A$3-1)))</f>
        <v>540.15722145804705</v>
      </c>
      <c r="F160" s="80">
        <f>INDEX(Rohdaten_tab6!$1:$1048576,ROW(Rohdaten_tab6!E146),COLUMN(Rohdaten_tab6!E146)+(6*(Steuerung!$A$3-1)))</f>
        <v>280.755020632737</v>
      </c>
      <c r="G160" s="80">
        <f>INDEX(Rohdaten_tab6!$1:$1048576,ROW(Rohdaten_tab6!F146),COLUMN(Rohdaten_tab6!F146)+(6*(Steuerung!$A$3-1)))</f>
        <v>225.21788170564</v>
      </c>
      <c r="H160" s="81">
        <f>INDEX(Rohdaten_tab6!$1:$1048576,ROW(Rohdaten_tab6!G146),COLUMN(Rohdaten_tab6!G146)+(6*(Steuerung!$A$3-1)))</f>
        <v>34.184319119669901</v>
      </c>
    </row>
    <row r="161" spans="1:8" ht="15" customHeight="1" x14ac:dyDescent="0.25">
      <c r="A161" s="63" t="s">
        <v>296</v>
      </c>
      <c r="B161" s="43"/>
      <c r="C161" s="79">
        <f>INDEX(Rohdaten_tab6!$1:$1048576,ROW(Rohdaten_tab6!B147),COLUMN(Rohdaten_tab6!B147)+(6*(Steuerung!$A$3-1)))</f>
        <v>1339.8298682284001</v>
      </c>
      <c r="D161" s="80">
        <f>INDEX(Rohdaten_tab6!$1:$1048576,ROW(Rohdaten_tab6!C147),COLUMN(Rohdaten_tab6!C147)+(6*(Steuerung!$A$3-1)))</f>
        <v>796.79692532942897</v>
      </c>
      <c r="E161" s="80">
        <f>INDEX(Rohdaten_tab6!$1:$1048576,ROW(Rohdaten_tab6!D147),COLUMN(Rohdaten_tab6!D147)+(6*(Steuerung!$A$3-1)))</f>
        <v>543.03294289897497</v>
      </c>
      <c r="F161" s="80">
        <f>INDEX(Rohdaten_tab6!$1:$1048576,ROW(Rohdaten_tab6!E147),COLUMN(Rohdaten_tab6!E147)+(6*(Steuerung!$A$3-1)))</f>
        <v>282.356661786237</v>
      </c>
      <c r="G161" s="80">
        <f>INDEX(Rohdaten_tab6!$1:$1048576,ROW(Rohdaten_tab6!F147),COLUMN(Rohdaten_tab6!F147)+(6*(Steuerung!$A$3-1)))</f>
        <v>226.27598828696901</v>
      </c>
      <c r="H161" s="81">
        <f>INDEX(Rohdaten_tab6!$1:$1048576,ROW(Rohdaten_tab6!G147),COLUMN(Rohdaten_tab6!G147)+(6*(Steuerung!$A$3-1)))</f>
        <v>34.400292825768702</v>
      </c>
    </row>
    <row r="162" spans="1:8" ht="15" customHeight="1" x14ac:dyDescent="0.25">
      <c r="A162" s="63" t="s">
        <v>297</v>
      </c>
      <c r="B162" s="43"/>
      <c r="C162" s="79">
        <f>INDEX(Rohdaten_tab6!$1:$1048576,ROW(Rohdaten_tab6!B148),COLUMN(Rohdaten_tab6!B148)+(6*(Steuerung!$A$3-1)))</f>
        <v>1339.7079872204499</v>
      </c>
      <c r="D162" s="80">
        <f>INDEX(Rohdaten_tab6!$1:$1048576,ROW(Rohdaten_tab6!C148),COLUMN(Rohdaten_tab6!C148)+(6*(Steuerung!$A$3-1)))</f>
        <v>796.40223642172498</v>
      </c>
      <c r="E162" s="80">
        <f>INDEX(Rohdaten_tab6!$1:$1048576,ROW(Rohdaten_tab6!D148),COLUMN(Rohdaten_tab6!D148)+(6*(Steuerung!$A$3-1)))</f>
        <v>543.30575079872199</v>
      </c>
      <c r="F162" s="80">
        <f>INDEX(Rohdaten_tab6!$1:$1048576,ROW(Rohdaten_tab6!E148),COLUMN(Rohdaten_tab6!E148)+(6*(Steuerung!$A$3-1)))</f>
        <v>282.634025559105</v>
      </c>
      <c r="G162" s="80">
        <f>INDEX(Rohdaten_tab6!$1:$1048576,ROW(Rohdaten_tab6!F148),COLUMN(Rohdaten_tab6!F148)+(6*(Steuerung!$A$3-1)))</f>
        <v>226.18801916932901</v>
      </c>
      <c r="H162" s="81">
        <f>INDEX(Rohdaten_tab6!$1:$1048576,ROW(Rohdaten_tab6!G148),COLUMN(Rohdaten_tab6!G148)+(6*(Steuerung!$A$3-1)))</f>
        <v>34.483706070287496</v>
      </c>
    </row>
    <row r="163" spans="1:8" ht="15" customHeight="1" x14ac:dyDescent="0.25">
      <c r="A163" s="63" t="s">
        <v>298</v>
      </c>
      <c r="B163" s="43"/>
      <c r="C163" s="79">
        <f>INDEX(Rohdaten_tab6!$1:$1048576,ROW(Rohdaten_tab6!B149),COLUMN(Rohdaten_tab6!B149)+(6*(Steuerung!$A$3-1)))</f>
        <v>1326.76701966717</v>
      </c>
      <c r="D163" s="80">
        <f>INDEX(Rohdaten_tab6!$1:$1048576,ROW(Rohdaten_tab6!C149),COLUMN(Rohdaten_tab6!C149)+(6*(Steuerung!$A$3-1)))</f>
        <v>789.49107413010597</v>
      </c>
      <c r="E163" s="80">
        <f>INDEX(Rohdaten_tab6!$1:$1048576,ROW(Rohdaten_tab6!D149),COLUMN(Rohdaten_tab6!D149)+(6*(Steuerung!$A$3-1)))</f>
        <v>537.27594553706501</v>
      </c>
      <c r="F163" s="80">
        <f>INDEX(Rohdaten_tab6!$1:$1048576,ROW(Rohdaten_tab6!E149),COLUMN(Rohdaten_tab6!E149)+(6*(Steuerung!$A$3-1)))</f>
        <v>279.62133131618799</v>
      </c>
      <c r="G163" s="80">
        <f>INDEX(Rohdaten_tab6!$1:$1048576,ROW(Rohdaten_tab6!F149),COLUMN(Rohdaten_tab6!F149)+(6*(Steuerung!$A$3-1)))</f>
        <v>223.554916792738</v>
      </c>
      <c r="H163" s="81">
        <f>INDEX(Rohdaten_tab6!$1:$1048576,ROW(Rohdaten_tab6!G149),COLUMN(Rohdaten_tab6!G149)+(6*(Steuerung!$A$3-1)))</f>
        <v>34.099697428139201</v>
      </c>
    </row>
    <row r="164" spans="1:8" ht="15" customHeight="1" x14ac:dyDescent="0.25">
      <c r="A164" s="63" t="s">
        <v>299</v>
      </c>
      <c r="B164" s="43"/>
      <c r="C164" s="79">
        <f>INDEX(Rohdaten_tab6!$1:$1048576,ROW(Rohdaten_tab6!B150),COLUMN(Rohdaten_tab6!B150)+(6*(Steuerung!$A$3-1)))</f>
        <v>1330.4508196721299</v>
      </c>
      <c r="D164" s="80">
        <f>INDEX(Rohdaten_tab6!$1:$1048576,ROW(Rohdaten_tab6!C150),COLUMN(Rohdaten_tab6!C150)+(6*(Steuerung!$A$3-1)))</f>
        <v>790.40253353204196</v>
      </c>
      <c r="E164" s="80">
        <f>INDEX(Rohdaten_tab6!$1:$1048576,ROW(Rohdaten_tab6!D150),COLUMN(Rohdaten_tab6!D150)+(6*(Steuerung!$A$3-1)))</f>
        <v>540.04828614008898</v>
      </c>
      <c r="F164" s="80">
        <f>INDEX(Rohdaten_tab6!$1:$1048576,ROW(Rohdaten_tab6!E150),COLUMN(Rohdaten_tab6!E150)+(6*(Steuerung!$A$3-1)))</f>
        <v>280.92071535022399</v>
      </c>
      <c r="G164" s="80">
        <f>INDEX(Rohdaten_tab6!$1:$1048576,ROW(Rohdaten_tab6!F150),COLUMN(Rohdaten_tab6!F150)+(6*(Steuerung!$A$3-1)))</f>
        <v>224.73532041728799</v>
      </c>
      <c r="H164" s="81">
        <f>INDEX(Rohdaten_tab6!$1:$1048576,ROW(Rohdaten_tab6!G150),COLUMN(Rohdaten_tab6!G150)+(6*(Steuerung!$A$3-1)))</f>
        <v>34.392250372578197</v>
      </c>
    </row>
    <row r="165" spans="1:8" ht="15" customHeight="1" x14ac:dyDescent="0.25">
      <c r="A165" s="63" t="s">
        <v>300</v>
      </c>
      <c r="B165" s="43"/>
      <c r="C165" s="79">
        <f>INDEX(Rohdaten_tab6!$1:$1048576,ROW(Rohdaten_tab6!B151),COLUMN(Rohdaten_tab6!B151)+(6*(Steuerung!$A$3-1)))</f>
        <v>1351.34552980132</v>
      </c>
      <c r="D165" s="80">
        <f>INDEX(Rohdaten_tab6!$1:$1048576,ROW(Rohdaten_tab6!C151),COLUMN(Rohdaten_tab6!C151)+(6*(Steuerung!$A$3-1)))</f>
        <v>800.73029801324503</v>
      </c>
      <c r="E165" s="80">
        <f>INDEX(Rohdaten_tab6!$1:$1048576,ROW(Rohdaten_tab6!D151),COLUMN(Rohdaten_tab6!D151)+(6*(Steuerung!$A$3-1)))</f>
        <v>550.61523178808</v>
      </c>
      <c r="F165" s="80">
        <f>INDEX(Rohdaten_tab6!$1:$1048576,ROW(Rohdaten_tab6!E151),COLUMN(Rohdaten_tab6!E151)+(6*(Steuerung!$A$3-1)))</f>
        <v>286.24917218542998</v>
      </c>
      <c r="G165" s="80">
        <f>INDEX(Rohdaten_tab6!$1:$1048576,ROW(Rohdaten_tab6!F151),COLUMN(Rohdaten_tab6!F151)+(6*(Steuerung!$A$3-1)))</f>
        <v>229.271523178808</v>
      </c>
      <c r="H165" s="81">
        <f>INDEX(Rohdaten_tab6!$1:$1048576,ROW(Rohdaten_tab6!G151),COLUMN(Rohdaten_tab6!G151)+(6*(Steuerung!$A$3-1)))</f>
        <v>35.094536423841099</v>
      </c>
    </row>
    <row r="166" spans="1:8" ht="15" customHeight="1" x14ac:dyDescent="0.25">
      <c r="A166" s="63" t="s">
        <v>301</v>
      </c>
      <c r="B166" s="43"/>
      <c r="C166" s="79">
        <f>INDEX(Rohdaten_tab6!$1:$1048576,ROW(Rohdaten_tab6!B152),COLUMN(Rohdaten_tab6!B152)+(6*(Steuerung!$A$3-1)))</f>
        <v>1365.6636690647499</v>
      </c>
      <c r="D166" s="80">
        <f>INDEX(Rohdaten_tab6!$1:$1048576,ROW(Rohdaten_tab6!C152),COLUMN(Rohdaten_tab6!C152)+(6*(Steuerung!$A$3-1)))</f>
        <v>810.56276978417304</v>
      </c>
      <c r="E166" s="80">
        <f>INDEX(Rohdaten_tab6!$1:$1048576,ROW(Rohdaten_tab6!D152),COLUMN(Rohdaten_tab6!D152)+(6*(Steuerung!$A$3-1)))</f>
        <v>555.10089928057596</v>
      </c>
      <c r="F166" s="80">
        <f>INDEX(Rohdaten_tab6!$1:$1048576,ROW(Rohdaten_tab6!E152),COLUMN(Rohdaten_tab6!E152)+(6*(Steuerung!$A$3-1)))</f>
        <v>288.91726618705002</v>
      </c>
      <c r="G166" s="80">
        <f>INDEX(Rohdaten_tab6!$1:$1048576,ROW(Rohdaten_tab6!F152),COLUMN(Rohdaten_tab6!F152)+(6*(Steuerung!$A$3-1)))</f>
        <v>230.85701438848901</v>
      </c>
      <c r="H166" s="81">
        <f>INDEX(Rohdaten_tab6!$1:$1048576,ROW(Rohdaten_tab6!G152),COLUMN(Rohdaten_tab6!G152)+(6*(Steuerung!$A$3-1)))</f>
        <v>35.326618705035997</v>
      </c>
    </row>
    <row r="167" spans="1:8" ht="15" customHeight="1" x14ac:dyDescent="0.25">
      <c r="A167" s="63" t="s">
        <v>302</v>
      </c>
      <c r="B167" s="43"/>
      <c r="C167" s="79">
        <f>INDEX(Rohdaten_tab6!$1:$1048576,ROW(Rohdaten_tab6!B153),COLUMN(Rohdaten_tab6!B153)+(6*(Steuerung!$A$3-1)))</f>
        <v>1359.2474999999999</v>
      </c>
      <c r="D167" s="80">
        <f>INDEX(Rohdaten_tab6!$1:$1048576,ROW(Rohdaten_tab6!C153),COLUMN(Rohdaten_tab6!C153)+(6*(Steuerung!$A$3-1)))</f>
        <v>806.66624999999999</v>
      </c>
      <c r="E167" s="80">
        <f>INDEX(Rohdaten_tab6!$1:$1048576,ROW(Rohdaten_tab6!D153),COLUMN(Rohdaten_tab6!D153)+(6*(Steuerung!$A$3-1)))</f>
        <v>552.58124999999995</v>
      </c>
      <c r="F167" s="80">
        <f>INDEX(Rohdaten_tab6!$1:$1048576,ROW(Rohdaten_tab6!E153),COLUMN(Rohdaten_tab6!E153)+(6*(Steuerung!$A$3-1)))</f>
        <v>287.27303571428598</v>
      </c>
      <c r="G167" s="80">
        <f>INDEX(Rohdaten_tab6!$1:$1048576,ROW(Rohdaten_tab6!F153),COLUMN(Rohdaten_tab6!F153)+(6*(Steuerung!$A$3-1)))</f>
        <v>229.951607142857</v>
      </c>
      <c r="H167" s="81">
        <f>INDEX(Rohdaten_tab6!$1:$1048576,ROW(Rohdaten_tab6!G153),COLUMN(Rohdaten_tab6!G153)+(6*(Steuerung!$A$3-1)))</f>
        <v>35.356607142857101</v>
      </c>
    </row>
    <row r="168" spans="1:8" ht="15" customHeight="1" x14ac:dyDescent="0.25">
      <c r="A168" s="63" t="s">
        <v>303</v>
      </c>
      <c r="B168" s="43"/>
      <c r="C168" s="79">
        <f>INDEX(Rohdaten_tab6!$1:$1048576,ROW(Rohdaten_tab6!B154),COLUMN(Rohdaten_tab6!B154)+(6*(Steuerung!$A$3-1)))</f>
        <v>1362.28853503185</v>
      </c>
      <c r="D168" s="80">
        <f>INDEX(Rohdaten_tab6!$1:$1048576,ROW(Rohdaten_tab6!C154),COLUMN(Rohdaten_tab6!C154)+(6*(Steuerung!$A$3-1)))</f>
        <v>809.71480891719705</v>
      </c>
      <c r="E168" s="80">
        <f>INDEX(Rohdaten_tab6!$1:$1048576,ROW(Rohdaten_tab6!D154),COLUMN(Rohdaten_tab6!D154)+(6*(Steuerung!$A$3-1)))</f>
        <v>552.57372611464996</v>
      </c>
      <c r="F168" s="80">
        <f>INDEX(Rohdaten_tab6!$1:$1048576,ROW(Rohdaten_tab6!E154),COLUMN(Rohdaten_tab6!E154)+(6*(Steuerung!$A$3-1)))</f>
        <v>287.84378980891699</v>
      </c>
      <c r="G168" s="80">
        <f>INDEX(Rohdaten_tab6!$1:$1048576,ROW(Rohdaten_tab6!F154),COLUMN(Rohdaten_tab6!F154)+(6*(Steuerung!$A$3-1)))</f>
        <v>229.41926751592399</v>
      </c>
      <c r="H168" s="81">
        <f>INDEX(Rohdaten_tab6!$1:$1048576,ROW(Rohdaten_tab6!G154),COLUMN(Rohdaten_tab6!G154)+(6*(Steuerung!$A$3-1)))</f>
        <v>35.310668789808901</v>
      </c>
    </row>
    <row r="169" spans="1:8" ht="15" customHeight="1" x14ac:dyDescent="0.25">
      <c r="A169" s="63" t="s">
        <v>304</v>
      </c>
      <c r="B169" s="43"/>
      <c r="C169" s="79">
        <f>INDEX(Rohdaten_tab6!$1:$1048576,ROW(Rohdaten_tab6!B155),COLUMN(Rohdaten_tab6!B155)+(6*(Steuerung!$A$3-1)))</f>
        <v>1428.8205586592201</v>
      </c>
      <c r="D169" s="80">
        <f>INDEX(Rohdaten_tab6!$1:$1048576,ROW(Rohdaten_tab6!C155),COLUMN(Rohdaten_tab6!C155)+(6*(Steuerung!$A$3-1)))</f>
        <v>847.39776536312797</v>
      </c>
      <c r="E169" s="80">
        <f>INDEX(Rohdaten_tab6!$1:$1048576,ROW(Rohdaten_tab6!D155),COLUMN(Rohdaten_tab6!D155)+(6*(Steuerung!$A$3-1)))</f>
        <v>581.42279329608903</v>
      </c>
      <c r="F169" s="80">
        <f>INDEX(Rohdaten_tab6!$1:$1048576,ROW(Rohdaten_tab6!E155),COLUMN(Rohdaten_tab6!E155)+(6*(Steuerung!$A$3-1)))</f>
        <v>300.64156424581</v>
      </c>
      <c r="G169" s="80">
        <f>INDEX(Rohdaten_tab6!$1:$1048576,ROW(Rohdaten_tab6!F155),COLUMN(Rohdaten_tab6!F155)+(6*(Steuerung!$A$3-1)))</f>
        <v>243.61474860335201</v>
      </c>
      <c r="H169" s="81">
        <f>INDEX(Rohdaten_tab6!$1:$1048576,ROW(Rohdaten_tab6!G155),COLUMN(Rohdaten_tab6!G155)+(6*(Steuerung!$A$3-1)))</f>
        <v>37.166480446927402</v>
      </c>
    </row>
    <row r="170" spans="1:8" ht="15" customHeight="1" x14ac:dyDescent="0.25">
      <c r="A170" s="63" t="s">
        <v>305</v>
      </c>
      <c r="B170" s="43"/>
      <c r="C170" s="79">
        <f>INDEX(Rohdaten_tab6!$1:$1048576,ROW(Rohdaten_tab6!B156),COLUMN(Rohdaten_tab6!B156)+(6*(Steuerung!$A$3-1)))</f>
        <v>1411.3671428571399</v>
      </c>
      <c r="D170" s="80">
        <f>INDEX(Rohdaten_tab6!$1:$1048576,ROW(Rohdaten_tab6!C156),COLUMN(Rohdaten_tab6!C156)+(6*(Steuerung!$A$3-1)))</f>
        <v>837.26010989011002</v>
      </c>
      <c r="E170" s="80">
        <f>INDEX(Rohdaten_tab6!$1:$1048576,ROW(Rohdaten_tab6!D156),COLUMN(Rohdaten_tab6!D156)+(6*(Steuerung!$A$3-1)))</f>
        <v>574.10703296703298</v>
      </c>
      <c r="F170" s="80">
        <f>INDEX(Rohdaten_tab6!$1:$1048576,ROW(Rohdaten_tab6!E156),COLUMN(Rohdaten_tab6!E156)+(6*(Steuerung!$A$3-1)))</f>
        <v>296.72439560439602</v>
      </c>
      <c r="G170" s="80">
        <f>INDEX(Rohdaten_tab6!$1:$1048576,ROW(Rohdaten_tab6!F156),COLUMN(Rohdaten_tab6!F156)+(6*(Steuerung!$A$3-1)))</f>
        <v>240.67120879120901</v>
      </c>
      <c r="H170" s="81">
        <f>INDEX(Rohdaten_tab6!$1:$1048576,ROW(Rohdaten_tab6!G156),COLUMN(Rohdaten_tab6!G156)+(6*(Steuerung!$A$3-1)))</f>
        <v>36.711428571428598</v>
      </c>
    </row>
    <row r="171" spans="1:8" ht="15" customHeight="1" x14ac:dyDescent="0.25">
      <c r="A171" s="63" t="s">
        <v>306</v>
      </c>
      <c r="B171" s="43"/>
      <c r="C171" s="79">
        <f>INDEX(Rohdaten_tab6!$1:$1048576,ROW(Rohdaten_tab6!B157),COLUMN(Rohdaten_tab6!B157)+(6*(Steuerung!$A$3-1)))</f>
        <v>1407.9819548872199</v>
      </c>
      <c r="D171" s="80">
        <f>INDEX(Rohdaten_tab6!$1:$1048576,ROW(Rohdaten_tab6!C157),COLUMN(Rohdaten_tab6!C157)+(6*(Steuerung!$A$3-1)))</f>
        <v>835.09248120300799</v>
      </c>
      <c r="E171" s="80">
        <f>INDEX(Rohdaten_tab6!$1:$1048576,ROW(Rohdaten_tab6!D157),COLUMN(Rohdaten_tab6!D157)+(6*(Steuerung!$A$3-1)))</f>
        <v>572.88947368420997</v>
      </c>
      <c r="F171" s="80">
        <f>INDEX(Rohdaten_tab6!$1:$1048576,ROW(Rohdaten_tab6!E157),COLUMN(Rohdaten_tab6!E157)+(6*(Steuerung!$A$3-1)))</f>
        <v>296.27706766917299</v>
      </c>
      <c r="G171" s="80">
        <f>INDEX(Rohdaten_tab6!$1:$1048576,ROW(Rohdaten_tab6!F157),COLUMN(Rohdaten_tab6!F157)+(6*(Steuerung!$A$3-1)))</f>
        <v>240.05827067669199</v>
      </c>
      <c r="H171" s="81">
        <f>INDEX(Rohdaten_tab6!$1:$1048576,ROW(Rohdaten_tab6!G157),COLUMN(Rohdaten_tab6!G157)+(6*(Steuerung!$A$3-1)))</f>
        <v>36.554135338345901</v>
      </c>
    </row>
    <row r="172" spans="1:8" ht="15" customHeight="1" x14ac:dyDescent="0.25">
      <c r="A172" s="63" t="s">
        <v>307</v>
      </c>
      <c r="B172" s="43"/>
      <c r="C172" s="79">
        <f>INDEX(Rohdaten_tab6!$1:$1048576,ROW(Rohdaten_tab6!B158),COLUMN(Rohdaten_tab6!B158)+(6*(Steuerung!$A$3-1)))</f>
        <v>1359.1710365853701</v>
      </c>
      <c r="D172" s="80">
        <f>INDEX(Rohdaten_tab6!$1:$1048576,ROW(Rohdaten_tab6!C158),COLUMN(Rohdaten_tab6!C158)+(6*(Steuerung!$A$3-1)))</f>
        <v>807.80670731707301</v>
      </c>
      <c r="E172" s="80">
        <f>INDEX(Rohdaten_tab6!$1:$1048576,ROW(Rohdaten_tab6!D158),COLUMN(Rohdaten_tab6!D158)+(6*(Steuerung!$A$3-1)))</f>
        <v>551.36432926829298</v>
      </c>
      <c r="F172" s="80">
        <f>INDEX(Rohdaten_tab6!$1:$1048576,ROW(Rohdaten_tab6!E158),COLUMN(Rohdaten_tab6!E158)+(6*(Steuerung!$A$3-1)))</f>
        <v>284.8125</v>
      </c>
      <c r="G172" s="80">
        <f>INDEX(Rohdaten_tab6!$1:$1048576,ROW(Rohdaten_tab6!F158),COLUMN(Rohdaten_tab6!F158)+(6*(Steuerung!$A$3-1)))</f>
        <v>231.3</v>
      </c>
      <c r="H172" s="81">
        <f>INDEX(Rohdaten_tab6!$1:$1048576,ROW(Rohdaten_tab6!G158),COLUMN(Rohdaten_tab6!G158)+(6*(Steuerung!$A$3-1)))</f>
        <v>35.251829268292703</v>
      </c>
    </row>
    <row r="173" spans="1:8" ht="15" customHeight="1" x14ac:dyDescent="0.25">
      <c r="A173" s="63" t="s">
        <v>308</v>
      </c>
      <c r="B173" s="43"/>
      <c r="C173" s="79">
        <f>INDEX(Rohdaten_tab6!$1:$1048576,ROW(Rohdaten_tab6!B159),COLUMN(Rohdaten_tab6!B159)+(6*(Steuerung!$A$3-1)))</f>
        <v>1370.4893048128299</v>
      </c>
      <c r="D173" s="80">
        <f>INDEX(Rohdaten_tab6!$1:$1048576,ROW(Rohdaten_tab6!C159),COLUMN(Rohdaten_tab6!C159)+(6*(Steuerung!$A$3-1)))</f>
        <v>815.12727272727204</v>
      </c>
      <c r="E173" s="80">
        <f>INDEX(Rohdaten_tab6!$1:$1048576,ROW(Rohdaten_tab6!D159),COLUMN(Rohdaten_tab6!D159)+(6*(Steuerung!$A$3-1)))</f>
        <v>555.36203208556196</v>
      </c>
      <c r="F173" s="80">
        <f>INDEX(Rohdaten_tab6!$1:$1048576,ROW(Rohdaten_tab6!E159),COLUMN(Rohdaten_tab6!E159)+(6*(Steuerung!$A$3-1)))</f>
        <v>288.26737967914403</v>
      </c>
      <c r="G173" s="80">
        <f>INDEX(Rohdaten_tab6!$1:$1048576,ROW(Rohdaten_tab6!F159),COLUMN(Rohdaten_tab6!F159)+(6*(Steuerung!$A$3-1)))</f>
        <v>231.68556149732601</v>
      </c>
      <c r="H173" s="81">
        <f>INDEX(Rohdaten_tab6!$1:$1048576,ROW(Rohdaten_tab6!G159),COLUMN(Rohdaten_tab6!G159)+(6*(Steuerung!$A$3-1)))</f>
        <v>35.409090909090899</v>
      </c>
    </row>
    <row r="174" spans="1:8" ht="15" customHeight="1" x14ac:dyDescent="0.25">
      <c r="A174" s="63" t="s">
        <v>309</v>
      </c>
      <c r="B174" s="43"/>
      <c r="C174" s="79">
        <f>INDEX(Rohdaten_tab6!$1:$1048576,ROW(Rohdaten_tab6!B160),COLUMN(Rohdaten_tab6!B160)+(6*(Steuerung!$A$3-1)))</f>
        <v>1374.85936920223</v>
      </c>
      <c r="D174" s="80">
        <f>INDEX(Rohdaten_tab6!$1:$1048576,ROW(Rohdaten_tab6!C160),COLUMN(Rohdaten_tab6!C160)+(6*(Steuerung!$A$3-1)))</f>
        <v>817.37365491651201</v>
      </c>
      <c r="E174" s="80">
        <f>INDEX(Rohdaten_tab6!$1:$1048576,ROW(Rohdaten_tab6!D160),COLUMN(Rohdaten_tab6!D160)+(6*(Steuerung!$A$3-1)))</f>
        <v>557.48571428571404</v>
      </c>
      <c r="F174" s="80">
        <f>INDEX(Rohdaten_tab6!$1:$1048576,ROW(Rohdaten_tab6!E160),COLUMN(Rohdaten_tab6!E160)+(6*(Steuerung!$A$3-1)))</f>
        <v>288.768645640074</v>
      </c>
      <c r="G174" s="80">
        <f>INDEX(Rohdaten_tab6!$1:$1048576,ROW(Rohdaten_tab6!F160),COLUMN(Rohdaten_tab6!F160)+(6*(Steuerung!$A$3-1)))</f>
        <v>233.05491651205901</v>
      </c>
      <c r="H174" s="81">
        <f>INDEX(Rohdaten_tab6!$1:$1048576,ROW(Rohdaten_tab6!G160),COLUMN(Rohdaten_tab6!G160)+(6*(Steuerung!$A$3-1)))</f>
        <v>35.662152133580697</v>
      </c>
    </row>
    <row r="175" spans="1:8" ht="15" customHeight="1" x14ac:dyDescent="0.25">
      <c r="A175" s="63" t="s">
        <v>310</v>
      </c>
      <c r="B175" s="43"/>
      <c r="C175" s="79">
        <f>INDEX(Rohdaten_tab6!$1:$1048576,ROW(Rohdaten_tab6!B161),COLUMN(Rohdaten_tab6!B161)+(6*(Steuerung!$A$3-1)))</f>
        <v>1327.15699481865</v>
      </c>
      <c r="D175" s="80">
        <f>INDEX(Rohdaten_tab6!$1:$1048576,ROW(Rohdaten_tab6!C161),COLUMN(Rohdaten_tab6!C161)+(6*(Steuerung!$A$3-1)))</f>
        <v>789.865803108808</v>
      </c>
      <c r="E175" s="80">
        <f>INDEX(Rohdaten_tab6!$1:$1048576,ROW(Rohdaten_tab6!D161),COLUMN(Rohdaten_tab6!D161)+(6*(Steuerung!$A$3-1)))</f>
        <v>537.29119170984404</v>
      </c>
      <c r="F175" s="80">
        <f>INDEX(Rohdaten_tab6!$1:$1048576,ROW(Rohdaten_tab6!E161),COLUMN(Rohdaten_tab6!E161)+(6*(Steuerung!$A$3-1)))</f>
        <v>278.20155440414499</v>
      </c>
      <c r="G175" s="80">
        <f>INDEX(Rohdaten_tab6!$1:$1048576,ROW(Rohdaten_tab6!F161),COLUMN(Rohdaten_tab6!F161)+(6*(Steuerung!$A$3-1)))</f>
        <v>224.74507772020701</v>
      </c>
      <c r="H175" s="81">
        <f>INDEX(Rohdaten_tab6!$1:$1048576,ROW(Rohdaten_tab6!G161),COLUMN(Rohdaten_tab6!G161)+(6*(Steuerung!$A$3-1)))</f>
        <v>34.344559585492199</v>
      </c>
    </row>
    <row r="176" spans="1:8" ht="15" customHeight="1" x14ac:dyDescent="0.25">
      <c r="A176" s="63" t="s">
        <v>311</v>
      </c>
      <c r="B176" s="43"/>
      <c r="C176" s="79">
        <f>INDEX(Rohdaten_tab6!$1:$1048576,ROW(Rohdaten_tab6!B162),COLUMN(Rohdaten_tab6!B162)+(6*(Steuerung!$A$3-1)))</f>
        <v>1352.6110714285701</v>
      </c>
      <c r="D176" s="80">
        <f>INDEX(Rohdaten_tab6!$1:$1048576,ROW(Rohdaten_tab6!C162),COLUMN(Rohdaten_tab6!C162)+(6*(Steuerung!$A$3-1)))</f>
        <v>802.33714285714302</v>
      </c>
      <c r="E176" s="80">
        <f>INDEX(Rohdaten_tab6!$1:$1048576,ROW(Rohdaten_tab6!D162),COLUMN(Rohdaten_tab6!D162)+(6*(Steuerung!$A$3-1)))</f>
        <v>550.273928571429</v>
      </c>
      <c r="F176" s="80">
        <f>INDEX(Rohdaten_tab6!$1:$1048576,ROW(Rohdaten_tab6!E162),COLUMN(Rohdaten_tab6!E162)+(6*(Steuerung!$A$3-1)))</f>
        <v>285.03535714285698</v>
      </c>
      <c r="G176" s="80">
        <f>INDEX(Rohdaten_tab6!$1:$1048576,ROW(Rohdaten_tab6!F162),COLUMN(Rohdaten_tab6!F162)+(6*(Steuerung!$A$3-1)))</f>
        <v>230.13374999999999</v>
      </c>
      <c r="H176" s="81">
        <f>INDEX(Rohdaten_tab6!$1:$1048576,ROW(Rohdaten_tab6!G162),COLUMN(Rohdaten_tab6!G162)+(6*(Steuerung!$A$3-1)))</f>
        <v>35.104821428571398</v>
      </c>
    </row>
    <row r="177" spans="1:8" ht="15" customHeight="1" x14ac:dyDescent="0.25">
      <c r="A177" s="63" t="s">
        <v>312</v>
      </c>
      <c r="B177" s="43"/>
      <c r="C177" s="79">
        <f>INDEX(Rohdaten_tab6!$1:$1048576,ROW(Rohdaten_tab6!B163),COLUMN(Rohdaten_tab6!B163)+(6*(Steuerung!$A$3-1)))</f>
        <v>1356.07801147228</v>
      </c>
      <c r="D177" s="80">
        <f>INDEX(Rohdaten_tab6!$1:$1048576,ROW(Rohdaten_tab6!C163),COLUMN(Rohdaten_tab6!C163)+(6*(Steuerung!$A$3-1)))</f>
        <v>805.90038240917795</v>
      </c>
      <c r="E177" s="80">
        <f>INDEX(Rohdaten_tab6!$1:$1048576,ROW(Rohdaten_tab6!D163),COLUMN(Rohdaten_tab6!D163)+(6*(Steuerung!$A$3-1)))</f>
        <v>550.17762906309804</v>
      </c>
      <c r="F177" s="80">
        <f>INDEX(Rohdaten_tab6!$1:$1048576,ROW(Rohdaten_tab6!E163),COLUMN(Rohdaten_tab6!E163)+(6*(Steuerung!$A$3-1)))</f>
        <v>284.41548757170199</v>
      </c>
      <c r="G177" s="80">
        <f>INDEX(Rohdaten_tab6!$1:$1048576,ROW(Rohdaten_tab6!F163),COLUMN(Rohdaten_tab6!F163)+(6*(Steuerung!$A$3-1)))</f>
        <v>230.57552581261999</v>
      </c>
      <c r="H177" s="81">
        <f>INDEX(Rohdaten_tab6!$1:$1048576,ROW(Rohdaten_tab6!G163),COLUMN(Rohdaten_tab6!G163)+(6*(Steuerung!$A$3-1)))</f>
        <v>35.186615678776299</v>
      </c>
    </row>
    <row r="178" spans="1:8" ht="15" customHeight="1" x14ac:dyDescent="0.25">
      <c r="A178" s="63" t="s">
        <v>313</v>
      </c>
      <c r="B178" s="43"/>
      <c r="C178" s="79">
        <f>INDEX(Rohdaten_tab6!$1:$1048576,ROW(Rohdaten_tab6!B164),COLUMN(Rohdaten_tab6!B164)+(6*(Steuerung!$A$3-1)))</f>
        <v>1371.0482558139499</v>
      </c>
      <c r="D178" s="80">
        <f>INDEX(Rohdaten_tab6!$1:$1048576,ROW(Rohdaten_tab6!C164),COLUMN(Rohdaten_tab6!C164)+(6*(Steuerung!$A$3-1)))</f>
        <v>814.56976744186102</v>
      </c>
      <c r="E178" s="80">
        <f>INDEX(Rohdaten_tab6!$1:$1048576,ROW(Rohdaten_tab6!D164),COLUMN(Rohdaten_tab6!D164)+(6*(Steuerung!$A$3-1)))</f>
        <v>556.47848837209301</v>
      </c>
      <c r="F178" s="80">
        <f>INDEX(Rohdaten_tab6!$1:$1048576,ROW(Rohdaten_tab6!E164),COLUMN(Rohdaten_tab6!E164)+(6*(Steuerung!$A$3-1)))</f>
        <v>288.02209302325599</v>
      </c>
      <c r="G178" s="80">
        <f>INDEX(Rohdaten_tab6!$1:$1048576,ROW(Rohdaten_tab6!F164),COLUMN(Rohdaten_tab6!F164)+(6*(Steuerung!$A$3-1)))</f>
        <v>232.94360465116301</v>
      </c>
      <c r="H178" s="81">
        <f>INDEX(Rohdaten_tab6!$1:$1048576,ROW(Rohdaten_tab6!G164),COLUMN(Rohdaten_tab6!G164)+(6*(Steuerung!$A$3-1)))</f>
        <v>35.512790697674397</v>
      </c>
    </row>
    <row r="179" spans="1:8" ht="15" customHeight="1" x14ac:dyDescent="0.25">
      <c r="A179" s="63" t="s">
        <v>314</v>
      </c>
      <c r="B179" s="43"/>
      <c r="C179" s="79">
        <f>INDEX(Rohdaten_tab6!$1:$1048576,ROW(Rohdaten_tab6!B165),COLUMN(Rohdaten_tab6!B165)+(6*(Steuerung!$A$3-1)))</f>
        <v>1388.1016885553499</v>
      </c>
      <c r="D179" s="80">
        <f>INDEX(Rohdaten_tab6!$1:$1048576,ROW(Rohdaten_tab6!C165),COLUMN(Rohdaten_tab6!C165)+(6*(Steuerung!$A$3-1)))</f>
        <v>822.86003752345198</v>
      </c>
      <c r="E179" s="80">
        <f>INDEX(Rohdaten_tab6!$1:$1048576,ROW(Rohdaten_tab6!D165),COLUMN(Rohdaten_tab6!D165)+(6*(Steuerung!$A$3-1)))</f>
        <v>565.241651031895</v>
      </c>
      <c r="F179" s="80">
        <f>INDEX(Rohdaten_tab6!$1:$1048576,ROW(Rohdaten_tab6!E165),COLUMN(Rohdaten_tab6!E165)+(6*(Steuerung!$A$3-1)))</f>
        <v>291.96866791744799</v>
      </c>
      <c r="G179" s="80">
        <f>INDEX(Rohdaten_tab6!$1:$1048576,ROW(Rohdaten_tab6!F165),COLUMN(Rohdaten_tab6!F165)+(6*(Steuerung!$A$3-1)))</f>
        <v>237.108067542214</v>
      </c>
      <c r="H179" s="81">
        <f>INDEX(Rohdaten_tab6!$1:$1048576,ROW(Rohdaten_tab6!G165),COLUMN(Rohdaten_tab6!G165)+(6*(Steuerung!$A$3-1)))</f>
        <v>36.164915572232701</v>
      </c>
    </row>
    <row r="180" spans="1:8" ht="15" customHeight="1" x14ac:dyDescent="0.25">
      <c r="A180" s="63" t="s">
        <v>315</v>
      </c>
      <c r="B180" s="43"/>
      <c r="C180" s="79">
        <f>INDEX(Rohdaten_tab6!$1:$1048576,ROW(Rohdaten_tab6!B166),COLUMN(Rohdaten_tab6!B166)+(6*(Steuerung!$A$3-1)))</f>
        <v>1394.0306479859901</v>
      </c>
      <c r="D180" s="80">
        <f>INDEX(Rohdaten_tab6!$1:$1048576,ROW(Rohdaten_tab6!C166),COLUMN(Rohdaten_tab6!C166)+(6*(Steuerung!$A$3-1)))</f>
        <v>827.59597197898404</v>
      </c>
      <c r="E180" s="80">
        <f>INDEX(Rohdaten_tab6!$1:$1048576,ROW(Rohdaten_tab6!D166),COLUMN(Rohdaten_tab6!D166)+(6*(Steuerung!$A$3-1)))</f>
        <v>566.43467600700501</v>
      </c>
      <c r="F180" s="80">
        <f>INDEX(Rohdaten_tab6!$1:$1048576,ROW(Rohdaten_tab6!E166),COLUMN(Rohdaten_tab6!E166)+(6*(Steuerung!$A$3-1)))</f>
        <v>292.52364273204898</v>
      </c>
      <c r="G180" s="80">
        <f>INDEX(Rohdaten_tab6!$1:$1048576,ROW(Rohdaten_tab6!F166),COLUMN(Rohdaten_tab6!F166)+(6*(Steuerung!$A$3-1)))</f>
        <v>237.64833625218901</v>
      </c>
      <c r="H180" s="81">
        <f>INDEX(Rohdaten_tab6!$1:$1048576,ROW(Rohdaten_tab6!G166),COLUMN(Rohdaten_tab6!G166)+(6*(Steuerung!$A$3-1)))</f>
        <v>36.262697022767099</v>
      </c>
    </row>
    <row r="181" spans="1:8" ht="15" customHeight="1" x14ac:dyDescent="0.25">
      <c r="A181" s="63" t="s">
        <v>316</v>
      </c>
      <c r="B181" s="43"/>
      <c r="C181" s="79">
        <f>INDEX(Rohdaten_tab6!$1:$1048576,ROW(Rohdaten_tab6!B167),COLUMN(Rohdaten_tab6!B167)+(6*(Steuerung!$A$3-1)))</f>
        <v>1443.78522727273</v>
      </c>
      <c r="D181" s="80">
        <f>INDEX(Rohdaten_tab6!$1:$1048576,ROW(Rohdaten_tab6!C167),COLUMN(Rohdaten_tab6!C167)+(6*(Steuerung!$A$3-1)))</f>
        <v>854.97121212121203</v>
      </c>
      <c r="E181" s="80">
        <f>INDEX(Rohdaten_tab6!$1:$1048576,ROW(Rohdaten_tab6!D167),COLUMN(Rohdaten_tab6!D167)+(6*(Steuerung!$A$3-1)))</f>
        <v>588.81401515151504</v>
      </c>
      <c r="F181" s="80">
        <f>INDEX(Rohdaten_tab6!$1:$1048576,ROW(Rohdaten_tab6!E167),COLUMN(Rohdaten_tab6!E167)+(6*(Steuerung!$A$3-1)))</f>
        <v>301.48030303030299</v>
      </c>
      <c r="G181" s="80">
        <f>INDEX(Rohdaten_tab6!$1:$1048576,ROW(Rohdaten_tab6!F167),COLUMN(Rohdaten_tab6!F167)+(6*(Steuerung!$A$3-1)))</f>
        <v>247.31628787878799</v>
      </c>
      <c r="H181" s="81">
        <f>INDEX(Rohdaten_tab6!$1:$1048576,ROW(Rohdaten_tab6!G167),COLUMN(Rohdaten_tab6!G167)+(6*(Steuerung!$A$3-1)))</f>
        <v>40.017424242424198</v>
      </c>
    </row>
    <row r="182" spans="1:8" ht="15" customHeight="1" x14ac:dyDescent="0.25">
      <c r="A182" s="63" t="s">
        <v>317</v>
      </c>
      <c r="B182" s="43"/>
      <c r="C182" s="79">
        <f>INDEX(Rohdaten_tab6!$1:$1048576,ROW(Rohdaten_tab6!B168),COLUMN(Rohdaten_tab6!B168)+(6*(Steuerung!$A$3-1)))</f>
        <v>1434.93297101449</v>
      </c>
      <c r="D182" s="80">
        <f>INDEX(Rohdaten_tab6!$1:$1048576,ROW(Rohdaten_tab6!C168),COLUMN(Rohdaten_tab6!C168)+(6*(Steuerung!$A$3-1)))</f>
        <v>849.81594202898498</v>
      </c>
      <c r="E182" s="80">
        <f>INDEX(Rohdaten_tab6!$1:$1048576,ROW(Rohdaten_tab6!D168),COLUMN(Rohdaten_tab6!D168)+(6*(Steuerung!$A$3-1)))</f>
        <v>585.11702898550698</v>
      </c>
      <c r="F182" s="80">
        <f>INDEX(Rohdaten_tab6!$1:$1048576,ROW(Rohdaten_tab6!E168),COLUMN(Rohdaten_tab6!E168)+(6*(Steuerung!$A$3-1)))</f>
        <v>299.04384057970998</v>
      </c>
      <c r="G182" s="80">
        <f>INDEX(Rohdaten_tab6!$1:$1048576,ROW(Rohdaten_tab6!F168),COLUMN(Rohdaten_tab6!F168)+(6*(Steuerung!$A$3-1)))</f>
        <v>246.09565217391301</v>
      </c>
      <c r="H182" s="81">
        <f>INDEX(Rohdaten_tab6!$1:$1048576,ROW(Rohdaten_tab6!G168),COLUMN(Rohdaten_tab6!G168)+(6*(Steuerung!$A$3-1)))</f>
        <v>39.977536231884102</v>
      </c>
    </row>
    <row r="183" spans="1:8" ht="15" customHeight="1" x14ac:dyDescent="0.25">
      <c r="A183" s="63" t="s">
        <v>318</v>
      </c>
      <c r="B183" s="43"/>
      <c r="C183" s="79">
        <f>INDEX(Rohdaten_tab6!$1:$1048576,ROW(Rohdaten_tab6!B169),COLUMN(Rohdaten_tab6!B169)+(6*(Steuerung!$A$3-1)))</f>
        <v>1401.2159463487301</v>
      </c>
      <c r="D183" s="80">
        <f>INDEX(Rohdaten_tab6!$1:$1048576,ROW(Rohdaten_tab6!C169),COLUMN(Rohdaten_tab6!C169)+(6*(Steuerung!$A$3-1)))</f>
        <v>830.45543964232502</v>
      </c>
      <c r="E183" s="80">
        <f>INDEX(Rohdaten_tab6!$1:$1048576,ROW(Rohdaten_tab6!D169),COLUMN(Rohdaten_tab6!D169)+(6*(Steuerung!$A$3-1)))</f>
        <v>570.76050670640802</v>
      </c>
      <c r="F183" s="80">
        <f>INDEX(Rohdaten_tab6!$1:$1048576,ROW(Rohdaten_tab6!E169),COLUMN(Rohdaten_tab6!E169)+(6*(Steuerung!$A$3-1)))</f>
        <v>292.33859910581202</v>
      </c>
      <c r="G183" s="80">
        <f>INDEX(Rohdaten_tab6!$1:$1048576,ROW(Rohdaten_tab6!F169),COLUMN(Rohdaten_tab6!F169)+(6*(Steuerung!$A$3-1)))</f>
        <v>239.47868852459001</v>
      </c>
      <c r="H183" s="81">
        <f>INDEX(Rohdaten_tab6!$1:$1048576,ROW(Rohdaten_tab6!G169),COLUMN(Rohdaten_tab6!G169)+(6*(Steuerung!$A$3-1)))</f>
        <v>38.943219076006002</v>
      </c>
    </row>
    <row r="184" spans="1:8" ht="15" customHeight="1" x14ac:dyDescent="0.25">
      <c r="A184" s="63" t="s">
        <v>319</v>
      </c>
      <c r="B184" s="43"/>
      <c r="C184" s="79">
        <f>INDEX(Rohdaten_tab6!$1:$1048576,ROW(Rohdaten_tab6!B170),COLUMN(Rohdaten_tab6!B170)+(6*(Steuerung!$A$3-1)))</f>
        <v>1394.81934900543</v>
      </c>
      <c r="D184" s="80">
        <f>INDEX(Rohdaten_tab6!$1:$1048576,ROW(Rohdaten_tab6!C170),COLUMN(Rohdaten_tab6!C170)+(6*(Steuerung!$A$3-1)))</f>
        <v>826.28083182640103</v>
      </c>
      <c r="E184" s="80">
        <f>INDEX(Rohdaten_tab6!$1:$1048576,ROW(Rohdaten_tab6!D170),COLUMN(Rohdaten_tab6!D170)+(6*(Steuerung!$A$3-1)))</f>
        <v>568.53851717902398</v>
      </c>
      <c r="F184" s="80">
        <f>INDEX(Rohdaten_tab6!$1:$1048576,ROW(Rohdaten_tab6!E170),COLUMN(Rohdaten_tab6!E170)+(6*(Steuerung!$A$3-1)))</f>
        <v>291.35045207956603</v>
      </c>
      <c r="G184" s="80">
        <f>INDEX(Rohdaten_tab6!$1:$1048576,ROW(Rohdaten_tab6!F170),COLUMN(Rohdaten_tab6!F170)+(6*(Steuerung!$A$3-1)))</f>
        <v>238.380108499096</v>
      </c>
      <c r="H184" s="81">
        <f>INDEX(Rohdaten_tab6!$1:$1048576,ROW(Rohdaten_tab6!G170),COLUMN(Rohdaten_tab6!G170)+(6*(Steuerung!$A$3-1)))</f>
        <v>38.807956600361699</v>
      </c>
    </row>
    <row r="185" spans="1:8" ht="15" customHeight="1" x14ac:dyDescent="0.25">
      <c r="A185" s="63" t="s">
        <v>320</v>
      </c>
      <c r="B185" s="43"/>
      <c r="C185" s="79">
        <f>INDEX(Rohdaten_tab6!$1:$1048576,ROW(Rohdaten_tab6!B171),COLUMN(Rohdaten_tab6!B171)+(6*(Steuerung!$A$3-1)))</f>
        <v>1400.61290322581</v>
      </c>
      <c r="D185" s="80">
        <f>INDEX(Rohdaten_tab6!$1:$1048576,ROW(Rohdaten_tab6!C171),COLUMN(Rohdaten_tab6!C171)+(6*(Steuerung!$A$3-1)))</f>
        <v>829.57096774193599</v>
      </c>
      <c r="E185" s="80">
        <f>INDEX(Rohdaten_tab6!$1:$1048576,ROW(Rohdaten_tab6!D171),COLUMN(Rohdaten_tab6!D171)+(6*(Steuerung!$A$3-1)))</f>
        <v>571.04193548387104</v>
      </c>
      <c r="F185" s="80">
        <f>INDEX(Rohdaten_tab6!$1:$1048576,ROW(Rohdaten_tab6!E171),COLUMN(Rohdaten_tab6!E171)+(6*(Steuerung!$A$3-1)))</f>
        <v>292.71741935483902</v>
      </c>
      <c r="G185" s="80">
        <f>INDEX(Rohdaten_tab6!$1:$1048576,ROW(Rohdaten_tab6!F171),COLUMN(Rohdaten_tab6!F171)+(6*(Steuerung!$A$3-1)))</f>
        <v>239.361290322581</v>
      </c>
      <c r="H185" s="81">
        <f>INDEX(Rohdaten_tab6!$1:$1048576,ROW(Rohdaten_tab6!G171),COLUMN(Rohdaten_tab6!G171)+(6*(Steuerung!$A$3-1)))</f>
        <v>38.963225806451597</v>
      </c>
    </row>
    <row r="186" spans="1:8" ht="15" customHeight="1" x14ac:dyDescent="0.25">
      <c r="A186" s="63" t="s">
        <v>321</v>
      </c>
      <c r="B186" s="43"/>
      <c r="C186" s="79">
        <f>INDEX(Rohdaten_tab6!$1:$1048576,ROW(Rohdaten_tab6!B172),COLUMN(Rohdaten_tab6!B172)+(6*(Steuerung!$A$3-1)))</f>
        <v>1369.5470588235301</v>
      </c>
      <c r="D186" s="80">
        <f>INDEX(Rohdaten_tab6!$1:$1048576,ROW(Rohdaten_tab6!C172),COLUMN(Rohdaten_tab6!C172)+(6*(Steuerung!$A$3-1)))</f>
        <v>812.86078431372596</v>
      </c>
      <c r="E186" s="80">
        <f>INDEX(Rohdaten_tab6!$1:$1048576,ROW(Rohdaten_tab6!D172),COLUMN(Rohdaten_tab6!D172)+(6*(Steuerung!$A$3-1)))</f>
        <v>556.68627450980398</v>
      </c>
      <c r="F186" s="80">
        <f>INDEX(Rohdaten_tab6!$1:$1048576,ROW(Rohdaten_tab6!E172),COLUMN(Rohdaten_tab6!E172)+(6*(Steuerung!$A$3-1)))</f>
        <v>284.49477124182999</v>
      </c>
      <c r="G186" s="80">
        <f>INDEX(Rohdaten_tab6!$1:$1048576,ROW(Rohdaten_tab6!F172),COLUMN(Rohdaten_tab6!F172)+(6*(Steuerung!$A$3-1)))</f>
        <v>234.02091503267999</v>
      </c>
      <c r="H186" s="81">
        <f>INDEX(Rohdaten_tab6!$1:$1048576,ROW(Rohdaten_tab6!G172),COLUMN(Rohdaten_tab6!G172)+(6*(Steuerung!$A$3-1)))</f>
        <v>38.170588235294098</v>
      </c>
    </row>
    <row r="187" spans="1:8" ht="15" customHeight="1" x14ac:dyDescent="0.25">
      <c r="A187" s="63" t="s">
        <v>322</v>
      </c>
      <c r="B187" s="43"/>
      <c r="C187" s="79">
        <f>INDEX(Rohdaten_tab6!$1:$1048576,ROW(Rohdaten_tab6!B173),COLUMN(Rohdaten_tab6!B173)+(6*(Steuerung!$A$3-1)))</f>
        <v>1339.3288235294101</v>
      </c>
      <c r="D187" s="80">
        <f>INDEX(Rohdaten_tab6!$1:$1048576,ROW(Rohdaten_tab6!C173),COLUMN(Rohdaten_tab6!C173)+(6*(Steuerung!$A$3-1)))</f>
        <v>796.03882352941196</v>
      </c>
      <c r="E187" s="80">
        <f>INDEX(Rohdaten_tab6!$1:$1048576,ROW(Rohdaten_tab6!D173),COLUMN(Rohdaten_tab6!D173)+(6*(Steuerung!$A$3-1)))</f>
        <v>543.29</v>
      </c>
      <c r="F187" s="80">
        <f>INDEX(Rohdaten_tab6!$1:$1048576,ROW(Rohdaten_tab6!E173),COLUMN(Rohdaten_tab6!E173)+(6*(Steuerung!$A$3-1)))</f>
        <v>277.28529411764703</v>
      </c>
      <c r="G187" s="80">
        <f>INDEX(Rohdaten_tab6!$1:$1048576,ROW(Rohdaten_tab6!F173),COLUMN(Rohdaten_tab6!F173)+(6*(Steuerung!$A$3-1)))</f>
        <v>228.68117647058801</v>
      </c>
      <c r="H187" s="81">
        <f>INDEX(Rohdaten_tab6!$1:$1048576,ROW(Rohdaten_tab6!G173),COLUMN(Rohdaten_tab6!G173)+(6*(Steuerung!$A$3-1)))</f>
        <v>37.323529411764703</v>
      </c>
    </row>
    <row r="188" spans="1:8" ht="15" customHeight="1" x14ac:dyDescent="0.25">
      <c r="A188" s="63" t="s">
        <v>323</v>
      </c>
      <c r="B188" s="43"/>
      <c r="C188" s="79">
        <f>INDEX(Rohdaten_tab6!$1:$1048576,ROW(Rohdaten_tab6!B174),COLUMN(Rohdaten_tab6!B174)+(6*(Steuerung!$A$3-1)))</f>
        <v>1358.5545090180401</v>
      </c>
      <c r="D188" s="80">
        <f>INDEX(Rohdaten_tab6!$1:$1048576,ROW(Rohdaten_tab6!C174),COLUMN(Rohdaten_tab6!C174)+(6*(Steuerung!$A$3-1)))</f>
        <v>807.84228456913797</v>
      </c>
      <c r="E188" s="80">
        <f>INDEX(Rohdaten_tab6!$1:$1048576,ROW(Rohdaten_tab6!D174),COLUMN(Rohdaten_tab6!D174)+(6*(Steuerung!$A$3-1)))</f>
        <v>550.71222444889804</v>
      </c>
      <c r="F188" s="80">
        <f>INDEX(Rohdaten_tab6!$1:$1048576,ROW(Rohdaten_tab6!E174),COLUMN(Rohdaten_tab6!E174)+(6*(Steuerung!$A$3-1)))</f>
        <v>281.21182364729498</v>
      </c>
      <c r="G188" s="80">
        <f>INDEX(Rohdaten_tab6!$1:$1048576,ROW(Rohdaten_tab6!F174),COLUMN(Rohdaten_tab6!F174)+(6*(Steuerung!$A$3-1)))</f>
        <v>231.628256513026</v>
      </c>
      <c r="H188" s="81">
        <f>INDEX(Rohdaten_tab6!$1:$1048576,ROW(Rohdaten_tab6!G174),COLUMN(Rohdaten_tab6!G174)+(6*(Steuerung!$A$3-1)))</f>
        <v>37.872144288577203</v>
      </c>
    </row>
    <row r="189" spans="1:8" ht="15" customHeight="1" x14ac:dyDescent="0.25">
      <c r="A189" s="63" t="s">
        <v>324</v>
      </c>
      <c r="B189" s="43"/>
      <c r="C189" s="79">
        <f>INDEX(Rohdaten_tab6!$1:$1048576,ROW(Rohdaten_tab6!B175),COLUMN(Rohdaten_tab6!B175)+(6*(Steuerung!$A$3-1)))</f>
        <v>1378.3101910828</v>
      </c>
      <c r="D189" s="80">
        <f>INDEX(Rohdaten_tab6!$1:$1048576,ROW(Rohdaten_tab6!C175),COLUMN(Rohdaten_tab6!C175)+(6*(Steuerung!$A$3-1)))</f>
        <v>817.68280254777096</v>
      </c>
      <c r="E189" s="80">
        <f>INDEX(Rohdaten_tab6!$1:$1048576,ROW(Rohdaten_tab6!D175),COLUMN(Rohdaten_tab6!D175)+(6*(Steuerung!$A$3-1)))</f>
        <v>560.62738853503197</v>
      </c>
      <c r="F189" s="80">
        <f>INDEX(Rohdaten_tab6!$1:$1048576,ROW(Rohdaten_tab6!E175),COLUMN(Rohdaten_tab6!E175)+(6*(Steuerung!$A$3-1)))</f>
        <v>285.624840764331</v>
      </c>
      <c r="G189" s="80">
        <f>INDEX(Rohdaten_tab6!$1:$1048576,ROW(Rohdaten_tab6!F175),COLUMN(Rohdaten_tab6!F175)+(6*(Steuerung!$A$3-1)))</f>
        <v>236.34267515923599</v>
      </c>
      <c r="H189" s="81">
        <f>INDEX(Rohdaten_tab6!$1:$1048576,ROW(Rohdaten_tab6!G175),COLUMN(Rohdaten_tab6!G175)+(6*(Steuerung!$A$3-1)))</f>
        <v>38.659872611464998</v>
      </c>
    </row>
    <row r="190" spans="1:8" ht="15" customHeight="1" x14ac:dyDescent="0.25">
      <c r="A190" s="63" t="s">
        <v>325</v>
      </c>
      <c r="B190" s="43"/>
      <c r="C190" s="79">
        <f>INDEX(Rohdaten_tab6!$1:$1048576,ROW(Rohdaten_tab6!B176),COLUMN(Rohdaten_tab6!B176)+(6*(Steuerung!$A$3-1)))</f>
        <v>1423.60086767896</v>
      </c>
      <c r="D190" s="80">
        <f>INDEX(Rohdaten_tab6!$1:$1048576,ROW(Rohdaten_tab6!C176),COLUMN(Rohdaten_tab6!C176)+(6*(Steuerung!$A$3-1)))</f>
        <v>842.30108459869803</v>
      </c>
      <c r="E190" s="80">
        <f>INDEX(Rohdaten_tab6!$1:$1048576,ROW(Rohdaten_tab6!D176),COLUMN(Rohdaten_tab6!D176)+(6*(Steuerung!$A$3-1)))</f>
        <v>581.29978308026</v>
      </c>
      <c r="F190" s="80">
        <f>INDEX(Rohdaten_tab6!$1:$1048576,ROW(Rohdaten_tab6!E176),COLUMN(Rohdaten_tab6!E176)+(6*(Steuerung!$A$3-1)))</f>
        <v>297.19913232104102</v>
      </c>
      <c r="G190" s="80">
        <f>INDEX(Rohdaten_tab6!$1:$1048576,ROW(Rohdaten_tab6!F176),COLUMN(Rohdaten_tab6!F176)+(6*(Steuerung!$A$3-1)))</f>
        <v>244.16225596529301</v>
      </c>
      <c r="H190" s="81">
        <f>INDEX(Rohdaten_tab6!$1:$1048576,ROW(Rohdaten_tab6!G176),COLUMN(Rohdaten_tab6!G176)+(6*(Steuerung!$A$3-1)))</f>
        <v>39.9383947939262</v>
      </c>
    </row>
    <row r="191" spans="1:8" ht="15" customHeight="1" x14ac:dyDescent="0.25">
      <c r="A191" s="63" t="s">
        <v>326</v>
      </c>
      <c r="B191" s="43"/>
      <c r="C191" s="79">
        <f>INDEX(Rohdaten_tab6!$1:$1048576,ROW(Rohdaten_tab6!B177),COLUMN(Rohdaten_tab6!B177)+(6*(Steuerung!$A$3-1)))</f>
        <v>1427.4098562628301</v>
      </c>
      <c r="D191" s="80">
        <f>INDEX(Rohdaten_tab6!$1:$1048576,ROW(Rohdaten_tab6!C177),COLUMN(Rohdaten_tab6!C177)+(6*(Steuerung!$A$3-1)))</f>
        <v>844.92012320328502</v>
      </c>
      <c r="E191" s="80">
        <f>INDEX(Rohdaten_tab6!$1:$1048576,ROW(Rohdaten_tab6!D177),COLUMN(Rohdaten_tab6!D177)+(6*(Steuerung!$A$3-1)))</f>
        <v>582.48973305954803</v>
      </c>
      <c r="F191" s="80">
        <f>INDEX(Rohdaten_tab6!$1:$1048576,ROW(Rohdaten_tab6!E177),COLUMN(Rohdaten_tab6!E177)+(6*(Steuerung!$A$3-1)))</f>
        <v>298.211088295688</v>
      </c>
      <c r="G191" s="80">
        <f>INDEX(Rohdaten_tab6!$1:$1048576,ROW(Rohdaten_tab6!F177),COLUMN(Rohdaten_tab6!F177)+(6*(Steuerung!$A$3-1)))</f>
        <v>244.24250513346999</v>
      </c>
      <c r="H191" s="81">
        <f>INDEX(Rohdaten_tab6!$1:$1048576,ROW(Rohdaten_tab6!G177),COLUMN(Rohdaten_tab6!G177)+(6*(Steuerung!$A$3-1)))</f>
        <v>40.036139630390103</v>
      </c>
    </row>
    <row r="192" spans="1:8" ht="15" customHeight="1" x14ac:dyDescent="0.25">
      <c r="A192" s="63" t="s">
        <v>327</v>
      </c>
      <c r="B192" s="43"/>
      <c r="C192" s="79">
        <f>INDEX(Rohdaten_tab6!$1:$1048576,ROW(Rohdaten_tab6!B178),COLUMN(Rohdaten_tab6!B178)+(6*(Steuerung!$A$3-1)))</f>
        <v>1425.8732447817799</v>
      </c>
      <c r="D192" s="80">
        <f>INDEX(Rohdaten_tab6!$1:$1048576,ROW(Rohdaten_tab6!C178),COLUMN(Rohdaten_tab6!C178)+(6*(Steuerung!$A$3-1)))</f>
        <v>844.26375711574997</v>
      </c>
      <c r="E192" s="80">
        <f>INDEX(Rohdaten_tab6!$1:$1048576,ROW(Rohdaten_tab6!D178),COLUMN(Rohdaten_tab6!D178)+(6*(Steuerung!$A$3-1)))</f>
        <v>581.60948766603406</v>
      </c>
      <c r="F192" s="80">
        <f>INDEX(Rohdaten_tab6!$1:$1048576,ROW(Rohdaten_tab6!E178),COLUMN(Rohdaten_tab6!E178)+(6*(Steuerung!$A$3-1)))</f>
        <v>296.99430740038002</v>
      </c>
      <c r="G192" s="80">
        <f>INDEX(Rohdaten_tab6!$1:$1048576,ROW(Rohdaten_tab6!F178),COLUMN(Rohdaten_tab6!F178)+(6*(Steuerung!$A$3-1)))</f>
        <v>244.63719165085399</v>
      </c>
      <c r="H192" s="81">
        <f>INDEX(Rohdaten_tab6!$1:$1048576,ROW(Rohdaten_tab6!G178),COLUMN(Rohdaten_tab6!G178)+(6*(Steuerung!$A$3-1)))</f>
        <v>39.9779886148008</v>
      </c>
    </row>
    <row r="193" spans="1:8" ht="15" customHeight="1" x14ac:dyDescent="0.25">
      <c r="A193" s="63" t="s">
        <v>328</v>
      </c>
      <c r="B193" s="43"/>
      <c r="C193" s="79">
        <f>INDEX(Rohdaten_tab6!$1:$1048576,ROW(Rohdaten_tab6!B179),COLUMN(Rohdaten_tab6!B179)+(6*(Steuerung!$A$3-1)))</f>
        <v>1512.7977088948801</v>
      </c>
      <c r="D193" s="80">
        <f>INDEX(Rohdaten_tab6!$1:$1048576,ROW(Rohdaten_tab6!C179),COLUMN(Rohdaten_tab6!C179)+(6*(Steuerung!$A$3-1)))</f>
        <v>893.93369272237203</v>
      </c>
      <c r="E193" s="80">
        <f>INDEX(Rohdaten_tab6!$1:$1048576,ROW(Rohdaten_tab6!D179),COLUMN(Rohdaten_tab6!D179)+(6*(Steuerung!$A$3-1)))</f>
        <v>618.86401617250704</v>
      </c>
      <c r="F193" s="80">
        <f>INDEX(Rohdaten_tab6!$1:$1048576,ROW(Rohdaten_tab6!E179),COLUMN(Rohdaten_tab6!E179)+(6*(Steuerung!$A$3-1)))</f>
        <v>316.57115902965</v>
      </c>
      <c r="G193" s="80">
        <f>INDEX(Rohdaten_tab6!$1:$1048576,ROW(Rohdaten_tab6!F179),COLUMN(Rohdaten_tab6!F179)+(6*(Steuerung!$A$3-1)))</f>
        <v>259.75552560646901</v>
      </c>
      <c r="H193" s="81">
        <f>INDEX(Rohdaten_tab6!$1:$1048576,ROW(Rohdaten_tab6!G179),COLUMN(Rohdaten_tab6!G179)+(6*(Steuerung!$A$3-1)))</f>
        <v>42.537331536388102</v>
      </c>
    </row>
    <row r="194" spans="1:8" ht="15" customHeight="1" x14ac:dyDescent="0.25">
      <c r="A194" s="63" t="s">
        <v>329</v>
      </c>
      <c r="B194" s="43"/>
      <c r="C194" s="79">
        <f>INDEX(Rohdaten_tab6!$1:$1048576,ROW(Rohdaten_tab6!B180),COLUMN(Rohdaten_tab6!B180)+(6*(Steuerung!$A$3-1)))</f>
        <v>1510.21141304348</v>
      </c>
      <c r="D194" s="80">
        <f>INDEX(Rohdaten_tab6!$1:$1048576,ROW(Rohdaten_tab6!C180),COLUMN(Rohdaten_tab6!C180)+(6*(Steuerung!$A$3-1)))</f>
        <v>891.63627717391296</v>
      </c>
      <c r="E194" s="80">
        <f>INDEX(Rohdaten_tab6!$1:$1048576,ROW(Rohdaten_tab6!D180),COLUMN(Rohdaten_tab6!D180)+(6*(Steuerung!$A$3-1)))</f>
        <v>618.57513586956497</v>
      </c>
      <c r="F194" s="80">
        <f>INDEX(Rohdaten_tab6!$1:$1048576,ROW(Rohdaten_tab6!E180),COLUMN(Rohdaten_tab6!E180)+(6*(Steuerung!$A$3-1)))</f>
        <v>316.21875</v>
      </c>
      <c r="G194" s="80">
        <f>INDEX(Rohdaten_tab6!$1:$1048576,ROW(Rohdaten_tab6!F180),COLUMN(Rohdaten_tab6!F180)+(6*(Steuerung!$A$3-1)))</f>
        <v>259.82527173913002</v>
      </c>
      <c r="H194" s="81">
        <f>INDEX(Rohdaten_tab6!$1:$1048576,ROW(Rohdaten_tab6!G180),COLUMN(Rohdaten_tab6!G180)+(6*(Steuerung!$A$3-1)))</f>
        <v>42.531114130434801</v>
      </c>
    </row>
    <row r="195" spans="1:8" ht="15" customHeight="1" x14ac:dyDescent="0.25">
      <c r="A195" s="63" t="s">
        <v>330</v>
      </c>
      <c r="B195" s="43"/>
      <c r="C195" s="79">
        <f>INDEX(Rohdaten_tab6!$1:$1048576,ROW(Rohdaten_tab6!B181),COLUMN(Rohdaten_tab6!B181)+(6*(Steuerung!$A$3-1)))</f>
        <v>1469.29309791332</v>
      </c>
      <c r="D195" s="80">
        <f>INDEX(Rohdaten_tab6!$1:$1048576,ROW(Rohdaten_tab6!C181),COLUMN(Rohdaten_tab6!C181)+(6*(Steuerung!$A$3-1)))</f>
        <v>868.97094703049697</v>
      </c>
      <c r="E195" s="80">
        <f>INDEX(Rohdaten_tab6!$1:$1048576,ROW(Rohdaten_tab6!D181),COLUMN(Rohdaten_tab6!D181)+(6*(Steuerung!$A$3-1)))</f>
        <v>600.32215088282499</v>
      </c>
      <c r="F195" s="80">
        <f>INDEX(Rohdaten_tab6!$1:$1048576,ROW(Rohdaten_tab6!E181),COLUMN(Rohdaten_tab6!E181)+(6*(Steuerung!$A$3-1)))</f>
        <v>307.08491171749603</v>
      </c>
      <c r="G195" s="80">
        <f>INDEX(Rohdaten_tab6!$1:$1048576,ROW(Rohdaten_tab6!F181),COLUMN(Rohdaten_tab6!F181)+(6*(Steuerung!$A$3-1)))</f>
        <v>252.00240770465501</v>
      </c>
      <c r="H195" s="81">
        <f>INDEX(Rohdaten_tab6!$1:$1048576,ROW(Rohdaten_tab6!G181),COLUMN(Rohdaten_tab6!G181)+(6*(Steuerung!$A$3-1)))</f>
        <v>41.234831460674201</v>
      </c>
    </row>
    <row r="196" spans="1:8" ht="15" customHeight="1" x14ac:dyDescent="0.25">
      <c r="A196" s="63" t="s">
        <v>331</v>
      </c>
      <c r="B196" s="43"/>
      <c r="C196" s="79">
        <f>INDEX(Rohdaten_tab6!$1:$1048576,ROW(Rohdaten_tab6!B182),COLUMN(Rohdaten_tab6!B182)+(6*(Steuerung!$A$3-1)))</f>
        <v>1443.6294230769199</v>
      </c>
      <c r="D196" s="80">
        <f>INDEX(Rohdaten_tab6!$1:$1048576,ROW(Rohdaten_tab6!C182),COLUMN(Rohdaten_tab6!C182)+(6*(Steuerung!$A$3-1)))</f>
        <v>857.53269230769195</v>
      </c>
      <c r="E196" s="80">
        <f>INDEX(Rohdaten_tab6!$1:$1048576,ROW(Rohdaten_tab6!D182),COLUMN(Rohdaten_tab6!D182)+(6*(Steuerung!$A$3-1)))</f>
        <v>586.09673076923104</v>
      </c>
      <c r="F196" s="80">
        <f>INDEX(Rohdaten_tab6!$1:$1048576,ROW(Rohdaten_tab6!E182),COLUMN(Rohdaten_tab6!E182)+(6*(Steuerung!$A$3-1)))</f>
        <v>299.94403846153801</v>
      </c>
      <c r="G196" s="80">
        <f>INDEX(Rohdaten_tab6!$1:$1048576,ROW(Rohdaten_tab6!F182),COLUMN(Rohdaten_tab6!F182)+(6*(Steuerung!$A$3-1)))</f>
        <v>245.98961538461501</v>
      </c>
      <c r="H196" s="81">
        <f>INDEX(Rohdaten_tab6!$1:$1048576,ROW(Rohdaten_tab6!G182),COLUMN(Rohdaten_tab6!G182)+(6*(Steuerung!$A$3-1)))</f>
        <v>40.1630769230769</v>
      </c>
    </row>
    <row r="197" spans="1:8" ht="15" customHeight="1" x14ac:dyDescent="0.25">
      <c r="A197" s="63" t="s">
        <v>332</v>
      </c>
      <c r="B197" s="43"/>
      <c r="C197" s="79">
        <f>INDEX(Rohdaten_tab6!$1:$1048576,ROW(Rohdaten_tab6!B183),COLUMN(Rohdaten_tab6!B183)+(6*(Steuerung!$A$3-1)))</f>
        <v>1459.5245798319299</v>
      </c>
      <c r="D197" s="80">
        <f>INDEX(Rohdaten_tab6!$1:$1048576,ROW(Rohdaten_tab6!C183),COLUMN(Rohdaten_tab6!C183)+(6*(Steuerung!$A$3-1)))</f>
        <v>865.44390756302505</v>
      </c>
      <c r="E197" s="80">
        <f>INDEX(Rohdaten_tab6!$1:$1048576,ROW(Rohdaten_tab6!D183),COLUMN(Rohdaten_tab6!D183)+(6*(Steuerung!$A$3-1)))</f>
        <v>594.08067226890796</v>
      </c>
      <c r="F197" s="80">
        <f>INDEX(Rohdaten_tab6!$1:$1048576,ROW(Rohdaten_tab6!E183),COLUMN(Rohdaten_tab6!E183)+(6*(Steuerung!$A$3-1)))</f>
        <v>304.71302521008403</v>
      </c>
      <c r="G197" s="80">
        <f>INDEX(Rohdaten_tab6!$1:$1048576,ROW(Rohdaten_tab6!F183),COLUMN(Rohdaten_tab6!F183)+(6*(Steuerung!$A$3-1)))</f>
        <v>248.71953781512599</v>
      </c>
      <c r="H197" s="81">
        <f>INDEX(Rohdaten_tab6!$1:$1048576,ROW(Rohdaten_tab6!G183),COLUMN(Rohdaten_tab6!G183)+(6*(Steuerung!$A$3-1)))</f>
        <v>40.648109243697498</v>
      </c>
    </row>
    <row r="198" spans="1:8" ht="15" customHeight="1" x14ac:dyDescent="0.25">
      <c r="A198" s="63" t="s">
        <v>333</v>
      </c>
      <c r="B198" s="43"/>
      <c r="C198" s="79">
        <f>INDEX(Rohdaten_tab6!$1:$1048576,ROW(Rohdaten_tab6!B184),COLUMN(Rohdaten_tab6!B184)+(6*(Steuerung!$A$3-1)))</f>
        <v>1451.2321814254899</v>
      </c>
      <c r="D198" s="80">
        <f>INDEX(Rohdaten_tab6!$1:$1048576,ROW(Rohdaten_tab6!C184),COLUMN(Rohdaten_tab6!C184)+(6*(Steuerung!$A$3-1)))</f>
        <v>859.99697624190105</v>
      </c>
      <c r="E198" s="80">
        <f>INDEX(Rohdaten_tab6!$1:$1048576,ROW(Rohdaten_tab6!D184),COLUMN(Rohdaten_tab6!D184)+(6*(Steuerung!$A$3-1)))</f>
        <v>591.23520518358498</v>
      </c>
      <c r="F198" s="80">
        <f>INDEX(Rohdaten_tab6!$1:$1048576,ROW(Rohdaten_tab6!E184),COLUMN(Rohdaten_tab6!E184)+(6*(Steuerung!$A$3-1)))</f>
        <v>304.36652267818602</v>
      </c>
      <c r="G198" s="80">
        <f>INDEX(Rohdaten_tab6!$1:$1048576,ROW(Rohdaten_tab6!F184),COLUMN(Rohdaten_tab6!F184)+(6*(Steuerung!$A$3-1)))</f>
        <v>246.587688984881</v>
      </c>
      <c r="H198" s="81">
        <f>INDEX(Rohdaten_tab6!$1:$1048576,ROW(Rohdaten_tab6!G184),COLUMN(Rohdaten_tab6!G184)+(6*(Steuerung!$A$3-1)))</f>
        <v>40.2809935205184</v>
      </c>
    </row>
    <row r="199" spans="1:8" ht="15" customHeight="1" x14ac:dyDescent="0.25">
      <c r="A199" s="63" t="s">
        <v>334</v>
      </c>
      <c r="B199" s="43"/>
      <c r="C199" s="79">
        <f>INDEX(Rohdaten_tab6!$1:$1048576,ROW(Rohdaten_tab6!B185),COLUMN(Rohdaten_tab6!B185)+(6*(Steuerung!$A$3-1)))</f>
        <v>1435.3226993865001</v>
      </c>
      <c r="D199" s="80">
        <f>INDEX(Rohdaten_tab6!$1:$1048576,ROW(Rohdaten_tab6!C185),COLUMN(Rohdaten_tab6!C185)+(6*(Steuerung!$A$3-1)))</f>
        <v>851.55030674846603</v>
      </c>
      <c r="E199" s="80">
        <f>INDEX(Rohdaten_tab6!$1:$1048576,ROW(Rohdaten_tab6!D185),COLUMN(Rohdaten_tab6!D185)+(6*(Steuerung!$A$3-1)))</f>
        <v>583.77239263803699</v>
      </c>
      <c r="F199" s="80">
        <f>INDEX(Rohdaten_tab6!$1:$1048576,ROW(Rohdaten_tab6!E185),COLUMN(Rohdaten_tab6!E185)+(6*(Steuerung!$A$3-1)))</f>
        <v>299.765644171779</v>
      </c>
      <c r="G199" s="80">
        <f>INDEX(Rohdaten_tab6!$1:$1048576,ROW(Rohdaten_tab6!F185),COLUMN(Rohdaten_tab6!F185)+(6*(Steuerung!$A$3-1)))</f>
        <v>244.11472392638001</v>
      </c>
      <c r="H199" s="81">
        <f>INDEX(Rohdaten_tab6!$1:$1048576,ROW(Rohdaten_tab6!G185),COLUMN(Rohdaten_tab6!G185)+(6*(Steuerung!$A$3-1)))</f>
        <v>39.892024539877298</v>
      </c>
    </row>
    <row r="200" spans="1:8" ht="15" customHeight="1" x14ac:dyDescent="0.25">
      <c r="A200" s="63" t="s">
        <v>335</v>
      </c>
      <c r="B200" s="43"/>
      <c r="C200" s="79">
        <f>INDEX(Rohdaten_tab6!$1:$1048576,ROW(Rohdaten_tab6!B186),COLUMN(Rohdaten_tab6!B186)+(6*(Steuerung!$A$3-1)))</f>
        <v>1476.5683229813701</v>
      </c>
      <c r="D200" s="80">
        <f>INDEX(Rohdaten_tab6!$1:$1048576,ROW(Rohdaten_tab6!C186),COLUMN(Rohdaten_tab6!C186)+(6*(Steuerung!$A$3-1)))</f>
        <v>874.15714285714296</v>
      </c>
      <c r="E200" s="80">
        <f>INDEX(Rohdaten_tab6!$1:$1048576,ROW(Rohdaten_tab6!D186),COLUMN(Rohdaten_tab6!D186)+(6*(Steuerung!$A$3-1)))</f>
        <v>602.41118012422396</v>
      </c>
      <c r="F200" s="80">
        <f>INDEX(Rohdaten_tab6!$1:$1048576,ROW(Rohdaten_tab6!E186),COLUMN(Rohdaten_tab6!E186)+(6*(Steuerung!$A$3-1)))</f>
        <v>309.650931677019</v>
      </c>
      <c r="G200" s="80">
        <f>INDEX(Rohdaten_tab6!$1:$1048576,ROW(Rohdaten_tab6!F186),COLUMN(Rohdaten_tab6!F186)+(6*(Steuerung!$A$3-1)))</f>
        <v>251.55279503105601</v>
      </c>
      <c r="H200" s="81">
        <f>INDEX(Rohdaten_tab6!$1:$1048576,ROW(Rohdaten_tab6!G186),COLUMN(Rohdaten_tab6!G186)+(6*(Steuerung!$A$3-1)))</f>
        <v>41.2074534161491</v>
      </c>
    </row>
    <row r="201" spans="1:8" ht="15" customHeight="1" x14ac:dyDescent="0.25">
      <c r="A201" s="63" t="s">
        <v>336</v>
      </c>
      <c r="B201" s="43"/>
      <c r="C201" s="79">
        <f>INDEX(Rohdaten_tab6!$1:$1048576,ROW(Rohdaten_tab6!B187),COLUMN(Rohdaten_tab6!B187)+(6*(Steuerung!$A$3-1)))</f>
        <v>1486.33846153846</v>
      </c>
      <c r="D201" s="80">
        <f>INDEX(Rohdaten_tab6!$1:$1048576,ROW(Rohdaten_tab6!C187),COLUMN(Rohdaten_tab6!C187)+(6*(Steuerung!$A$3-1)))</f>
        <v>879.25648351648397</v>
      </c>
      <c r="E201" s="80">
        <f>INDEX(Rohdaten_tab6!$1:$1048576,ROW(Rohdaten_tab6!D187),COLUMN(Rohdaten_tab6!D187)+(6*(Steuerung!$A$3-1)))</f>
        <v>607.08197802197799</v>
      </c>
      <c r="F201" s="80">
        <f>INDEX(Rohdaten_tab6!$1:$1048576,ROW(Rohdaten_tab6!E187),COLUMN(Rohdaten_tab6!E187)+(6*(Steuerung!$A$3-1)))</f>
        <v>312.08505494505499</v>
      </c>
      <c r="G201" s="80">
        <f>INDEX(Rohdaten_tab6!$1:$1048576,ROW(Rohdaten_tab6!F187),COLUMN(Rohdaten_tab6!F187)+(6*(Steuerung!$A$3-1)))</f>
        <v>253.51780219780201</v>
      </c>
      <c r="H201" s="81">
        <f>INDEX(Rohdaten_tab6!$1:$1048576,ROW(Rohdaten_tab6!G187),COLUMN(Rohdaten_tab6!G187)+(6*(Steuerung!$A$3-1)))</f>
        <v>41.479120879120899</v>
      </c>
    </row>
    <row r="202" spans="1:8" ht="15" customHeight="1" x14ac:dyDescent="0.25">
      <c r="A202" s="63" t="s">
        <v>337</v>
      </c>
      <c r="B202" s="43"/>
      <c r="C202" s="79">
        <f>INDEX(Rohdaten_tab6!$1:$1048576,ROW(Rohdaten_tab6!B188),COLUMN(Rohdaten_tab6!B188)+(6*(Steuerung!$A$3-1)))</f>
        <v>1530.03873085339</v>
      </c>
      <c r="D202" s="80">
        <f>INDEX(Rohdaten_tab6!$1:$1048576,ROW(Rohdaten_tab6!C188),COLUMN(Rohdaten_tab6!C188)+(6*(Steuerung!$A$3-1)))</f>
        <v>903.13785557986898</v>
      </c>
      <c r="E202" s="80">
        <f>INDEX(Rohdaten_tab6!$1:$1048576,ROW(Rohdaten_tab6!D188),COLUMN(Rohdaten_tab6!D188)+(6*(Steuerung!$A$3-1)))</f>
        <v>626.90087527352296</v>
      </c>
      <c r="F202" s="80">
        <f>INDEX(Rohdaten_tab6!$1:$1048576,ROW(Rohdaten_tab6!E188),COLUMN(Rohdaten_tab6!E188)+(6*(Steuerung!$A$3-1)))</f>
        <v>323.23916849015302</v>
      </c>
      <c r="G202" s="80">
        <f>INDEX(Rohdaten_tab6!$1:$1048576,ROW(Rohdaten_tab6!F188),COLUMN(Rohdaten_tab6!F188)+(6*(Steuerung!$A$3-1)))</f>
        <v>260.951422319475</v>
      </c>
      <c r="H202" s="81">
        <f>INDEX(Rohdaten_tab6!$1:$1048576,ROW(Rohdaten_tab6!G188),COLUMN(Rohdaten_tab6!G188)+(6*(Steuerung!$A$3-1)))</f>
        <v>42.710284463895</v>
      </c>
    </row>
    <row r="203" spans="1:8" ht="15" customHeight="1" x14ac:dyDescent="0.25">
      <c r="A203" s="63" t="s">
        <v>338</v>
      </c>
      <c r="B203" s="43"/>
      <c r="C203" s="79">
        <f>INDEX(Rohdaten_tab6!$1:$1048576,ROW(Rohdaten_tab6!B189),COLUMN(Rohdaten_tab6!B189)+(6*(Steuerung!$A$3-1)))</f>
        <v>1496.8284738041</v>
      </c>
      <c r="D203" s="80">
        <f>INDEX(Rohdaten_tab6!$1:$1048576,ROW(Rohdaten_tab6!C189),COLUMN(Rohdaten_tab6!C189)+(6*(Steuerung!$A$3-1)))</f>
        <v>885.174943052392</v>
      </c>
      <c r="E203" s="80">
        <f>INDEX(Rohdaten_tab6!$1:$1048576,ROW(Rohdaten_tab6!D189),COLUMN(Rohdaten_tab6!D189)+(6*(Steuerung!$A$3-1)))</f>
        <v>611.65353075170799</v>
      </c>
      <c r="F203" s="80">
        <f>INDEX(Rohdaten_tab6!$1:$1048576,ROW(Rohdaten_tab6!E189),COLUMN(Rohdaten_tab6!E189)+(6*(Steuerung!$A$3-1)))</f>
        <v>314.79157175398598</v>
      </c>
      <c r="G203" s="80">
        <f>INDEX(Rohdaten_tab6!$1:$1048576,ROW(Rohdaten_tab6!F189),COLUMN(Rohdaten_tab6!F189)+(6*(Steuerung!$A$3-1)))</f>
        <v>255.097722095672</v>
      </c>
      <c r="H203" s="81">
        <f>INDEX(Rohdaten_tab6!$1:$1048576,ROW(Rohdaten_tab6!G189),COLUMN(Rohdaten_tab6!G189)+(6*(Steuerung!$A$3-1)))</f>
        <v>41.764236902050101</v>
      </c>
    </row>
    <row r="204" spans="1:8" ht="15" customHeight="1" x14ac:dyDescent="0.25">
      <c r="A204" s="63" t="s">
        <v>339</v>
      </c>
      <c r="B204" s="43"/>
      <c r="C204" s="79">
        <f>INDEX(Rohdaten_tab6!$1:$1048576,ROW(Rohdaten_tab6!B190),COLUMN(Rohdaten_tab6!B190)+(6*(Steuerung!$A$3-1)))</f>
        <v>1469.6601659751</v>
      </c>
      <c r="D204" s="80">
        <f>INDEX(Rohdaten_tab6!$1:$1048576,ROW(Rohdaten_tab6!C190),COLUMN(Rohdaten_tab6!C190)+(6*(Steuerung!$A$3-1)))</f>
        <v>871.89958506224104</v>
      </c>
      <c r="E204" s="80">
        <f>INDEX(Rohdaten_tab6!$1:$1048576,ROW(Rohdaten_tab6!D190),COLUMN(Rohdaten_tab6!D190)+(6*(Steuerung!$A$3-1)))</f>
        <v>597.76058091286302</v>
      </c>
      <c r="F204" s="80">
        <f>INDEX(Rohdaten_tab6!$1:$1048576,ROW(Rohdaten_tab6!E190),COLUMN(Rohdaten_tab6!E190)+(6*(Steuerung!$A$3-1)))</f>
        <v>306.52842323651498</v>
      </c>
      <c r="G204" s="80">
        <f>INDEX(Rohdaten_tab6!$1:$1048576,ROW(Rohdaten_tab6!F190),COLUMN(Rohdaten_tab6!F190)+(6*(Steuerung!$A$3-1)))</f>
        <v>250.234854771784</v>
      </c>
      <c r="H204" s="81">
        <f>INDEX(Rohdaten_tab6!$1:$1048576,ROW(Rohdaten_tab6!G190),COLUMN(Rohdaten_tab6!G190)+(6*(Steuerung!$A$3-1)))</f>
        <v>40.9973029045643</v>
      </c>
    </row>
    <row r="205" spans="1:8" ht="15" customHeight="1" x14ac:dyDescent="0.25">
      <c r="A205" s="63" t="s">
        <v>340</v>
      </c>
      <c r="B205" s="43"/>
      <c r="C205" s="79">
        <f>INDEX(Rohdaten_tab6!$1:$1048576,ROW(Rohdaten_tab6!B191),COLUMN(Rohdaten_tab6!B191)+(6*(Steuerung!$A$3-1)))</f>
        <v>1584.55734157651</v>
      </c>
      <c r="D205" s="80">
        <f>INDEX(Rohdaten_tab6!$1:$1048576,ROW(Rohdaten_tab6!C191),COLUMN(Rohdaten_tab6!C191)+(6*(Steuerung!$A$3-1)))</f>
        <v>935.947604327666</v>
      </c>
      <c r="E205" s="80">
        <f>INDEX(Rohdaten_tab6!$1:$1048576,ROW(Rohdaten_tab6!D191),COLUMN(Rohdaten_tab6!D191)+(6*(Steuerung!$A$3-1)))</f>
        <v>648.60973724884104</v>
      </c>
      <c r="F205" s="80">
        <f>INDEX(Rohdaten_tab6!$1:$1048576,ROW(Rohdaten_tab6!E191),COLUMN(Rohdaten_tab6!E191)+(6*(Steuerung!$A$3-1)))</f>
        <v>328.42349304482201</v>
      </c>
      <c r="G205" s="80">
        <f>INDEX(Rohdaten_tab6!$1:$1048576,ROW(Rohdaten_tab6!F191),COLUMN(Rohdaten_tab6!F191)+(6*(Steuerung!$A$3-1)))</f>
        <v>268.95811437403398</v>
      </c>
      <c r="H205" s="81">
        <f>INDEX(Rohdaten_tab6!$1:$1048576,ROW(Rohdaten_tab6!G191),COLUMN(Rohdaten_tab6!G191)+(6*(Steuerung!$A$3-1)))</f>
        <v>51.228129829984503</v>
      </c>
    </row>
    <row r="206" spans="1:8" ht="15" customHeight="1" x14ac:dyDescent="0.25">
      <c r="A206" s="63" t="s">
        <v>341</v>
      </c>
      <c r="B206" s="43"/>
      <c r="C206" s="79">
        <f>INDEX(Rohdaten_tab6!$1:$1048576,ROW(Rohdaten_tab6!B192),COLUMN(Rohdaten_tab6!B192)+(6*(Steuerung!$A$3-1)))</f>
        <v>1545.2846511627899</v>
      </c>
      <c r="D206" s="80">
        <f>INDEX(Rohdaten_tab6!$1:$1048576,ROW(Rohdaten_tab6!C192),COLUMN(Rohdaten_tab6!C192)+(6*(Steuerung!$A$3-1)))</f>
        <v>914.76511627906996</v>
      </c>
      <c r="E206" s="80">
        <f>INDEX(Rohdaten_tab6!$1:$1048576,ROW(Rohdaten_tab6!D192),COLUMN(Rohdaten_tab6!D192)+(6*(Steuerung!$A$3-1)))</f>
        <v>630.51953488372101</v>
      </c>
      <c r="F206" s="80">
        <f>INDEX(Rohdaten_tab6!$1:$1048576,ROW(Rohdaten_tab6!E192),COLUMN(Rohdaten_tab6!E192)+(6*(Steuerung!$A$3-1)))</f>
        <v>318.63255813953498</v>
      </c>
      <c r="G206" s="80">
        <f>INDEX(Rohdaten_tab6!$1:$1048576,ROW(Rohdaten_tab6!F192),COLUMN(Rohdaten_tab6!F192)+(6*(Steuerung!$A$3-1)))</f>
        <v>261.73720930232599</v>
      </c>
      <c r="H206" s="81">
        <f>INDEX(Rohdaten_tab6!$1:$1048576,ROW(Rohdaten_tab6!G192),COLUMN(Rohdaten_tab6!G192)+(6*(Steuerung!$A$3-1)))</f>
        <v>50.149767441860497</v>
      </c>
    </row>
    <row r="207" spans="1:8" ht="15" customHeight="1" x14ac:dyDescent="0.25">
      <c r="A207" s="63" t="s">
        <v>342</v>
      </c>
      <c r="B207" s="43"/>
      <c r="C207" s="79">
        <f>INDEX(Rohdaten_tab6!$1:$1048576,ROW(Rohdaten_tab6!B193),COLUMN(Rohdaten_tab6!B193)+(6*(Steuerung!$A$3-1)))</f>
        <v>1517.3262295082</v>
      </c>
      <c r="D207" s="80">
        <f>INDEX(Rohdaten_tab6!$1:$1048576,ROW(Rohdaten_tab6!C193),COLUMN(Rohdaten_tab6!C193)+(6*(Steuerung!$A$3-1)))</f>
        <v>899.33606557377004</v>
      </c>
      <c r="E207" s="80">
        <f>INDEX(Rohdaten_tab6!$1:$1048576,ROW(Rohdaten_tab6!D193),COLUMN(Rohdaten_tab6!D193)+(6*(Steuerung!$A$3-1)))</f>
        <v>617.99016393442605</v>
      </c>
      <c r="F207" s="80">
        <f>INDEX(Rohdaten_tab6!$1:$1048576,ROW(Rohdaten_tab6!E193),COLUMN(Rohdaten_tab6!E193)+(6*(Steuerung!$A$3-1)))</f>
        <v>313.242076502732</v>
      </c>
      <c r="G207" s="80">
        <f>INDEX(Rohdaten_tab6!$1:$1048576,ROW(Rohdaten_tab6!F193),COLUMN(Rohdaten_tab6!F193)+(6*(Steuerung!$A$3-1)))</f>
        <v>255.69672131147499</v>
      </c>
      <c r="H207" s="81">
        <f>INDEX(Rohdaten_tab6!$1:$1048576,ROW(Rohdaten_tab6!G193),COLUMN(Rohdaten_tab6!G193)+(6*(Steuerung!$A$3-1)))</f>
        <v>49.051366120218603</v>
      </c>
    </row>
    <row r="208" spans="1:8" ht="15" customHeight="1" x14ac:dyDescent="0.25">
      <c r="A208" s="63" t="s">
        <v>343</v>
      </c>
      <c r="B208" s="43"/>
      <c r="C208" s="79">
        <f>INDEX(Rohdaten_tab6!$1:$1048576,ROW(Rohdaten_tab6!B194),COLUMN(Rohdaten_tab6!B194)+(6*(Steuerung!$A$3-1)))</f>
        <v>1487.32165991903</v>
      </c>
      <c r="D208" s="80">
        <f>INDEX(Rohdaten_tab6!$1:$1048576,ROW(Rohdaten_tab6!C194),COLUMN(Rohdaten_tab6!C194)+(6*(Steuerung!$A$3-1)))</f>
        <v>882.14635627530299</v>
      </c>
      <c r="E208" s="80">
        <f>INDEX(Rohdaten_tab6!$1:$1048576,ROW(Rohdaten_tab6!D194),COLUMN(Rohdaten_tab6!D194)+(6*(Steuerung!$A$3-1)))</f>
        <v>605.17530364372499</v>
      </c>
      <c r="F208" s="80">
        <f>INDEX(Rohdaten_tab6!$1:$1048576,ROW(Rohdaten_tab6!E194),COLUMN(Rohdaten_tab6!E194)+(6*(Steuerung!$A$3-1)))</f>
        <v>306.84048582996002</v>
      </c>
      <c r="G208" s="80">
        <f>INDEX(Rohdaten_tab6!$1:$1048576,ROW(Rohdaten_tab6!F194),COLUMN(Rohdaten_tab6!F194)+(6*(Steuerung!$A$3-1)))</f>
        <v>250.15384615384599</v>
      </c>
      <c r="H208" s="81">
        <f>INDEX(Rohdaten_tab6!$1:$1048576,ROW(Rohdaten_tab6!G194),COLUMN(Rohdaten_tab6!G194)+(6*(Steuerung!$A$3-1)))</f>
        <v>48.180971659919003</v>
      </c>
    </row>
    <row r="209" spans="1:8" ht="15" customHeight="1" x14ac:dyDescent="0.25">
      <c r="A209" s="63" t="s">
        <v>344</v>
      </c>
      <c r="B209" s="43"/>
      <c r="C209" s="79">
        <f>INDEX(Rohdaten_tab6!$1:$1048576,ROW(Rohdaten_tab6!B195),COLUMN(Rohdaten_tab6!B195)+(6*(Steuerung!$A$3-1)))</f>
        <v>1444.33665943601</v>
      </c>
      <c r="D209" s="80">
        <f>INDEX(Rohdaten_tab6!$1:$1048576,ROW(Rohdaten_tab6!C195),COLUMN(Rohdaten_tab6!C195)+(6*(Steuerung!$A$3-1)))</f>
        <v>858.87917570498905</v>
      </c>
      <c r="E209" s="80">
        <f>INDEX(Rohdaten_tab6!$1:$1048576,ROW(Rohdaten_tab6!D195),COLUMN(Rohdaten_tab6!D195)+(6*(Steuerung!$A$3-1)))</f>
        <v>585.45748373101901</v>
      </c>
      <c r="F209" s="80">
        <f>INDEX(Rohdaten_tab6!$1:$1048576,ROW(Rohdaten_tab6!E195),COLUMN(Rohdaten_tab6!E195)+(6*(Steuerung!$A$3-1)))</f>
        <v>296.00433839479399</v>
      </c>
      <c r="G209" s="80">
        <f>INDEX(Rohdaten_tab6!$1:$1048576,ROW(Rohdaten_tab6!F195),COLUMN(Rohdaten_tab6!F195)+(6*(Steuerung!$A$3-1)))</f>
        <v>242.53080260303699</v>
      </c>
      <c r="H209" s="81">
        <f>INDEX(Rohdaten_tab6!$1:$1048576,ROW(Rohdaten_tab6!G195),COLUMN(Rohdaten_tab6!G195)+(6*(Steuerung!$A$3-1)))</f>
        <v>46.9223427331887</v>
      </c>
    </row>
    <row r="210" spans="1:8" ht="15" customHeight="1" x14ac:dyDescent="0.25">
      <c r="A210" s="63" t="s">
        <v>345</v>
      </c>
      <c r="B210" s="43"/>
      <c r="C210" s="79">
        <f>INDEX(Rohdaten_tab6!$1:$1048576,ROW(Rohdaten_tab6!B196),COLUMN(Rohdaten_tab6!B196)+(6*(Steuerung!$A$3-1)))</f>
        <v>1451.55969827586</v>
      </c>
      <c r="D210" s="80">
        <f>INDEX(Rohdaten_tab6!$1:$1048576,ROW(Rohdaten_tab6!C196),COLUMN(Rohdaten_tab6!C196)+(6*(Steuerung!$A$3-1)))</f>
        <v>864.02974137931005</v>
      </c>
      <c r="E210" s="80">
        <f>INDEX(Rohdaten_tab6!$1:$1048576,ROW(Rohdaten_tab6!D196),COLUMN(Rohdaten_tab6!D196)+(6*(Steuerung!$A$3-1)))</f>
        <v>587.52995689655199</v>
      </c>
      <c r="F210" s="80">
        <f>INDEX(Rohdaten_tab6!$1:$1048576,ROW(Rohdaten_tab6!E196),COLUMN(Rohdaten_tab6!E196)+(6*(Steuerung!$A$3-1)))</f>
        <v>297.34396551724097</v>
      </c>
      <c r="G210" s="80">
        <f>INDEX(Rohdaten_tab6!$1:$1048576,ROW(Rohdaten_tab6!F196),COLUMN(Rohdaten_tab6!F196)+(6*(Steuerung!$A$3-1)))</f>
        <v>242.91659482758601</v>
      </c>
      <c r="H210" s="81">
        <f>INDEX(Rohdaten_tab6!$1:$1048576,ROW(Rohdaten_tab6!G196),COLUMN(Rohdaten_tab6!G196)+(6*(Steuerung!$A$3-1)))</f>
        <v>47.2693965517241</v>
      </c>
    </row>
    <row r="211" spans="1:8" ht="15" customHeight="1" x14ac:dyDescent="0.25">
      <c r="A211" s="63" t="s">
        <v>346</v>
      </c>
      <c r="B211" s="43"/>
      <c r="C211" s="79">
        <f>INDEX(Rohdaten_tab6!$1:$1048576,ROW(Rohdaten_tab6!B197),COLUMN(Rohdaten_tab6!B197)+(6*(Steuerung!$A$3-1)))</f>
        <v>1434.64846625767</v>
      </c>
      <c r="D211" s="80">
        <f>INDEX(Rohdaten_tab6!$1:$1048576,ROW(Rohdaten_tab6!C197),COLUMN(Rohdaten_tab6!C197)+(6*(Steuerung!$A$3-1)))</f>
        <v>853.91472392638002</v>
      </c>
      <c r="E211" s="80">
        <f>INDEX(Rohdaten_tab6!$1:$1048576,ROW(Rohdaten_tab6!D197),COLUMN(Rohdaten_tab6!D197)+(6*(Steuerung!$A$3-1)))</f>
        <v>580.733742331288</v>
      </c>
      <c r="F211" s="80">
        <f>INDEX(Rohdaten_tab6!$1:$1048576,ROW(Rohdaten_tab6!E197),COLUMN(Rohdaten_tab6!E197)+(6*(Steuerung!$A$3-1)))</f>
        <v>294.60920245398802</v>
      </c>
      <c r="G211" s="80">
        <f>INDEX(Rohdaten_tab6!$1:$1048576,ROW(Rohdaten_tab6!F197),COLUMN(Rohdaten_tab6!F197)+(6*(Steuerung!$A$3-1)))</f>
        <v>239.72147239263799</v>
      </c>
      <c r="H211" s="81">
        <f>INDEX(Rohdaten_tab6!$1:$1048576,ROW(Rohdaten_tab6!G197),COLUMN(Rohdaten_tab6!G197)+(6*(Steuerung!$A$3-1)))</f>
        <v>46.4030674846626</v>
      </c>
    </row>
    <row r="212" spans="1:8" ht="15" customHeight="1" x14ac:dyDescent="0.25">
      <c r="A212" s="63" t="s">
        <v>347</v>
      </c>
      <c r="B212" s="43"/>
      <c r="C212" s="79">
        <f>INDEX(Rohdaten_tab6!$1:$1048576,ROW(Rohdaten_tab6!B198),COLUMN(Rohdaten_tab6!B198)+(6*(Steuerung!$A$3-1)))</f>
        <v>1471.82171428571</v>
      </c>
      <c r="D212" s="80">
        <f>INDEX(Rohdaten_tab6!$1:$1048576,ROW(Rohdaten_tab6!C198),COLUMN(Rohdaten_tab6!C198)+(6*(Steuerung!$A$3-1)))</f>
        <v>874.31657142857102</v>
      </c>
      <c r="E212" s="80">
        <f>INDEX(Rohdaten_tab6!$1:$1048576,ROW(Rohdaten_tab6!D198),COLUMN(Rohdaten_tab6!D198)+(6*(Steuerung!$A$3-1)))</f>
        <v>597.50514285714303</v>
      </c>
      <c r="F212" s="80">
        <f>INDEX(Rohdaten_tab6!$1:$1048576,ROW(Rohdaten_tab6!E198),COLUMN(Rohdaten_tab6!E198)+(6*(Steuerung!$A$3-1)))</f>
        <v>303.096571428571</v>
      </c>
      <c r="G212" s="80">
        <f>INDEX(Rohdaten_tab6!$1:$1048576,ROW(Rohdaten_tab6!F198),COLUMN(Rohdaten_tab6!F198)+(6*(Steuerung!$A$3-1)))</f>
        <v>246.56285714285701</v>
      </c>
      <c r="H212" s="81">
        <f>INDEX(Rohdaten_tab6!$1:$1048576,ROW(Rohdaten_tab6!G198),COLUMN(Rohdaten_tab6!G198)+(6*(Steuerung!$A$3-1)))</f>
        <v>47.845714285714301</v>
      </c>
    </row>
    <row r="213" spans="1:8" ht="15" customHeight="1" x14ac:dyDescent="0.25">
      <c r="A213" s="63" t="s">
        <v>348</v>
      </c>
      <c r="B213" s="43"/>
      <c r="C213" s="79">
        <f>INDEX(Rohdaten_tab6!$1:$1048576,ROW(Rohdaten_tab6!B199),COLUMN(Rohdaten_tab6!B199)+(6*(Steuerung!$A$3-1)))</f>
        <v>1513.4935797665401</v>
      </c>
      <c r="D213" s="80">
        <f>INDEX(Rohdaten_tab6!$1:$1048576,ROW(Rohdaten_tab6!C199),COLUMN(Rohdaten_tab6!C199)+(6*(Steuerung!$A$3-1)))</f>
        <v>896.311284046693</v>
      </c>
      <c r="E213" s="80">
        <f>INDEX(Rohdaten_tab6!$1:$1048576,ROW(Rohdaten_tab6!D199),COLUMN(Rohdaten_tab6!D199)+(6*(Steuerung!$A$3-1)))</f>
        <v>617.18229571984398</v>
      </c>
      <c r="F213" s="80">
        <f>INDEX(Rohdaten_tab6!$1:$1048576,ROW(Rohdaten_tab6!E199),COLUMN(Rohdaten_tab6!E199)+(6*(Steuerung!$A$3-1)))</f>
        <v>313.345914396887</v>
      </c>
      <c r="G213" s="80">
        <f>INDEX(Rohdaten_tab6!$1:$1048576,ROW(Rohdaten_tab6!F199),COLUMN(Rohdaten_tab6!F199)+(6*(Steuerung!$A$3-1)))</f>
        <v>254.313618677043</v>
      </c>
      <c r="H213" s="81">
        <f>INDEX(Rohdaten_tab6!$1:$1048576,ROW(Rohdaten_tab6!G199),COLUMN(Rohdaten_tab6!G199)+(6*(Steuerung!$A$3-1)))</f>
        <v>49.522762645914398</v>
      </c>
    </row>
    <row r="214" spans="1:8" ht="15" customHeight="1" x14ac:dyDescent="0.25">
      <c r="A214" s="63" t="s">
        <v>349</v>
      </c>
      <c r="B214" s="43"/>
      <c r="C214" s="79">
        <f>INDEX(Rohdaten_tab6!$1:$1048576,ROW(Rohdaten_tab6!B200),COLUMN(Rohdaten_tab6!B200)+(6*(Steuerung!$A$3-1)))</f>
        <v>1541.12045454545</v>
      </c>
      <c r="D214" s="80">
        <f>INDEX(Rohdaten_tab6!$1:$1048576,ROW(Rohdaten_tab6!C200),COLUMN(Rohdaten_tab6!C200)+(6*(Steuerung!$A$3-1)))</f>
        <v>912.36931818181802</v>
      </c>
      <c r="E214" s="80">
        <f>INDEX(Rohdaten_tab6!$1:$1048576,ROW(Rohdaten_tab6!D200),COLUMN(Rohdaten_tab6!D200)+(6*(Steuerung!$A$3-1)))</f>
        <v>628.75113636363596</v>
      </c>
      <c r="F214" s="80">
        <f>INDEX(Rohdaten_tab6!$1:$1048576,ROW(Rohdaten_tab6!E200),COLUMN(Rohdaten_tab6!E200)+(6*(Steuerung!$A$3-1)))</f>
        <v>318.630113636364</v>
      </c>
      <c r="G214" s="80">
        <f>INDEX(Rohdaten_tab6!$1:$1048576,ROW(Rohdaten_tab6!F200),COLUMN(Rohdaten_tab6!F200)+(6*(Steuerung!$A$3-1)))</f>
        <v>259.51420454545502</v>
      </c>
      <c r="H214" s="81">
        <f>INDEX(Rohdaten_tab6!$1:$1048576,ROW(Rohdaten_tab6!G200),COLUMN(Rohdaten_tab6!G200)+(6*(Steuerung!$A$3-1)))</f>
        <v>50.606818181818198</v>
      </c>
    </row>
    <row r="215" spans="1:8" ht="15" customHeight="1" x14ac:dyDescent="0.25">
      <c r="A215" s="63" t="s">
        <v>350</v>
      </c>
      <c r="B215" s="43"/>
      <c r="C215" s="79">
        <f>INDEX(Rohdaten_tab6!$1:$1048576,ROW(Rohdaten_tab6!B201),COLUMN(Rohdaten_tab6!B201)+(6*(Steuerung!$A$3-1)))</f>
        <v>1555.49245960503</v>
      </c>
      <c r="D215" s="80">
        <f>INDEX(Rohdaten_tab6!$1:$1048576,ROW(Rohdaten_tab6!C201),COLUMN(Rohdaten_tab6!C201)+(6*(Steuerung!$A$3-1)))</f>
        <v>919.88833034111303</v>
      </c>
      <c r="E215" s="80">
        <f>INDEX(Rohdaten_tab6!$1:$1048576,ROW(Rohdaten_tab6!D201),COLUMN(Rohdaten_tab6!D201)+(6*(Steuerung!$A$3-1)))</f>
        <v>635.60412926391405</v>
      </c>
      <c r="F215" s="80">
        <f>INDEX(Rohdaten_tab6!$1:$1048576,ROW(Rohdaten_tab6!E201),COLUMN(Rohdaten_tab6!E201)+(6*(Steuerung!$A$3-1)))</f>
        <v>321.871992818671</v>
      </c>
      <c r="G215" s="80">
        <f>INDEX(Rohdaten_tab6!$1:$1048576,ROW(Rohdaten_tab6!F201),COLUMN(Rohdaten_tab6!F201)+(6*(Steuerung!$A$3-1)))</f>
        <v>262.47522441651699</v>
      </c>
      <c r="H215" s="81">
        <f>INDEX(Rohdaten_tab6!$1:$1048576,ROW(Rohdaten_tab6!G201),COLUMN(Rohdaten_tab6!G201)+(6*(Steuerung!$A$3-1)))</f>
        <v>51.256912028725303</v>
      </c>
    </row>
    <row r="216" spans="1:8" ht="15" customHeight="1" x14ac:dyDescent="0.25">
      <c r="A216" s="63" t="s">
        <v>351</v>
      </c>
      <c r="B216" s="43"/>
      <c r="C216" s="79">
        <f>INDEX(Rohdaten_tab6!$1:$1048576,ROW(Rohdaten_tab6!B202),COLUMN(Rohdaten_tab6!B202)+(6*(Steuerung!$A$3-1)))</f>
        <v>1567.1498360655701</v>
      </c>
      <c r="D216" s="80">
        <f>INDEX(Rohdaten_tab6!$1:$1048576,ROW(Rohdaten_tab6!C202),COLUMN(Rohdaten_tab6!C202)+(6*(Steuerung!$A$3-1)))</f>
        <v>926.69262295082001</v>
      </c>
      <c r="E216" s="80">
        <f>INDEX(Rohdaten_tab6!$1:$1048576,ROW(Rohdaten_tab6!D202),COLUMN(Rohdaten_tab6!D202)+(6*(Steuerung!$A$3-1)))</f>
        <v>640.45721311475404</v>
      </c>
      <c r="F216" s="80">
        <f>INDEX(Rohdaten_tab6!$1:$1048576,ROW(Rohdaten_tab6!E202),COLUMN(Rohdaten_tab6!E202)+(6*(Steuerung!$A$3-1)))</f>
        <v>323.05327868852498</v>
      </c>
      <c r="G216" s="80">
        <f>INDEX(Rohdaten_tab6!$1:$1048576,ROW(Rohdaten_tab6!F202),COLUMN(Rohdaten_tab6!F202)+(6*(Steuerung!$A$3-1)))</f>
        <v>265.32049180327903</v>
      </c>
      <c r="H216" s="81">
        <f>INDEX(Rohdaten_tab6!$1:$1048576,ROW(Rohdaten_tab6!G202),COLUMN(Rohdaten_tab6!G202)+(6*(Steuerung!$A$3-1)))</f>
        <v>52.083442622950798</v>
      </c>
    </row>
    <row r="217" spans="1:8" ht="15" customHeight="1" x14ac:dyDescent="0.25">
      <c r="A217" s="63" t="s">
        <v>352</v>
      </c>
      <c r="B217" s="43"/>
      <c r="C217" s="79">
        <f>INDEX(Rohdaten_tab6!$1:$1048576,ROW(Rohdaten_tab6!B203),COLUMN(Rohdaten_tab6!B203)+(6*(Steuerung!$A$3-1)))</f>
        <v>1639.6675781250001</v>
      </c>
      <c r="D217" s="80">
        <f>INDEX(Rohdaten_tab6!$1:$1048576,ROW(Rohdaten_tab6!C203),COLUMN(Rohdaten_tab6!C203)+(6*(Steuerung!$A$3-1)))</f>
        <v>967.46640624999998</v>
      </c>
      <c r="E217" s="80">
        <f>INDEX(Rohdaten_tab6!$1:$1048576,ROW(Rohdaten_tab6!D203),COLUMN(Rohdaten_tab6!D203)+(6*(Steuerung!$A$3-1)))</f>
        <v>672.201171875</v>
      </c>
      <c r="F217" s="80">
        <f>INDEX(Rohdaten_tab6!$1:$1048576,ROW(Rohdaten_tab6!E203),COLUMN(Rohdaten_tab6!E203)+(6*(Steuerung!$A$3-1)))</f>
        <v>338.9140625</v>
      </c>
      <c r="G217" s="80">
        <f>INDEX(Rohdaten_tab6!$1:$1048576,ROW(Rohdaten_tab6!F203),COLUMN(Rohdaten_tab6!F203)+(6*(Steuerung!$A$3-1)))</f>
        <v>278.43593750000002</v>
      </c>
      <c r="H217" s="81">
        <f>INDEX(Rohdaten_tab6!$1:$1048576,ROW(Rohdaten_tab6!G203),COLUMN(Rohdaten_tab6!G203)+(6*(Steuerung!$A$3-1)))</f>
        <v>54.851171874999999</v>
      </c>
    </row>
    <row r="218" spans="1:8" ht="15" customHeight="1" x14ac:dyDescent="0.25">
      <c r="A218" s="63" t="s">
        <v>353</v>
      </c>
      <c r="B218" s="43"/>
      <c r="C218" s="79">
        <f>INDEX(Rohdaten_tab6!$1:$1048576,ROW(Rohdaten_tab6!B204),COLUMN(Rohdaten_tab6!B204)+(6*(Steuerung!$A$3-1)))</f>
        <v>1632.0622422680401</v>
      </c>
      <c r="D218" s="80">
        <f>INDEX(Rohdaten_tab6!$1:$1048576,ROW(Rohdaten_tab6!C204),COLUMN(Rohdaten_tab6!C204)+(6*(Steuerung!$A$3-1)))</f>
        <v>962.50515463917498</v>
      </c>
      <c r="E218" s="80">
        <f>INDEX(Rohdaten_tab6!$1:$1048576,ROW(Rohdaten_tab6!D204),COLUMN(Rohdaten_tab6!D204)+(6*(Steuerung!$A$3-1)))</f>
        <v>669.55708762886604</v>
      </c>
      <c r="F218" s="80">
        <f>INDEX(Rohdaten_tab6!$1:$1048576,ROW(Rohdaten_tab6!E204),COLUMN(Rohdaten_tab6!E204)+(6*(Steuerung!$A$3-1)))</f>
        <v>337.627577319588</v>
      </c>
      <c r="G218" s="80">
        <f>INDEX(Rohdaten_tab6!$1:$1048576,ROW(Rohdaten_tab6!F204),COLUMN(Rohdaten_tab6!F204)+(6*(Steuerung!$A$3-1)))</f>
        <v>277.30824742267998</v>
      </c>
      <c r="H218" s="81">
        <f>INDEX(Rohdaten_tab6!$1:$1048576,ROW(Rohdaten_tab6!G204),COLUMN(Rohdaten_tab6!G204)+(6*(Steuerung!$A$3-1)))</f>
        <v>54.621262886597897</v>
      </c>
    </row>
    <row r="219" spans="1:8" ht="15" customHeight="1" x14ac:dyDescent="0.25">
      <c r="A219" s="63" t="s">
        <v>354</v>
      </c>
      <c r="B219" s="43"/>
      <c r="C219" s="79">
        <f>INDEX(Rohdaten_tab6!$1:$1048576,ROW(Rohdaten_tab6!B205),COLUMN(Rohdaten_tab6!B205)+(6*(Steuerung!$A$3-1)))</f>
        <v>1629.4459349593501</v>
      </c>
      <c r="D219" s="80">
        <f>INDEX(Rohdaten_tab6!$1:$1048576,ROW(Rohdaten_tab6!C205),COLUMN(Rohdaten_tab6!C205)+(6*(Steuerung!$A$3-1)))</f>
        <v>959.98943089430895</v>
      </c>
      <c r="E219" s="80">
        <f>INDEX(Rohdaten_tab6!$1:$1048576,ROW(Rohdaten_tab6!D205),COLUMN(Rohdaten_tab6!D205)+(6*(Steuerung!$A$3-1)))</f>
        <v>669.45650406504103</v>
      </c>
      <c r="F219" s="80">
        <f>INDEX(Rohdaten_tab6!$1:$1048576,ROW(Rohdaten_tab6!E205),COLUMN(Rohdaten_tab6!E205)+(6*(Steuerung!$A$3-1)))</f>
        <v>338.32804878048802</v>
      </c>
      <c r="G219" s="80">
        <f>INDEX(Rohdaten_tab6!$1:$1048576,ROW(Rohdaten_tab6!F205),COLUMN(Rohdaten_tab6!F205)+(6*(Steuerung!$A$3-1)))</f>
        <v>276.64024390243901</v>
      </c>
      <c r="H219" s="81">
        <f>INDEX(Rohdaten_tab6!$1:$1048576,ROW(Rohdaten_tab6!G205),COLUMN(Rohdaten_tab6!G205)+(6*(Steuerung!$A$3-1)))</f>
        <v>54.488211382113803</v>
      </c>
    </row>
    <row r="220" spans="1:8" ht="15" customHeight="1" x14ac:dyDescent="0.25">
      <c r="A220" s="63" t="s">
        <v>355</v>
      </c>
      <c r="B220" s="43"/>
      <c r="C220" s="79">
        <f>INDEX(Rohdaten_tab6!$1:$1048576,ROW(Rohdaten_tab6!B206),COLUMN(Rohdaten_tab6!B206)+(6*(Steuerung!$A$3-1)))</f>
        <v>1602.7347490347499</v>
      </c>
      <c r="D220" s="80">
        <f>INDEX(Rohdaten_tab6!$1:$1048576,ROW(Rohdaten_tab6!C206),COLUMN(Rohdaten_tab6!C206)+(6*(Steuerung!$A$3-1)))</f>
        <v>946.06833976834002</v>
      </c>
      <c r="E220" s="80">
        <f>INDEX(Rohdaten_tab6!$1:$1048576,ROW(Rohdaten_tab6!D206),COLUMN(Rohdaten_tab6!D206)+(6*(Steuerung!$A$3-1)))</f>
        <v>656.666409266409</v>
      </c>
      <c r="F220" s="80">
        <f>INDEX(Rohdaten_tab6!$1:$1048576,ROW(Rohdaten_tab6!E206),COLUMN(Rohdaten_tab6!E206)+(6*(Steuerung!$A$3-1)))</f>
        <v>332.47027027027002</v>
      </c>
      <c r="G220" s="80">
        <f>INDEX(Rohdaten_tab6!$1:$1048576,ROW(Rohdaten_tab6!F206),COLUMN(Rohdaten_tab6!F206)+(6*(Steuerung!$A$3-1)))</f>
        <v>271.10270270270303</v>
      </c>
      <c r="H220" s="81">
        <f>INDEX(Rohdaten_tab6!$1:$1048576,ROW(Rohdaten_tab6!G206),COLUMN(Rohdaten_tab6!G206)+(6*(Steuerung!$A$3-1)))</f>
        <v>53.093436293436298</v>
      </c>
    </row>
    <row r="221" spans="1:8" ht="15" customHeight="1" x14ac:dyDescent="0.25">
      <c r="A221" s="63" t="s">
        <v>356</v>
      </c>
      <c r="B221" s="43"/>
      <c r="C221" s="79">
        <f>INDEX(Rohdaten_tab6!$1:$1048576,ROW(Rohdaten_tab6!B207),COLUMN(Rohdaten_tab6!B207)+(6*(Steuerung!$A$3-1)))</f>
        <v>1601.74007490637</v>
      </c>
      <c r="D221" s="80">
        <f>INDEX(Rohdaten_tab6!$1:$1048576,ROW(Rohdaten_tab6!C207),COLUMN(Rohdaten_tab6!C207)+(6*(Steuerung!$A$3-1)))</f>
        <v>945.39101123595503</v>
      </c>
      <c r="E221" s="80">
        <f>INDEX(Rohdaten_tab6!$1:$1048576,ROW(Rohdaten_tab6!D207),COLUMN(Rohdaten_tab6!D207)+(6*(Steuerung!$A$3-1)))</f>
        <v>656.34906367041197</v>
      </c>
      <c r="F221" s="80">
        <f>INDEX(Rohdaten_tab6!$1:$1048576,ROW(Rohdaten_tab6!E207),COLUMN(Rohdaten_tab6!E207)+(6*(Steuerung!$A$3-1)))</f>
        <v>332.561048689139</v>
      </c>
      <c r="G221" s="80">
        <f>INDEX(Rohdaten_tab6!$1:$1048576,ROW(Rohdaten_tab6!F207),COLUMN(Rohdaten_tab6!F207)+(6*(Steuerung!$A$3-1)))</f>
        <v>270.62509363295902</v>
      </c>
      <c r="H221" s="81">
        <f>INDEX(Rohdaten_tab6!$1:$1048576,ROW(Rohdaten_tab6!G207),COLUMN(Rohdaten_tab6!G207)+(6*(Steuerung!$A$3-1)))</f>
        <v>53.162921348314597</v>
      </c>
    </row>
    <row r="222" spans="1:8" ht="15" customHeight="1" x14ac:dyDescent="0.25">
      <c r="A222" s="63" t="s">
        <v>357</v>
      </c>
      <c r="B222" s="43"/>
      <c r="C222" s="79">
        <f>INDEX(Rohdaten_tab6!$1:$1048576,ROW(Rohdaten_tab6!B208),COLUMN(Rohdaten_tab6!B208)+(6*(Steuerung!$A$3-1)))</f>
        <v>1589.21268292683</v>
      </c>
      <c r="D222" s="80">
        <f>INDEX(Rohdaten_tab6!$1:$1048576,ROW(Rohdaten_tab6!C208),COLUMN(Rohdaten_tab6!C208)+(6*(Steuerung!$A$3-1)))</f>
        <v>938.41097560975595</v>
      </c>
      <c r="E222" s="80">
        <f>INDEX(Rohdaten_tab6!$1:$1048576,ROW(Rohdaten_tab6!D208),COLUMN(Rohdaten_tab6!D208)+(6*(Steuerung!$A$3-1)))</f>
        <v>650.80170731707301</v>
      </c>
      <c r="F222" s="80">
        <f>INDEX(Rohdaten_tab6!$1:$1048576,ROW(Rohdaten_tab6!E208),COLUMN(Rohdaten_tab6!E208)+(6*(Steuerung!$A$3-1)))</f>
        <v>329.02975609756101</v>
      </c>
      <c r="G222" s="80">
        <f>INDEX(Rohdaten_tab6!$1:$1048576,ROW(Rohdaten_tab6!F208),COLUMN(Rohdaten_tab6!F208)+(6*(Steuerung!$A$3-1)))</f>
        <v>268.88231707317101</v>
      </c>
      <c r="H222" s="81">
        <f>INDEX(Rohdaten_tab6!$1:$1048576,ROW(Rohdaten_tab6!G208),COLUMN(Rohdaten_tab6!G208)+(6*(Steuerung!$A$3-1)))</f>
        <v>52.8896341463415</v>
      </c>
    </row>
    <row r="223" spans="1:8" ht="15" customHeight="1" x14ac:dyDescent="0.25">
      <c r="A223" s="63" t="s">
        <v>358</v>
      </c>
      <c r="B223" s="43"/>
      <c r="C223" s="79">
        <f>INDEX(Rohdaten_tab6!$1:$1048576,ROW(Rohdaten_tab6!B209),COLUMN(Rohdaten_tab6!B209)+(6*(Steuerung!$A$3-1)))</f>
        <v>1611.1751231527101</v>
      </c>
      <c r="D223" s="80">
        <f>INDEX(Rohdaten_tab6!$1:$1048576,ROW(Rohdaten_tab6!C209),COLUMN(Rohdaten_tab6!C209)+(6*(Steuerung!$A$3-1)))</f>
        <v>951.08201970443395</v>
      </c>
      <c r="E223" s="80">
        <f>INDEX(Rohdaten_tab6!$1:$1048576,ROW(Rohdaten_tab6!D209),COLUMN(Rohdaten_tab6!D209)+(6*(Steuerung!$A$3-1)))</f>
        <v>660.093103448276</v>
      </c>
      <c r="F223" s="80">
        <f>INDEX(Rohdaten_tab6!$1:$1048576,ROW(Rohdaten_tab6!E209),COLUMN(Rohdaten_tab6!E209)+(6*(Steuerung!$A$3-1)))</f>
        <v>334.30825123152698</v>
      </c>
      <c r="G223" s="80">
        <f>INDEX(Rohdaten_tab6!$1:$1048576,ROW(Rohdaten_tab6!F209),COLUMN(Rohdaten_tab6!F209)+(6*(Steuerung!$A$3-1)))</f>
        <v>272.24704433497499</v>
      </c>
      <c r="H223" s="81">
        <f>INDEX(Rohdaten_tab6!$1:$1048576,ROW(Rohdaten_tab6!G209),COLUMN(Rohdaten_tab6!G209)+(6*(Steuerung!$A$3-1)))</f>
        <v>53.537807881773404</v>
      </c>
    </row>
    <row r="224" spans="1:8" ht="15" customHeight="1" x14ac:dyDescent="0.25">
      <c r="A224" s="63" t="s">
        <v>359</v>
      </c>
      <c r="B224" s="43"/>
      <c r="C224" s="79">
        <f>INDEX(Rohdaten_tab6!$1:$1048576,ROW(Rohdaten_tab6!B210),COLUMN(Rohdaten_tab6!B210)+(6*(Steuerung!$A$3-1)))</f>
        <v>1580.7613219094201</v>
      </c>
      <c r="D224" s="80">
        <f>INDEX(Rohdaten_tab6!$1:$1048576,ROW(Rohdaten_tab6!C210),COLUMN(Rohdaten_tab6!C210)+(6*(Steuerung!$A$3-1)))</f>
        <v>934.63292533659705</v>
      </c>
      <c r="E224" s="80">
        <f>INDEX(Rohdaten_tab6!$1:$1048576,ROW(Rohdaten_tab6!D210),COLUMN(Rohdaten_tab6!D210)+(6*(Steuerung!$A$3-1)))</f>
        <v>646.128396572827</v>
      </c>
      <c r="F224" s="80">
        <f>INDEX(Rohdaten_tab6!$1:$1048576,ROW(Rohdaten_tab6!E210),COLUMN(Rohdaten_tab6!E210)+(6*(Steuerung!$A$3-1)))</f>
        <v>326.89938800489602</v>
      </c>
      <c r="G224" s="80">
        <f>INDEX(Rohdaten_tab6!$1:$1048576,ROW(Rohdaten_tab6!F210),COLUMN(Rohdaten_tab6!F210)+(6*(Steuerung!$A$3-1)))</f>
        <v>266.75911872705001</v>
      </c>
      <c r="H224" s="81">
        <f>INDEX(Rohdaten_tab6!$1:$1048576,ROW(Rohdaten_tab6!G210),COLUMN(Rohdaten_tab6!G210)+(6*(Steuerung!$A$3-1)))</f>
        <v>52.469889840881301</v>
      </c>
    </row>
    <row r="225" spans="1:8" ht="15" customHeight="1" x14ac:dyDescent="0.25">
      <c r="A225" s="63" t="s">
        <v>360</v>
      </c>
      <c r="B225" s="43"/>
      <c r="C225" s="79">
        <f>INDEX(Rohdaten_tab6!$1:$1048576,ROW(Rohdaten_tab6!B211),COLUMN(Rohdaten_tab6!B211)+(6*(Steuerung!$A$3-1)))</f>
        <v>1599.69550425273</v>
      </c>
      <c r="D225" s="80">
        <f>INDEX(Rohdaten_tab6!$1:$1048576,ROW(Rohdaten_tab6!C211),COLUMN(Rohdaten_tab6!C211)+(6*(Steuerung!$A$3-1)))</f>
        <v>944.69854191980596</v>
      </c>
      <c r="E225" s="80">
        <f>INDEX(Rohdaten_tab6!$1:$1048576,ROW(Rohdaten_tab6!D211),COLUMN(Rohdaten_tab6!D211)+(6*(Steuerung!$A$3-1)))</f>
        <v>654.99696233292798</v>
      </c>
      <c r="F225" s="80">
        <f>INDEX(Rohdaten_tab6!$1:$1048576,ROW(Rohdaten_tab6!E211),COLUMN(Rohdaten_tab6!E211)+(6*(Steuerung!$A$3-1)))</f>
        <v>330.710814094775</v>
      </c>
      <c r="G225" s="80">
        <f>INDEX(Rohdaten_tab6!$1:$1048576,ROW(Rohdaten_tab6!F211),COLUMN(Rohdaten_tab6!F211)+(6*(Steuerung!$A$3-1)))</f>
        <v>270.971445929526</v>
      </c>
      <c r="H225" s="81">
        <f>INDEX(Rohdaten_tab6!$1:$1048576,ROW(Rohdaten_tab6!G211),COLUMN(Rohdaten_tab6!G211)+(6*(Steuerung!$A$3-1)))</f>
        <v>53.314702308626998</v>
      </c>
    </row>
    <row r="226" spans="1:8" ht="15" customHeight="1" x14ac:dyDescent="0.25">
      <c r="A226" s="63" t="s">
        <v>361</v>
      </c>
      <c r="B226" s="43"/>
      <c r="C226" s="79">
        <f>INDEX(Rohdaten_tab6!$1:$1048576,ROW(Rohdaten_tab6!B212),COLUMN(Rohdaten_tab6!B212)+(6*(Steuerung!$A$3-1)))</f>
        <v>1625.4145287958099</v>
      </c>
      <c r="D226" s="80">
        <f>INDEX(Rohdaten_tab6!$1:$1048576,ROW(Rohdaten_tab6!C212),COLUMN(Rohdaten_tab6!C212)+(6*(Steuerung!$A$3-1)))</f>
        <v>959.81937172774894</v>
      </c>
      <c r="E226" s="80">
        <f>INDEX(Rohdaten_tab6!$1:$1048576,ROW(Rohdaten_tab6!D212),COLUMN(Rohdaten_tab6!D212)+(6*(Steuerung!$A$3-1)))</f>
        <v>665.59515706806303</v>
      </c>
      <c r="F226" s="80">
        <f>INDEX(Rohdaten_tab6!$1:$1048576,ROW(Rohdaten_tab6!E212),COLUMN(Rohdaten_tab6!E212)+(6*(Steuerung!$A$3-1)))</f>
        <v>336.49005235602101</v>
      </c>
      <c r="G226" s="80">
        <f>INDEX(Rohdaten_tab6!$1:$1048576,ROW(Rohdaten_tab6!F212),COLUMN(Rohdaten_tab6!F212)+(6*(Steuerung!$A$3-1)))</f>
        <v>275.04502617801</v>
      </c>
      <c r="H226" s="81">
        <f>INDEX(Rohdaten_tab6!$1:$1048576,ROW(Rohdaten_tab6!G212),COLUMN(Rohdaten_tab6!G212)+(6*(Steuerung!$A$3-1)))</f>
        <v>54.060078534031398</v>
      </c>
    </row>
    <row r="227" spans="1:8" ht="15" customHeight="1" x14ac:dyDescent="0.25">
      <c r="A227" s="63" t="s">
        <v>362</v>
      </c>
      <c r="B227" s="43"/>
      <c r="C227" s="79">
        <f>INDEX(Rohdaten_tab6!$1:$1048576,ROW(Rohdaten_tab6!B213),COLUMN(Rohdaten_tab6!B213)+(6*(Steuerung!$A$3-1)))</f>
        <v>1642.4882063882101</v>
      </c>
      <c r="D227" s="80">
        <f>INDEX(Rohdaten_tab6!$1:$1048576,ROW(Rohdaten_tab6!C213),COLUMN(Rohdaten_tab6!C213)+(6*(Steuerung!$A$3-1)))</f>
        <v>969.49385749385704</v>
      </c>
      <c r="E227" s="80">
        <f>INDEX(Rohdaten_tab6!$1:$1048576,ROW(Rohdaten_tab6!D213),COLUMN(Rohdaten_tab6!D213)+(6*(Steuerung!$A$3-1)))</f>
        <v>672.99434889434895</v>
      </c>
      <c r="F227" s="80">
        <f>INDEX(Rohdaten_tab6!$1:$1048576,ROW(Rohdaten_tab6!E213),COLUMN(Rohdaten_tab6!E213)+(6*(Steuerung!$A$3-1)))</f>
        <v>340.26523341523301</v>
      </c>
      <c r="G227" s="80">
        <f>INDEX(Rohdaten_tab6!$1:$1048576,ROW(Rohdaten_tab6!F213),COLUMN(Rohdaten_tab6!F213)+(6*(Steuerung!$A$3-1)))</f>
        <v>278.05429975430002</v>
      </c>
      <c r="H227" s="81">
        <f>INDEX(Rohdaten_tab6!$1:$1048576,ROW(Rohdaten_tab6!G213),COLUMN(Rohdaten_tab6!G213)+(6*(Steuerung!$A$3-1)))</f>
        <v>54.674815724815701</v>
      </c>
    </row>
    <row r="228" spans="1:8" ht="15" customHeight="1" x14ac:dyDescent="0.25">
      <c r="A228" s="63" t="s">
        <v>363</v>
      </c>
      <c r="B228" s="43"/>
      <c r="C228" s="79">
        <f>INDEX(Rohdaten_tab6!$1:$1048576,ROW(Rohdaten_tab6!B214),COLUMN(Rohdaten_tab6!B214)+(6*(Steuerung!$A$3-1)))</f>
        <v>1642.24074519231</v>
      </c>
      <c r="D228" s="80">
        <f>INDEX(Rohdaten_tab6!$1:$1048576,ROW(Rohdaten_tab6!C214),COLUMN(Rohdaten_tab6!C214)+(6*(Steuerung!$A$3-1)))</f>
        <v>969.75396634615402</v>
      </c>
      <c r="E228" s="80">
        <f>INDEX(Rohdaten_tab6!$1:$1048576,ROW(Rohdaten_tab6!D214),COLUMN(Rohdaten_tab6!D214)+(6*(Steuerung!$A$3-1)))</f>
        <v>672.48677884615404</v>
      </c>
      <c r="F228" s="80">
        <f>INDEX(Rohdaten_tab6!$1:$1048576,ROW(Rohdaten_tab6!E214),COLUMN(Rohdaten_tab6!E214)+(6*(Steuerung!$A$3-1)))</f>
        <v>339.82283653846201</v>
      </c>
      <c r="G228" s="80">
        <f>INDEX(Rohdaten_tab6!$1:$1048576,ROW(Rohdaten_tab6!F214),COLUMN(Rohdaten_tab6!F214)+(6*(Steuerung!$A$3-1)))</f>
        <v>277.97776442307702</v>
      </c>
      <c r="H228" s="81">
        <f>INDEX(Rohdaten_tab6!$1:$1048576,ROW(Rohdaten_tab6!G214),COLUMN(Rohdaten_tab6!G214)+(6*(Steuerung!$A$3-1)))</f>
        <v>54.686177884615397</v>
      </c>
    </row>
    <row r="229" spans="1:8" ht="15" customHeight="1" x14ac:dyDescent="0.25">
      <c r="A229" s="63" t="s">
        <v>364</v>
      </c>
      <c r="B229" s="43"/>
      <c r="C229" s="79">
        <f>INDEX(Rohdaten_tab6!$1:$1048576,ROW(Rohdaten_tab6!B215),COLUMN(Rohdaten_tab6!B215)+(6*(Steuerung!$A$3-1)))</f>
        <v>1682.26720812183</v>
      </c>
      <c r="D229" s="80">
        <f>INDEX(Rohdaten_tab6!$1:$1048576,ROW(Rohdaten_tab6!C215),COLUMN(Rohdaten_tab6!C215)+(6*(Steuerung!$A$3-1)))</f>
        <v>991.86243654822295</v>
      </c>
      <c r="E229" s="80">
        <f>INDEX(Rohdaten_tab6!$1:$1048576,ROW(Rohdaten_tab6!D215),COLUMN(Rohdaten_tab6!D215)+(6*(Steuerung!$A$3-1)))</f>
        <v>690.40477157360397</v>
      </c>
      <c r="F229" s="80">
        <f>INDEX(Rohdaten_tab6!$1:$1048576,ROW(Rohdaten_tab6!E215),COLUMN(Rohdaten_tab6!E215)+(6*(Steuerung!$A$3-1)))</f>
        <v>345.70477157360398</v>
      </c>
      <c r="G229" s="80">
        <f>INDEX(Rohdaten_tab6!$1:$1048576,ROW(Rohdaten_tab6!F215),COLUMN(Rohdaten_tab6!F215)+(6*(Steuerung!$A$3-1)))</f>
        <v>288.80284263959402</v>
      </c>
      <c r="H229" s="81">
        <f>INDEX(Rohdaten_tab6!$1:$1048576,ROW(Rohdaten_tab6!G215),COLUMN(Rohdaten_tab6!G215)+(6*(Steuerung!$A$3-1)))</f>
        <v>55.897157360406098</v>
      </c>
    </row>
    <row r="230" spans="1:8" ht="15" customHeight="1" x14ac:dyDescent="0.25">
      <c r="A230" s="63" t="s">
        <v>365</v>
      </c>
      <c r="B230" s="43"/>
      <c r="C230" s="79">
        <f>INDEX(Rohdaten_tab6!$1:$1048576,ROW(Rohdaten_tab6!B216),COLUMN(Rohdaten_tab6!B216)+(6*(Steuerung!$A$3-1)))</f>
        <v>1683.3778242677799</v>
      </c>
      <c r="D230" s="80">
        <f>INDEX(Rohdaten_tab6!$1:$1048576,ROW(Rohdaten_tab6!C216),COLUMN(Rohdaten_tab6!C216)+(6*(Steuerung!$A$3-1)))</f>
        <v>993.50209205020894</v>
      </c>
      <c r="E230" s="80">
        <f>INDEX(Rohdaten_tab6!$1:$1048576,ROW(Rohdaten_tab6!D216),COLUMN(Rohdaten_tab6!D216)+(6*(Steuerung!$A$3-1)))</f>
        <v>689.87573221757305</v>
      </c>
      <c r="F230" s="80">
        <f>INDEX(Rohdaten_tab6!$1:$1048576,ROW(Rohdaten_tab6!E216),COLUMN(Rohdaten_tab6!E216)+(6*(Steuerung!$A$3-1)))</f>
        <v>345.23535564853597</v>
      </c>
      <c r="G230" s="80">
        <f>INDEX(Rohdaten_tab6!$1:$1048576,ROW(Rohdaten_tab6!F216),COLUMN(Rohdaten_tab6!F216)+(6*(Steuerung!$A$3-1)))</f>
        <v>288.882740585774</v>
      </c>
      <c r="H230" s="81">
        <f>INDEX(Rohdaten_tab6!$1:$1048576,ROW(Rohdaten_tab6!G216),COLUMN(Rohdaten_tab6!G216)+(6*(Steuerung!$A$3-1)))</f>
        <v>55.757635983263597</v>
      </c>
    </row>
    <row r="231" spans="1:8" ht="15" customHeight="1" x14ac:dyDescent="0.25">
      <c r="A231" s="63" t="s">
        <v>366</v>
      </c>
      <c r="B231" s="43"/>
      <c r="C231" s="79">
        <f>INDEX(Rohdaten_tab6!$1:$1048576,ROW(Rohdaten_tab6!B217),COLUMN(Rohdaten_tab6!B217)+(6*(Steuerung!$A$3-1)))</f>
        <v>1659.71415313225</v>
      </c>
      <c r="D231" s="80">
        <f>INDEX(Rohdaten_tab6!$1:$1048576,ROW(Rohdaten_tab6!C217),COLUMN(Rohdaten_tab6!C217)+(6*(Steuerung!$A$3-1)))</f>
        <v>978.68039443155499</v>
      </c>
      <c r="E231" s="80">
        <f>INDEX(Rohdaten_tab6!$1:$1048576,ROW(Rohdaten_tab6!D217),COLUMN(Rohdaten_tab6!D217)+(6*(Steuerung!$A$3-1)))</f>
        <v>681.03375870069601</v>
      </c>
      <c r="F231" s="80">
        <f>INDEX(Rohdaten_tab6!$1:$1048576,ROW(Rohdaten_tab6!E217),COLUMN(Rohdaten_tab6!E217)+(6*(Steuerung!$A$3-1)))</f>
        <v>340.80974477958199</v>
      </c>
      <c r="G231" s="80">
        <f>INDEX(Rohdaten_tab6!$1:$1048576,ROW(Rohdaten_tab6!F217),COLUMN(Rohdaten_tab6!F217)+(6*(Steuerung!$A$3-1)))</f>
        <v>285.21090487239002</v>
      </c>
      <c r="H231" s="81">
        <f>INDEX(Rohdaten_tab6!$1:$1048576,ROW(Rohdaten_tab6!G217),COLUMN(Rohdaten_tab6!G217)+(6*(Steuerung!$A$3-1)))</f>
        <v>55.013109048723898</v>
      </c>
    </row>
    <row r="232" spans="1:8" ht="15" customHeight="1" x14ac:dyDescent="0.25">
      <c r="A232" s="63" t="s">
        <v>367</v>
      </c>
      <c r="B232" s="43"/>
      <c r="C232" s="79">
        <f>INDEX(Rohdaten_tab6!$1:$1048576,ROW(Rohdaten_tab6!B218),COLUMN(Rohdaten_tab6!B218)+(6*(Steuerung!$A$3-1)))</f>
        <v>1623.7663526245001</v>
      </c>
      <c r="D232" s="80">
        <f>INDEX(Rohdaten_tab6!$1:$1048576,ROW(Rohdaten_tab6!C218),COLUMN(Rohdaten_tab6!C218)+(6*(Steuerung!$A$3-1)))</f>
        <v>957.22207267833096</v>
      </c>
      <c r="E232" s="80">
        <f>INDEX(Rohdaten_tab6!$1:$1048576,ROW(Rohdaten_tab6!D218),COLUMN(Rohdaten_tab6!D218)+(6*(Steuerung!$A$3-1)))</f>
        <v>666.54427994616401</v>
      </c>
      <c r="F232" s="80">
        <f>INDEX(Rohdaten_tab6!$1:$1048576,ROW(Rohdaten_tab6!E218),COLUMN(Rohdaten_tab6!E218)+(6*(Steuerung!$A$3-1)))</f>
        <v>333.89798115746999</v>
      </c>
      <c r="G232" s="80">
        <f>INDEX(Rohdaten_tab6!$1:$1048576,ROW(Rohdaten_tab6!F218),COLUMN(Rohdaten_tab6!F218)+(6*(Steuerung!$A$3-1)))</f>
        <v>278.933378196501</v>
      </c>
      <c r="H232" s="81">
        <f>INDEX(Rohdaten_tab6!$1:$1048576,ROW(Rohdaten_tab6!G218),COLUMN(Rohdaten_tab6!G218)+(6*(Steuerung!$A$3-1)))</f>
        <v>53.712920592193797</v>
      </c>
    </row>
    <row r="233" spans="1:8" ht="15" customHeight="1" x14ac:dyDescent="0.25">
      <c r="A233" s="63" t="s">
        <v>368</v>
      </c>
      <c r="B233" s="43"/>
      <c r="C233" s="79">
        <f>INDEX(Rohdaten_tab6!$1:$1048576,ROW(Rohdaten_tab6!B219),COLUMN(Rohdaten_tab6!B219)+(6*(Steuerung!$A$3-1)))</f>
        <v>1623.60443786982</v>
      </c>
      <c r="D233" s="80">
        <f>INDEX(Rohdaten_tab6!$1:$1048576,ROW(Rohdaten_tab6!C219),COLUMN(Rohdaten_tab6!C219)+(6*(Steuerung!$A$3-1)))</f>
        <v>958.57544378698196</v>
      </c>
      <c r="E233" s="80">
        <f>INDEX(Rohdaten_tab6!$1:$1048576,ROW(Rohdaten_tab6!D219),COLUMN(Rohdaten_tab6!D219)+(6*(Steuerung!$A$3-1)))</f>
        <v>665.02899408283997</v>
      </c>
      <c r="F233" s="80">
        <f>INDEX(Rohdaten_tab6!$1:$1048576,ROW(Rohdaten_tab6!E219),COLUMN(Rohdaten_tab6!E219)+(6*(Steuerung!$A$3-1)))</f>
        <v>332.634319526627</v>
      </c>
      <c r="G233" s="80">
        <f>INDEX(Rohdaten_tab6!$1:$1048576,ROW(Rohdaten_tab6!F219),COLUMN(Rohdaten_tab6!F219)+(6*(Steuerung!$A$3-1)))</f>
        <v>278.66050295858003</v>
      </c>
      <c r="H233" s="81">
        <f>INDEX(Rohdaten_tab6!$1:$1048576,ROW(Rohdaten_tab6!G219),COLUMN(Rohdaten_tab6!G219)+(6*(Steuerung!$A$3-1)))</f>
        <v>53.7341715976331</v>
      </c>
    </row>
    <row r="234" spans="1:8" ht="15" customHeight="1" x14ac:dyDescent="0.25">
      <c r="A234" s="63" t="s">
        <v>369</v>
      </c>
      <c r="B234" s="43"/>
      <c r="C234" s="79">
        <f>INDEX(Rohdaten_tab6!$1:$1048576,ROW(Rohdaten_tab6!B220),COLUMN(Rohdaten_tab6!B220)+(6*(Steuerung!$A$3-1)))</f>
        <v>1614.4758116883099</v>
      </c>
      <c r="D234" s="80">
        <f>INDEX(Rohdaten_tab6!$1:$1048576,ROW(Rohdaten_tab6!C220),COLUMN(Rohdaten_tab6!C220)+(6*(Steuerung!$A$3-1)))</f>
        <v>951.49821428571397</v>
      </c>
      <c r="E234" s="80">
        <f>INDEX(Rohdaten_tab6!$1:$1048576,ROW(Rohdaten_tab6!D220),COLUMN(Rohdaten_tab6!D220)+(6*(Steuerung!$A$3-1)))</f>
        <v>662.97759740259698</v>
      </c>
      <c r="F234" s="80">
        <f>INDEX(Rohdaten_tab6!$1:$1048576,ROW(Rohdaten_tab6!E220),COLUMN(Rohdaten_tab6!E220)+(6*(Steuerung!$A$3-1)))</f>
        <v>331.17516233766202</v>
      </c>
      <c r="G234" s="80">
        <f>INDEX(Rohdaten_tab6!$1:$1048576,ROW(Rohdaten_tab6!F220),COLUMN(Rohdaten_tab6!F220)+(6*(Steuerung!$A$3-1)))</f>
        <v>278.20129870129898</v>
      </c>
      <c r="H234" s="81">
        <f>INDEX(Rohdaten_tab6!$1:$1048576,ROW(Rohdaten_tab6!G220),COLUMN(Rohdaten_tab6!G220)+(6*(Steuerung!$A$3-1)))</f>
        <v>53.6011363636364</v>
      </c>
    </row>
    <row r="235" spans="1:8" ht="15" customHeight="1" x14ac:dyDescent="0.25">
      <c r="A235" s="63" t="s">
        <v>370</v>
      </c>
      <c r="B235" s="43"/>
      <c r="C235" s="79">
        <f>INDEX(Rohdaten_tab6!$1:$1048576,ROW(Rohdaten_tab6!B221),COLUMN(Rohdaten_tab6!B221)+(6*(Steuerung!$A$3-1)))</f>
        <v>1654.9632582322399</v>
      </c>
      <c r="D235" s="80">
        <f>INDEX(Rohdaten_tab6!$1:$1048576,ROW(Rohdaten_tab6!C221),COLUMN(Rohdaten_tab6!C221)+(6*(Steuerung!$A$3-1)))</f>
        <v>975.29064124783395</v>
      </c>
      <c r="E235" s="80">
        <f>INDEX(Rohdaten_tab6!$1:$1048576,ROW(Rohdaten_tab6!D221),COLUMN(Rohdaten_tab6!D221)+(6*(Steuerung!$A$3-1)))</f>
        <v>679.672616984402</v>
      </c>
      <c r="F235" s="80">
        <f>INDEX(Rohdaten_tab6!$1:$1048576,ROW(Rohdaten_tab6!E221),COLUMN(Rohdaten_tab6!E221)+(6*(Steuerung!$A$3-1)))</f>
        <v>339.201733102253</v>
      </c>
      <c r="G235" s="80">
        <f>INDEX(Rohdaten_tab6!$1:$1048576,ROW(Rohdaten_tab6!F221),COLUMN(Rohdaten_tab6!F221)+(6*(Steuerung!$A$3-1)))</f>
        <v>285.53656845753898</v>
      </c>
      <c r="H235" s="81">
        <f>INDEX(Rohdaten_tab6!$1:$1048576,ROW(Rohdaten_tab6!G221),COLUMN(Rohdaten_tab6!G221)+(6*(Steuerung!$A$3-1)))</f>
        <v>54.934315424610098</v>
      </c>
    </row>
    <row r="236" spans="1:8" ht="15" customHeight="1" x14ac:dyDescent="0.25">
      <c r="A236" s="63" t="s">
        <v>371</v>
      </c>
      <c r="B236" s="43"/>
      <c r="C236" s="79">
        <f>INDEX(Rohdaten_tab6!$1:$1048576,ROW(Rohdaten_tab6!B222),COLUMN(Rohdaten_tab6!B222)+(6*(Steuerung!$A$3-1)))</f>
        <v>1657.9829999999999</v>
      </c>
      <c r="D236" s="80">
        <f>INDEX(Rohdaten_tab6!$1:$1048576,ROW(Rohdaten_tab6!C222),COLUMN(Rohdaten_tab6!C222)+(6*(Steuerung!$A$3-1)))</f>
        <v>979.25649999999996</v>
      </c>
      <c r="E236" s="80">
        <f>INDEX(Rohdaten_tab6!$1:$1048576,ROW(Rohdaten_tab6!D222),COLUMN(Rohdaten_tab6!D222)+(6*(Steuerung!$A$3-1)))</f>
        <v>678.72649999999999</v>
      </c>
      <c r="F236" s="80">
        <f>INDEX(Rohdaten_tab6!$1:$1048576,ROW(Rohdaten_tab6!E222),COLUMN(Rohdaten_tab6!E222)+(6*(Steuerung!$A$3-1)))</f>
        <v>338.26249999999999</v>
      </c>
      <c r="G236" s="80">
        <f>INDEX(Rohdaten_tab6!$1:$1048576,ROW(Rohdaten_tab6!F222),COLUMN(Rohdaten_tab6!F222)+(6*(Steuerung!$A$3-1)))</f>
        <v>285.60250000000002</v>
      </c>
      <c r="H236" s="81">
        <f>INDEX(Rohdaten_tab6!$1:$1048576,ROW(Rohdaten_tab6!G222),COLUMN(Rohdaten_tab6!G222)+(6*(Steuerung!$A$3-1)))</f>
        <v>54.861499999999999</v>
      </c>
    </row>
    <row r="237" spans="1:8" ht="15" customHeight="1" x14ac:dyDescent="0.25">
      <c r="A237" s="63" t="s">
        <v>372</v>
      </c>
      <c r="B237" s="43"/>
      <c r="C237" s="79">
        <f>INDEX(Rohdaten_tab6!$1:$1048576,ROW(Rohdaten_tab6!B223),COLUMN(Rohdaten_tab6!B223)+(6*(Steuerung!$A$3-1)))</f>
        <v>1657.8471502590701</v>
      </c>
      <c r="D237" s="80">
        <f>INDEX(Rohdaten_tab6!$1:$1048576,ROW(Rohdaten_tab6!C223),COLUMN(Rohdaten_tab6!C223)+(6*(Steuerung!$A$3-1)))</f>
        <v>979.92487046632095</v>
      </c>
      <c r="E237" s="80">
        <f>INDEX(Rohdaten_tab6!$1:$1048576,ROW(Rohdaten_tab6!D223),COLUMN(Rohdaten_tab6!D223)+(6*(Steuerung!$A$3-1)))</f>
        <v>677.92227979274605</v>
      </c>
      <c r="F237" s="80">
        <f>INDEX(Rohdaten_tab6!$1:$1048576,ROW(Rohdaten_tab6!E223),COLUMN(Rohdaten_tab6!E223)+(6*(Steuerung!$A$3-1)))</f>
        <v>338.57979274611398</v>
      </c>
      <c r="G237" s="80">
        <f>INDEX(Rohdaten_tab6!$1:$1048576,ROW(Rohdaten_tab6!F223),COLUMN(Rohdaten_tab6!F223)+(6*(Steuerung!$A$3-1)))</f>
        <v>284.86683937823801</v>
      </c>
      <c r="H237" s="81">
        <f>INDEX(Rohdaten_tab6!$1:$1048576,ROW(Rohdaten_tab6!G223),COLUMN(Rohdaten_tab6!G223)+(6*(Steuerung!$A$3-1)))</f>
        <v>54.475647668393798</v>
      </c>
    </row>
    <row r="238" spans="1:8" ht="15" customHeight="1" x14ac:dyDescent="0.25">
      <c r="A238" s="63" t="s">
        <v>373</v>
      </c>
      <c r="B238" s="43"/>
      <c r="C238" s="79">
        <f>INDEX(Rohdaten_tab6!$1:$1048576,ROW(Rohdaten_tab6!B224),COLUMN(Rohdaten_tab6!B224)+(6*(Steuerung!$A$3-1)))</f>
        <v>1673.5939285714301</v>
      </c>
      <c r="D238" s="80">
        <f>INDEX(Rohdaten_tab6!$1:$1048576,ROW(Rohdaten_tab6!C224),COLUMN(Rohdaten_tab6!C224)+(6*(Steuerung!$A$3-1)))</f>
        <v>988.77214285714297</v>
      </c>
      <c r="E238" s="80">
        <f>INDEX(Rohdaten_tab6!$1:$1048576,ROW(Rohdaten_tab6!D224),COLUMN(Rohdaten_tab6!D224)+(6*(Steuerung!$A$3-1)))</f>
        <v>684.82178571428597</v>
      </c>
      <c r="F238" s="80">
        <f>INDEX(Rohdaten_tab6!$1:$1048576,ROW(Rohdaten_tab6!E224),COLUMN(Rohdaten_tab6!E224)+(6*(Steuerung!$A$3-1)))</f>
        <v>342.507321428571</v>
      </c>
      <c r="G238" s="80">
        <f>INDEX(Rohdaten_tab6!$1:$1048576,ROW(Rohdaten_tab6!F224),COLUMN(Rohdaten_tab6!F224)+(6*(Steuerung!$A$3-1)))</f>
        <v>287.37053571428601</v>
      </c>
      <c r="H238" s="81">
        <f>INDEX(Rohdaten_tab6!$1:$1048576,ROW(Rohdaten_tab6!G224),COLUMN(Rohdaten_tab6!G224)+(6*(Steuerung!$A$3-1)))</f>
        <v>54.9439285714286</v>
      </c>
    </row>
    <row r="239" spans="1:8" ht="15" customHeight="1" x14ac:dyDescent="0.25">
      <c r="A239" s="63" t="s">
        <v>374</v>
      </c>
      <c r="B239" s="43"/>
      <c r="C239" s="79">
        <f>INDEX(Rohdaten_tab6!$1:$1048576,ROW(Rohdaten_tab6!B225),COLUMN(Rohdaten_tab6!B225)+(6*(Steuerung!$A$3-1)))</f>
        <v>1695.4523725834799</v>
      </c>
      <c r="D239" s="80">
        <f>INDEX(Rohdaten_tab6!$1:$1048576,ROW(Rohdaten_tab6!C225),COLUMN(Rohdaten_tab6!C225)+(6*(Steuerung!$A$3-1)))</f>
        <v>1001.31036906854</v>
      </c>
      <c r="E239" s="80">
        <f>INDEX(Rohdaten_tab6!$1:$1048576,ROW(Rohdaten_tab6!D225),COLUMN(Rohdaten_tab6!D225)+(6*(Steuerung!$A$3-1)))</f>
        <v>694.14200351493798</v>
      </c>
      <c r="F239" s="80">
        <f>INDEX(Rohdaten_tab6!$1:$1048576,ROW(Rohdaten_tab6!E225),COLUMN(Rohdaten_tab6!E225)+(6*(Steuerung!$A$3-1)))</f>
        <v>346.746748681898</v>
      </c>
      <c r="G239" s="80">
        <f>INDEX(Rohdaten_tab6!$1:$1048576,ROW(Rohdaten_tab6!F225),COLUMN(Rohdaten_tab6!F225)+(6*(Steuerung!$A$3-1)))</f>
        <v>291.63901581722303</v>
      </c>
      <c r="H239" s="81">
        <f>INDEX(Rohdaten_tab6!$1:$1048576,ROW(Rohdaten_tab6!G225),COLUMN(Rohdaten_tab6!G225)+(6*(Steuerung!$A$3-1)))</f>
        <v>55.756239015817201</v>
      </c>
    </row>
    <row r="240" spans="1:8" ht="15" customHeight="1" x14ac:dyDescent="0.25">
      <c r="A240" s="63" t="s">
        <v>375</v>
      </c>
      <c r="B240" s="43"/>
      <c r="C240" s="79">
        <f>INDEX(Rohdaten_tab6!$1:$1048576,ROW(Rohdaten_tab6!B226),COLUMN(Rohdaten_tab6!B226)+(6*(Steuerung!$A$3-1)))</f>
        <v>1714.49805194805</v>
      </c>
      <c r="D240" s="80">
        <f>INDEX(Rohdaten_tab6!$1:$1048576,ROW(Rohdaten_tab6!C226),COLUMN(Rohdaten_tab6!C226)+(6*(Steuerung!$A$3-1)))</f>
        <v>1013.15405844156</v>
      </c>
      <c r="E240" s="80">
        <f>INDEX(Rohdaten_tab6!$1:$1048576,ROW(Rohdaten_tab6!D226),COLUMN(Rohdaten_tab6!D226)+(6*(Steuerung!$A$3-1)))</f>
        <v>701.34399350649403</v>
      </c>
      <c r="F240" s="80">
        <f>INDEX(Rohdaten_tab6!$1:$1048576,ROW(Rohdaten_tab6!E226),COLUMN(Rohdaten_tab6!E226)+(6*(Steuerung!$A$3-1)))</f>
        <v>350.35909090909098</v>
      </c>
      <c r="G240" s="80">
        <f>INDEX(Rohdaten_tab6!$1:$1048576,ROW(Rohdaten_tab6!F226),COLUMN(Rohdaten_tab6!F226)+(6*(Steuerung!$A$3-1)))</f>
        <v>294.62629870129899</v>
      </c>
      <c r="H240" s="81">
        <f>INDEX(Rohdaten_tab6!$1:$1048576,ROW(Rohdaten_tab6!G226),COLUMN(Rohdaten_tab6!G226)+(6*(Steuerung!$A$3-1)))</f>
        <v>56.358603896103901</v>
      </c>
    </row>
    <row r="241" spans="1:8" ht="15" customHeight="1" x14ac:dyDescent="0.25">
      <c r="A241" s="63" t="s">
        <v>376</v>
      </c>
      <c r="B241" s="43"/>
      <c r="C241" s="79">
        <f>INDEX(Rohdaten_tab6!$1:$1048576,ROW(Rohdaten_tab6!B227),COLUMN(Rohdaten_tab6!B227)+(6*(Steuerung!$A$3-1)))</f>
        <v>1771.6179729729699</v>
      </c>
      <c r="D241" s="80">
        <f>INDEX(Rohdaten_tab6!$1:$1048576,ROW(Rohdaten_tab6!C227),COLUMN(Rohdaten_tab6!C227)+(6*(Steuerung!$A$3-1)))</f>
        <v>1044.8598648648599</v>
      </c>
      <c r="E241" s="80">
        <f>INDEX(Rohdaten_tab6!$1:$1048576,ROW(Rohdaten_tab6!D227),COLUMN(Rohdaten_tab6!D227)+(6*(Steuerung!$A$3-1)))</f>
        <v>726.75810810810799</v>
      </c>
      <c r="F241" s="80">
        <f>INDEX(Rohdaten_tab6!$1:$1048576,ROW(Rohdaten_tab6!E227),COLUMN(Rohdaten_tab6!E227)+(6*(Steuerung!$A$3-1)))</f>
        <v>363.28135135135102</v>
      </c>
      <c r="G241" s="80">
        <f>INDEX(Rohdaten_tab6!$1:$1048576,ROW(Rohdaten_tab6!F227),COLUMN(Rohdaten_tab6!F227)+(6*(Steuerung!$A$3-1)))</f>
        <v>305.069594594595</v>
      </c>
      <c r="H241" s="81">
        <f>INDEX(Rohdaten_tab6!$1:$1048576,ROW(Rohdaten_tab6!G227),COLUMN(Rohdaten_tab6!G227)+(6*(Steuerung!$A$3-1)))</f>
        <v>58.407162162162201</v>
      </c>
    </row>
    <row r="242" spans="1:8" ht="15" customHeight="1" x14ac:dyDescent="0.25">
      <c r="A242" s="63" t="s">
        <v>377</v>
      </c>
      <c r="B242" s="43"/>
      <c r="C242" s="79">
        <f>INDEX(Rohdaten_tab6!$1:$1048576,ROW(Rohdaten_tab6!B228),COLUMN(Rohdaten_tab6!B228)+(6*(Steuerung!$A$3-1)))</f>
        <v>1738.78034759358</v>
      </c>
      <c r="D242" s="80">
        <f>INDEX(Rohdaten_tab6!$1:$1048576,ROW(Rohdaten_tab6!C228),COLUMN(Rohdaten_tab6!C228)+(6*(Steuerung!$A$3-1)))</f>
        <v>1026.4997326203199</v>
      </c>
      <c r="E242" s="80">
        <f>INDEX(Rohdaten_tab6!$1:$1048576,ROW(Rohdaten_tab6!D228),COLUMN(Rohdaten_tab6!D228)+(6*(Steuerung!$A$3-1)))</f>
        <v>712.280614973262</v>
      </c>
      <c r="F242" s="80">
        <f>INDEX(Rohdaten_tab6!$1:$1048576,ROW(Rohdaten_tab6!E228),COLUMN(Rohdaten_tab6!E228)+(6*(Steuerung!$A$3-1)))</f>
        <v>355.94759358288798</v>
      </c>
      <c r="G242" s="80">
        <f>INDEX(Rohdaten_tab6!$1:$1048576,ROW(Rohdaten_tab6!F228),COLUMN(Rohdaten_tab6!F228)+(6*(Steuerung!$A$3-1)))</f>
        <v>299.04826203208597</v>
      </c>
      <c r="H242" s="81">
        <f>INDEX(Rohdaten_tab6!$1:$1048576,ROW(Rohdaten_tab6!G228),COLUMN(Rohdaten_tab6!G228)+(6*(Steuerung!$A$3-1)))</f>
        <v>57.284759358288802</v>
      </c>
    </row>
    <row r="243" spans="1:8" ht="15" customHeight="1" x14ac:dyDescent="0.25">
      <c r="A243" s="63" t="s">
        <v>378</v>
      </c>
      <c r="B243" s="43"/>
      <c r="C243" s="79">
        <f>INDEX(Rohdaten_tab6!$1:$1048576,ROW(Rohdaten_tab6!B229),COLUMN(Rohdaten_tab6!B229)+(6*(Steuerung!$A$3-1)))</f>
        <v>1721.15044247788</v>
      </c>
      <c r="D243" s="80">
        <f>INDEX(Rohdaten_tab6!$1:$1048576,ROW(Rohdaten_tab6!C229),COLUMN(Rohdaten_tab6!C229)+(6*(Steuerung!$A$3-1)))</f>
        <v>1017.35088495575</v>
      </c>
      <c r="E243" s="80">
        <f>INDEX(Rohdaten_tab6!$1:$1048576,ROW(Rohdaten_tab6!D229),COLUMN(Rohdaten_tab6!D229)+(6*(Steuerung!$A$3-1)))</f>
        <v>703.79955752212402</v>
      </c>
      <c r="F243" s="80">
        <f>INDEX(Rohdaten_tab6!$1:$1048576,ROW(Rohdaten_tab6!E229),COLUMN(Rohdaten_tab6!E229)+(6*(Steuerung!$A$3-1)))</f>
        <v>351.873008849558</v>
      </c>
      <c r="G243" s="80">
        <f>INDEX(Rohdaten_tab6!$1:$1048576,ROW(Rohdaten_tab6!F229),COLUMN(Rohdaten_tab6!F229)+(6*(Steuerung!$A$3-1)))</f>
        <v>295.36415929203503</v>
      </c>
      <c r="H243" s="81">
        <f>INDEX(Rohdaten_tab6!$1:$1048576,ROW(Rohdaten_tab6!G229),COLUMN(Rohdaten_tab6!G229)+(6*(Steuerung!$A$3-1)))</f>
        <v>56.562389380531002</v>
      </c>
    </row>
    <row r="244" spans="1:8" ht="15" customHeight="1" x14ac:dyDescent="0.25">
      <c r="A244" s="63" t="s">
        <v>379</v>
      </c>
      <c r="B244" s="43"/>
      <c r="C244" s="79">
        <f>INDEX(Rohdaten_tab6!$1:$1048576,ROW(Rohdaten_tab6!B230),COLUMN(Rohdaten_tab6!B230)+(6*(Steuerung!$A$3-1)))</f>
        <v>1725.5109836065601</v>
      </c>
      <c r="D244" s="80">
        <f>INDEX(Rohdaten_tab6!$1:$1048576,ROW(Rohdaten_tab6!C230),COLUMN(Rohdaten_tab6!C230)+(6*(Steuerung!$A$3-1)))</f>
        <v>1020.83852459016</v>
      </c>
      <c r="E244" s="80">
        <f>INDEX(Rohdaten_tab6!$1:$1048576,ROW(Rohdaten_tab6!D230),COLUMN(Rohdaten_tab6!D230)+(6*(Steuerung!$A$3-1)))</f>
        <v>704.67245901639296</v>
      </c>
      <c r="F244" s="80">
        <f>INDEX(Rohdaten_tab6!$1:$1048576,ROW(Rohdaten_tab6!E230),COLUMN(Rohdaten_tab6!E230)+(6*(Steuerung!$A$3-1)))</f>
        <v>352.854098360656</v>
      </c>
      <c r="G244" s="80">
        <f>INDEX(Rohdaten_tab6!$1:$1048576,ROW(Rohdaten_tab6!F230),COLUMN(Rohdaten_tab6!F230)+(6*(Steuerung!$A$3-1)))</f>
        <v>295.32295081967197</v>
      </c>
      <c r="H244" s="81">
        <f>INDEX(Rohdaten_tab6!$1:$1048576,ROW(Rohdaten_tab6!G230),COLUMN(Rohdaten_tab6!G230)+(6*(Steuerung!$A$3-1)))</f>
        <v>56.495409836065598</v>
      </c>
    </row>
    <row r="245" spans="1:8" ht="15" customHeight="1" x14ac:dyDescent="0.25">
      <c r="A245" s="63" t="s">
        <v>380</v>
      </c>
      <c r="B245" s="43"/>
      <c r="C245" s="79">
        <f>INDEX(Rohdaten_tab6!$1:$1048576,ROW(Rohdaten_tab6!B231),COLUMN(Rohdaten_tab6!B231)+(6*(Steuerung!$A$3-1)))</f>
        <v>1682.39114583333</v>
      </c>
      <c r="D245" s="80">
        <f>INDEX(Rohdaten_tab6!$1:$1048576,ROW(Rohdaten_tab6!C231),COLUMN(Rohdaten_tab6!C231)+(6*(Steuerung!$A$3-1)))</f>
        <v>997.25208333333296</v>
      </c>
      <c r="E245" s="80">
        <f>INDEX(Rohdaten_tab6!$1:$1048576,ROW(Rohdaten_tab6!D231),COLUMN(Rohdaten_tab6!D231)+(6*(Steuerung!$A$3-1)))</f>
        <v>685.13906250000002</v>
      </c>
      <c r="F245" s="80">
        <f>INDEX(Rohdaten_tab6!$1:$1048576,ROW(Rohdaten_tab6!E231),COLUMN(Rohdaten_tab6!E231)+(6*(Steuerung!$A$3-1)))</f>
        <v>344.19427083333301</v>
      </c>
      <c r="G245" s="80">
        <f>INDEX(Rohdaten_tab6!$1:$1048576,ROW(Rohdaten_tab6!F231),COLUMN(Rohdaten_tab6!F231)+(6*(Steuerung!$A$3-1)))</f>
        <v>286.1953125</v>
      </c>
      <c r="H245" s="81">
        <f>INDEX(Rohdaten_tab6!$1:$1048576,ROW(Rohdaten_tab6!G231),COLUMN(Rohdaten_tab6!G231)+(6*(Steuerung!$A$3-1)))</f>
        <v>54.749479166666703</v>
      </c>
    </row>
    <row r="246" spans="1:8" ht="15" customHeight="1" x14ac:dyDescent="0.25">
      <c r="A246" s="63" t="s">
        <v>381</v>
      </c>
      <c r="B246" s="43"/>
      <c r="C246" s="79">
        <f>INDEX(Rohdaten_tab6!$1:$1048576,ROW(Rohdaten_tab6!B232),COLUMN(Rohdaten_tab6!B232)+(6*(Steuerung!$A$3-1)))</f>
        <v>1674.8154115586699</v>
      </c>
      <c r="D246" s="80">
        <f>INDEX(Rohdaten_tab6!$1:$1048576,ROW(Rohdaten_tab6!C232),COLUMN(Rohdaten_tab6!C232)+(6*(Steuerung!$A$3-1)))</f>
        <v>992.45253940455302</v>
      </c>
      <c r="E246" s="80">
        <f>INDEX(Rohdaten_tab6!$1:$1048576,ROW(Rohdaten_tab6!D232),COLUMN(Rohdaten_tab6!D232)+(6*(Steuerung!$A$3-1)))</f>
        <v>682.36287215411596</v>
      </c>
      <c r="F246" s="80">
        <f>INDEX(Rohdaten_tab6!$1:$1048576,ROW(Rohdaten_tab6!E232),COLUMN(Rohdaten_tab6!E232)+(6*(Steuerung!$A$3-1)))</f>
        <v>342.69772329246899</v>
      </c>
      <c r="G246" s="80">
        <f>INDEX(Rohdaten_tab6!$1:$1048576,ROW(Rohdaten_tab6!F232),COLUMN(Rohdaten_tab6!F232)+(6*(Steuerung!$A$3-1)))</f>
        <v>284.95744308231201</v>
      </c>
      <c r="H246" s="81">
        <f>INDEX(Rohdaten_tab6!$1:$1048576,ROW(Rohdaten_tab6!G232),COLUMN(Rohdaten_tab6!G232)+(6*(Steuerung!$A$3-1)))</f>
        <v>54.707705779334503</v>
      </c>
    </row>
    <row r="247" spans="1:8" ht="15" customHeight="1" x14ac:dyDescent="0.25">
      <c r="A247" s="63" t="s">
        <v>382</v>
      </c>
      <c r="B247" s="43"/>
      <c r="C247" s="79">
        <f>INDEX(Rohdaten_tab6!$1:$1048576,ROW(Rohdaten_tab6!B233),COLUMN(Rohdaten_tab6!B233)+(6*(Steuerung!$A$3-1)))</f>
        <v>1668.3513661202201</v>
      </c>
      <c r="D247" s="80">
        <f>INDEX(Rohdaten_tab6!$1:$1048576,ROW(Rohdaten_tab6!C233),COLUMN(Rohdaten_tab6!C233)+(6*(Steuerung!$A$3-1)))</f>
        <v>989.730054644809</v>
      </c>
      <c r="E247" s="80">
        <f>INDEX(Rohdaten_tab6!$1:$1048576,ROW(Rohdaten_tab6!D233),COLUMN(Rohdaten_tab6!D233)+(6*(Steuerung!$A$3-1)))</f>
        <v>678.62131147541004</v>
      </c>
      <c r="F247" s="80">
        <f>INDEX(Rohdaten_tab6!$1:$1048576,ROW(Rohdaten_tab6!E233),COLUMN(Rohdaten_tab6!E233)+(6*(Steuerung!$A$3-1)))</f>
        <v>340.17595628415302</v>
      </c>
      <c r="G247" s="80">
        <f>INDEX(Rohdaten_tab6!$1:$1048576,ROW(Rohdaten_tab6!F233),COLUMN(Rohdaten_tab6!F233)+(6*(Steuerung!$A$3-1)))</f>
        <v>283.94644808743197</v>
      </c>
      <c r="H247" s="81">
        <f>INDEX(Rohdaten_tab6!$1:$1048576,ROW(Rohdaten_tab6!G233),COLUMN(Rohdaten_tab6!G233)+(6*(Steuerung!$A$3-1)))</f>
        <v>54.498907103825097</v>
      </c>
    </row>
    <row r="248" spans="1:8" ht="15" customHeight="1" x14ac:dyDescent="0.25">
      <c r="A248" s="63" t="s">
        <v>383</v>
      </c>
      <c r="B248" s="43"/>
      <c r="C248" s="79">
        <f>INDEX(Rohdaten_tab6!$1:$1048576,ROW(Rohdaten_tab6!B234),COLUMN(Rohdaten_tab6!B234)+(6*(Steuerung!$A$3-1)))</f>
        <v>1676.1406956521701</v>
      </c>
      <c r="D248" s="80">
        <f>INDEX(Rohdaten_tab6!$1:$1048576,ROW(Rohdaten_tab6!C234),COLUMN(Rohdaten_tab6!C234)+(6*(Steuerung!$A$3-1)))</f>
        <v>994.03095652173897</v>
      </c>
      <c r="E248" s="80">
        <f>INDEX(Rohdaten_tab6!$1:$1048576,ROW(Rohdaten_tab6!D234),COLUMN(Rohdaten_tab6!D234)+(6*(Steuerung!$A$3-1)))</f>
        <v>682.10973913043495</v>
      </c>
      <c r="F248" s="80">
        <f>INDEX(Rohdaten_tab6!$1:$1048576,ROW(Rohdaten_tab6!E234),COLUMN(Rohdaten_tab6!E234)+(6*(Steuerung!$A$3-1)))</f>
        <v>341.64260869565197</v>
      </c>
      <c r="G248" s="80">
        <f>INDEX(Rohdaten_tab6!$1:$1048576,ROW(Rohdaten_tab6!F234),COLUMN(Rohdaten_tab6!F234)+(6*(Steuerung!$A$3-1)))</f>
        <v>285.63130434782602</v>
      </c>
      <c r="H248" s="81">
        <f>INDEX(Rohdaten_tab6!$1:$1048576,ROW(Rohdaten_tab6!G234),COLUMN(Rohdaten_tab6!G234)+(6*(Steuerung!$A$3-1)))</f>
        <v>54.835826086956502</v>
      </c>
    </row>
    <row r="249" spans="1:8" ht="15" customHeight="1" x14ac:dyDescent="0.25">
      <c r="A249" s="63" t="s">
        <v>384</v>
      </c>
      <c r="B249" s="43"/>
      <c r="C249" s="79">
        <f>INDEX(Rohdaten_tab6!$1:$1048576,ROW(Rohdaten_tab6!B235),COLUMN(Rohdaten_tab6!B235)+(6*(Steuerung!$A$3-1)))</f>
        <v>1698.03</v>
      </c>
      <c r="D249" s="80">
        <f>INDEX(Rohdaten_tab6!$1:$1048576,ROW(Rohdaten_tab6!C235),COLUMN(Rohdaten_tab6!C235)+(6*(Steuerung!$A$3-1)))</f>
        <v>1006.37454545455</v>
      </c>
      <c r="E249" s="80">
        <f>INDEX(Rohdaten_tab6!$1:$1048576,ROW(Rohdaten_tab6!D235),COLUMN(Rohdaten_tab6!D235)+(6*(Steuerung!$A$3-1)))</f>
        <v>691.65545454545497</v>
      </c>
      <c r="F249" s="80">
        <f>INDEX(Rohdaten_tab6!$1:$1048576,ROW(Rohdaten_tab6!E235),COLUMN(Rohdaten_tab6!E235)+(6*(Steuerung!$A$3-1)))</f>
        <v>347.24181818181802</v>
      </c>
      <c r="G249" s="80">
        <f>INDEX(Rohdaten_tab6!$1:$1048576,ROW(Rohdaten_tab6!F235),COLUMN(Rohdaten_tab6!F235)+(6*(Steuerung!$A$3-1)))</f>
        <v>288.94418181818202</v>
      </c>
      <c r="H249" s="81">
        <f>INDEX(Rohdaten_tab6!$1:$1048576,ROW(Rohdaten_tab6!G235),COLUMN(Rohdaten_tab6!G235)+(6*(Steuerung!$A$3-1)))</f>
        <v>55.469454545454496</v>
      </c>
    </row>
    <row r="250" spans="1:8" ht="15" customHeight="1" x14ac:dyDescent="0.25">
      <c r="A250" s="63" t="s">
        <v>385</v>
      </c>
      <c r="B250" s="43"/>
      <c r="C250" s="79">
        <f>INDEX(Rohdaten_tab6!$1:$1048576,ROW(Rohdaten_tab6!B236),COLUMN(Rohdaten_tab6!B236)+(6*(Steuerung!$A$3-1)))</f>
        <v>1669.83588785047</v>
      </c>
      <c r="D250" s="80">
        <f>INDEX(Rohdaten_tab6!$1:$1048576,ROW(Rohdaten_tab6!C236),COLUMN(Rohdaten_tab6!C236)+(6*(Steuerung!$A$3-1)))</f>
        <v>988.77813084112199</v>
      </c>
      <c r="E250" s="80">
        <f>INDEX(Rohdaten_tab6!$1:$1048576,ROW(Rohdaten_tab6!D236),COLUMN(Rohdaten_tab6!D236)+(6*(Steuerung!$A$3-1)))</f>
        <v>681.05775700934601</v>
      </c>
      <c r="F250" s="80">
        <f>INDEX(Rohdaten_tab6!$1:$1048576,ROW(Rohdaten_tab6!E236),COLUMN(Rohdaten_tab6!E236)+(6*(Steuerung!$A$3-1)))</f>
        <v>342.01457943925197</v>
      </c>
      <c r="G250" s="80">
        <f>INDEX(Rohdaten_tab6!$1:$1048576,ROW(Rohdaten_tab6!F236),COLUMN(Rohdaten_tab6!F236)+(6*(Steuerung!$A$3-1)))</f>
        <v>284.45327102803702</v>
      </c>
      <c r="H250" s="81">
        <f>INDEX(Rohdaten_tab6!$1:$1048576,ROW(Rohdaten_tab6!G236),COLUMN(Rohdaten_tab6!G236)+(6*(Steuerung!$A$3-1)))</f>
        <v>54.589906542056099</v>
      </c>
    </row>
    <row r="251" spans="1:8" ht="15" customHeight="1" x14ac:dyDescent="0.25">
      <c r="A251" s="63" t="s">
        <v>386</v>
      </c>
      <c r="B251" s="43"/>
      <c r="C251" s="79">
        <f>INDEX(Rohdaten_tab6!$1:$1048576,ROW(Rohdaten_tab6!B237),COLUMN(Rohdaten_tab6!B237)+(6*(Steuerung!$A$3-1)))</f>
        <v>1676.15568181818</v>
      </c>
      <c r="D251" s="80">
        <f>INDEX(Rohdaten_tab6!$1:$1048576,ROW(Rohdaten_tab6!C237),COLUMN(Rohdaten_tab6!C237)+(6*(Steuerung!$A$3-1)))</f>
        <v>991.64261363636399</v>
      </c>
      <c r="E251" s="80">
        <f>INDEX(Rohdaten_tab6!$1:$1048576,ROW(Rohdaten_tab6!D237),COLUMN(Rohdaten_tab6!D237)+(6*(Steuerung!$A$3-1)))</f>
        <v>684.51306818181797</v>
      </c>
      <c r="F251" s="80">
        <f>INDEX(Rohdaten_tab6!$1:$1048576,ROW(Rohdaten_tab6!E237),COLUMN(Rohdaten_tab6!E237)+(6*(Steuerung!$A$3-1)))</f>
        <v>341.94602272727298</v>
      </c>
      <c r="G251" s="80">
        <f>INDEX(Rohdaten_tab6!$1:$1048576,ROW(Rohdaten_tab6!F237),COLUMN(Rohdaten_tab6!F237)+(6*(Steuerung!$A$3-1)))</f>
        <v>287.42897727272702</v>
      </c>
      <c r="H251" s="81">
        <f>INDEX(Rohdaten_tab6!$1:$1048576,ROW(Rohdaten_tab6!G237),COLUMN(Rohdaten_tab6!G237)+(6*(Steuerung!$A$3-1)))</f>
        <v>55.138068181818198</v>
      </c>
    </row>
    <row r="252" spans="1:8" ht="15" customHeight="1" x14ac:dyDescent="0.25">
      <c r="A252" s="63" t="s">
        <v>387</v>
      </c>
      <c r="B252" s="43"/>
      <c r="C252" s="79">
        <f>INDEX(Rohdaten_tab6!$1:$1048576,ROW(Rohdaten_tab6!B238),COLUMN(Rohdaten_tab6!B238)+(6*(Steuerung!$A$3-1)))</f>
        <v>1707.0574239713801</v>
      </c>
      <c r="D252" s="80">
        <f>INDEX(Rohdaten_tab6!$1:$1048576,ROW(Rohdaten_tab6!C238),COLUMN(Rohdaten_tab6!C238)+(6*(Steuerung!$A$3-1)))</f>
        <v>1010.8894454382799</v>
      </c>
      <c r="E252" s="80">
        <f>INDEX(Rohdaten_tab6!$1:$1048576,ROW(Rohdaten_tab6!D238),COLUMN(Rohdaten_tab6!D238)+(6*(Steuerung!$A$3-1)))</f>
        <v>696.16797853309504</v>
      </c>
      <c r="F252" s="80">
        <f>INDEX(Rohdaten_tab6!$1:$1048576,ROW(Rohdaten_tab6!E238),COLUMN(Rohdaten_tab6!E238)+(6*(Steuerung!$A$3-1)))</f>
        <v>348.38264758497297</v>
      </c>
      <c r="G252" s="80">
        <f>INDEX(Rohdaten_tab6!$1:$1048576,ROW(Rohdaten_tab6!F238),COLUMN(Rohdaten_tab6!F238)+(6*(Steuerung!$A$3-1)))</f>
        <v>291.80554561717298</v>
      </c>
      <c r="H252" s="81">
        <f>INDEX(Rohdaten_tab6!$1:$1048576,ROW(Rohdaten_tab6!G238),COLUMN(Rohdaten_tab6!G238)+(6*(Steuerung!$A$3-1)))</f>
        <v>55.979785330948097</v>
      </c>
    </row>
    <row r="253" spans="1:8" ht="15" customHeight="1" x14ac:dyDescent="0.25">
      <c r="A253" s="63" t="s">
        <v>388</v>
      </c>
      <c r="B253" s="43"/>
      <c r="C253" s="79">
        <f>INDEX(Rohdaten_tab6!$1:$1048576,ROW(Rohdaten_tab6!B239),COLUMN(Rohdaten_tab6!B239)+(6*(Steuerung!$A$3-1)))</f>
        <v>1771.6751524390199</v>
      </c>
      <c r="D253" s="80">
        <f>INDEX(Rohdaten_tab6!$1:$1048576,ROW(Rohdaten_tab6!C239),COLUMN(Rohdaten_tab6!C239)+(6*(Steuerung!$A$3-1)))</f>
        <v>1046.42698170732</v>
      </c>
      <c r="E253" s="80">
        <f>INDEX(Rohdaten_tab6!$1:$1048576,ROW(Rohdaten_tab6!D239),COLUMN(Rohdaten_tab6!D239)+(6*(Steuerung!$A$3-1)))</f>
        <v>725.24817073170698</v>
      </c>
      <c r="F253" s="80">
        <f>INDEX(Rohdaten_tab6!$1:$1048576,ROW(Rohdaten_tab6!E239),COLUMN(Rohdaten_tab6!E239)+(6*(Steuerung!$A$3-1)))</f>
        <v>361.26585365853703</v>
      </c>
      <c r="G253" s="80">
        <f>INDEX(Rohdaten_tab6!$1:$1048576,ROW(Rohdaten_tab6!F239),COLUMN(Rohdaten_tab6!F239)+(6*(Steuerung!$A$3-1)))</f>
        <v>306.01829268292698</v>
      </c>
      <c r="H253" s="81">
        <f>INDEX(Rohdaten_tab6!$1:$1048576,ROW(Rohdaten_tab6!G239),COLUMN(Rohdaten_tab6!G239)+(6*(Steuerung!$A$3-1)))</f>
        <v>57.9640243902439</v>
      </c>
    </row>
    <row r="254" spans="1:8" ht="15" customHeight="1" x14ac:dyDescent="0.25">
      <c r="A254" s="63" t="s">
        <v>389</v>
      </c>
      <c r="B254" s="43"/>
      <c r="C254" s="79">
        <f>INDEX(Rohdaten_tab6!$1:$1048576,ROW(Rohdaten_tab6!B240),COLUMN(Rohdaten_tab6!B240)+(6*(Steuerung!$A$3-1)))</f>
        <v>1760.0189533239</v>
      </c>
      <c r="D254" s="80">
        <f>INDEX(Rohdaten_tab6!$1:$1048576,ROW(Rohdaten_tab6!C240),COLUMN(Rohdaten_tab6!C240)+(6*(Steuerung!$A$3-1)))</f>
        <v>1040.2824611032499</v>
      </c>
      <c r="E254" s="80">
        <f>INDEX(Rohdaten_tab6!$1:$1048576,ROW(Rohdaten_tab6!D240),COLUMN(Rohdaten_tab6!D240)+(6*(Steuerung!$A$3-1)))</f>
        <v>719.73649222065103</v>
      </c>
      <c r="F254" s="80">
        <f>INDEX(Rohdaten_tab6!$1:$1048576,ROW(Rohdaten_tab6!E240),COLUMN(Rohdaten_tab6!E240)+(6*(Steuerung!$A$3-1)))</f>
        <v>358.56746817538902</v>
      </c>
      <c r="G254" s="80">
        <f>INDEX(Rohdaten_tab6!$1:$1048576,ROW(Rohdaten_tab6!F240),COLUMN(Rohdaten_tab6!F240)+(6*(Steuerung!$A$3-1)))</f>
        <v>303.68444130127301</v>
      </c>
      <c r="H254" s="81">
        <f>INDEX(Rohdaten_tab6!$1:$1048576,ROW(Rohdaten_tab6!G240),COLUMN(Rohdaten_tab6!G240)+(6*(Steuerung!$A$3-1)))</f>
        <v>57.484582743988703</v>
      </c>
    </row>
    <row r="255" spans="1:8" ht="15" customHeight="1" x14ac:dyDescent="0.25">
      <c r="A255" s="63" t="s">
        <v>390</v>
      </c>
      <c r="B255" s="43"/>
      <c r="C255" s="79">
        <f>INDEX(Rohdaten_tab6!$1:$1048576,ROW(Rohdaten_tab6!B241),COLUMN(Rohdaten_tab6!B241)+(6*(Steuerung!$A$3-1)))</f>
        <v>1724.9741691842901</v>
      </c>
      <c r="D255" s="80">
        <f>INDEX(Rohdaten_tab6!$1:$1048576,ROW(Rohdaten_tab6!C241),COLUMN(Rohdaten_tab6!C241)+(6*(Steuerung!$A$3-1)))</f>
        <v>1021.33867069486</v>
      </c>
      <c r="E255" s="80">
        <f>INDEX(Rohdaten_tab6!$1:$1048576,ROW(Rohdaten_tab6!D241),COLUMN(Rohdaten_tab6!D241)+(6*(Steuerung!$A$3-1)))</f>
        <v>703.63549848942603</v>
      </c>
      <c r="F255" s="80">
        <f>INDEX(Rohdaten_tab6!$1:$1048576,ROW(Rohdaten_tab6!E241),COLUMN(Rohdaten_tab6!E241)+(6*(Steuerung!$A$3-1)))</f>
        <v>349.80589123867099</v>
      </c>
      <c r="G255" s="80">
        <f>INDEX(Rohdaten_tab6!$1:$1048576,ROW(Rohdaten_tab6!F241),COLUMN(Rohdaten_tab6!F241)+(6*(Steuerung!$A$3-1)))</f>
        <v>297.53111782477299</v>
      </c>
      <c r="H255" s="81">
        <f>INDEX(Rohdaten_tab6!$1:$1048576,ROW(Rohdaten_tab6!G241),COLUMN(Rohdaten_tab6!G241)+(6*(Steuerung!$A$3-1)))</f>
        <v>56.298489425981899</v>
      </c>
    </row>
    <row r="256" spans="1:8" ht="15" customHeight="1" x14ac:dyDescent="0.25">
      <c r="A256" s="63" t="s">
        <v>391</v>
      </c>
      <c r="B256" s="43"/>
      <c r="C256" s="79">
        <f>INDEX(Rohdaten_tab6!$1:$1048576,ROW(Rohdaten_tab6!B242),COLUMN(Rohdaten_tab6!B242)+(6*(Steuerung!$A$3-1)))</f>
        <v>1686.62755102041</v>
      </c>
      <c r="D256" s="80">
        <f>INDEX(Rohdaten_tab6!$1:$1048576,ROW(Rohdaten_tab6!C242),COLUMN(Rohdaten_tab6!C242)+(6*(Steuerung!$A$3-1)))</f>
        <v>999.13163265306105</v>
      </c>
      <c r="E256" s="80">
        <f>INDEX(Rohdaten_tab6!$1:$1048576,ROW(Rohdaten_tab6!D242),COLUMN(Rohdaten_tab6!D242)+(6*(Steuerung!$A$3-1)))</f>
        <v>687.49591836734703</v>
      </c>
      <c r="F256" s="80">
        <f>INDEX(Rohdaten_tab6!$1:$1048576,ROW(Rohdaten_tab6!E242),COLUMN(Rohdaten_tab6!E242)+(6*(Steuerung!$A$3-1)))</f>
        <v>341.61785714285702</v>
      </c>
      <c r="G256" s="80">
        <f>INDEX(Rohdaten_tab6!$1:$1048576,ROW(Rohdaten_tab6!F242),COLUMN(Rohdaten_tab6!F242)+(6*(Steuerung!$A$3-1)))</f>
        <v>290.819897959184</v>
      </c>
      <c r="H256" s="81">
        <f>INDEX(Rohdaten_tab6!$1:$1048576,ROW(Rohdaten_tab6!G242),COLUMN(Rohdaten_tab6!G242)+(6*(Steuerung!$A$3-1)))</f>
        <v>55.058163265306099</v>
      </c>
    </row>
    <row r="257" spans="1:8" ht="15" customHeight="1" x14ac:dyDescent="0.25">
      <c r="A257" s="63" t="s">
        <v>392</v>
      </c>
      <c r="B257" s="43"/>
      <c r="C257" s="79">
        <f>INDEX(Rohdaten_tab6!$1:$1048576,ROW(Rohdaten_tab6!B243),COLUMN(Rohdaten_tab6!B243)+(6*(Steuerung!$A$3-1)))</f>
        <v>1697.5677700348399</v>
      </c>
      <c r="D257" s="80">
        <f>INDEX(Rohdaten_tab6!$1:$1048576,ROW(Rohdaten_tab6!C243),COLUMN(Rohdaten_tab6!C243)+(6*(Steuerung!$A$3-1)))</f>
        <v>1006.92857142857</v>
      </c>
      <c r="E257" s="80">
        <f>INDEX(Rohdaten_tab6!$1:$1048576,ROW(Rohdaten_tab6!D243),COLUMN(Rohdaten_tab6!D243)+(6*(Steuerung!$A$3-1)))</f>
        <v>690.63919860627198</v>
      </c>
      <c r="F257" s="80">
        <f>INDEX(Rohdaten_tab6!$1:$1048576,ROW(Rohdaten_tab6!E243),COLUMN(Rohdaten_tab6!E243)+(6*(Steuerung!$A$3-1)))</f>
        <v>343.15296167247402</v>
      </c>
      <c r="G257" s="80">
        <f>INDEX(Rohdaten_tab6!$1:$1048576,ROW(Rohdaten_tab6!F243),COLUMN(Rohdaten_tab6!F243)+(6*(Steuerung!$A$3-1)))</f>
        <v>292.17439024390302</v>
      </c>
      <c r="H257" s="81">
        <f>INDEX(Rohdaten_tab6!$1:$1048576,ROW(Rohdaten_tab6!G243),COLUMN(Rohdaten_tab6!G243)+(6*(Steuerung!$A$3-1)))</f>
        <v>55.311846689895503</v>
      </c>
    </row>
    <row r="258" spans="1:8" ht="15" customHeight="1" x14ac:dyDescent="0.25">
      <c r="A258" s="63" t="s">
        <v>393</v>
      </c>
      <c r="B258" s="43"/>
      <c r="C258" s="79">
        <f>INDEX(Rohdaten_tab6!$1:$1048576,ROW(Rohdaten_tab6!B244),COLUMN(Rohdaten_tab6!B244)+(6*(Steuerung!$A$3-1)))</f>
        <v>1707.9348591549301</v>
      </c>
      <c r="D258" s="80">
        <f>INDEX(Rohdaten_tab6!$1:$1048576,ROW(Rohdaten_tab6!C244),COLUMN(Rohdaten_tab6!C244)+(6*(Steuerung!$A$3-1)))</f>
        <v>1014.41778169014</v>
      </c>
      <c r="E258" s="80">
        <f>INDEX(Rohdaten_tab6!$1:$1048576,ROW(Rohdaten_tab6!D244),COLUMN(Rohdaten_tab6!D244)+(6*(Steuerung!$A$3-1)))</f>
        <v>693.51707746478905</v>
      </c>
      <c r="F258" s="80">
        <f>INDEX(Rohdaten_tab6!$1:$1048576,ROW(Rohdaten_tab6!E244),COLUMN(Rohdaten_tab6!E244)+(6*(Steuerung!$A$3-1)))</f>
        <v>344.56690140845097</v>
      </c>
      <c r="G258" s="80">
        <f>INDEX(Rohdaten_tab6!$1:$1048576,ROW(Rohdaten_tab6!F244),COLUMN(Rohdaten_tab6!F244)+(6*(Steuerung!$A$3-1)))</f>
        <v>293.39788732394402</v>
      </c>
      <c r="H258" s="81">
        <f>INDEX(Rohdaten_tab6!$1:$1048576,ROW(Rohdaten_tab6!G244),COLUMN(Rohdaten_tab6!G244)+(6*(Steuerung!$A$3-1)))</f>
        <v>55.552288732394402</v>
      </c>
    </row>
    <row r="259" spans="1:8" ht="15" customHeight="1" x14ac:dyDescent="0.25">
      <c r="A259" s="63" t="s">
        <v>394</v>
      </c>
      <c r="B259" s="43"/>
      <c r="C259" s="79">
        <f>INDEX(Rohdaten_tab6!$1:$1048576,ROW(Rohdaten_tab6!B245),COLUMN(Rohdaten_tab6!B245)+(6*(Steuerung!$A$3-1)))</f>
        <v>1693.3387040280199</v>
      </c>
      <c r="D259" s="80">
        <f>INDEX(Rohdaten_tab6!$1:$1048576,ROW(Rohdaten_tab6!C245),COLUMN(Rohdaten_tab6!C245)+(6*(Steuerung!$A$3-1)))</f>
        <v>1003.78528896672</v>
      </c>
      <c r="E259" s="80">
        <f>INDEX(Rohdaten_tab6!$1:$1048576,ROW(Rohdaten_tab6!D245),COLUMN(Rohdaten_tab6!D245)+(6*(Steuerung!$A$3-1)))</f>
        <v>689.55341506129605</v>
      </c>
      <c r="F259" s="80">
        <f>INDEX(Rohdaten_tab6!$1:$1048576,ROW(Rohdaten_tab6!E245),COLUMN(Rohdaten_tab6!E245)+(6*(Steuerung!$A$3-1)))</f>
        <v>340.66602451838901</v>
      </c>
      <c r="G259" s="80">
        <f>INDEX(Rohdaten_tab6!$1:$1048576,ROW(Rohdaten_tab6!F245),COLUMN(Rohdaten_tab6!F245)+(6*(Steuerung!$A$3-1)))</f>
        <v>289.98178633975499</v>
      </c>
      <c r="H259" s="81">
        <f>INDEX(Rohdaten_tab6!$1:$1048576,ROW(Rohdaten_tab6!G245),COLUMN(Rohdaten_tab6!G245)+(6*(Steuerung!$A$3-1)))</f>
        <v>58.9056042031524</v>
      </c>
    </row>
    <row r="260" spans="1:8" ht="15" customHeight="1" x14ac:dyDescent="0.25">
      <c r="A260" s="63" t="s">
        <v>395</v>
      </c>
      <c r="B260" s="43"/>
      <c r="C260" s="79">
        <f>INDEX(Rohdaten_tab6!$1:$1048576,ROW(Rohdaten_tab6!B246),COLUMN(Rohdaten_tab6!B246)+(6*(Steuerung!$A$3-1)))</f>
        <v>1685.3927586206901</v>
      </c>
      <c r="D260" s="80">
        <f>INDEX(Rohdaten_tab6!$1:$1048576,ROW(Rohdaten_tab6!C246),COLUMN(Rohdaten_tab6!C246)+(6*(Steuerung!$A$3-1)))</f>
        <v>997.37017241379294</v>
      </c>
      <c r="E260" s="80">
        <f>INDEX(Rohdaten_tab6!$1:$1048576,ROW(Rohdaten_tab6!D246),COLUMN(Rohdaten_tab6!D246)+(6*(Steuerung!$A$3-1)))</f>
        <v>688.02258620689599</v>
      </c>
      <c r="F260" s="80">
        <f>INDEX(Rohdaten_tab6!$1:$1048576,ROW(Rohdaten_tab6!E246),COLUMN(Rohdaten_tab6!E246)+(6*(Steuerung!$A$3-1)))</f>
        <v>339.52603448275897</v>
      </c>
      <c r="G260" s="80">
        <f>INDEX(Rohdaten_tab6!$1:$1048576,ROW(Rohdaten_tab6!F246),COLUMN(Rohdaten_tab6!F246)+(6*(Steuerung!$A$3-1)))</f>
        <v>289.111551724138</v>
      </c>
      <c r="H260" s="81">
        <f>INDEX(Rohdaten_tab6!$1:$1048576,ROW(Rohdaten_tab6!G246),COLUMN(Rohdaten_tab6!G246)+(6*(Steuerung!$A$3-1)))</f>
        <v>59.384999999999998</v>
      </c>
    </row>
    <row r="261" spans="1:8" ht="15" customHeight="1" x14ac:dyDescent="0.25">
      <c r="A261" s="63" t="s">
        <v>396</v>
      </c>
      <c r="B261" s="43"/>
      <c r="C261" s="79">
        <f>INDEX(Rohdaten_tab6!$1:$1048576,ROW(Rohdaten_tab6!B247),COLUMN(Rohdaten_tab6!B247)+(6*(Steuerung!$A$3-1)))</f>
        <v>1716.2669535284001</v>
      </c>
      <c r="D261" s="80">
        <f>INDEX(Rohdaten_tab6!$1:$1048576,ROW(Rohdaten_tab6!C247),COLUMN(Rohdaten_tab6!C247)+(6*(Steuerung!$A$3-1)))</f>
        <v>1015.47056798623</v>
      </c>
      <c r="E261" s="80">
        <f>INDEX(Rohdaten_tab6!$1:$1048576,ROW(Rohdaten_tab6!D247),COLUMN(Rohdaten_tab6!D247)+(6*(Steuerung!$A$3-1)))</f>
        <v>700.79638554216899</v>
      </c>
      <c r="F261" s="80">
        <f>INDEX(Rohdaten_tab6!$1:$1048576,ROW(Rohdaten_tab6!E247),COLUMN(Rohdaten_tab6!E247)+(6*(Steuerung!$A$3-1)))</f>
        <v>345.12237521514601</v>
      </c>
      <c r="G261" s="80">
        <f>INDEX(Rohdaten_tab6!$1:$1048576,ROW(Rohdaten_tab6!F247),COLUMN(Rohdaten_tab6!F247)+(6*(Steuerung!$A$3-1)))</f>
        <v>294.72495697073998</v>
      </c>
      <c r="H261" s="81">
        <f>INDEX(Rohdaten_tab6!$1:$1048576,ROW(Rohdaten_tab6!G247),COLUMN(Rohdaten_tab6!G247)+(6*(Steuerung!$A$3-1)))</f>
        <v>60.949053356282299</v>
      </c>
    </row>
    <row r="262" spans="1:8" ht="15" customHeight="1" x14ac:dyDescent="0.25">
      <c r="A262" s="63" t="s">
        <v>397</v>
      </c>
      <c r="B262" s="43"/>
      <c r="C262" s="79">
        <f>INDEX(Rohdaten_tab6!$1:$1048576,ROW(Rohdaten_tab6!B248),COLUMN(Rohdaten_tab6!B248)+(6*(Steuerung!$A$3-1)))</f>
        <v>1726.85534482759</v>
      </c>
      <c r="D262" s="80">
        <f>INDEX(Rohdaten_tab6!$1:$1048576,ROW(Rohdaten_tab6!C248),COLUMN(Rohdaten_tab6!C248)+(6*(Steuerung!$A$3-1)))</f>
        <v>1023.07965517241</v>
      </c>
      <c r="E262" s="80">
        <f>INDEX(Rohdaten_tab6!$1:$1048576,ROW(Rohdaten_tab6!D248),COLUMN(Rohdaten_tab6!D248)+(6*(Steuerung!$A$3-1)))</f>
        <v>703.77568965517196</v>
      </c>
      <c r="F262" s="80">
        <f>INDEX(Rohdaten_tab6!$1:$1048576,ROW(Rohdaten_tab6!E248),COLUMN(Rohdaten_tab6!E248)+(6*(Steuerung!$A$3-1)))</f>
        <v>346.88017241379299</v>
      </c>
      <c r="G262" s="80">
        <f>INDEX(Rohdaten_tab6!$1:$1048576,ROW(Rohdaten_tab6!F248),COLUMN(Rohdaten_tab6!F248)+(6*(Steuerung!$A$3-1)))</f>
        <v>295.36396551724101</v>
      </c>
      <c r="H262" s="81">
        <f>INDEX(Rohdaten_tab6!$1:$1048576,ROW(Rohdaten_tab6!G248),COLUMN(Rohdaten_tab6!G248)+(6*(Steuerung!$A$3-1)))</f>
        <v>61.531551724137898</v>
      </c>
    </row>
    <row r="263" spans="1:8" ht="15" customHeight="1" x14ac:dyDescent="0.25">
      <c r="A263" s="63" t="s">
        <v>398</v>
      </c>
      <c r="B263" s="43"/>
      <c r="C263" s="79">
        <f>INDEX(Rohdaten_tab6!$1:$1048576,ROW(Rohdaten_tab6!B249),COLUMN(Rohdaten_tab6!B249)+(6*(Steuerung!$A$3-1)))</f>
        <v>1750.81601423487</v>
      </c>
      <c r="D263" s="80">
        <f>INDEX(Rohdaten_tab6!$1:$1048576,ROW(Rohdaten_tab6!C249),COLUMN(Rohdaten_tab6!C249)+(6*(Steuerung!$A$3-1)))</f>
        <v>1037.4619217081799</v>
      </c>
      <c r="E263" s="80">
        <f>INDEX(Rohdaten_tab6!$1:$1048576,ROW(Rohdaten_tab6!D249),COLUMN(Rohdaten_tab6!D249)+(6*(Steuerung!$A$3-1)))</f>
        <v>713.35409252669001</v>
      </c>
      <c r="F263" s="80">
        <f>INDEX(Rohdaten_tab6!$1:$1048576,ROW(Rohdaten_tab6!E249),COLUMN(Rohdaten_tab6!E249)+(6*(Steuerung!$A$3-1)))</f>
        <v>351.90640569394998</v>
      </c>
      <c r="G263" s="80">
        <f>INDEX(Rohdaten_tab6!$1:$1048576,ROW(Rohdaten_tab6!F249),COLUMN(Rohdaten_tab6!F249)+(6*(Steuerung!$A$3-1)))</f>
        <v>299.011387900356</v>
      </c>
      <c r="H263" s="81">
        <f>INDEX(Rohdaten_tab6!$1:$1048576,ROW(Rohdaten_tab6!G249),COLUMN(Rohdaten_tab6!G249)+(6*(Steuerung!$A$3-1)))</f>
        <v>62.436298932384297</v>
      </c>
    </row>
    <row r="264" spans="1:8" ht="15" customHeight="1" x14ac:dyDescent="0.25">
      <c r="A264" s="63" t="s">
        <v>399</v>
      </c>
      <c r="B264" s="43"/>
      <c r="C264" s="79">
        <f>INDEX(Rohdaten_tab6!$1:$1048576,ROW(Rohdaten_tab6!B250),COLUMN(Rohdaten_tab6!B250)+(6*(Steuerung!$A$3-1)))</f>
        <v>1795.3561514195601</v>
      </c>
      <c r="D264" s="80">
        <f>INDEX(Rohdaten_tab6!$1:$1048576,ROW(Rohdaten_tab6!C250),COLUMN(Rohdaten_tab6!C250)+(6*(Steuerung!$A$3-1)))</f>
        <v>1063.5236593059899</v>
      </c>
      <c r="E264" s="80">
        <f>INDEX(Rohdaten_tab6!$1:$1048576,ROW(Rohdaten_tab6!D250),COLUMN(Rohdaten_tab6!D250)+(6*(Steuerung!$A$3-1)))</f>
        <v>731.83249211356497</v>
      </c>
      <c r="F264" s="80">
        <f>INDEX(Rohdaten_tab6!$1:$1048576,ROW(Rohdaten_tab6!E250),COLUMN(Rohdaten_tab6!E250)+(6*(Steuerung!$A$3-1)))</f>
        <v>361.54022082018901</v>
      </c>
      <c r="G264" s="80">
        <f>INDEX(Rohdaten_tab6!$1:$1048576,ROW(Rohdaten_tab6!F250),COLUMN(Rohdaten_tab6!F250)+(6*(Steuerung!$A$3-1)))</f>
        <v>306.14905362776</v>
      </c>
      <c r="H264" s="81">
        <f>INDEX(Rohdaten_tab6!$1:$1048576,ROW(Rohdaten_tab6!G250),COLUMN(Rohdaten_tab6!G250)+(6*(Steuerung!$A$3-1)))</f>
        <v>64.143217665615097</v>
      </c>
    </row>
    <row r="265" spans="1:8" ht="15" customHeight="1" x14ac:dyDescent="0.25">
      <c r="A265" s="63" t="s">
        <v>400</v>
      </c>
      <c r="B265" s="43"/>
      <c r="C265" s="79">
        <f>INDEX(Rohdaten_tab6!$1:$1048576,ROW(Rohdaten_tab6!B251),COLUMN(Rohdaten_tab6!B251)+(6*(Steuerung!$A$3-1)))</f>
        <v>1863.0553475935801</v>
      </c>
      <c r="D265" s="80">
        <f>INDEX(Rohdaten_tab6!$1:$1048576,ROW(Rohdaten_tab6!C251),COLUMN(Rohdaten_tab6!C251)+(6*(Steuerung!$A$3-1)))</f>
        <v>1099.3259358288799</v>
      </c>
      <c r="E265" s="80">
        <f>INDEX(Rohdaten_tab6!$1:$1048576,ROW(Rohdaten_tab6!D251),COLUMN(Rohdaten_tab6!D251)+(6*(Steuerung!$A$3-1)))</f>
        <v>763.72941176470601</v>
      </c>
      <c r="F265" s="80">
        <f>INDEX(Rohdaten_tab6!$1:$1048576,ROW(Rohdaten_tab6!E251),COLUMN(Rohdaten_tab6!E251)+(6*(Steuerung!$A$3-1)))</f>
        <v>375.02767379679102</v>
      </c>
      <c r="G265" s="80">
        <f>INDEX(Rohdaten_tab6!$1:$1048576,ROW(Rohdaten_tab6!F251),COLUMN(Rohdaten_tab6!F251)+(6*(Steuerung!$A$3-1)))</f>
        <v>321.66577540106999</v>
      </c>
      <c r="H265" s="81">
        <f>INDEX(Rohdaten_tab6!$1:$1048576,ROW(Rohdaten_tab6!G251),COLUMN(Rohdaten_tab6!G251)+(6*(Steuerung!$A$3-1)))</f>
        <v>67.035962566844901</v>
      </c>
    </row>
    <row r="266" spans="1:8" ht="15" customHeight="1" x14ac:dyDescent="0.25">
      <c r="A266" s="63" t="s">
        <v>401</v>
      </c>
      <c r="B266" s="43"/>
      <c r="C266" s="79">
        <f>INDEX(Rohdaten_tab6!$1:$1048576,ROW(Rohdaten_tab6!B252),COLUMN(Rohdaten_tab6!B252)+(6*(Steuerung!$A$3-1)))</f>
        <v>1867.71225</v>
      </c>
      <c r="D266" s="80">
        <f>INDEX(Rohdaten_tab6!$1:$1048576,ROW(Rohdaten_tab6!C252),COLUMN(Rohdaten_tab6!C252)+(6*(Steuerung!$A$3-1)))</f>
        <v>1098.7961250000001</v>
      </c>
      <c r="E266" s="80">
        <f>INDEX(Rohdaten_tab6!$1:$1048576,ROW(Rohdaten_tab6!D252),COLUMN(Rohdaten_tab6!D252)+(6*(Steuerung!$A$3-1)))</f>
        <v>768.91612499999997</v>
      </c>
      <c r="F266" s="80">
        <f>INDEX(Rohdaten_tab6!$1:$1048576,ROW(Rohdaten_tab6!E252),COLUMN(Rohdaten_tab6!E252)+(6*(Steuerung!$A$3-1)))</f>
        <v>376.73512499999998</v>
      </c>
      <c r="G266" s="80">
        <f>INDEX(Rohdaten_tab6!$1:$1048576,ROW(Rohdaten_tab6!F252),COLUMN(Rohdaten_tab6!F252)+(6*(Steuerung!$A$3-1)))</f>
        <v>324.71662500000002</v>
      </c>
      <c r="H266" s="81">
        <f>INDEX(Rohdaten_tab6!$1:$1048576,ROW(Rohdaten_tab6!G252),COLUMN(Rohdaten_tab6!G252)+(6*(Steuerung!$A$3-1)))</f>
        <v>67.464375000000004</v>
      </c>
    </row>
    <row r="267" spans="1:8" ht="15" customHeight="1" x14ac:dyDescent="0.25">
      <c r="A267" s="63" t="s">
        <v>402</v>
      </c>
      <c r="B267" s="43"/>
      <c r="C267" s="79">
        <f>INDEX(Rohdaten_tab6!$1:$1048576,ROW(Rohdaten_tab6!B253),COLUMN(Rohdaten_tab6!B253)+(6*(Steuerung!$A$3-1)))</f>
        <v>1839.23850197109</v>
      </c>
      <c r="D267" s="80">
        <f>INDEX(Rohdaten_tab6!$1:$1048576,ROW(Rohdaten_tab6!C253),COLUMN(Rohdaten_tab6!C253)+(6*(Steuerung!$A$3-1)))</f>
        <v>1082.50367936925</v>
      </c>
      <c r="E267" s="80">
        <f>INDEX(Rohdaten_tab6!$1:$1048576,ROW(Rohdaten_tab6!D253),COLUMN(Rohdaten_tab6!D253)+(6*(Steuerung!$A$3-1)))</f>
        <v>756.73482260184005</v>
      </c>
      <c r="F267" s="80">
        <f>INDEX(Rohdaten_tab6!$1:$1048576,ROW(Rohdaten_tab6!E253),COLUMN(Rohdaten_tab6!E253)+(6*(Steuerung!$A$3-1)))</f>
        <v>370.65768725361397</v>
      </c>
      <c r="G267" s="80">
        <f>INDEX(Rohdaten_tab6!$1:$1048576,ROW(Rohdaten_tab6!F253),COLUMN(Rohdaten_tab6!F253)+(6*(Steuerung!$A$3-1)))</f>
        <v>319.652956636005</v>
      </c>
      <c r="H267" s="81">
        <f>INDEX(Rohdaten_tab6!$1:$1048576,ROW(Rohdaten_tab6!G253),COLUMN(Rohdaten_tab6!G253)+(6*(Steuerung!$A$3-1)))</f>
        <v>66.424178712220794</v>
      </c>
    </row>
    <row r="268" spans="1:8" ht="15" customHeight="1" x14ac:dyDescent="0.25">
      <c r="A268" s="63" t="s">
        <v>403</v>
      </c>
      <c r="B268" s="43"/>
      <c r="C268" s="79">
        <f>INDEX(Rohdaten_tab6!$1:$1048576,ROW(Rohdaten_tab6!B254),COLUMN(Rohdaten_tab6!B254)+(6*(Steuerung!$A$3-1)))</f>
        <v>1817.6087928464999</v>
      </c>
      <c r="D268" s="80">
        <f>INDEX(Rohdaten_tab6!$1:$1048576,ROW(Rohdaten_tab6!C254),COLUMN(Rohdaten_tab6!C254)+(6*(Steuerung!$A$3-1)))</f>
        <v>1072.1159463487299</v>
      </c>
      <c r="E268" s="80">
        <f>INDEX(Rohdaten_tab6!$1:$1048576,ROW(Rohdaten_tab6!D254),COLUMN(Rohdaten_tab6!D254)+(6*(Steuerung!$A$3-1)))</f>
        <v>745.49284649776496</v>
      </c>
      <c r="F268" s="80">
        <f>INDEX(Rohdaten_tab6!$1:$1048576,ROW(Rohdaten_tab6!E254),COLUMN(Rohdaten_tab6!E254)+(6*(Steuerung!$A$3-1)))</f>
        <v>365.37764530551402</v>
      </c>
      <c r="G268" s="80">
        <f>INDEX(Rohdaten_tab6!$1:$1048576,ROW(Rohdaten_tab6!F254),COLUMN(Rohdaten_tab6!F254)+(6*(Steuerung!$A$3-1)))</f>
        <v>314.75856929955302</v>
      </c>
      <c r="H268" s="81">
        <f>INDEX(Rohdaten_tab6!$1:$1048576,ROW(Rohdaten_tab6!G254),COLUMN(Rohdaten_tab6!G254)+(6*(Steuerung!$A$3-1)))</f>
        <v>65.356631892697493</v>
      </c>
    </row>
    <row r="269" spans="1:8" ht="15" customHeight="1" x14ac:dyDescent="0.25">
      <c r="A269" s="63" t="s">
        <v>404</v>
      </c>
      <c r="B269" s="43"/>
      <c r="C269" s="79">
        <f>INDEX(Rohdaten_tab6!$1:$1048576,ROW(Rohdaten_tab6!B255),COLUMN(Rohdaten_tab6!B255)+(6*(Steuerung!$A$3-1)))</f>
        <v>1852.5183582089601</v>
      </c>
      <c r="D269" s="80">
        <f>INDEX(Rohdaten_tab6!$1:$1048576,ROW(Rohdaten_tab6!C255),COLUMN(Rohdaten_tab6!C255)+(6*(Steuerung!$A$3-1)))</f>
        <v>1091.02567164179</v>
      </c>
      <c r="E269" s="80">
        <f>INDEX(Rohdaten_tab6!$1:$1048576,ROW(Rohdaten_tab6!D255),COLUMN(Rohdaten_tab6!D255)+(6*(Steuerung!$A$3-1)))</f>
        <v>761.49268656716401</v>
      </c>
      <c r="F269" s="80">
        <f>INDEX(Rohdaten_tab6!$1:$1048576,ROW(Rohdaten_tab6!E255),COLUMN(Rohdaten_tab6!E255)+(6*(Steuerung!$A$3-1)))</f>
        <v>373.15343283582098</v>
      </c>
      <c r="G269" s="80">
        <f>INDEX(Rohdaten_tab6!$1:$1048576,ROW(Rohdaten_tab6!F255),COLUMN(Rohdaten_tab6!F255)+(6*(Steuerung!$A$3-1)))</f>
        <v>321.57805970149201</v>
      </c>
      <c r="H269" s="81">
        <f>INDEX(Rohdaten_tab6!$1:$1048576,ROW(Rohdaten_tab6!G255),COLUMN(Rohdaten_tab6!G255)+(6*(Steuerung!$A$3-1)))</f>
        <v>66.761194029850699</v>
      </c>
    </row>
    <row r="270" spans="1:8" ht="15" customHeight="1" x14ac:dyDescent="0.25">
      <c r="A270" s="63" t="s">
        <v>405</v>
      </c>
      <c r="B270" s="43"/>
      <c r="C270" s="79">
        <f>INDEX(Rohdaten_tab6!$1:$1048576,ROW(Rohdaten_tab6!B256),COLUMN(Rohdaten_tab6!B256)+(6*(Steuerung!$A$3-1)))</f>
        <v>1847.63016105417</v>
      </c>
      <c r="D270" s="80">
        <f>INDEX(Rohdaten_tab6!$1:$1048576,ROW(Rohdaten_tab6!C256),COLUMN(Rohdaten_tab6!C256)+(6*(Steuerung!$A$3-1)))</f>
        <v>1089.51346998536</v>
      </c>
      <c r="E270" s="80">
        <f>INDEX(Rohdaten_tab6!$1:$1048576,ROW(Rohdaten_tab6!D256),COLUMN(Rohdaten_tab6!D256)+(6*(Steuerung!$A$3-1)))</f>
        <v>758.11669106881402</v>
      </c>
      <c r="F270" s="80">
        <f>INDEX(Rohdaten_tab6!$1:$1048576,ROW(Rohdaten_tab6!E256),COLUMN(Rohdaten_tab6!E256)+(6*(Steuerung!$A$3-1)))</f>
        <v>371.21464128843297</v>
      </c>
      <c r="G270" s="80">
        <f>INDEX(Rohdaten_tab6!$1:$1048576,ROW(Rohdaten_tab6!F256),COLUMN(Rohdaten_tab6!F256)+(6*(Steuerung!$A$3-1)))</f>
        <v>320.29590043923901</v>
      </c>
      <c r="H270" s="81">
        <f>INDEX(Rohdaten_tab6!$1:$1048576,ROW(Rohdaten_tab6!G256),COLUMN(Rohdaten_tab6!G256)+(6*(Steuerung!$A$3-1)))</f>
        <v>66.606149341142</v>
      </c>
    </row>
    <row r="271" spans="1:8" ht="15" customHeight="1" x14ac:dyDescent="0.25">
      <c r="A271" s="63" t="s">
        <v>406</v>
      </c>
      <c r="B271" s="43"/>
      <c r="C271" s="79">
        <f>INDEX(Rohdaten_tab6!$1:$1048576,ROW(Rohdaten_tab6!B257),COLUMN(Rohdaten_tab6!B257)+(6*(Steuerung!$A$3-1)))</f>
        <v>1842.8644204851801</v>
      </c>
      <c r="D271" s="80">
        <f>INDEX(Rohdaten_tab6!$1:$1048576,ROW(Rohdaten_tab6!C257),COLUMN(Rohdaten_tab6!C257)+(6*(Steuerung!$A$3-1)))</f>
        <v>1086.8907008086301</v>
      </c>
      <c r="E271" s="80">
        <f>INDEX(Rohdaten_tab6!$1:$1048576,ROW(Rohdaten_tab6!D257),COLUMN(Rohdaten_tab6!D257)+(6*(Steuerung!$A$3-1)))</f>
        <v>755.97371967654999</v>
      </c>
      <c r="F271" s="80">
        <f>INDEX(Rohdaten_tab6!$1:$1048576,ROW(Rohdaten_tab6!E257),COLUMN(Rohdaten_tab6!E257)+(6*(Steuerung!$A$3-1)))</f>
        <v>369.96752021563299</v>
      </c>
      <c r="G271" s="80">
        <f>INDEX(Rohdaten_tab6!$1:$1048576,ROW(Rohdaten_tab6!F257),COLUMN(Rohdaten_tab6!F257)+(6*(Steuerung!$A$3-1)))</f>
        <v>319.56307277628002</v>
      </c>
      <c r="H271" s="81">
        <f>INDEX(Rohdaten_tab6!$1:$1048576,ROW(Rohdaten_tab6!G257),COLUMN(Rohdaten_tab6!G257)+(6*(Steuerung!$A$3-1)))</f>
        <v>66.443126684636098</v>
      </c>
    </row>
    <row r="272" spans="1:8" ht="15" customHeight="1" x14ac:dyDescent="0.25">
      <c r="A272" s="63" t="s">
        <v>407</v>
      </c>
      <c r="B272" s="43"/>
      <c r="C272" s="79">
        <f>INDEX(Rohdaten_tab6!$1:$1048576,ROW(Rohdaten_tab6!B258),COLUMN(Rohdaten_tab6!B258)+(6*(Steuerung!$A$3-1)))</f>
        <v>1855.9773097826101</v>
      </c>
      <c r="D272" s="80">
        <f>INDEX(Rohdaten_tab6!$1:$1048576,ROW(Rohdaten_tab6!C258),COLUMN(Rohdaten_tab6!C258)+(6*(Steuerung!$A$3-1)))</f>
        <v>1092.72309782609</v>
      </c>
      <c r="E272" s="80">
        <f>INDEX(Rohdaten_tab6!$1:$1048576,ROW(Rohdaten_tab6!D258),COLUMN(Rohdaten_tab6!D258)+(6*(Steuerung!$A$3-1)))</f>
        <v>763.254211956522</v>
      </c>
      <c r="F272" s="80">
        <f>INDEX(Rohdaten_tab6!$1:$1048576,ROW(Rohdaten_tab6!E258),COLUMN(Rohdaten_tab6!E258)+(6*(Steuerung!$A$3-1)))</f>
        <v>372.55597826086898</v>
      </c>
      <c r="G272" s="80">
        <f>INDEX(Rohdaten_tab6!$1:$1048576,ROW(Rohdaten_tab6!F258),COLUMN(Rohdaten_tab6!F258)+(6*(Steuerung!$A$3-1)))</f>
        <v>323.59116847826101</v>
      </c>
      <c r="H272" s="81">
        <f>INDEX(Rohdaten_tab6!$1:$1048576,ROW(Rohdaten_tab6!G258),COLUMN(Rohdaten_tab6!G258)+(6*(Steuerung!$A$3-1)))</f>
        <v>67.107065217391295</v>
      </c>
    </row>
    <row r="273" spans="1:8" ht="15" customHeight="1" x14ac:dyDescent="0.25">
      <c r="A273" s="63" t="s">
        <v>408</v>
      </c>
      <c r="B273" s="43"/>
      <c r="C273" s="79">
        <f>INDEX(Rohdaten_tab6!$1:$1048576,ROW(Rohdaten_tab6!B259),COLUMN(Rohdaten_tab6!B259)+(6*(Steuerung!$A$3-1)))</f>
        <v>1830.57513586957</v>
      </c>
      <c r="D273" s="80">
        <f>INDEX(Rohdaten_tab6!$1:$1048576,ROW(Rohdaten_tab6!C259),COLUMN(Rohdaten_tab6!C259)+(6*(Steuerung!$A$3-1)))</f>
        <v>1078.21793478261</v>
      </c>
      <c r="E273" s="80">
        <f>INDEX(Rohdaten_tab6!$1:$1048576,ROW(Rohdaten_tab6!D259),COLUMN(Rohdaten_tab6!D259)+(6*(Steuerung!$A$3-1)))</f>
        <v>752.35720108695705</v>
      </c>
      <c r="F273" s="80">
        <f>INDEX(Rohdaten_tab6!$1:$1048576,ROW(Rohdaten_tab6!E259),COLUMN(Rohdaten_tab6!E259)+(6*(Steuerung!$A$3-1)))</f>
        <v>366.67703804347798</v>
      </c>
      <c r="G273" s="80">
        <f>INDEX(Rohdaten_tab6!$1:$1048576,ROW(Rohdaten_tab6!F259),COLUMN(Rohdaten_tab6!F259)+(6*(Steuerung!$A$3-1)))</f>
        <v>319.47676630434802</v>
      </c>
      <c r="H273" s="81">
        <f>INDEX(Rohdaten_tab6!$1:$1048576,ROW(Rohdaten_tab6!G259),COLUMN(Rohdaten_tab6!G259)+(6*(Steuerung!$A$3-1)))</f>
        <v>66.203396739130497</v>
      </c>
    </row>
    <row r="274" spans="1:8" ht="15" customHeight="1" x14ac:dyDescent="0.25">
      <c r="A274" s="63" t="s">
        <v>409</v>
      </c>
      <c r="B274" s="43"/>
      <c r="C274" s="79">
        <f>INDEX(Rohdaten_tab6!$1:$1048576,ROW(Rohdaten_tab6!B260),COLUMN(Rohdaten_tab6!B260)+(6*(Steuerung!$A$3-1)))</f>
        <v>1847.47540983607</v>
      </c>
      <c r="D274" s="80">
        <f>INDEX(Rohdaten_tab6!$1:$1048576,ROW(Rohdaten_tab6!C260),COLUMN(Rohdaten_tab6!C260)+(6*(Steuerung!$A$3-1)))</f>
        <v>1088.59098360656</v>
      </c>
      <c r="E274" s="80">
        <f>INDEX(Rohdaten_tab6!$1:$1048576,ROW(Rohdaten_tab6!D260),COLUMN(Rohdaten_tab6!D260)+(6*(Steuerung!$A$3-1)))</f>
        <v>758.88442622950799</v>
      </c>
      <c r="F274" s="80">
        <f>INDEX(Rohdaten_tab6!$1:$1048576,ROW(Rohdaten_tab6!E260),COLUMN(Rohdaten_tab6!E260)+(6*(Steuerung!$A$3-1)))</f>
        <v>369.72500000000002</v>
      </c>
      <c r="G274" s="80">
        <f>INDEX(Rohdaten_tab6!$1:$1048576,ROW(Rohdaten_tab6!F260),COLUMN(Rohdaten_tab6!F260)+(6*(Steuerung!$A$3-1)))</f>
        <v>322.41598360655701</v>
      </c>
      <c r="H274" s="81">
        <f>INDEX(Rohdaten_tab6!$1:$1048576,ROW(Rohdaten_tab6!G260),COLUMN(Rohdaten_tab6!G260)+(6*(Steuerung!$A$3-1)))</f>
        <v>66.743442622950795</v>
      </c>
    </row>
    <row r="275" spans="1:8" ht="15" customHeight="1" x14ac:dyDescent="0.25">
      <c r="A275" s="63" t="s">
        <v>410</v>
      </c>
      <c r="B275" s="43"/>
      <c r="C275" s="79">
        <f>INDEX(Rohdaten_tab6!$1:$1048576,ROW(Rohdaten_tab6!B261),COLUMN(Rohdaten_tab6!B261)+(6*(Steuerung!$A$3-1)))</f>
        <v>1862.5969002695399</v>
      </c>
      <c r="D275" s="80">
        <f>INDEX(Rohdaten_tab6!$1:$1048576,ROW(Rohdaten_tab6!C261),COLUMN(Rohdaten_tab6!C261)+(6*(Steuerung!$A$3-1)))</f>
        <v>1097.98423180593</v>
      </c>
      <c r="E275" s="80">
        <f>INDEX(Rohdaten_tab6!$1:$1048576,ROW(Rohdaten_tab6!D261),COLUMN(Rohdaten_tab6!D261)+(6*(Steuerung!$A$3-1)))</f>
        <v>764.61266846361195</v>
      </c>
      <c r="F275" s="80">
        <f>INDEX(Rohdaten_tab6!$1:$1048576,ROW(Rohdaten_tab6!E261),COLUMN(Rohdaten_tab6!E261)+(6*(Steuerung!$A$3-1)))</f>
        <v>372.86361185983799</v>
      </c>
      <c r="G275" s="80">
        <f>INDEX(Rohdaten_tab6!$1:$1048576,ROW(Rohdaten_tab6!F261),COLUMN(Rohdaten_tab6!F261)+(6*(Steuerung!$A$3-1)))</f>
        <v>324.595956873315</v>
      </c>
      <c r="H275" s="81">
        <f>INDEX(Rohdaten_tab6!$1:$1048576,ROW(Rohdaten_tab6!G261),COLUMN(Rohdaten_tab6!G261)+(6*(Steuerung!$A$3-1)))</f>
        <v>67.153099730458194</v>
      </c>
    </row>
    <row r="276" spans="1:8" ht="15" customHeight="1" x14ac:dyDescent="0.25">
      <c r="A276" s="63" t="s">
        <v>411</v>
      </c>
      <c r="B276" s="43"/>
      <c r="C276" s="79">
        <f>INDEX(Rohdaten_tab6!$1:$1048576,ROW(Rohdaten_tab6!B262),COLUMN(Rohdaten_tab6!B262)+(6*(Steuerung!$A$3-1)))</f>
        <v>1870.1116966581001</v>
      </c>
      <c r="D276" s="80">
        <f>INDEX(Rohdaten_tab6!$1:$1048576,ROW(Rohdaten_tab6!C262),COLUMN(Rohdaten_tab6!C262)+(6*(Steuerung!$A$3-1)))</f>
        <v>1100.1208226221099</v>
      </c>
      <c r="E276" s="80">
        <f>INDEX(Rohdaten_tab6!$1:$1048576,ROW(Rohdaten_tab6!D262),COLUMN(Rohdaten_tab6!D262)+(6*(Steuerung!$A$3-1)))</f>
        <v>769.99087403599003</v>
      </c>
      <c r="F276" s="80">
        <f>INDEX(Rohdaten_tab6!$1:$1048576,ROW(Rohdaten_tab6!E262),COLUMN(Rohdaten_tab6!E262)+(6*(Steuerung!$A$3-1)))</f>
        <v>375.24215938303303</v>
      </c>
      <c r="G276" s="80">
        <f>INDEX(Rohdaten_tab6!$1:$1048576,ROW(Rohdaten_tab6!F262),COLUMN(Rohdaten_tab6!F262)+(6*(Steuerung!$A$3-1)))</f>
        <v>327.08406169665801</v>
      </c>
      <c r="H276" s="81">
        <f>INDEX(Rohdaten_tab6!$1:$1048576,ROW(Rohdaten_tab6!G262),COLUMN(Rohdaten_tab6!G262)+(6*(Steuerung!$A$3-1)))</f>
        <v>67.664652956298198</v>
      </c>
    </row>
    <row r="277" spans="1:8" ht="15" customHeight="1" x14ac:dyDescent="0.25">
      <c r="A277" s="63" t="s">
        <v>412</v>
      </c>
      <c r="B277" s="43"/>
      <c r="C277" s="79">
        <f>INDEX(Rohdaten_tab6!$1:$1048576,ROW(Rohdaten_tab6!B263),COLUMN(Rohdaten_tab6!B263)+(6*(Steuerung!$A$3-1)))</f>
        <v>1925.2237880496</v>
      </c>
      <c r="D277" s="80">
        <f>INDEX(Rohdaten_tab6!$1:$1048576,ROW(Rohdaten_tab6!C263),COLUMN(Rohdaten_tab6!C263)+(6*(Steuerung!$A$3-1)))</f>
        <v>1120.30180383315</v>
      </c>
      <c r="E277" s="80">
        <f>INDEX(Rohdaten_tab6!$1:$1048576,ROW(Rohdaten_tab6!D263),COLUMN(Rohdaten_tab6!D263)+(6*(Steuerung!$A$3-1)))</f>
        <v>804.92198421646003</v>
      </c>
      <c r="F277" s="80">
        <f>INDEX(Rohdaten_tab6!$1:$1048576,ROW(Rohdaten_tab6!E263),COLUMN(Rohdaten_tab6!E263)+(6*(Steuerung!$A$3-1)))</f>
        <v>382.539909808343</v>
      </c>
      <c r="G277" s="80">
        <f>INDEX(Rohdaten_tab6!$1:$1048576,ROW(Rohdaten_tab6!F263),COLUMN(Rohdaten_tab6!F263)+(6*(Steuerung!$A$3-1)))</f>
        <v>350.15174746335998</v>
      </c>
      <c r="H277" s="81">
        <f>INDEX(Rohdaten_tab6!$1:$1048576,ROW(Rohdaten_tab6!G263),COLUMN(Rohdaten_tab6!G263)+(6*(Steuerung!$A$3-1)))</f>
        <v>72.230326944757607</v>
      </c>
    </row>
    <row r="278" spans="1:8" ht="15" customHeight="1" x14ac:dyDescent="0.25">
      <c r="A278" s="63" t="s">
        <v>413</v>
      </c>
      <c r="B278" s="43"/>
      <c r="C278" s="79">
        <f>INDEX(Rohdaten_tab6!$1:$1048576,ROW(Rohdaten_tab6!B264),COLUMN(Rohdaten_tab6!B264)+(6*(Steuerung!$A$3-1)))</f>
        <v>1916.6642294713199</v>
      </c>
      <c r="D278" s="80">
        <f>INDEX(Rohdaten_tab6!$1:$1048576,ROW(Rohdaten_tab6!C264),COLUMN(Rohdaten_tab6!C264)+(6*(Steuerung!$A$3-1)))</f>
        <v>1113.03678290214</v>
      </c>
      <c r="E278" s="80">
        <f>INDEX(Rohdaten_tab6!$1:$1048576,ROW(Rohdaten_tab6!D264),COLUMN(Rohdaten_tab6!D264)+(6*(Steuerung!$A$3-1)))</f>
        <v>803.62744656917903</v>
      </c>
      <c r="F278" s="80">
        <f>INDEX(Rohdaten_tab6!$1:$1048576,ROW(Rohdaten_tab6!E264),COLUMN(Rohdaten_tab6!E264)+(6*(Steuerung!$A$3-1)))</f>
        <v>380.33385826771701</v>
      </c>
      <c r="G278" s="80">
        <f>INDEX(Rohdaten_tab6!$1:$1048576,ROW(Rohdaten_tab6!F264),COLUMN(Rohdaten_tab6!F264)+(6*(Steuerung!$A$3-1)))</f>
        <v>351.30843644544399</v>
      </c>
      <c r="H278" s="81">
        <f>INDEX(Rohdaten_tab6!$1:$1048576,ROW(Rohdaten_tab6!G264),COLUMN(Rohdaten_tab6!G264)+(6*(Steuerung!$A$3-1)))</f>
        <v>71.985151856018007</v>
      </c>
    </row>
    <row r="279" spans="1:8" ht="15" customHeight="1" x14ac:dyDescent="0.25">
      <c r="A279" s="63" t="s">
        <v>414</v>
      </c>
      <c r="B279" s="43"/>
      <c r="C279" s="79">
        <f>INDEX(Rohdaten_tab6!$1:$1048576,ROW(Rohdaten_tab6!B265),COLUMN(Rohdaten_tab6!B265)+(6*(Steuerung!$A$3-1)))</f>
        <v>1901.88871548619</v>
      </c>
      <c r="D279" s="80">
        <f>INDEX(Rohdaten_tab6!$1:$1048576,ROW(Rohdaten_tab6!C265),COLUMN(Rohdaten_tab6!C265)+(6*(Steuerung!$A$3-1)))</f>
        <v>1103.8228091236499</v>
      </c>
      <c r="E279" s="80">
        <f>INDEX(Rohdaten_tab6!$1:$1048576,ROW(Rohdaten_tab6!D265),COLUMN(Rohdaten_tab6!D265)+(6*(Steuerung!$A$3-1)))</f>
        <v>798.06590636254498</v>
      </c>
      <c r="F279" s="80">
        <f>INDEX(Rohdaten_tab6!$1:$1048576,ROW(Rohdaten_tab6!E265),COLUMN(Rohdaten_tab6!E265)+(6*(Steuerung!$A$3-1)))</f>
        <v>376.76614645858302</v>
      </c>
      <c r="G279" s="80">
        <f>INDEX(Rohdaten_tab6!$1:$1048576,ROW(Rohdaten_tab6!F265),COLUMN(Rohdaten_tab6!F265)+(6*(Steuerung!$A$3-1)))</f>
        <v>349.75282112845099</v>
      </c>
      <c r="H279" s="81">
        <f>INDEX(Rohdaten_tab6!$1:$1048576,ROW(Rohdaten_tab6!G265),COLUMN(Rohdaten_tab6!G265)+(6*(Steuerung!$A$3-1)))</f>
        <v>71.546938775510199</v>
      </c>
    </row>
    <row r="280" spans="1:8" ht="15" customHeight="1" x14ac:dyDescent="0.25">
      <c r="A280" s="63" t="s">
        <v>415</v>
      </c>
      <c r="B280" s="43"/>
      <c r="C280" s="79">
        <f>INDEX(Rohdaten_tab6!$1:$1048576,ROW(Rohdaten_tab6!B266),COLUMN(Rohdaten_tab6!B266)+(6*(Steuerung!$A$3-1)))</f>
        <v>1879.8071334214001</v>
      </c>
      <c r="D280" s="80">
        <f>INDEX(Rohdaten_tab6!$1:$1048576,ROW(Rohdaten_tab6!C266),COLUMN(Rohdaten_tab6!C266)+(6*(Steuerung!$A$3-1)))</f>
        <v>1092.89365918098</v>
      </c>
      <c r="E280" s="80">
        <f>INDEX(Rohdaten_tab6!$1:$1048576,ROW(Rohdaten_tab6!D266),COLUMN(Rohdaten_tab6!D266)+(6*(Steuerung!$A$3-1)))</f>
        <v>786.91347424042306</v>
      </c>
      <c r="F280" s="80">
        <f>INDEX(Rohdaten_tab6!$1:$1048576,ROW(Rohdaten_tab6!E266),COLUMN(Rohdaten_tab6!E266)+(6*(Steuerung!$A$3-1)))</f>
        <v>370.88005284015799</v>
      </c>
      <c r="G280" s="80">
        <f>INDEX(Rohdaten_tab6!$1:$1048576,ROW(Rohdaten_tab6!F266),COLUMN(Rohdaten_tab6!F266)+(6*(Steuerung!$A$3-1)))</f>
        <v>345.44702774108299</v>
      </c>
      <c r="H280" s="81">
        <f>INDEX(Rohdaten_tab6!$1:$1048576,ROW(Rohdaten_tab6!G266),COLUMN(Rohdaten_tab6!G266)+(6*(Steuerung!$A$3-1)))</f>
        <v>70.586393659180999</v>
      </c>
    </row>
    <row r="281" spans="1:8" ht="15" customHeight="1" x14ac:dyDescent="0.25">
      <c r="A281" s="63" t="s">
        <v>416</v>
      </c>
      <c r="B281" s="43"/>
      <c r="C281" s="79">
        <f>INDEX(Rohdaten_tab6!$1:$1048576,ROW(Rohdaten_tab6!B267),COLUMN(Rohdaten_tab6!B267)+(6*(Steuerung!$A$3-1)))</f>
        <v>1902.62330508475</v>
      </c>
      <c r="D281" s="80">
        <f>INDEX(Rohdaten_tab6!$1:$1048576,ROW(Rohdaten_tab6!C267),COLUMN(Rohdaten_tab6!C267)+(6*(Steuerung!$A$3-1)))</f>
        <v>1105.94110169492</v>
      </c>
      <c r="E281" s="80">
        <f>INDEX(Rohdaten_tab6!$1:$1048576,ROW(Rohdaten_tab6!D267),COLUMN(Rohdaten_tab6!D267)+(6*(Steuerung!$A$3-1)))</f>
        <v>796.68220338983099</v>
      </c>
      <c r="F281" s="80">
        <f>INDEX(Rohdaten_tab6!$1:$1048576,ROW(Rohdaten_tab6!E267),COLUMN(Rohdaten_tab6!E267)+(6*(Steuerung!$A$3-1)))</f>
        <v>376.02754237288099</v>
      </c>
      <c r="G281" s="80">
        <f>INDEX(Rohdaten_tab6!$1:$1048576,ROW(Rohdaten_tab6!F267),COLUMN(Rohdaten_tab6!F267)+(6*(Steuerung!$A$3-1)))</f>
        <v>349.39364406779703</v>
      </c>
      <c r="H281" s="81">
        <f>INDEX(Rohdaten_tab6!$1:$1048576,ROW(Rohdaten_tab6!G267),COLUMN(Rohdaten_tab6!G267)+(6*(Steuerung!$A$3-1)))</f>
        <v>71.261016949152506</v>
      </c>
    </row>
    <row r="282" spans="1:8" ht="15" customHeight="1" x14ac:dyDescent="0.25">
      <c r="A282" s="63" t="s">
        <v>417</v>
      </c>
      <c r="B282" s="43"/>
      <c r="C282" s="79">
        <f>INDEX(Rohdaten_tab6!$1:$1048576,ROW(Rohdaten_tab6!B268),COLUMN(Rohdaten_tab6!B268)+(6*(Steuerung!$A$3-1)))</f>
        <v>1932.3492795389</v>
      </c>
      <c r="D282" s="80">
        <f>INDEX(Rohdaten_tab6!$1:$1048576,ROW(Rohdaten_tab6!C268),COLUMN(Rohdaten_tab6!C268)+(6*(Steuerung!$A$3-1)))</f>
        <v>1122.5265129683</v>
      </c>
      <c r="E282" s="80">
        <f>INDEX(Rohdaten_tab6!$1:$1048576,ROW(Rohdaten_tab6!D268),COLUMN(Rohdaten_tab6!D268)+(6*(Steuerung!$A$3-1)))</f>
        <v>809.82276657060504</v>
      </c>
      <c r="F282" s="80">
        <f>INDEX(Rohdaten_tab6!$1:$1048576,ROW(Rohdaten_tab6!E268),COLUMN(Rohdaten_tab6!E268)+(6*(Steuerung!$A$3-1)))</f>
        <v>381.34927953890502</v>
      </c>
      <c r="G282" s="80">
        <f>INDEX(Rohdaten_tab6!$1:$1048576,ROW(Rohdaten_tab6!F268),COLUMN(Rohdaten_tab6!F268)+(6*(Steuerung!$A$3-1)))</f>
        <v>355.99884726224798</v>
      </c>
      <c r="H282" s="81">
        <f>INDEX(Rohdaten_tab6!$1:$1048576,ROW(Rohdaten_tab6!G268),COLUMN(Rohdaten_tab6!G268)+(6*(Steuerung!$A$3-1)))</f>
        <v>72.474639769452395</v>
      </c>
    </row>
    <row r="283" spans="1:8" ht="15" customHeight="1" x14ac:dyDescent="0.25">
      <c r="A283" s="63" t="s">
        <v>418</v>
      </c>
      <c r="B283" s="43"/>
      <c r="C283" s="79">
        <f>INDEX(Rohdaten_tab6!$1:$1048576,ROW(Rohdaten_tab6!B269),COLUMN(Rohdaten_tab6!B269)+(6*(Steuerung!$A$3-1)))</f>
        <v>1932.3029829545501</v>
      </c>
      <c r="D283" s="80">
        <f>INDEX(Rohdaten_tab6!$1:$1048576,ROW(Rohdaten_tab6!C269),COLUMN(Rohdaten_tab6!C269)+(6*(Steuerung!$A$3-1)))</f>
        <v>1122.14659090909</v>
      </c>
      <c r="E283" s="80">
        <f>INDEX(Rohdaten_tab6!$1:$1048576,ROW(Rohdaten_tab6!D269),COLUMN(Rohdaten_tab6!D269)+(6*(Steuerung!$A$3-1)))</f>
        <v>810.15639204545403</v>
      </c>
      <c r="F283" s="80">
        <f>INDEX(Rohdaten_tab6!$1:$1048576,ROW(Rohdaten_tab6!E269),COLUMN(Rohdaten_tab6!E269)+(6*(Steuerung!$A$3-1)))</f>
        <v>380.57514204545402</v>
      </c>
      <c r="G283" s="80">
        <f>INDEX(Rohdaten_tab6!$1:$1048576,ROW(Rohdaten_tab6!F269),COLUMN(Rohdaten_tab6!F269)+(6*(Steuerung!$A$3-1)))</f>
        <v>357.15553977272702</v>
      </c>
      <c r="H283" s="81">
        <f>INDEX(Rohdaten_tab6!$1:$1048576,ROW(Rohdaten_tab6!G269),COLUMN(Rohdaten_tab6!G269)+(6*(Steuerung!$A$3-1)))</f>
        <v>72.425710227272702</v>
      </c>
    </row>
    <row r="284" spans="1:8" ht="15" customHeight="1" x14ac:dyDescent="0.25">
      <c r="A284" s="63" t="s">
        <v>419</v>
      </c>
      <c r="B284" s="43"/>
      <c r="C284" s="79">
        <f>INDEX(Rohdaten_tab6!$1:$1048576,ROW(Rohdaten_tab6!B270),COLUMN(Rohdaten_tab6!B270)+(6*(Steuerung!$A$3-1)))</f>
        <v>1948.5744588744601</v>
      </c>
      <c r="D284" s="80">
        <f>INDEX(Rohdaten_tab6!$1:$1048576,ROW(Rohdaten_tab6!C270),COLUMN(Rohdaten_tab6!C270)+(6*(Steuerung!$A$3-1)))</f>
        <v>1129.7125541125499</v>
      </c>
      <c r="E284" s="80">
        <f>INDEX(Rohdaten_tab6!$1:$1048576,ROW(Rohdaten_tab6!D270),COLUMN(Rohdaten_tab6!D270)+(6*(Steuerung!$A$3-1)))</f>
        <v>818.86190476190495</v>
      </c>
      <c r="F284" s="80">
        <f>INDEX(Rohdaten_tab6!$1:$1048576,ROW(Rohdaten_tab6!E270),COLUMN(Rohdaten_tab6!E270)+(6*(Steuerung!$A$3-1)))</f>
        <v>384.16580086580097</v>
      </c>
      <c r="G284" s="80">
        <f>INDEX(Rohdaten_tab6!$1:$1048576,ROW(Rohdaten_tab6!F270),COLUMN(Rohdaten_tab6!F270)+(6*(Steuerung!$A$3-1)))</f>
        <v>361.445021645022</v>
      </c>
      <c r="H284" s="81">
        <f>INDEX(Rohdaten_tab6!$1:$1048576,ROW(Rohdaten_tab6!G270),COLUMN(Rohdaten_tab6!G270)+(6*(Steuerung!$A$3-1)))</f>
        <v>73.251082251082295</v>
      </c>
    </row>
    <row r="285" spans="1:8" ht="15" customHeight="1" x14ac:dyDescent="0.25">
      <c r="A285" s="63" t="s">
        <v>420</v>
      </c>
      <c r="B285" s="43"/>
      <c r="C285" s="79">
        <f>INDEX(Rohdaten_tab6!$1:$1048576,ROW(Rohdaten_tab6!B271),COLUMN(Rohdaten_tab6!B271)+(6*(Steuerung!$A$3-1)))</f>
        <v>1933.12400589102</v>
      </c>
      <c r="D285" s="80">
        <f>INDEX(Rohdaten_tab6!$1:$1048576,ROW(Rohdaten_tab6!C271),COLUMN(Rohdaten_tab6!C271)+(6*(Steuerung!$A$3-1)))</f>
        <v>1121.04830633284</v>
      </c>
      <c r="E285" s="80">
        <f>INDEX(Rohdaten_tab6!$1:$1048576,ROW(Rohdaten_tab6!D271),COLUMN(Rohdaten_tab6!D271)+(6*(Steuerung!$A$3-1)))</f>
        <v>812.07569955817405</v>
      </c>
      <c r="F285" s="80">
        <f>INDEX(Rohdaten_tab6!$1:$1048576,ROW(Rohdaten_tab6!E271),COLUMN(Rohdaten_tab6!E271)+(6*(Steuerung!$A$3-1)))</f>
        <v>381.158615611193</v>
      </c>
      <c r="G285" s="80">
        <f>INDEX(Rohdaten_tab6!$1:$1048576,ROW(Rohdaten_tab6!F271),COLUMN(Rohdaten_tab6!F271)+(6*(Steuerung!$A$3-1)))</f>
        <v>358.32326951399102</v>
      </c>
      <c r="H285" s="81">
        <f>INDEX(Rohdaten_tab6!$1:$1048576,ROW(Rohdaten_tab6!G271),COLUMN(Rohdaten_tab6!G271)+(6*(Steuerung!$A$3-1)))</f>
        <v>72.593814432989703</v>
      </c>
    </row>
    <row r="286" spans="1:8" ht="15" customHeight="1" x14ac:dyDescent="0.25">
      <c r="A286" s="63" t="s">
        <v>421</v>
      </c>
      <c r="B286" s="43"/>
      <c r="C286" s="79">
        <f>INDEX(Rohdaten_tab6!$1:$1048576,ROW(Rohdaten_tab6!B272),COLUMN(Rohdaten_tab6!B272)+(6*(Steuerung!$A$3-1)))</f>
        <v>1955.7990990991</v>
      </c>
      <c r="D286" s="80">
        <f>INDEX(Rohdaten_tab6!$1:$1048576,ROW(Rohdaten_tab6!C272),COLUMN(Rohdaten_tab6!C272)+(6*(Steuerung!$A$3-1)))</f>
        <v>1133.1792792792801</v>
      </c>
      <c r="E286" s="80">
        <f>INDEX(Rohdaten_tab6!$1:$1048576,ROW(Rohdaten_tab6!D272),COLUMN(Rohdaten_tab6!D272)+(6*(Steuerung!$A$3-1)))</f>
        <v>822.61981981982001</v>
      </c>
      <c r="F286" s="80">
        <f>INDEX(Rohdaten_tab6!$1:$1048576,ROW(Rohdaten_tab6!E272),COLUMN(Rohdaten_tab6!E272)+(6*(Steuerung!$A$3-1)))</f>
        <v>386.22072072072098</v>
      </c>
      <c r="G286" s="80">
        <f>INDEX(Rohdaten_tab6!$1:$1048576,ROW(Rohdaten_tab6!F272),COLUMN(Rohdaten_tab6!F272)+(6*(Steuerung!$A$3-1)))</f>
        <v>362.84819819819802</v>
      </c>
      <c r="H286" s="81">
        <f>INDEX(Rohdaten_tab6!$1:$1048576,ROW(Rohdaten_tab6!G272),COLUMN(Rohdaten_tab6!G272)+(6*(Steuerung!$A$3-1)))</f>
        <v>73.550900900900899</v>
      </c>
    </row>
    <row r="287" spans="1:8" ht="15" customHeight="1" x14ac:dyDescent="0.25">
      <c r="A287" s="63" t="s">
        <v>422</v>
      </c>
      <c r="B287" s="43"/>
      <c r="C287" s="79">
        <f>INDEX(Rohdaten_tab6!$1:$1048576,ROW(Rohdaten_tab6!B273),COLUMN(Rohdaten_tab6!B273)+(6*(Steuerung!$A$3-1)))</f>
        <v>1965.2500742942</v>
      </c>
      <c r="D287" s="80">
        <f>INDEX(Rohdaten_tab6!$1:$1048576,ROW(Rohdaten_tab6!C273),COLUMN(Rohdaten_tab6!C273)+(6*(Steuerung!$A$3-1)))</f>
        <v>1139.5983655274899</v>
      </c>
      <c r="E287" s="80">
        <f>INDEX(Rohdaten_tab6!$1:$1048576,ROW(Rohdaten_tab6!D273),COLUMN(Rohdaten_tab6!D273)+(6*(Steuerung!$A$3-1)))</f>
        <v>825.65170876671596</v>
      </c>
      <c r="F287" s="80">
        <f>INDEX(Rohdaten_tab6!$1:$1048576,ROW(Rohdaten_tab6!E273),COLUMN(Rohdaten_tab6!E273)+(6*(Steuerung!$A$3-1)))</f>
        <v>387.96998514115899</v>
      </c>
      <c r="G287" s="80">
        <f>INDEX(Rohdaten_tab6!$1:$1048576,ROW(Rohdaten_tab6!F273),COLUMN(Rohdaten_tab6!F273)+(6*(Steuerung!$A$3-1)))</f>
        <v>363.88885586924198</v>
      </c>
      <c r="H287" s="81">
        <f>INDEX(Rohdaten_tab6!$1:$1048576,ROW(Rohdaten_tab6!G273),COLUMN(Rohdaten_tab6!G273)+(6*(Steuerung!$A$3-1)))</f>
        <v>73.792867756315005</v>
      </c>
    </row>
    <row r="288" spans="1:8" ht="15" customHeight="1" x14ac:dyDescent="0.25">
      <c r="A288" s="63" t="s">
        <v>423</v>
      </c>
      <c r="B288" s="43"/>
      <c r="C288" s="79">
        <f>INDEX(Rohdaten_tab6!$1:$1048576,ROW(Rohdaten_tab6!B274),COLUMN(Rohdaten_tab6!B274)+(6*(Steuerung!$A$3-1)))</f>
        <v>1983.1560669456101</v>
      </c>
      <c r="D288" s="80">
        <f>INDEX(Rohdaten_tab6!$1:$1048576,ROW(Rohdaten_tab6!C274),COLUMN(Rohdaten_tab6!C274)+(6*(Steuerung!$A$3-1)))</f>
        <v>1150.3786610878699</v>
      </c>
      <c r="E288" s="80">
        <f>INDEX(Rohdaten_tab6!$1:$1048576,ROW(Rohdaten_tab6!D274),COLUMN(Rohdaten_tab6!D274)+(6*(Steuerung!$A$3-1)))</f>
        <v>832.77740585773995</v>
      </c>
      <c r="F288" s="80">
        <f>INDEX(Rohdaten_tab6!$1:$1048576,ROW(Rohdaten_tab6!E274),COLUMN(Rohdaten_tab6!E274)+(6*(Steuerung!$A$3-1)))</f>
        <v>390.87322175732203</v>
      </c>
      <c r="G288" s="80">
        <f>INDEX(Rohdaten_tab6!$1:$1048576,ROW(Rohdaten_tab6!F274),COLUMN(Rohdaten_tab6!F274)+(6*(Steuerung!$A$3-1)))</f>
        <v>367.37238493723902</v>
      </c>
      <c r="H288" s="81">
        <f>INDEX(Rohdaten_tab6!$1:$1048576,ROW(Rohdaten_tab6!G274),COLUMN(Rohdaten_tab6!G274)+(6*(Steuerung!$A$3-1)))</f>
        <v>74.531799163179898</v>
      </c>
    </row>
    <row r="289" spans="1:8" ht="15" customHeight="1" x14ac:dyDescent="0.25">
      <c r="A289" s="63" t="s">
        <v>424</v>
      </c>
      <c r="B289" s="43"/>
      <c r="C289" s="79">
        <f>INDEX(Rohdaten_tab6!$1:$1048576,ROW(Rohdaten_tab6!B275),COLUMN(Rohdaten_tab6!B275)+(6*(Steuerung!$A$3-1)))</f>
        <v>2068.3187725631801</v>
      </c>
      <c r="D289" s="80">
        <f>INDEX(Rohdaten_tab6!$1:$1048576,ROW(Rohdaten_tab6!C275),COLUMN(Rohdaten_tab6!C275)+(6*(Steuerung!$A$3-1)))</f>
        <v>1197.3772563176899</v>
      </c>
      <c r="E289" s="80">
        <f>INDEX(Rohdaten_tab6!$1:$1048576,ROW(Rohdaten_tab6!D275),COLUMN(Rohdaten_tab6!D275)+(6*(Steuerung!$A$3-1)))</f>
        <v>870.94151624548704</v>
      </c>
      <c r="F289" s="80">
        <f>INDEX(Rohdaten_tab6!$1:$1048576,ROW(Rohdaten_tab6!E275),COLUMN(Rohdaten_tab6!E275)+(6*(Steuerung!$A$3-1)))</f>
        <v>407.09891696750901</v>
      </c>
      <c r="G289" s="80">
        <f>INDEX(Rohdaten_tab6!$1:$1048576,ROW(Rohdaten_tab6!F275),COLUMN(Rohdaten_tab6!F275)+(6*(Steuerung!$A$3-1)))</f>
        <v>385.63249097472902</v>
      </c>
      <c r="H289" s="81">
        <f>INDEX(Rohdaten_tab6!$1:$1048576,ROW(Rohdaten_tab6!G275),COLUMN(Rohdaten_tab6!G275)+(6*(Steuerung!$A$3-1)))</f>
        <v>78.2101083032491</v>
      </c>
    </row>
    <row r="290" spans="1:8" ht="15" customHeight="1" x14ac:dyDescent="0.25">
      <c r="A290" s="63" t="s">
        <v>425</v>
      </c>
      <c r="B290" s="43"/>
      <c r="C290" s="79">
        <f>INDEX(Rohdaten_tab6!$1:$1048576,ROW(Rohdaten_tab6!B276),COLUMN(Rohdaten_tab6!B276)+(6*(Steuerung!$A$3-1)))</f>
        <v>2054.0240328253199</v>
      </c>
      <c r="D290" s="80">
        <f>INDEX(Rohdaten_tab6!$1:$1048576,ROW(Rohdaten_tab6!C276),COLUMN(Rohdaten_tab6!C276)+(6*(Steuerung!$A$3-1)))</f>
        <v>1189.8077373974199</v>
      </c>
      <c r="E290" s="80">
        <f>INDEX(Rohdaten_tab6!$1:$1048576,ROW(Rohdaten_tab6!D276),COLUMN(Rohdaten_tab6!D276)+(6*(Steuerung!$A$3-1)))</f>
        <v>864.21629542790197</v>
      </c>
      <c r="F290" s="80">
        <f>INDEX(Rohdaten_tab6!$1:$1048576,ROW(Rohdaten_tab6!E276),COLUMN(Rohdaten_tab6!E276)+(6*(Steuerung!$A$3-1)))</f>
        <v>404.30468933177002</v>
      </c>
      <c r="G290" s="80">
        <f>INDEX(Rohdaten_tab6!$1:$1048576,ROW(Rohdaten_tab6!F276),COLUMN(Rohdaten_tab6!F276)+(6*(Steuerung!$A$3-1)))</f>
        <v>382.41418522860499</v>
      </c>
      <c r="H290" s="81">
        <f>INDEX(Rohdaten_tab6!$1:$1048576,ROW(Rohdaten_tab6!G276),COLUMN(Rohdaten_tab6!G276)+(6*(Steuerung!$A$3-1)))</f>
        <v>77.497420867526401</v>
      </c>
    </row>
    <row r="291" spans="1:8" ht="15" customHeight="1" x14ac:dyDescent="0.25">
      <c r="A291" s="63" t="s">
        <v>426</v>
      </c>
      <c r="B291" s="43"/>
      <c r="C291" s="79">
        <f>INDEX(Rohdaten_tab6!$1:$1048576,ROW(Rohdaten_tab6!B277),COLUMN(Rohdaten_tab6!B277)+(6*(Steuerung!$A$3-1)))</f>
        <v>2046.8161048689101</v>
      </c>
      <c r="D291" s="80">
        <f>INDEX(Rohdaten_tab6!$1:$1048576,ROW(Rohdaten_tab6!C277),COLUMN(Rohdaten_tab6!C277)+(6*(Steuerung!$A$3-1)))</f>
        <v>1184.5846441947599</v>
      </c>
      <c r="E291" s="80">
        <f>INDEX(Rohdaten_tab6!$1:$1048576,ROW(Rohdaten_tab6!D277),COLUMN(Rohdaten_tab6!D277)+(6*(Steuerung!$A$3-1)))</f>
        <v>862.23146067415701</v>
      </c>
      <c r="F291" s="80">
        <f>INDEX(Rohdaten_tab6!$1:$1048576,ROW(Rohdaten_tab6!E277),COLUMN(Rohdaten_tab6!E277)+(6*(Steuerung!$A$3-1)))</f>
        <v>403.66741573033698</v>
      </c>
      <c r="G291" s="80">
        <f>INDEX(Rohdaten_tab6!$1:$1048576,ROW(Rohdaten_tab6!F277),COLUMN(Rohdaten_tab6!F277)+(6*(Steuerung!$A$3-1)))</f>
        <v>381.27340823970002</v>
      </c>
      <c r="H291" s="81">
        <f>INDEX(Rohdaten_tab6!$1:$1048576,ROW(Rohdaten_tab6!G277),COLUMN(Rohdaten_tab6!G277)+(6*(Steuerung!$A$3-1)))</f>
        <v>77.290636704119805</v>
      </c>
    </row>
    <row r="292" spans="1:8" ht="15" customHeight="1" x14ac:dyDescent="0.25">
      <c r="A292" s="63" t="s">
        <v>427</v>
      </c>
      <c r="B292" s="43"/>
      <c r="C292" s="79">
        <f>INDEX(Rohdaten_tab6!$1:$1048576,ROW(Rohdaten_tab6!B278),COLUMN(Rohdaten_tab6!B278)+(6*(Steuerung!$A$3-1)))</f>
        <v>2035.89769335142</v>
      </c>
      <c r="D292" s="80">
        <f>INDEX(Rohdaten_tab6!$1:$1048576,ROW(Rohdaten_tab6!C278),COLUMN(Rohdaten_tab6!C278)+(6*(Steuerung!$A$3-1)))</f>
        <v>1177.5065128900901</v>
      </c>
      <c r="E292" s="80">
        <f>INDEX(Rohdaten_tab6!$1:$1048576,ROW(Rohdaten_tab6!D278),COLUMN(Rohdaten_tab6!D278)+(6*(Steuerung!$A$3-1)))</f>
        <v>858.39118046133001</v>
      </c>
      <c r="F292" s="80">
        <f>INDEX(Rohdaten_tab6!$1:$1048576,ROW(Rohdaten_tab6!E278),COLUMN(Rohdaten_tab6!E278)+(6*(Steuerung!$A$3-1)))</f>
        <v>401.778968792402</v>
      </c>
      <c r="G292" s="80">
        <f>INDEX(Rohdaten_tab6!$1:$1048576,ROW(Rohdaten_tab6!F278),COLUMN(Rohdaten_tab6!F278)+(6*(Steuerung!$A$3-1)))</f>
        <v>379.64287652645902</v>
      </c>
      <c r="H292" s="81">
        <f>INDEX(Rohdaten_tab6!$1:$1048576,ROW(Rohdaten_tab6!G278),COLUMN(Rohdaten_tab6!G278)+(6*(Steuerung!$A$3-1)))</f>
        <v>76.969335142469404</v>
      </c>
    </row>
    <row r="293" spans="1:8" ht="15" customHeight="1" x14ac:dyDescent="0.25">
      <c r="A293" s="63" t="s">
        <v>428</v>
      </c>
      <c r="B293" s="43"/>
      <c r="C293" s="79">
        <f>INDEX(Rohdaten_tab6!$1:$1048576,ROW(Rohdaten_tab6!B279),COLUMN(Rohdaten_tab6!B279)+(6*(Steuerung!$A$3-1)))</f>
        <v>2029.66526946108</v>
      </c>
      <c r="D293" s="80">
        <f>INDEX(Rohdaten_tab6!$1:$1048576,ROW(Rohdaten_tab6!C279),COLUMN(Rohdaten_tab6!C279)+(6*(Steuerung!$A$3-1)))</f>
        <v>1174.94865269461</v>
      </c>
      <c r="E293" s="80">
        <f>INDEX(Rohdaten_tab6!$1:$1048576,ROW(Rohdaten_tab6!D279),COLUMN(Rohdaten_tab6!D279)+(6*(Steuerung!$A$3-1)))</f>
        <v>854.71661676646704</v>
      </c>
      <c r="F293" s="80">
        <f>INDEX(Rohdaten_tab6!$1:$1048576,ROW(Rohdaten_tab6!E279),COLUMN(Rohdaten_tab6!E279)+(6*(Steuerung!$A$3-1)))</f>
        <v>400.55838323353299</v>
      </c>
      <c r="G293" s="80">
        <f>INDEX(Rohdaten_tab6!$1:$1048576,ROW(Rohdaten_tab6!F279),COLUMN(Rohdaten_tab6!F279)+(6*(Steuerung!$A$3-1)))</f>
        <v>377.58053892215599</v>
      </c>
      <c r="H293" s="81">
        <f>INDEX(Rohdaten_tab6!$1:$1048576,ROW(Rohdaten_tab6!G279),COLUMN(Rohdaten_tab6!G279)+(6*(Steuerung!$A$3-1)))</f>
        <v>76.577694610778394</v>
      </c>
    </row>
    <row r="294" spans="1:8" ht="15" customHeight="1" x14ac:dyDescent="0.25">
      <c r="A294" s="63" t="s">
        <v>429</v>
      </c>
      <c r="B294" s="43"/>
      <c r="C294" s="79">
        <f>INDEX(Rohdaten_tab6!$1:$1048576,ROW(Rohdaten_tab6!B280),COLUMN(Rohdaten_tab6!B280)+(6*(Steuerung!$A$3-1)))</f>
        <v>2048.6481698389498</v>
      </c>
      <c r="D294" s="80">
        <f>INDEX(Rohdaten_tab6!$1:$1048576,ROW(Rohdaten_tab6!C280),COLUMN(Rohdaten_tab6!C280)+(6*(Steuerung!$A$3-1)))</f>
        <v>1186.0190336749599</v>
      </c>
      <c r="E294" s="80">
        <f>INDEX(Rohdaten_tab6!$1:$1048576,ROW(Rohdaten_tab6!D280),COLUMN(Rohdaten_tab6!D280)+(6*(Steuerung!$A$3-1)))</f>
        <v>862.62913616398203</v>
      </c>
      <c r="F294" s="80">
        <f>INDEX(Rohdaten_tab6!$1:$1048576,ROW(Rohdaten_tab6!E280),COLUMN(Rohdaten_tab6!E280)+(6*(Steuerung!$A$3-1)))</f>
        <v>404.26207906295798</v>
      </c>
      <c r="G294" s="80">
        <f>INDEX(Rohdaten_tab6!$1:$1048576,ROW(Rohdaten_tab6!F280),COLUMN(Rohdaten_tab6!F280)+(6*(Steuerung!$A$3-1)))</f>
        <v>381.04568081991198</v>
      </c>
      <c r="H294" s="81">
        <f>INDEX(Rohdaten_tab6!$1:$1048576,ROW(Rohdaten_tab6!G280),COLUMN(Rohdaten_tab6!G280)+(6*(Steuerung!$A$3-1)))</f>
        <v>77.321376281112705</v>
      </c>
    </row>
    <row r="295" spans="1:8" ht="15" customHeight="1" x14ac:dyDescent="0.25">
      <c r="A295" s="63" t="s">
        <v>430</v>
      </c>
      <c r="B295" s="43"/>
      <c r="C295" s="79">
        <f>INDEX(Rohdaten_tab6!$1:$1048576,ROW(Rohdaten_tab6!B281),COLUMN(Rohdaten_tab6!B281)+(6*(Steuerung!$A$3-1)))</f>
        <v>2032.5836206896599</v>
      </c>
      <c r="D295" s="80">
        <f>INDEX(Rohdaten_tab6!$1:$1048576,ROW(Rohdaten_tab6!C281),COLUMN(Rohdaten_tab6!C281)+(6*(Steuerung!$A$3-1)))</f>
        <v>1174.7693965517201</v>
      </c>
      <c r="E295" s="80">
        <f>INDEX(Rohdaten_tab6!$1:$1048576,ROW(Rohdaten_tab6!D281),COLUMN(Rohdaten_tab6!D281)+(6*(Steuerung!$A$3-1)))</f>
        <v>857.81422413793098</v>
      </c>
      <c r="F295" s="80">
        <f>INDEX(Rohdaten_tab6!$1:$1048576,ROW(Rohdaten_tab6!E281),COLUMN(Rohdaten_tab6!E281)+(6*(Steuerung!$A$3-1)))</f>
        <v>401.46422413793101</v>
      </c>
      <c r="G295" s="80">
        <f>INDEX(Rohdaten_tab6!$1:$1048576,ROW(Rohdaten_tab6!F281),COLUMN(Rohdaten_tab6!F281)+(6*(Steuerung!$A$3-1)))</f>
        <v>379.352586206897</v>
      </c>
      <c r="H295" s="81">
        <f>INDEX(Rohdaten_tab6!$1:$1048576,ROW(Rohdaten_tab6!G281),COLUMN(Rohdaten_tab6!G281)+(6*(Steuerung!$A$3-1)))</f>
        <v>76.997413793103405</v>
      </c>
    </row>
    <row r="296" spans="1:8" ht="15" customHeight="1" x14ac:dyDescent="0.25">
      <c r="A296" s="63" t="s">
        <v>431</v>
      </c>
      <c r="B296" s="43"/>
      <c r="C296" s="79">
        <f>INDEX(Rohdaten_tab6!$1:$1048576,ROW(Rohdaten_tab6!B282),COLUMN(Rohdaten_tab6!B282)+(6*(Steuerung!$A$3-1)))</f>
        <v>2039.2325581395301</v>
      </c>
      <c r="D296" s="80">
        <f>INDEX(Rohdaten_tab6!$1:$1048576,ROW(Rohdaten_tab6!C282),COLUMN(Rohdaten_tab6!C282)+(6*(Steuerung!$A$3-1)))</f>
        <v>1177.9243502052</v>
      </c>
      <c r="E296" s="80">
        <f>INDEX(Rohdaten_tab6!$1:$1048576,ROW(Rohdaten_tab6!D282),COLUMN(Rohdaten_tab6!D282)+(6*(Steuerung!$A$3-1)))</f>
        <v>861.308207934336</v>
      </c>
      <c r="F296" s="80">
        <f>INDEX(Rohdaten_tab6!$1:$1048576,ROW(Rohdaten_tab6!E282),COLUMN(Rohdaten_tab6!E282)+(6*(Steuerung!$A$3-1)))</f>
        <v>402.53023255814003</v>
      </c>
      <c r="G296" s="80">
        <f>INDEX(Rohdaten_tab6!$1:$1048576,ROW(Rohdaten_tab6!F282),COLUMN(Rohdaten_tab6!F282)+(6*(Steuerung!$A$3-1)))</f>
        <v>381.44076607387098</v>
      </c>
      <c r="H296" s="81">
        <f>INDEX(Rohdaten_tab6!$1:$1048576,ROW(Rohdaten_tab6!G282),COLUMN(Rohdaten_tab6!G282)+(6*(Steuerung!$A$3-1)))</f>
        <v>77.337209302325604</v>
      </c>
    </row>
    <row r="297" spans="1:8" ht="11.25" customHeight="1" x14ac:dyDescent="0.25">
      <c r="A297" s="8"/>
      <c r="B297" s="8"/>
      <c r="C297" s="8"/>
      <c r="D297" s="53"/>
      <c r="E297" s="53"/>
      <c r="F297" s="53"/>
      <c r="G297" s="53"/>
      <c r="H297" s="9" t="s">
        <v>18</v>
      </c>
    </row>
    <row r="299" spans="1:8" x14ac:dyDescent="0.25">
      <c r="A299" s="82" t="s">
        <v>84</v>
      </c>
    </row>
    <row r="300" spans="1:8" x14ac:dyDescent="0.25">
      <c r="A300" s="86" t="s">
        <v>100</v>
      </c>
      <c r="B300" s="86"/>
      <c r="C300" s="86"/>
      <c r="D300" s="86"/>
      <c r="E300" s="86"/>
      <c r="F300" s="86"/>
      <c r="G300" s="86"/>
      <c r="H300" s="86"/>
    </row>
    <row r="301" spans="1:8" ht="38.25" customHeight="1" x14ac:dyDescent="0.25">
      <c r="A301" s="104" t="s">
        <v>101</v>
      </c>
      <c r="B301" s="104"/>
      <c r="C301" s="104"/>
      <c r="D301" s="104"/>
      <c r="E301" s="104"/>
      <c r="F301" s="104"/>
      <c r="G301" s="104"/>
      <c r="H301" s="104"/>
    </row>
  </sheetData>
  <autoFilter ref="A15:B15" xr:uid="{00000000-0001-0000-0800-000000000000}"/>
  <mergeCells count="10">
    <mergeCell ref="A301:H301"/>
    <mergeCell ref="D12:H12"/>
    <mergeCell ref="F13:H13"/>
    <mergeCell ref="A3:H3"/>
    <mergeCell ref="A7:H7"/>
    <mergeCell ref="A12:A14"/>
    <mergeCell ref="C12:C14"/>
    <mergeCell ref="D13:D14"/>
    <mergeCell ref="E13:E14"/>
    <mergeCell ref="A4:H4"/>
  </mergeCells>
  <hyperlinks>
    <hyperlink ref="A301" r:id="rId1" display="https://statistik.arbeitsagentur.de/DE/Navigation/Grundlagen/Methodik-Qualitaet/Methodenberichte/Uebergreifend/Methodenberichte-Uebergreifend-Nav.html" xr:uid="{00000000-0004-0000-0800-000000000000}"/>
  </hyperlinks>
  <printOptions horizontalCentered="1"/>
  <pageMargins left="0.70866141732283472" right="0.39370078740157483" top="0.39370078740157483" bottom="0.78740157480314965" header="0.51181102362204722" footer="0.51181102362204722"/>
  <pageSetup paperSize="9" orientation="portrait" r:id="rId2"/>
  <headerFooter>
    <oddFooter>&amp;R&amp;8Seite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9457" r:id="rId5" name="Drop Down 1">
              <controlPr defaultSize="0" print="0" autoLine="0" autoPict="0">
                <anchor moveWithCells="1">
                  <from>
                    <xdr:col>6</xdr:col>
                    <xdr:colOff>165100</xdr:colOff>
                    <xdr:row>6</xdr:row>
                    <xdr:rowOff>152400</xdr:rowOff>
                  </from>
                  <to>
                    <xdr:col>8</xdr:col>
                    <xdr:colOff>12700</xdr:colOff>
                    <xdr:row>10</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F6B76-CD46-4261-94DF-5C68D86DF5C1}">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135" customWidth="1"/>
    <col min="2" max="2" width="87.453125" style="135" customWidth="1"/>
    <col min="3" max="6" width="11.453125" style="135"/>
    <col min="7" max="7" width="4.81640625" style="135" customWidth="1"/>
    <col min="8" max="16384" width="11.453125" style="135"/>
  </cols>
  <sheetData>
    <row r="1" spans="1:6" ht="39.75" customHeight="1" x14ac:dyDescent="0.25">
      <c r="A1" s="134" t="s">
        <v>633</v>
      </c>
      <c r="B1" s="134"/>
    </row>
    <row r="2" spans="1:6" ht="25.5" customHeight="1" x14ac:dyDescent="0.25">
      <c r="B2" s="136" t="s">
        <v>634</v>
      </c>
    </row>
    <row r="3" spans="1:6" ht="25" customHeight="1" x14ac:dyDescent="0.25">
      <c r="A3" s="137"/>
      <c r="B3" s="138" t="s">
        <v>635</v>
      </c>
    </row>
    <row r="4" spans="1:6" ht="25" customHeight="1" x14ac:dyDescent="0.25">
      <c r="A4" s="137"/>
      <c r="B4" s="139" t="s">
        <v>636</v>
      </c>
    </row>
    <row r="5" spans="1:6" s="142" customFormat="1" ht="138.75" customHeight="1" x14ac:dyDescent="0.25">
      <c r="A5" s="140"/>
      <c r="B5" s="141" t="s">
        <v>637</v>
      </c>
      <c r="C5" s="140"/>
      <c r="D5" s="140"/>
      <c r="E5" s="140"/>
      <c r="F5" s="140"/>
    </row>
    <row r="6" spans="1:6" x14ac:dyDescent="0.25">
      <c r="A6" s="137"/>
      <c r="B6" s="137"/>
      <c r="C6" s="137"/>
      <c r="D6" s="137"/>
      <c r="E6" s="137"/>
      <c r="F6" s="137"/>
    </row>
    <row r="7" spans="1:6" ht="40" customHeight="1" x14ac:dyDescent="0.25">
      <c r="A7" s="137"/>
      <c r="B7" s="137"/>
      <c r="C7" s="137"/>
      <c r="D7" s="137"/>
      <c r="E7" s="137"/>
      <c r="F7" s="137"/>
    </row>
    <row r="8" spans="1:6" ht="40" customHeight="1" x14ac:dyDescent="0.25">
      <c r="A8" s="137"/>
      <c r="B8" s="137"/>
      <c r="C8" s="137"/>
      <c r="D8" s="137"/>
      <c r="E8" s="137"/>
      <c r="F8" s="137"/>
    </row>
    <row r="9" spans="1:6" ht="40" customHeight="1" x14ac:dyDescent="0.25">
      <c r="A9" s="137"/>
      <c r="B9" s="137"/>
      <c r="C9" s="137"/>
      <c r="D9" s="137"/>
      <c r="E9" s="137"/>
      <c r="F9" s="137"/>
    </row>
    <row r="10" spans="1:6" ht="46" x14ac:dyDescent="0.25">
      <c r="A10" s="137"/>
      <c r="B10" s="141" t="s">
        <v>638</v>
      </c>
      <c r="C10" s="137"/>
      <c r="D10" s="137"/>
      <c r="E10" s="137"/>
      <c r="F10" s="137"/>
    </row>
    <row r="11" spans="1:6" x14ac:dyDescent="0.25">
      <c r="A11" s="137"/>
      <c r="B11" s="137"/>
      <c r="C11" s="137"/>
      <c r="D11" s="137"/>
      <c r="E11" s="137"/>
      <c r="F11" s="137"/>
    </row>
    <row r="12" spans="1:6" ht="182.25" customHeight="1" x14ac:dyDescent="0.25">
      <c r="A12" s="137"/>
      <c r="B12" s="143" t="s">
        <v>639</v>
      </c>
      <c r="C12" s="137"/>
      <c r="D12" s="137"/>
      <c r="E12" s="137"/>
      <c r="F12" s="137"/>
    </row>
    <row r="13" spans="1:6" ht="13.5" customHeight="1" x14ac:dyDescent="0.25">
      <c r="A13" s="137"/>
      <c r="B13" s="137"/>
      <c r="C13" s="137"/>
      <c r="D13" s="137"/>
      <c r="E13" s="137"/>
      <c r="F13" s="137"/>
    </row>
    <row r="14" spans="1:6" ht="61.5" customHeight="1" x14ac:dyDescent="0.25">
      <c r="A14" s="137"/>
      <c r="B14" s="143" t="s">
        <v>640</v>
      </c>
      <c r="C14" s="137"/>
      <c r="D14" s="137"/>
      <c r="E14" s="137"/>
      <c r="F14" s="137"/>
    </row>
    <row r="15" spans="1:6" x14ac:dyDescent="0.25">
      <c r="A15" s="137"/>
      <c r="B15" s="144"/>
      <c r="C15" s="137"/>
      <c r="D15" s="137"/>
      <c r="E15" s="137"/>
      <c r="F15" s="137"/>
    </row>
    <row r="16" spans="1:6" ht="92" x14ac:dyDescent="0.25">
      <c r="A16" s="137"/>
      <c r="B16" s="143" t="s">
        <v>641</v>
      </c>
      <c r="C16" s="137"/>
      <c r="D16" s="137"/>
      <c r="E16" s="137"/>
      <c r="F16" s="137"/>
    </row>
    <row r="17" spans="1:6" x14ac:dyDescent="0.25">
      <c r="A17" s="137"/>
      <c r="B17" s="143"/>
      <c r="C17" s="137"/>
      <c r="D17" s="137"/>
      <c r="E17" s="137"/>
      <c r="F17" s="137"/>
    </row>
    <row r="18" spans="1:6" ht="46" x14ac:dyDescent="0.25">
      <c r="A18" s="137"/>
      <c r="B18" s="143" t="s">
        <v>642</v>
      </c>
      <c r="C18" s="137"/>
      <c r="D18" s="137"/>
      <c r="E18" s="137"/>
      <c r="F18" s="137"/>
    </row>
    <row r="19" spans="1:6" x14ac:dyDescent="0.25">
      <c r="A19" s="137"/>
      <c r="B19" s="143"/>
      <c r="C19" s="137"/>
      <c r="D19" s="137"/>
      <c r="E19" s="137"/>
      <c r="F19" s="137"/>
    </row>
    <row r="20" spans="1:6" ht="35.15" customHeight="1" x14ac:dyDescent="0.25">
      <c r="A20" s="137"/>
      <c r="B20" s="145" t="s">
        <v>643</v>
      </c>
      <c r="C20" s="137"/>
      <c r="D20" s="137"/>
      <c r="E20" s="137"/>
      <c r="F20" s="137"/>
    </row>
    <row r="21" spans="1:6" ht="79.5" customHeight="1" x14ac:dyDescent="0.25">
      <c r="A21" s="137"/>
      <c r="B21" s="141" t="s">
        <v>644</v>
      </c>
      <c r="C21" s="137"/>
      <c r="D21" s="137"/>
      <c r="E21" s="137"/>
      <c r="F21" s="137"/>
    </row>
    <row r="22" spans="1:6" x14ac:dyDescent="0.25">
      <c r="A22" s="137"/>
      <c r="B22" s="141"/>
      <c r="C22" s="137"/>
      <c r="D22" s="137"/>
      <c r="E22" s="137"/>
      <c r="F22" s="137"/>
    </row>
    <row r="23" spans="1:6" ht="24.75" customHeight="1" x14ac:dyDescent="0.25">
      <c r="A23" s="137"/>
      <c r="B23" s="139" t="s">
        <v>645</v>
      </c>
      <c r="C23" s="137"/>
      <c r="D23" s="137"/>
      <c r="E23" s="137"/>
      <c r="F23" s="137"/>
    </row>
    <row r="24" spans="1:6" ht="23" x14ac:dyDescent="0.25">
      <c r="A24" s="146"/>
      <c r="B24" s="141" t="s">
        <v>646</v>
      </c>
      <c r="C24" s="146"/>
      <c r="D24" s="146"/>
      <c r="E24" s="146"/>
      <c r="F24" s="146"/>
    </row>
    <row r="25" spans="1:6" x14ac:dyDescent="0.25">
      <c r="A25" s="137"/>
      <c r="B25" s="147" t="s">
        <v>647</v>
      </c>
    </row>
    <row r="26" spans="1:6" x14ac:dyDescent="0.25">
      <c r="A26" s="137"/>
      <c r="B26" s="147" t="s">
        <v>648</v>
      </c>
    </row>
    <row r="27" spans="1:6" x14ac:dyDescent="0.25">
      <c r="A27" s="137"/>
      <c r="B27" s="147" t="s">
        <v>649</v>
      </c>
    </row>
    <row r="28" spans="1:6" x14ac:dyDescent="0.25">
      <c r="A28" s="137"/>
      <c r="B28" s="148" t="s">
        <v>650</v>
      </c>
      <c r="C28" s="137"/>
      <c r="D28" s="137"/>
      <c r="E28" s="137"/>
      <c r="F28" s="137"/>
    </row>
    <row r="29" spans="1:6" x14ac:dyDescent="0.25">
      <c r="A29" s="137"/>
      <c r="B29" s="149"/>
      <c r="C29" s="137"/>
      <c r="D29" s="137"/>
      <c r="E29" s="137"/>
      <c r="F29" s="137"/>
    </row>
    <row r="30" spans="1:6" ht="111.75" customHeight="1" x14ac:dyDescent="0.25">
      <c r="A30" s="137"/>
      <c r="B30" s="149" t="s">
        <v>651</v>
      </c>
      <c r="C30" s="137"/>
      <c r="D30" s="137"/>
      <c r="E30" s="137"/>
      <c r="F30" s="137"/>
    </row>
    <row r="31" spans="1:6" x14ac:dyDescent="0.25">
      <c r="A31" s="137"/>
      <c r="B31" s="137"/>
      <c r="C31" s="137"/>
      <c r="D31" s="137"/>
      <c r="E31" s="137"/>
      <c r="F31" s="137"/>
    </row>
    <row r="32" spans="1:6" x14ac:dyDescent="0.25">
      <c r="A32" s="137"/>
      <c r="B32" s="137"/>
      <c r="C32" s="137"/>
      <c r="D32" s="137"/>
      <c r="E32" s="137"/>
      <c r="F32" s="137"/>
    </row>
    <row r="33" spans="1:6" ht="13" x14ac:dyDescent="0.25">
      <c r="A33" s="150"/>
      <c r="B33" s="137"/>
      <c r="C33" s="137"/>
      <c r="D33" s="137"/>
      <c r="E33" s="137"/>
      <c r="F33" s="137"/>
    </row>
    <row r="34" spans="1:6" x14ac:dyDescent="0.25">
      <c r="A34" s="151"/>
      <c r="B34" s="137"/>
      <c r="C34" s="137"/>
      <c r="D34" s="137"/>
      <c r="E34" s="137"/>
      <c r="F34" s="137"/>
    </row>
    <row r="35" spans="1:6" x14ac:dyDescent="0.25">
      <c r="A35" s="137"/>
      <c r="B35" s="137"/>
      <c r="C35" s="137"/>
      <c r="D35" s="137"/>
      <c r="E35" s="137"/>
      <c r="F35" s="137"/>
    </row>
    <row r="36" spans="1:6" x14ac:dyDescent="0.25">
      <c r="A36" s="137"/>
      <c r="B36" s="137"/>
      <c r="C36" s="137"/>
      <c r="D36" s="137"/>
      <c r="E36" s="137"/>
      <c r="F36" s="137"/>
    </row>
    <row r="37" spans="1:6" x14ac:dyDescent="0.25">
      <c r="A37" s="137"/>
      <c r="B37" s="137"/>
      <c r="C37" s="137"/>
      <c r="D37" s="137"/>
      <c r="E37" s="137"/>
      <c r="F37" s="137"/>
    </row>
    <row r="38" spans="1:6" x14ac:dyDescent="0.25">
      <c r="A38" s="137"/>
      <c r="B38" s="137"/>
      <c r="C38" s="137"/>
      <c r="D38" s="137"/>
      <c r="E38" s="137"/>
      <c r="F38" s="137"/>
    </row>
    <row r="39" spans="1:6" x14ac:dyDescent="0.25">
      <c r="A39" s="137"/>
      <c r="B39" s="137"/>
      <c r="C39" s="137"/>
      <c r="D39" s="137"/>
      <c r="E39" s="137"/>
      <c r="F39" s="137"/>
    </row>
    <row r="40" spans="1:6" x14ac:dyDescent="0.25">
      <c r="A40" s="137"/>
      <c r="B40" s="137"/>
      <c r="C40" s="137"/>
      <c r="D40" s="137"/>
      <c r="E40" s="137"/>
      <c r="F40" s="137"/>
    </row>
    <row r="41" spans="1:6" x14ac:dyDescent="0.25">
      <c r="A41" s="137"/>
      <c r="B41" s="137"/>
      <c r="C41" s="137"/>
      <c r="D41" s="137"/>
      <c r="E41" s="137"/>
      <c r="F41" s="137"/>
    </row>
    <row r="42" spans="1:6" x14ac:dyDescent="0.25">
      <c r="A42" s="152"/>
      <c r="B42" s="152"/>
      <c r="C42" s="152"/>
      <c r="D42" s="152"/>
      <c r="E42" s="152"/>
      <c r="F42" s="152"/>
    </row>
    <row r="43" spans="1:6" x14ac:dyDescent="0.25">
      <c r="A43" s="137"/>
      <c r="B43" s="137"/>
      <c r="C43" s="137"/>
      <c r="D43" s="137"/>
      <c r="E43" s="137"/>
      <c r="F43" s="137"/>
    </row>
    <row r="44" spans="1:6" x14ac:dyDescent="0.25">
      <c r="A44" s="137"/>
      <c r="B44" s="137"/>
      <c r="C44" s="137"/>
      <c r="D44" s="137"/>
      <c r="E44" s="137"/>
      <c r="F44" s="137"/>
    </row>
    <row r="45" spans="1:6" ht="8.15" customHeight="1" x14ac:dyDescent="0.25">
      <c r="A45" s="137"/>
      <c r="B45" s="137"/>
      <c r="C45" s="137"/>
      <c r="D45" s="137"/>
      <c r="E45" s="137"/>
      <c r="F45" s="137"/>
    </row>
    <row r="46" spans="1:6" ht="13.5" customHeight="1" x14ac:dyDescent="0.25">
      <c r="A46" s="137"/>
      <c r="B46" s="137"/>
      <c r="C46" s="137"/>
      <c r="D46" s="137"/>
      <c r="E46" s="137"/>
      <c r="F46" s="137"/>
    </row>
    <row r="47" spans="1:6" x14ac:dyDescent="0.25">
      <c r="A47" s="137"/>
      <c r="B47" s="137"/>
      <c r="C47" s="137"/>
      <c r="D47" s="137"/>
      <c r="E47" s="137"/>
      <c r="F47" s="137"/>
    </row>
    <row r="48" spans="1:6" x14ac:dyDescent="0.25">
      <c r="A48" s="137"/>
      <c r="B48" s="137"/>
      <c r="C48" s="137"/>
      <c r="D48" s="137"/>
      <c r="E48" s="137"/>
      <c r="F48" s="137"/>
    </row>
    <row r="49" spans="1:6" x14ac:dyDescent="0.25">
      <c r="A49" s="137"/>
      <c r="B49" s="137"/>
      <c r="C49" s="137"/>
      <c r="D49" s="137"/>
      <c r="E49" s="137"/>
      <c r="F49" s="137"/>
    </row>
    <row r="50" spans="1:6" x14ac:dyDescent="0.25">
      <c r="A50" s="137"/>
      <c r="B50" s="137"/>
      <c r="C50" s="137"/>
      <c r="D50" s="137"/>
      <c r="E50" s="137"/>
      <c r="F50" s="137"/>
    </row>
    <row r="51" spans="1:6" x14ac:dyDescent="0.25">
      <c r="A51" s="137"/>
      <c r="B51" s="137"/>
      <c r="C51" s="137"/>
      <c r="D51" s="137"/>
      <c r="E51" s="137"/>
      <c r="F51" s="137"/>
    </row>
    <row r="52" spans="1:6" ht="33" customHeight="1" x14ac:dyDescent="0.25">
      <c r="A52" s="137"/>
      <c r="B52" s="137"/>
      <c r="C52" s="137"/>
      <c r="D52" s="137"/>
      <c r="E52" s="137"/>
      <c r="F52" s="137"/>
    </row>
    <row r="53" spans="1:6" ht="16.5" customHeight="1" x14ac:dyDescent="0.25">
      <c r="A53" s="137"/>
      <c r="B53" s="137"/>
      <c r="C53" s="137"/>
      <c r="D53" s="137"/>
      <c r="E53" s="137"/>
      <c r="F53" s="137"/>
    </row>
    <row r="54" spans="1:6" x14ac:dyDescent="0.25">
      <c r="A54" s="137"/>
      <c r="B54" s="137"/>
      <c r="C54" s="137"/>
      <c r="D54" s="137"/>
      <c r="E54" s="137"/>
      <c r="F54" s="137"/>
    </row>
    <row r="55" spans="1:6" x14ac:dyDescent="0.25">
      <c r="A55" s="137"/>
      <c r="B55" s="137"/>
      <c r="C55" s="137"/>
      <c r="D55" s="137"/>
      <c r="E55" s="137"/>
      <c r="F55" s="137"/>
    </row>
    <row r="56" spans="1:6" x14ac:dyDescent="0.25">
      <c r="A56" s="137"/>
      <c r="B56" s="137"/>
      <c r="C56" s="137"/>
      <c r="D56" s="137"/>
      <c r="E56" s="137"/>
      <c r="F56" s="137"/>
    </row>
    <row r="57" spans="1:6" x14ac:dyDescent="0.25">
      <c r="A57" s="137"/>
      <c r="B57" s="137"/>
      <c r="C57" s="137"/>
      <c r="D57" s="137"/>
      <c r="E57" s="137"/>
      <c r="F57" s="137"/>
    </row>
    <row r="58" spans="1:6" x14ac:dyDescent="0.25">
      <c r="A58" s="137"/>
      <c r="B58" s="137"/>
      <c r="C58" s="137"/>
      <c r="D58" s="137"/>
      <c r="E58" s="137"/>
      <c r="F58" s="137"/>
    </row>
    <row r="59" spans="1:6" x14ac:dyDescent="0.25">
      <c r="A59" s="137"/>
      <c r="B59" s="137"/>
      <c r="C59" s="137"/>
      <c r="D59" s="137"/>
      <c r="E59" s="137"/>
      <c r="F59" s="137"/>
    </row>
    <row r="60" spans="1:6" x14ac:dyDescent="0.25">
      <c r="A60" s="137"/>
      <c r="B60" s="137"/>
      <c r="C60" s="137"/>
      <c r="D60" s="137"/>
      <c r="E60" s="137"/>
      <c r="F60" s="137"/>
    </row>
    <row r="61" spans="1:6" x14ac:dyDescent="0.25">
      <c r="A61" s="137"/>
      <c r="B61" s="137"/>
      <c r="C61" s="137"/>
      <c r="D61" s="137"/>
      <c r="E61" s="137"/>
      <c r="F61" s="137"/>
    </row>
    <row r="62" spans="1:6" x14ac:dyDescent="0.25">
      <c r="A62" s="137"/>
      <c r="B62" s="137"/>
      <c r="C62" s="137"/>
      <c r="D62" s="137"/>
      <c r="E62" s="137"/>
      <c r="F62" s="137"/>
    </row>
    <row r="63" spans="1:6" x14ac:dyDescent="0.25">
      <c r="A63" s="137"/>
      <c r="B63" s="137"/>
      <c r="C63" s="137"/>
      <c r="D63" s="137"/>
      <c r="E63" s="137"/>
      <c r="F63" s="137"/>
    </row>
    <row r="64" spans="1:6" x14ac:dyDescent="0.25">
      <c r="A64" s="137"/>
      <c r="B64" s="137"/>
      <c r="C64" s="137"/>
      <c r="D64" s="137"/>
      <c r="E64" s="137"/>
      <c r="F64" s="137"/>
    </row>
    <row r="65" spans="1:6" x14ac:dyDescent="0.25">
      <c r="A65" s="137"/>
      <c r="B65" s="137"/>
      <c r="C65" s="137"/>
      <c r="D65" s="137"/>
      <c r="E65" s="137"/>
      <c r="F65" s="137"/>
    </row>
    <row r="66" spans="1:6" x14ac:dyDescent="0.25">
      <c r="A66" s="137"/>
      <c r="B66" s="137"/>
      <c r="C66" s="137"/>
      <c r="D66" s="137"/>
      <c r="E66" s="137"/>
      <c r="F66" s="137"/>
    </row>
    <row r="67" spans="1:6" x14ac:dyDescent="0.25">
      <c r="A67" s="137"/>
      <c r="B67" s="137"/>
      <c r="C67" s="137"/>
      <c r="D67" s="137"/>
      <c r="E67" s="137"/>
      <c r="F67" s="137"/>
    </row>
    <row r="68" spans="1:6" x14ac:dyDescent="0.25">
      <c r="A68" s="137"/>
      <c r="B68" s="137"/>
      <c r="C68" s="137"/>
      <c r="D68" s="137"/>
      <c r="E68" s="137"/>
      <c r="F68" s="137"/>
    </row>
    <row r="69" spans="1:6" x14ac:dyDescent="0.25">
      <c r="A69" s="137"/>
      <c r="B69" s="137"/>
      <c r="C69" s="137"/>
      <c r="D69" s="137"/>
      <c r="E69" s="137"/>
      <c r="F69" s="137"/>
    </row>
    <row r="70" spans="1:6" x14ac:dyDescent="0.25">
      <c r="A70" s="137"/>
      <c r="B70" s="137"/>
      <c r="C70" s="137"/>
      <c r="D70" s="137"/>
      <c r="E70" s="137"/>
      <c r="F70" s="137"/>
    </row>
    <row r="71" spans="1:6" x14ac:dyDescent="0.25">
      <c r="A71" s="137"/>
      <c r="B71" s="137"/>
      <c r="C71" s="137"/>
      <c r="D71" s="137"/>
      <c r="E71" s="137"/>
      <c r="F71" s="137"/>
    </row>
    <row r="72" spans="1:6" x14ac:dyDescent="0.25">
      <c r="A72" s="137"/>
      <c r="B72" s="137"/>
      <c r="C72" s="137"/>
      <c r="D72" s="137"/>
      <c r="E72" s="137"/>
      <c r="F72" s="137"/>
    </row>
    <row r="73" spans="1:6" x14ac:dyDescent="0.25">
      <c r="A73" s="137"/>
      <c r="B73" s="137"/>
      <c r="C73" s="137"/>
      <c r="D73" s="137"/>
      <c r="E73" s="137"/>
      <c r="F73" s="137"/>
    </row>
    <row r="74" spans="1:6" x14ac:dyDescent="0.25">
      <c r="A74" s="137"/>
      <c r="B74" s="137"/>
      <c r="C74" s="137"/>
      <c r="D74" s="137"/>
      <c r="E74" s="137"/>
      <c r="F74" s="137"/>
    </row>
    <row r="75" spans="1:6" x14ac:dyDescent="0.25">
      <c r="A75" s="137"/>
      <c r="B75" s="137"/>
      <c r="C75" s="137"/>
      <c r="D75" s="137"/>
      <c r="E75" s="137"/>
      <c r="F75" s="137"/>
    </row>
    <row r="76" spans="1:6" x14ac:dyDescent="0.25">
      <c r="A76" s="137"/>
      <c r="B76" s="137"/>
      <c r="C76" s="137"/>
      <c r="D76" s="137"/>
      <c r="E76" s="137"/>
      <c r="F76" s="137"/>
    </row>
    <row r="77" spans="1:6" x14ac:dyDescent="0.25">
      <c r="A77" s="137"/>
      <c r="B77" s="137"/>
      <c r="C77" s="137"/>
      <c r="D77" s="137"/>
      <c r="E77" s="137"/>
      <c r="F77" s="137"/>
    </row>
    <row r="78" spans="1:6" x14ac:dyDescent="0.25">
      <c r="A78" s="137"/>
      <c r="B78" s="137"/>
      <c r="C78" s="137"/>
      <c r="D78" s="137"/>
      <c r="E78" s="137"/>
      <c r="F78" s="137"/>
    </row>
    <row r="79" spans="1:6" x14ac:dyDescent="0.25">
      <c r="A79" s="137"/>
      <c r="B79" s="137"/>
      <c r="C79" s="137"/>
      <c r="D79" s="137"/>
      <c r="E79" s="137"/>
      <c r="F79" s="137"/>
    </row>
    <row r="80" spans="1:6" x14ac:dyDescent="0.25">
      <c r="A80" s="137"/>
      <c r="B80" s="137"/>
      <c r="C80" s="137"/>
      <c r="D80" s="137"/>
      <c r="E80" s="137"/>
      <c r="F80" s="137"/>
    </row>
    <row r="81" spans="1:6" x14ac:dyDescent="0.25">
      <c r="A81" s="137"/>
      <c r="B81" s="137"/>
      <c r="C81" s="137"/>
      <c r="D81" s="137"/>
      <c r="E81" s="137"/>
      <c r="F81" s="137"/>
    </row>
    <row r="82" spans="1:6" x14ac:dyDescent="0.25">
      <c r="A82" s="137"/>
      <c r="B82" s="137"/>
      <c r="C82" s="137"/>
      <c r="D82" s="137"/>
      <c r="E82" s="137"/>
      <c r="F82" s="137"/>
    </row>
    <row r="83" spans="1:6" x14ac:dyDescent="0.25">
      <c r="A83" s="137"/>
      <c r="B83" s="137"/>
      <c r="C83" s="137"/>
      <c r="D83" s="137"/>
      <c r="E83" s="137"/>
      <c r="F83" s="137"/>
    </row>
    <row r="84" spans="1:6" x14ac:dyDescent="0.25">
      <c r="A84" s="137"/>
      <c r="B84" s="137"/>
      <c r="C84" s="137"/>
      <c r="D84" s="137"/>
      <c r="E84" s="137"/>
      <c r="F84" s="137"/>
    </row>
    <row r="85" spans="1:6" x14ac:dyDescent="0.25">
      <c r="A85" s="137"/>
      <c r="B85" s="137"/>
      <c r="C85" s="137"/>
      <c r="D85" s="137"/>
      <c r="E85" s="137"/>
      <c r="F85" s="137"/>
    </row>
    <row r="86" spans="1:6" x14ac:dyDescent="0.25">
      <c r="A86" s="137"/>
      <c r="B86" s="137"/>
      <c r="C86" s="137"/>
      <c r="D86" s="137"/>
      <c r="E86" s="137"/>
      <c r="F86" s="137"/>
    </row>
    <row r="87" spans="1:6" x14ac:dyDescent="0.25">
      <c r="A87" s="137"/>
      <c r="B87" s="137"/>
      <c r="C87" s="137"/>
      <c r="D87" s="137"/>
      <c r="E87" s="137"/>
      <c r="F87" s="137"/>
    </row>
    <row r="88" spans="1:6" x14ac:dyDescent="0.25">
      <c r="A88" s="137"/>
      <c r="B88" s="137"/>
      <c r="C88" s="137"/>
      <c r="D88" s="137"/>
      <c r="E88" s="137"/>
      <c r="F88" s="137"/>
    </row>
    <row r="89" spans="1:6" x14ac:dyDescent="0.25">
      <c r="A89" s="137"/>
      <c r="B89" s="137"/>
      <c r="C89" s="137"/>
      <c r="D89" s="137"/>
      <c r="E89" s="137"/>
      <c r="F89" s="137"/>
    </row>
    <row r="90" spans="1:6" x14ac:dyDescent="0.25">
      <c r="A90" s="137"/>
      <c r="B90" s="137"/>
      <c r="C90" s="137"/>
      <c r="D90" s="137"/>
      <c r="E90" s="137"/>
      <c r="F90" s="137"/>
    </row>
    <row r="91" spans="1:6" x14ac:dyDescent="0.25">
      <c r="A91" s="137"/>
      <c r="B91" s="137"/>
      <c r="C91" s="137"/>
      <c r="D91" s="137"/>
      <c r="E91" s="137"/>
      <c r="F91" s="137"/>
    </row>
    <row r="92" spans="1:6" x14ac:dyDescent="0.25">
      <c r="A92" s="137"/>
      <c r="B92" s="137"/>
      <c r="C92" s="137"/>
      <c r="D92" s="137"/>
      <c r="E92" s="137"/>
      <c r="F92" s="137"/>
    </row>
    <row r="93" spans="1:6" x14ac:dyDescent="0.25">
      <c r="A93" s="137"/>
      <c r="B93" s="137"/>
      <c r="C93" s="137"/>
      <c r="D93" s="137"/>
      <c r="E93" s="137"/>
      <c r="F93" s="137"/>
    </row>
    <row r="94" spans="1:6" x14ac:dyDescent="0.25">
      <c r="A94" s="137"/>
      <c r="B94" s="137"/>
      <c r="C94" s="137"/>
      <c r="D94" s="137"/>
      <c r="E94" s="137"/>
      <c r="F94" s="137"/>
    </row>
    <row r="95" spans="1:6" x14ac:dyDescent="0.25">
      <c r="A95" s="137"/>
      <c r="B95" s="137"/>
      <c r="C95" s="137"/>
      <c r="D95" s="137"/>
      <c r="E95" s="137"/>
      <c r="F95" s="137"/>
    </row>
    <row r="96" spans="1:6" x14ac:dyDescent="0.25">
      <c r="A96" s="137"/>
      <c r="B96" s="137"/>
      <c r="C96" s="137"/>
      <c r="D96" s="137"/>
      <c r="E96" s="137"/>
      <c r="F96" s="137"/>
    </row>
    <row r="97" spans="1:6" x14ac:dyDescent="0.25">
      <c r="A97" s="137"/>
      <c r="B97" s="137"/>
      <c r="C97" s="137"/>
      <c r="D97" s="137"/>
      <c r="E97" s="137"/>
      <c r="F97" s="137"/>
    </row>
    <row r="98" spans="1:6" x14ac:dyDescent="0.25">
      <c r="A98" s="137"/>
      <c r="B98" s="137"/>
      <c r="C98" s="137"/>
      <c r="D98" s="137"/>
      <c r="E98" s="137"/>
      <c r="F98" s="137"/>
    </row>
    <row r="99" spans="1:6" x14ac:dyDescent="0.25">
      <c r="A99" s="137"/>
      <c r="B99" s="137"/>
      <c r="C99" s="137"/>
      <c r="D99" s="137"/>
      <c r="E99" s="137"/>
      <c r="F99" s="137"/>
    </row>
    <row r="100" spans="1:6" x14ac:dyDescent="0.25">
      <c r="A100" s="137"/>
      <c r="B100" s="137"/>
      <c r="C100" s="137"/>
      <c r="D100" s="137"/>
      <c r="E100" s="137"/>
      <c r="F100" s="137"/>
    </row>
    <row r="101" spans="1:6" x14ac:dyDescent="0.25">
      <c r="A101" s="137"/>
      <c r="B101" s="137"/>
      <c r="C101" s="137"/>
      <c r="D101" s="137"/>
      <c r="E101" s="137"/>
      <c r="F101" s="137"/>
    </row>
    <row r="102" spans="1:6" x14ac:dyDescent="0.25">
      <c r="A102" s="137"/>
      <c r="B102" s="137"/>
      <c r="C102" s="137"/>
      <c r="D102" s="137"/>
      <c r="E102" s="137"/>
      <c r="F102" s="137"/>
    </row>
    <row r="103" spans="1:6" x14ac:dyDescent="0.25">
      <c r="A103" s="137"/>
      <c r="B103" s="137"/>
      <c r="C103" s="137"/>
      <c r="D103" s="137"/>
      <c r="E103" s="137"/>
      <c r="F103" s="137"/>
    </row>
    <row r="104" spans="1:6" x14ac:dyDescent="0.25">
      <c r="A104" s="137"/>
      <c r="B104" s="137"/>
      <c r="C104" s="137"/>
      <c r="D104" s="137"/>
      <c r="E104" s="137"/>
      <c r="F104" s="137"/>
    </row>
    <row r="105" spans="1:6" x14ac:dyDescent="0.25">
      <c r="A105" s="137"/>
      <c r="B105" s="137"/>
      <c r="C105" s="137"/>
      <c r="D105" s="137"/>
      <c r="E105" s="137"/>
      <c r="F105" s="137"/>
    </row>
    <row r="106" spans="1:6" x14ac:dyDescent="0.25">
      <c r="A106" s="137"/>
      <c r="B106" s="137"/>
      <c r="C106" s="137"/>
      <c r="D106" s="137"/>
      <c r="E106" s="137"/>
      <c r="F106" s="137"/>
    </row>
    <row r="107" spans="1:6" x14ac:dyDescent="0.25">
      <c r="A107" s="137"/>
      <c r="B107" s="137"/>
      <c r="C107" s="137"/>
      <c r="D107" s="137"/>
      <c r="E107" s="137"/>
      <c r="F107" s="137"/>
    </row>
    <row r="108" spans="1:6" x14ac:dyDescent="0.25">
      <c r="A108" s="137"/>
      <c r="B108" s="137"/>
      <c r="C108" s="137"/>
      <c r="D108" s="137"/>
      <c r="E108" s="137"/>
      <c r="F108" s="137"/>
    </row>
    <row r="109" spans="1:6" x14ac:dyDescent="0.25">
      <c r="A109" s="137"/>
      <c r="B109" s="137"/>
      <c r="C109" s="137"/>
      <c r="D109" s="137"/>
      <c r="E109" s="137"/>
      <c r="F109" s="137"/>
    </row>
    <row r="110" spans="1:6" x14ac:dyDescent="0.25">
      <c r="A110" s="137"/>
      <c r="B110" s="137"/>
      <c r="C110" s="137"/>
      <c r="D110" s="137"/>
      <c r="E110" s="137"/>
      <c r="F110" s="137"/>
    </row>
    <row r="111" spans="1:6" x14ac:dyDescent="0.25">
      <c r="A111" s="137"/>
      <c r="B111" s="137"/>
      <c r="C111" s="137"/>
      <c r="D111" s="137"/>
      <c r="E111" s="137"/>
      <c r="F111" s="137"/>
    </row>
    <row r="112" spans="1:6" x14ac:dyDescent="0.25">
      <c r="A112" s="137"/>
      <c r="B112" s="137"/>
      <c r="C112" s="137"/>
      <c r="D112" s="137"/>
      <c r="E112" s="137"/>
      <c r="F112" s="137"/>
    </row>
    <row r="113" spans="1:6" x14ac:dyDescent="0.25">
      <c r="A113" s="137"/>
      <c r="B113" s="137"/>
      <c r="C113" s="137"/>
      <c r="D113" s="137"/>
      <c r="E113" s="137"/>
      <c r="F113" s="137"/>
    </row>
    <row r="114" spans="1:6" x14ac:dyDescent="0.25">
      <c r="A114" s="137"/>
      <c r="B114" s="137"/>
      <c r="C114" s="137"/>
      <c r="D114" s="137"/>
      <c r="E114" s="137"/>
      <c r="F114" s="137"/>
    </row>
    <row r="115" spans="1:6" x14ac:dyDescent="0.25">
      <c r="A115" s="137"/>
      <c r="B115" s="137"/>
      <c r="C115" s="137"/>
      <c r="D115" s="137"/>
      <c r="E115" s="137"/>
      <c r="F115" s="137"/>
    </row>
    <row r="116" spans="1:6" x14ac:dyDescent="0.25">
      <c r="A116" s="137"/>
      <c r="B116" s="137"/>
      <c r="C116" s="137"/>
      <c r="D116" s="137"/>
      <c r="E116" s="137"/>
      <c r="F116" s="137"/>
    </row>
    <row r="117" spans="1:6" x14ac:dyDescent="0.25">
      <c r="A117" s="137"/>
      <c r="B117" s="137"/>
      <c r="C117" s="137"/>
      <c r="D117" s="137"/>
      <c r="E117" s="137"/>
      <c r="F117" s="137"/>
    </row>
    <row r="118" spans="1:6" x14ac:dyDescent="0.25">
      <c r="A118" s="137"/>
      <c r="B118" s="137"/>
      <c r="C118" s="137"/>
      <c r="D118" s="137"/>
      <c r="E118" s="137"/>
      <c r="F118" s="137"/>
    </row>
    <row r="119" spans="1:6" x14ac:dyDescent="0.25">
      <c r="A119" s="137"/>
      <c r="B119" s="137"/>
      <c r="C119" s="137"/>
      <c r="D119" s="137"/>
      <c r="E119" s="137"/>
      <c r="F119" s="137"/>
    </row>
    <row r="120" spans="1:6" x14ac:dyDescent="0.25">
      <c r="A120" s="137"/>
      <c r="B120" s="137"/>
      <c r="C120" s="137"/>
      <c r="D120" s="137"/>
      <c r="E120" s="137"/>
      <c r="F120" s="137"/>
    </row>
    <row r="121" spans="1:6" x14ac:dyDescent="0.25">
      <c r="A121" s="137"/>
      <c r="B121" s="137"/>
      <c r="C121" s="137"/>
      <c r="D121" s="137"/>
      <c r="E121" s="137"/>
      <c r="F121" s="137"/>
    </row>
    <row r="122" spans="1:6" x14ac:dyDescent="0.25">
      <c r="A122" s="137"/>
      <c r="B122" s="137"/>
      <c r="C122" s="137"/>
      <c r="D122" s="137"/>
      <c r="E122" s="137"/>
      <c r="F122" s="137"/>
    </row>
    <row r="123" spans="1:6" x14ac:dyDescent="0.25">
      <c r="A123" s="137"/>
      <c r="B123" s="137"/>
      <c r="C123" s="137"/>
      <c r="D123" s="137"/>
      <c r="E123" s="137"/>
      <c r="F123" s="137"/>
    </row>
    <row r="124" spans="1:6" x14ac:dyDescent="0.25">
      <c r="A124" s="137"/>
      <c r="B124" s="137"/>
      <c r="C124" s="137"/>
      <c r="D124" s="137"/>
      <c r="E124" s="137"/>
      <c r="F124" s="137"/>
    </row>
    <row r="125" spans="1:6" x14ac:dyDescent="0.25">
      <c r="A125" s="137"/>
      <c r="B125" s="137"/>
      <c r="C125" s="137"/>
      <c r="D125" s="137"/>
      <c r="E125" s="137"/>
      <c r="F125" s="137"/>
    </row>
    <row r="126" spans="1:6" x14ac:dyDescent="0.25">
      <c r="A126" s="137"/>
      <c r="B126" s="137"/>
      <c r="C126" s="137"/>
      <c r="D126" s="137"/>
      <c r="E126" s="137"/>
      <c r="F126" s="137"/>
    </row>
    <row r="127" spans="1:6" x14ac:dyDescent="0.25">
      <c r="A127" s="137"/>
      <c r="B127" s="137"/>
      <c r="C127" s="137"/>
      <c r="D127" s="137"/>
      <c r="E127" s="137"/>
      <c r="F127" s="137"/>
    </row>
    <row r="128" spans="1:6" x14ac:dyDescent="0.25">
      <c r="A128" s="137"/>
      <c r="B128" s="137"/>
      <c r="C128" s="137"/>
      <c r="D128" s="137"/>
      <c r="E128" s="137"/>
      <c r="F128" s="137"/>
    </row>
    <row r="129" spans="1:6" x14ac:dyDescent="0.25">
      <c r="A129" s="137"/>
      <c r="B129" s="137"/>
      <c r="C129" s="137"/>
      <c r="D129" s="137"/>
      <c r="E129" s="137"/>
      <c r="F129" s="137"/>
    </row>
    <row r="130" spans="1:6" x14ac:dyDescent="0.25">
      <c r="A130" s="137"/>
      <c r="B130" s="137"/>
      <c r="C130" s="137"/>
      <c r="D130" s="137"/>
      <c r="E130" s="137"/>
      <c r="F130" s="137"/>
    </row>
    <row r="131" spans="1:6" x14ac:dyDescent="0.25">
      <c r="A131" s="137"/>
      <c r="B131" s="137"/>
      <c r="C131" s="137"/>
      <c r="D131" s="137"/>
      <c r="E131" s="137"/>
      <c r="F131" s="137"/>
    </row>
    <row r="132" spans="1:6" x14ac:dyDescent="0.25">
      <c r="A132" s="137"/>
      <c r="B132" s="137"/>
      <c r="C132" s="137"/>
      <c r="D132" s="137"/>
      <c r="E132" s="137"/>
      <c r="F132" s="137"/>
    </row>
    <row r="133" spans="1:6" x14ac:dyDescent="0.25">
      <c r="A133" s="137"/>
      <c r="B133" s="137"/>
      <c r="C133" s="137"/>
      <c r="D133" s="137"/>
      <c r="E133" s="137"/>
      <c r="F133" s="137"/>
    </row>
    <row r="134" spans="1:6" x14ac:dyDescent="0.25">
      <c r="A134" s="137"/>
      <c r="B134" s="137"/>
      <c r="C134" s="137"/>
      <c r="D134" s="137"/>
      <c r="E134" s="137"/>
      <c r="F134" s="137"/>
    </row>
    <row r="135" spans="1:6" x14ac:dyDescent="0.25">
      <c r="A135" s="137"/>
      <c r="B135" s="137"/>
      <c r="C135" s="137"/>
      <c r="D135" s="137"/>
      <c r="E135" s="137"/>
      <c r="F135" s="137"/>
    </row>
    <row r="136" spans="1:6" x14ac:dyDescent="0.25">
      <c r="A136" s="137"/>
      <c r="B136" s="137"/>
      <c r="C136" s="137"/>
      <c r="D136" s="137"/>
      <c r="E136" s="137"/>
      <c r="F136" s="137"/>
    </row>
    <row r="137" spans="1:6" x14ac:dyDescent="0.25">
      <c r="A137" s="137"/>
      <c r="B137" s="137"/>
      <c r="C137" s="137"/>
      <c r="D137" s="137"/>
      <c r="E137" s="137"/>
      <c r="F137" s="137"/>
    </row>
    <row r="138" spans="1:6" x14ac:dyDescent="0.25">
      <c r="A138" s="137"/>
      <c r="B138" s="137"/>
      <c r="C138" s="137"/>
      <c r="D138" s="137"/>
      <c r="E138" s="137"/>
      <c r="F138" s="137"/>
    </row>
    <row r="139" spans="1:6" x14ac:dyDescent="0.25">
      <c r="A139" s="137"/>
      <c r="B139" s="137"/>
      <c r="C139" s="137"/>
      <c r="D139" s="137"/>
      <c r="E139" s="137"/>
      <c r="F139" s="137"/>
    </row>
    <row r="140" spans="1:6" x14ac:dyDescent="0.25">
      <c r="A140" s="137"/>
      <c r="B140" s="137"/>
      <c r="C140" s="137"/>
      <c r="D140" s="137"/>
      <c r="E140" s="137"/>
      <c r="F140" s="137"/>
    </row>
    <row r="141" spans="1:6" x14ac:dyDescent="0.25">
      <c r="A141" s="137"/>
      <c r="B141" s="137"/>
      <c r="C141" s="137"/>
      <c r="D141" s="137"/>
      <c r="E141" s="137"/>
      <c r="F141" s="137"/>
    </row>
    <row r="142" spans="1:6" x14ac:dyDescent="0.25">
      <c r="A142" s="137"/>
      <c r="B142" s="137"/>
      <c r="C142" s="137"/>
      <c r="D142" s="137"/>
      <c r="E142" s="137"/>
      <c r="F142" s="137"/>
    </row>
    <row r="143" spans="1:6" x14ac:dyDescent="0.25">
      <c r="A143" s="137"/>
      <c r="B143" s="137"/>
      <c r="C143" s="137"/>
      <c r="D143" s="137"/>
      <c r="E143" s="137"/>
      <c r="F143" s="137"/>
    </row>
    <row r="144" spans="1:6" x14ac:dyDescent="0.25">
      <c r="A144" s="137"/>
      <c r="B144" s="137"/>
      <c r="C144" s="137"/>
      <c r="D144" s="137"/>
      <c r="E144" s="137"/>
      <c r="F144" s="137"/>
    </row>
    <row r="145" spans="1:6" x14ac:dyDescent="0.25">
      <c r="A145" s="137"/>
      <c r="B145" s="137"/>
      <c r="C145" s="137"/>
      <c r="D145" s="137"/>
      <c r="E145" s="137"/>
      <c r="F145" s="137"/>
    </row>
    <row r="146" spans="1:6" x14ac:dyDescent="0.25">
      <c r="A146" s="137"/>
      <c r="B146" s="137"/>
      <c r="C146" s="137"/>
      <c r="D146" s="137"/>
      <c r="E146" s="137"/>
      <c r="F146" s="137"/>
    </row>
    <row r="147" spans="1:6" x14ac:dyDescent="0.25">
      <c r="A147" s="137"/>
      <c r="B147" s="137"/>
      <c r="C147" s="137"/>
      <c r="D147" s="137"/>
      <c r="E147" s="137"/>
      <c r="F147" s="137"/>
    </row>
    <row r="148" spans="1:6" x14ac:dyDescent="0.25">
      <c r="A148" s="137"/>
      <c r="B148" s="137"/>
      <c r="C148" s="137"/>
      <c r="D148" s="137"/>
      <c r="E148" s="137"/>
      <c r="F148" s="137"/>
    </row>
    <row r="149" spans="1:6" x14ac:dyDescent="0.25">
      <c r="A149" s="137"/>
      <c r="B149" s="137"/>
      <c r="C149" s="137"/>
      <c r="D149" s="137"/>
      <c r="E149" s="137"/>
      <c r="F149" s="137"/>
    </row>
    <row r="150" spans="1:6" x14ac:dyDescent="0.25">
      <c r="A150" s="137"/>
      <c r="B150" s="137"/>
      <c r="C150" s="137"/>
      <c r="D150" s="137"/>
      <c r="E150" s="137"/>
      <c r="F150" s="137"/>
    </row>
    <row r="151" spans="1:6" x14ac:dyDescent="0.25">
      <c r="A151" s="137"/>
      <c r="B151" s="137"/>
      <c r="C151" s="137"/>
      <c r="D151" s="137"/>
      <c r="E151" s="137"/>
      <c r="F151" s="137"/>
    </row>
    <row r="152" spans="1:6" x14ac:dyDescent="0.25">
      <c r="A152" s="137"/>
      <c r="B152" s="137"/>
      <c r="C152" s="137"/>
      <c r="D152" s="137"/>
      <c r="E152" s="137"/>
      <c r="F152" s="137"/>
    </row>
    <row r="153" spans="1:6" x14ac:dyDescent="0.25">
      <c r="A153" s="137"/>
      <c r="B153" s="137"/>
      <c r="C153" s="137"/>
      <c r="D153" s="137"/>
      <c r="E153" s="137"/>
      <c r="F153" s="137"/>
    </row>
    <row r="154" spans="1:6" x14ac:dyDescent="0.25">
      <c r="A154" s="137"/>
      <c r="B154" s="137"/>
      <c r="C154" s="137"/>
      <c r="D154" s="137"/>
      <c r="E154" s="137"/>
      <c r="F154" s="137"/>
    </row>
    <row r="155" spans="1:6" x14ac:dyDescent="0.25">
      <c r="A155" s="137"/>
      <c r="B155" s="137"/>
      <c r="C155" s="137"/>
      <c r="D155" s="137"/>
      <c r="E155" s="137"/>
      <c r="F155" s="137"/>
    </row>
    <row r="156" spans="1:6" x14ac:dyDescent="0.25">
      <c r="A156" s="137"/>
      <c r="B156" s="137"/>
      <c r="C156" s="137"/>
      <c r="D156" s="137"/>
      <c r="E156" s="137"/>
      <c r="F156" s="137"/>
    </row>
    <row r="157" spans="1:6" x14ac:dyDescent="0.25">
      <c r="A157" s="137"/>
      <c r="B157" s="137"/>
      <c r="C157" s="137"/>
      <c r="D157" s="137"/>
      <c r="E157" s="137"/>
      <c r="F157" s="137"/>
    </row>
    <row r="158" spans="1:6" x14ac:dyDescent="0.25">
      <c r="A158" s="137"/>
      <c r="B158" s="137"/>
      <c r="C158" s="137"/>
      <c r="D158" s="137"/>
      <c r="E158" s="137"/>
      <c r="F158" s="137"/>
    </row>
    <row r="159" spans="1:6" x14ac:dyDescent="0.25">
      <c r="A159" s="137"/>
      <c r="B159" s="137"/>
      <c r="C159" s="137"/>
      <c r="D159" s="137"/>
      <c r="E159" s="137"/>
      <c r="F159" s="137"/>
    </row>
    <row r="160" spans="1:6" x14ac:dyDescent="0.25">
      <c r="A160" s="137"/>
      <c r="B160" s="137"/>
      <c r="C160" s="137"/>
      <c r="D160" s="137"/>
      <c r="E160" s="137"/>
      <c r="F160" s="137"/>
    </row>
    <row r="161" spans="1:6" x14ac:dyDescent="0.25">
      <c r="A161" s="137"/>
      <c r="B161" s="137"/>
      <c r="C161" s="137"/>
      <c r="D161" s="137"/>
      <c r="E161" s="137"/>
      <c r="F161" s="137"/>
    </row>
    <row r="162" spans="1:6" x14ac:dyDescent="0.25">
      <c r="A162" s="137"/>
      <c r="B162" s="137"/>
      <c r="C162" s="137"/>
      <c r="D162" s="137"/>
      <c r="E162" s="137"/>
      <c r="F162" s="137"/>
    </row>
    <row r="163" spans="1:6" x14ac:dyDescent="0.25">
      <c r="A163" s="137"/>
      <c r="B163" s="137"/>
      <c r="C163" s="137"/>
      <c r="D163" s="137"/>
      <c r="E163" s="137"/>
      <c r="F163" s="137"/>
    </row>
    <row r="164" spans="1:6" x14ac:dyDescent="0.25">
      <c r="A164" s="137"/>
      <c r="B164" s="137"/>
      <c r="C164" s="137"/>
      <c r="D164" s="137"/>
      <c r="E164" s="137"/>
      <c r="F164" s="137"/>
    </row>
    <row r="165" spans="1:6" x14ac:dyDescent="0.25">
      <c r="A165" s="137"/>
      <c r="B165" s="137"/>
      <c r="C165" s="137"/>
      <c r="D165" s="137"/>
      <c r="E165" s="137"/>
      <c r="F165" s="137"/>
    </row>
    <row r="166" spans="1:6" x14ac:dyDescent="0.25">
      <c r="A166" s="137"/>
      <c r="B166" s="137"/>
      <c r="C166" s="137"/>
      <c r="D166" s="137"/>
      <c r="E166" s="137"/>
      <c r="F166" s="137"/>
    </row>
    <row r="167" spans="1:6" x14ac:dyDescent="0.25">
      <c r="A167" s="137"/>
      <c r="B167" s="137"/>
      <c r="C167" s="137"/>
      <c r="D167" s="137"/>
      <c r="E167" s="137"/>
      <c r="F167" s="137"/>
    </row>
    <row r="168" spans="1:6" x14ac:dyDescent="0.25">
      <c r="A168" s="137"/>
      <c r="B168" s="137"/>
      <c r="C168" s="137"/>
      <c r="D168" s="137"/>
      <c r="E168" s="137"/>
      <c r="F168" s="137"/>
    </row>
    <row r="169" spans="1:6" x14ac:dyDescent="0.25">
      <c r="A169" s="137"/>
      <c r="B169" s="137"/>
      <c r="C169" s="137"/>
      <c r="D169" s="137"/>
      <c r="E169" s="137"/>
      <c r="F169" s="137"/>
    </row>
    <row r="170" spans="1:6" x14ac:dyDescent="0.25">
      <c r="A170" s="137"/>
      <c r="B170" s="137"/>
      <c r="C170" s="137"/>
      <c r="D170" s="137"/>
      <c r="E170" s="137"/>
      <c r="F170" s="137"/>
    </row>
    <row r="171" spans="1:6" x14ac:dyDescent="0.25">
      <c r="A171" s="137"/>
      <c r="B171" s="137"/>
      <c r="C171" s="137"/>
      <c r="D171" s="137"/>
      <c r="E171" s="137"/>
      <c r="F171" s="137"/>
    </row>
    <row r="172" spans="1:6" x14ac:dyDescent="0.25">
      <c r="A172" s="137"/>
      <c r="B172" s="137"/>
      <c r="C172" s="137"/>
      <c r="D172" s="137"/>
      <c r="E172" s="137"/>
      <c r="F172" s="137"/>
    </row>
    <row r="173" spans="1:6" x14ac:dyDescent="0.25">
      <c r="A173" s="137"/>
      <c r="B173" s="137"/>
      <c r="C173" s="137"/>
      <c r="D173" s="137"/>
      <c r="E173" s="137"/>
      <c r="F173" s="137"/>
    </row>
    <row r="174" spans="1:6" x14ac:dyDescent="0.25">
      <c r="A174" s="137"/>
      <c r="B174" s="137"/>
      <c r="C174" s="137"/>
      <c r="D174" s="137"/>
      <c r="E174" s="137"/>
      <c r="F174" s="137"/>
    </row>
    <row r="175" spans="1:6" x14ac:dyDescent="0.25">
      <c r="A175" s="137"/>
      <c r="B175" s="137"/>
      <c r="C175" s="137"/>
      <c r="D175" s="137"/>
      <c r="E175" s="137"/>
      <c r="F175" s="137"/>
    </row>
    <row r="176" spans="1:6" x14ac:dyDescent="0.25">
      <c r="A176" s="137"/>
      <c r="B176" s="137"/>
      <c r="C176" s="137"/>
      <c r="D176" s="137"/>
      <c r="E176" s="137"/>
      <c r="F176" s="137"/>
    </row>
    <row r="177" spans="1:6" x14ac:dyDescent="0.25">
      <c r="A177" s="137"/>
      <c r="B177" s="137"/>
      <c r="C177" s="137"/>
      <c r="D177" s="137"/>
      <c r="E177" s="137"/>
      <c r="F177" s="137"/>
    </row>
    <row r="178" spans="1:6" x14ac:dyDescent="0.25">
      <c r="A178" s="137"/>
      <c r="B178" s="137"/>
      <c r="C178" s="137"/>
      <c r="D178" s="137"/>
      <c r="E178" s="137"/>
      <c r="F178" s="137"/>
    </row>
    <row r="179" spans="1:6" x14ac:dyDescent="0.25">
      <c r="A179" s="137"/>
      <c r="B179" s="137"/>
      <c r="C179" s="137"/>
      <c r="D179" s="137"/>
      <c r="E179" s="137"/>
      <c r="F179" s="137"/>
    </row>
    <row r="180" spans="1:6" x14ac:dyDescent="0.25">
      <c r="A180" s="137"/>
      <c r="B180" s="137"/>
      <c r="C180" s="137"/>
      <c r="D180" s="137"/>
      <c r="E180" s="137"/>
      <c r="F180" s="137"/>
    </row>
    <row r="181" spans="1:6" x14ac:dyDescent="0.25">
      <c r="A181" s="137"/>
      <c r="B181" s="137"/>
      <c r="C181" s="137"/>
      <c r="D181" s="137"/>
      <c r="E181" s="137"/>
      <c r="F181" s="137"/>
    </row>
    <row r="182" spans="1:6" x14ac:dyDescent="0.25">
      <c r="A182" s="137"/>
      <c r="B182" s="137"/>
      <c r="C182" s="137"/>
      <c r="D182" s="137"/>
      <c r="E182" s="137"/>
      <c r="F182" s="137"/>
    </row>
    <row r="183" spans="1:6" x14ac:dyDescent="0.25">
      <c r="A183" s="137"/>
      <c r="B183" s="137"/>
      <c r="C183" s="137"/>
      <c r="D183" s="137"/>
      <c r="E183" s="137"/>
      <c r="F183" s="137"/>
    </row>
    <row r="184" spans="1:6" x14ac:dyDescent="0.25">
      <c r="A184" s="137"/>
      <c r="B184" s="137"/>
      <c r="C184" s="137"/>
      <c r="D184" s="137"/>
      <c r="E184" s="137"/>
      <c r="F184" s="137"/>
    </row>
    <row r="185" spans="1:6" x14ac:dyDescent="0.25">
      <c r="A185" s="137"/>
      <c r="B185" s="137"/>
      <c r="C185" s="137"/>
      <c r="D185" s="137"/>
      <c r="E185" s="137"/>
      <c r="F185" s="137"/>
    </row>
    <row r="186" spans="1:6" x14ac:dyDescent="0.25">
      <c r="A186" s="137"/>
      <c r="B186" s="137"/>
      <c r="C186" s="137"/>
      <c r="D186" s="137"/>
      <c r="E186" s="137"/>
      <c r="F186" s="137"/>
    </row>
    <row r="187" spans="1:6" x14ac:dyDescent="0.25">
      <c r="A187" s="137"/>
      <c r="B187" s="137"/>
      <c r="C187" s="137"/>
      <c r="D187" s="137"/>
      <c r="E187" s="137"/>
      <c r="F187" s="137"/>
    </row>
    <row r="188" spans="1:6" x14ac:dyDescent="0.25">
      <c r="A188" s="137"/>
      <c r="B188" s="137"/>
      <c r="C188" s="137"/>
      <c r="D188" s="137"/>
      <c r="E188" s="137"/>
      <c r="F188" s="137"/>
    </row>
    <row r="189" spans="1:6" x14ac:dyDescent="0.25">
      <c r="A189" s="137"/>
      <c r="B189" s="137"/>
      <c r="C189" s="137"/>
      <c r="D189" s="137"/>
      <c r="E189" s="137"/>
      <c r="F189" s="137"/>
    </row>
    <row r="190" spans="1:6" x14ac:dyDescent="0.25">
      <c r="A190" s="137"/>
      <c r="B190" s="137"/>
      <c r="C190" s="137"/>
      <c r="D190" s="137"/>
      <c r="E190" s="137"/>
      <c r="F190" s="137"/>
    </row>
    <row r="191" spans="1:6" x14ac:dyDescent="0.25">
      <c r="A191" s="137"/>
      <c r="B191" s="137"/>
      <c r="C191" s="137"/>
      <c r="D191" s="137"/>
      <c r="E191" s="137"/>
      <c r="F191" s="137"/>
    </row>
    <row r="192" spans="1:6" x14ac:dyDescent="0.25">
      <c r="A192" s="137"/>
      <c r="B192" s="137"/>
      <c r="C192" s="137"/>
      <c r="D192" s="137"/>
      <c r="E192" s="137"/>
      <c r="F192" s="137"/>
    </row>
    <row r="193" spans="1:6" x14ac:dyDescent="0.25">
      <c r="A193" s="137"/>
      <c r="B193" s="137"/>
      <c r="C193" s="137"/>
      <c r="D193" s="137"/>
      <c r="E193" s="137"/>
      <c r="F193" s="137"/>
    </row>
    <row r="194" spans="1:6" x14ac:dyDescent="0.25">
      <c r="A194" s="137"/>
      <c r="B194" s="137"/>
      <c r="C194" s="137"/>
      <c r="D194" s="137"/>
      <c r="E194" s="137"/>
      <c r="F194" s="137"/>
    </row>
    <row r="195" spans="1:6" x14ac:dyDescent="0.25">
      <c r="A195" s="137"/>
      <c r="B195" s="137"/>
      <c r="C195" s="137"/>
      <c r="D195" s="137"/>
      <c r="E195" s="137"/>
      <c r="F195" s="137"/>
    </row>
    <row r="196" spans="1:6" x14ac:dyDescent="0.25">
      <c r="A196" s="137"/>
      <c r="B196" s="137"/>
      <c r="C196" s="137"/>
      <c r="D196" s="137"/>
      <c r="E196" s="137"/>
      <c r="F196" s="137"/>
    </row>
    <row r="197" spans="1:6" x14ac:dyDescent="0.25">
      <c r="A197" s="137"/>
      <c r="B197" s="137"/>
      <c r="C197" s="137"/>
      <c r="D197" s="137"/>
      <c r="E197" s="137"/>
      <c r="F197" s="137"/>
    </row>
    <row r="198" spans="1:6" x14ac:dyDescent="0.25">
      <c r="A198" s="137"/>
      <c r="B198" s="137"/>
      <c r="C198" s="137"/>
      <c r="D198" s="137"/>
      <c r="E198" s="137"/>
      <c r="F198" s="137"/>
    </row>
    <row r="199" spans="1:6" x14ac:dyDescent="0.25">
      <c r="A199" s="137"/>
      <c r="B199" s="137"/>
      <c r="C199" s="137"/>
      <c r="D199" s="137"/>
      <c r="E199" s="137"/>
      <c r="F199" s="137"/>
    </row>
    <row r="200" spans="1:6" x14ac:dyDescent="0.25">
      <c r="A200" s="137"/>
      <c r="B200" s="137"/>
      <c r="C200" s="137"/>
      <c r="D200" s="137"/>
      <c r="E200" s="137"/>
      <c r="F200" s="137"/>
    </row>
    <row r="201" spans="1:6" x14ac:dyDescent="0.25">
      <c r="A201" s="137"/>
      <c r="B201" s="137"/>
      <c r="C201" s="137"/>
      <c r="D201" s="137"/>
      <c r="E201" s="137"/>
      <c r="F201" s="137"/>
    </row>
    <row r="202" spans="1:6" x14ac:dyDescent="0.25">
      <c r="A202" s="137"/>
      <c r="B202" s="137"/>
      <c r="C202" s="137"/>
      <c r="D202" s="137"/>
      <c r="E202" s="137"/>
      <c r="F202" s="137"/>
    </row>
    <row r="203" spans="1:6" x14ac:dyDescent="0.25">
      <c r="A203" s="137"/>
      <c r="B203" s="137"/>
      <c r="C203" s="137"/>
      <c r="D203" s="137"/>
      <c r="E203" s="137"/>
      <c r="F203" s="137"/>
    </row>
    <row r="204" spans="1:6" x14ac:dyDescent="0.25">
      <c r="A204" s="137"/>
      <c r="B204" s="137"/>
      <c r="C204" s="137"/>
      <c r="D204" s="137"/>
      <c r="E204" s="137"/>
      <c r="F204" s="137"/>
    </row>
    <row r="205" spans="1:6" x14ac:dyDescent="0.25">
      <c r="A205" s="137"/>
      <c r="B205" s="137"/>
      <c r="C205" s="137"/>
      <c r="D205" s="137"/>
      <c r="E205" s="137"/>
      <c r="F205" s="137"/>
    </row>
    <row r="206" spans="1:6" x14ac:dyDescent="0.25">
      <c r="A206" s="137"/>
      <c r="B206" s="137"/>
      <c r="C206" s="137"/>
      <c r="D206" s="137"/>
      <c r="E206" s="137"/>
      <c r="F206" s="137"/>
    </row>
    <row r="207" spans="1:6" x14ac:dyDescent="0.25">
      <c r="A207" s="137"/>
      <c r="B207" s="137"/>
      <c r="C207" s="137"/>
      <c r="D207" s="137"/>
      <c r="E207" s="137"/>
      <c r="F207" s="137"/>
    </row>
    <row r="208" spans="1:6" x14ac:dyDescent="0.25">
      <c r="A208" s="137"/>
      <c r="B208" s="137"/>
      <c r="C208" s="137"/>
      <c r="D208" s="137"/>
      <c r="E208" s="137"/>
      <c r="F208" s="137"/>
    </row>
    <row r="209" spans="1:6" x14ac:dyDescent="0.25">
      <c r="A209" s="137"/>
      <c r="B209" s="137"/>
      <c r="C209" s="137"/>
      <c r="D209" s="137"/>
      <c r="E209" s="137"/>
      <c r="F209" s="137"/>
    </row>
    <row r="210" spans="1:6" x14ac:dyDescent="0.25">
      <c r="A210" s="137"/>
      <c r="B210" s="137"/>
      <c r="C210" s="137"/>
      <c r="D210" s="137"/>
      <c r="E210" s="137"/>
      <c r="F210" s="137"/>
    </row>
    <row r="211" spans="1:6" x14ac:dyDescent="0.25">
      <c r="A211" s="137"/>
      <c r="B211" s="137"/>
      <c r="C211" s="137"/>
      <c r="D211" s="137"/>
      <c r="E211" s="137"/>
      <c r="F211" s="137"/>
    </row>
    <row r="212" spans="1:6" x14ac:dyDescent="0.25">
      <c r="A212" s="137"/>
      <c r="B212" s="137"/>
      <c r="C212" s="137"/>
      <c r="D212" s="137"/>
      <c r="E212" s="137"/>
      <c r="F212" s="137"/>
    </row>
    <row r="213" spans="1:6" x14ac:dyDescent="0.25">
      <c r="A213" s="137"/>
      <c r="B213" s="137"/>
      <c r="C213" s="137"/>
      <c r="D213" s="137"/>
      <c r="E213" s="137"/>
      <c r="F213" s="137"/>
    </row>
    <row r="214" spans="1:6" x14ac:dyDescent="0.25">
      <c r="A214" s="137"/>
      <c r="B214" s="137"/>
      <c r="C214" s="137"/>
      <c r="D214" s="137"/>
      <c r="E214" s="137"/>
      <c r="F214" s="137"/>
    </row>
    <row r="215" spans="1:6" x14ac:dyDescent="0.25">
      <c r="A215" s="137"/>
      <c r="B215" s="137"/>
      <c r="C215" s="137"/>
      <c r="D215" s="137"/>
      <c r="E215" s="137"/>
      <c r="F215" s="137"/>
    </row>
    <row r="216" spans="1:6" x14ac:dyDescent="0.25">
      <c r="A216" s="137"/>
      <c r="B216" s="137"/>
      <c r="C216" s="137"/>
      <c r="D216" s="137"/>
      <c r="E216" s="137"/>
      <c r="F216" s="137"/>
    </row>
    <row r="217" spans="1:6" x14ac:dyDescent="0.25">
      <c r="A217" s="137"/>
      <c r="B217" s="137"/>
      <c r="C217" s="137"/>
      <c r="D217" s="137"/>
      <c r="E217" s="137"/>
      <c r="F217" s="137"/>
    </row>
    <row r="218" spans="1:6" x14ac:dyDescent="0.25">
      <c r="A218" s="137"/>
      <c r="B218" s="137"/>
      <c r="C218" s="137"/>
      <c r="D218" s="137"/>
      <c r="E218" s="137"/>
      <c r="F218" s="137"/>
    </row>
    <row r="219" spans="1:6" x14ac:dyDescent="0.25">
      <c r="A219" s="137"/>
      <c r="B219" s="137"/>
      <c r="C219" s="137"/>
      <c r="D219" s="137"/>
      <c r="E219" s="137"/>
      <c r="F219" s="137"/>
    </row>
    <row r="220" spans="1:6" x14ac:dyDescent="0.25">
      <c r="A220" s="137"/>
      <c r="B220" s="137"/>
      <c r="C220" s="137"/>
      <c r="D220" s="137"/>
      <c r="E220" s="137"/>
      <c r="F220" s="137"/>
    </row>
    <row r="221" spans="1:6" x14ac:dyDescent="0.25">
      <c r="A221" s="137"/>
      <c r="B221" s="137"/>
      <c r="C221" s="137"/>
      <c r="D221" s="137"/>
      <c r="E221" s="137"/>
      <c r="F221" s="137"/>
    </row>
    <row r="222" spans="1:6" x14ac:dyDescent="0.25">
      <c r="A222" s="137"/>
      <c r="B222" s="137"/>
      <c r="C222" s="137"/>
      <c r="D222" s="137"/>
      <c r="E222" s="137"/>
      <c r="F222" s="137"/>
    </row>
    <row r="223" spans="1:6" x14ac:dyDescent="0.25">
      <c r="A223" s="137"/>
      <c r="B223" s="137"/>
      <c r="C223" s="137"/>
      <c r="D223" s="137"/>
      <c r="E223" s="137"/>
      <c r="F223" s="137"/>
    </row>
    <row r="224" spans="1:6" x14ac:dyDescent="0.25">
      <c r="A224" s="137"/>
      <c r="B224" s="137"/>
      <c r="C224" s="137"/>
      <c r="D224" s="137"/>
      <c r="E224" s="137"/>
      <c r="F224" s="137"/>
    </row>
    <row r="225" spans="1:6" x14ac:dyDescent="0.25">
      <c r="A225" s="137"/>
      <c r="B225" s="137"/>
      <c r="C225" s="137"/>
      <c r="D225" s="137"/>
      <c r="E225" s="137"/>
      <c r="F225" s="137"/>
    </row>
    <row r="226" spans="1:6" x14ac:dyDescent="0.25">
      <c r="A226" s="137"/>
      <c r="B226" s="137"/>
      <c r="C226" s="137"/>
      <c r="D226" s="137"/>
      <c r="E226" s="137"/>
      <c r="F226" s="137"/>
    </row>
    <row r="227" spans="1:6" x14ac:dyDescent="0.25">
      <c r="A227" s="137"/>
      <c r="B227" s="137"/>
      <c r="C227" s="137"/>
      <c r="D227" s="137"/>
      <c r="E227" s="137"/>
      <c r="F227" s="137"/>
    </row>
    <row r="228" spans="1:6" x14ac:dyDescent="0.25">
      <c r="A228" s="137"/>
      <c r="B228" s="137"/>
      <c r="C228" s="137"/>
      <c r="D228" s="137"/>
      <c r="E228" s="137"/>
      <c r="F228" s="137"/>
    </row>
    <row r="229" spans="1:6" x14ac:dyDescent="0.25">
      <c r="A229" s="137"/>
      <c r="B229" s="137"/>
      <c r="C229" s="137"/>
      <c r="D229" s="137"/>
      <c r="E229" s="137"/>
      <c r="F229" s="137"/>
    </row>
    <row r="230" spans="1:6" x14ac:dyDescent="0.25">
      <c r="A230" s="137"/>
      <c r="B230" s="137"/>
      <c r="C230" s="137"/>
      <c r="D230" s="137"/>
      <c r="E230" s="137"/>
      <c r="F230" s="137"/>
    </row>
    <row r="231" spans="1:6" x14ac:dyDescent="0.25">
      <c r="A231" s="137"/>
      <c r="B231" s="137"/>
      <c r="C231" s="137"/>
      <c r="D231" s="137"/>
      <c r="E231" s="137"/>
      <c r="F231" s="137"/>
    </row>
    <row r="232" spans="1:6" x14ac:dyDescent="0.25">
      <c r="A232" s="137"/>
      <c r="B232" s="137"/>
      <c r="C232" s="137"/>
      <c r="D232" s="137"/>
      <c r="E232" s="137"/>
      <c r="F232" s="137"/>
    </row>
    <row r="233" spans="1:6" x14ac:dyDescent="0.25">
      <c r="A233" s="137"/>
      <c r="B233" s="137"/>
      <c r="C233" s="137"/>
      <c r="D233" s="137"/>
      <c r="E233" s="137"/>
      <c r="F233" s="137"/>
    </row>
    <row r="234" spans="1:6" x14ac:dyDescent="0.25">
      <c r="A234" s="137"/>
      <c r="B234" s="137"/>
      <c r="C234" s="137"/>
      <c r="D234" s="137"/>
      <c r="E234" s="137"/>
      <c r="F234" s="137"/>
    </row>
    <row r="235" spans="1:6" x14ac:dyDescent="0.25">
      <c r="A235" s="137"/>
      <c r="B235" s="137"/>
      <c r="C235" s="137"/>
      <c r="D235" s="137"/>
      <c r="E235" s="137"/>
      <c r="F235" s="137"/>
    </row>
    <row r="236" spans="1:6" x14ac:dyDescent="0.25">
      <c r="A236" s="137"/>
      <c r="B236" s="137"/>
      <c r="C236" s="137"/>
      <c r="D236" s="137"/>
      <c r="E236" s="137"/>
      <c r="F236" s="137"/>
    </row>
    <row r="237" spans="1:6" x14ac:dyDescent="0.25">
      <c r="A237" s="137"/>
      <c r="B237" s="137"/>
      <c r="C237" s="137"/>
      <c r="D237" s="137"/>
      <c r="E237" s="137"/>
      <c r="F237" s="137"/>
    </row>
    <row r="238" spans="1:6" x14ac:dyDescent="0.25">
      <c r="A238" s="137"/>
      <c r="B238" s="137"/>
      <c r="C238" s="137"/>
      <c r="D238" s="137"/>
      <c r="E238" s="137"/>
      <c r="F238" s="137"/>
    </row>
    <row r="239" spans="1:6" x14ac:dyDescent="0.25">
      <c r="A239" s="137"/>
      <c r="B239" s="137"/>
      <c r="C239" s="137"/>
      <c r="D239" s="137"/>
      <c r="E239" s="137"/>
      <c r="F239" s="137"/>
    </row>
    <row r="240" spans="1:6" x14ac:dyDescent="0.25">
      <c r="A240" s="137"/>
      <c r="B240" s="137"/>
      <c r="C240" s="137"/>
      <c r="D240" s="137"/>
      <c r="E240" s="137"/>
      <c r="F240" s="137"/>
    </row>
    <row r="241" spans="1:6" x14ac:dyDescent="0.25">
      <c r="A241" s="137"/>
      <c r="B241" s="137"/>
      <c r="C241" s="137"/>
      <c r="D241" s="137"/>
      <c r="E241" s="137"/>
      <c r="F241" s="137"/>
    </row>
    <row r="242" spans="1:6" x14ac:dyDescent="0.25">
      <c r="A242" s="137"/>
      <c r="B242" s="137"/>
      <c r="C242" s="137"/>
      <c r="D242" s="137"/>
      <c r="E242" s="137"/>
      <c r="F242" s="137"/>
    </row>
    <row r="243" spans="1:6" x14ac:dyDescent="0.25">
      <c r="A243" s="137"/>
      <c r="B243" s="137"/>
      <c r="C243" s="137"/>
      <c r="D243" s="137"/>
      <c r="E243" s="137"/>
      <c r="F243" s="137"/>
    </row>
    <row r="244" spans="1:6" x14ac:dyDescent="0.25">
      <c r="A244" s="137"/>
      <c r="B244" s="137"/>
      <c r="C244" s="137"/>
      <c r="D244" s="137"/>
      <c r="E244" s="137"/>
      <c r="F244" s="137"/>
    </row>
    <row r="245" spans="1:6" x14ac:dyDescent="0.25">
      <c r="A245" s="137"/>
      <c r="B245" s="137"/>
      <c r="C245" s="137"/>
      <c r="D245" s="137"/>
      <c r="E245" s="137"/>
      <c r="F245" s="137"/>
    </row>
    <row r="246" spans="1:6" x14ac:dyDescent="0.25">
      <c r="A246" s="137"/>
      <c r="B246" s="137"/>
      <c r="C246" s="137"/>
      <c r="D246" s="137"/>
      <c r="E246" s="137"/>
      <c r="F246" s="137"/>
    </row>
    <row r="247" spans="1:6" x14ac:dyDescent="0.25">
      <c r="A247" s="137"/>
      <c r="B247" s="137"/>
      <c r="C247" s="137"/>
      <c r="D247" s="137"/>
      <c r="E247" s="137"/>
      <c r="F247" s="137"/>
    </row>
    <row r="248" spans="1:6" x14ac:dyDescent="0.25">
      <c r="A248" s="137"/>
      <c r="B248" s="137"/>
      <c r="C248" s="137"/>
      <c r="D248" s="137"/>
      <c r="E248" s="137"/>
      <c r="F248" s="137"/>
    </row>
    <row r="249" spans="1:6" x14ac:dyDescent="0.25">
      <c r="A249" s="137"/>
      <c r="B249" s="137"/>
      <c r="C249" s="137"/>
      <c r="D249" s="137"/>
      <c r="E249" s="137"/>
      <c r="F249" s="137"/>
    </row>
    <row r="250" spans="1:6" x14ac:dyDescent="0.25">
      <c r="A250" s="137"/>
      <c r="B250" s="137"/>
      <c r="C250" s="137"/>
      <c r="D250" s="137"/>
      <c r="E250" s="137"/>
      <c r="F250" s="137"/>
    </row>
    <row r="251" spans="1:6" x14ac:dyDescent="0.25">
      <c r="A251" s="137"/>
      <c r="B251" s="137"/>
      <c r="C251" s="137"/>
      <c r="D251" s="137"/>
      <c r="E251" s="137"/>
      <c r="F251" s="137"/>
    </row>
    <row r="252" spans="1:6" x14ac:dyDescent="0.25">
      <c r="A252" s="137"/>
      <c r="B252" s="137"/>
      <c r="C252" s="137"/>
      <c r="D252" s="137"/>
      <c r="E252" s="137"/>
      <c r="F252" s="137"/>
    </row>
    <row r="253" spans="1:6" x14ac:dyDescent="0.25">
      <c r="A253" s="137"/>
      <c r="B253" s="137"/>
      <c r="C253" s="137"/>
      <c r="D253" s="137"/>
      <c r="E253" s="137"/>
      <c r="F253" s="137"/>
    </row>
    <row r="254" spans="1:6" x14ac:dyDescent="0.25">
      <c r="A254" s="137"/>
      <c r="B254" s="137"/>
      <c r="C254" s="137"/>
      <c r="D254" s="137"/>
      <c r="E254" s="137"/>
      <c r="F254" s="137"/>
    </row>
    <row r="255" spans="1:6" x14ac:dyDescent="0.25">
      <c r="A255" s="137"/>
      <c r="B255" s="137"/>
      <c r="C255" s="137"/>
      <c r="D255" s="137"/>
      <c r="E255" s="137"/>
      <c r="F255" s="137"/>
    </row>
    <row r="256" spans="1:6" x14ac:dyDescent="0.25">
      <c r="A256" s="137"/>
      <c r="B256" s="137"/>
      <c r="C256" s="137"/>
      <c r="D256" s="137"/>
      <c r="E256" s="137"/>
      <c r="F256" s="137"/>
    </row>
    <row r="257" spans="1:6" x14ac:dyDescent="0.25">
      <c r="A257" s="137"/>
      <c r="B257" s="137"/>
      <c r="C257" s="137"/>
      <c r="D257" s="137"/>
      <c r="E257" s="137"/>
      <c r="F257" s="137"/>
    </row>
    <row r="258" spans="1:6" x14ac:dyDescent="0.25">
      <c r="A258" s="137"/>
      <c r="B258" s="137"/>
      <c r="C258" s="137"/>
      <c r="D258" s="137"/>
      <c r="E258" s="137"/>
      <c r="F258" s="137"/>
    </row>
    <row r="259" spans="1:6" x14ac:dyDescent="0.25">
      <c r="A259" s="137"/>
      <c r="B259" s="137"/>
      <c r="C259" s="137"/>
      <c r="D259" s="137"/>
      <c r="E259" s="137"/>
      <c r="F259" s="137"/>
    </row>
    <row r="260" spans="1:6" x14ac:dyDescent="0.25">
      <c r="A260" s="137"/>
      <c r="B260" s="137"/>
      <c r="C260" s="137"/>
      <c r="D260" s="137"/>
      <c r="E260" s="137"/>
      <c r="F260" s="137"/>
    </row>
    <row r="261" spans="1:6" x14ac:dyDescent="0.25">
      <c r="A261" s="137"/>
      <c r="B261" s="137"/>
      <c r="C261" s="137"/>
      <c r="D261" s="137"/>
      <c r="E261" s="137"/>
      <c r="F261" s="137"/>
    </row>
    <row r="262" spans="1:6" x14ac:dyDescent="0.25">
      <c r="A262" s="137"/>
      <c r="B262" s="137"/>
      <c r="C262" s="137"/>
      <c r="D262" s="137"/>
      <c r="E262" s="137"/>
      <c r="F262" s="137"/>
    </row>
    <row r="263" spans="1:6" x14ac:dyDescent="0.25">
      <c r="A263" s="137"/>
      <c r="B263" s="137"/>
      <c r="C263" s="137"/>
      <c r="D263" s="137"/>
      <c r="E263" s="137"/>
      <c r="F263" s="137"/>
    </row>
    <row r="264" spans="1:6" x14ac:dyDescent="0.25">
      <c r="A264" s="137"/>
      <c r="B264" s="137"/>
      <c r="C264" s="137"/>
      <c r="D264" s="137"/>
      <c r="E264" s="137"/>
      <c r="F264" s="137"/>
    </row>
    <row r="265" spans="1:6" x14ac:dyDescent="0.25">
      <c r="A265" s="137"/>
      <c r="B265" s="137"/>
      <c r="C265" s="137"/>
      <c r="D265" s="137"/>
      <c r="E265" s="137"/>
      <c r="F265" s="137"/>
    </row>
    <row r="266" spans="1:6" x14ac:dyDescent="0.25">
      <c r="A266" s="137"/>
      <c r="B266" s="137"/>
      <c r="C266" s="137"/>
      <c r="D266" s="137"/>
      <c r="E266" s="137"/>
      <c r="F266" s="137"/>
    </row>
    <row r="267" spans="1:6" x14ac:dyDescent="0.25">
      <c r="A267" s="137"/>
      <c r="B267" s="137"/>
      <c r="C267" s="137"/>
      <c r="D267" s="137"/>
      <c r="E267" s="137"/>
      <c r="F267" s="137"/>
    </row>
    <row r="268" spans="1:6" x14ac:dyDescent="0.25">
      <c r="A268" s="137"/>
      <c r="B268" s="137"/>
      <c r="C268" s="137"/>
      <c r="D268" s="137"/>
      <c r="E268" s="137"/>
      <c r="F268" s="137"/>
    </row>
    <row r="269" spans="1:6" x14ac:dyDescent="0.25">
      <c r="A269" s="137"/>
      <c r="B269" s="137"/>
      <c r="C269" s="137"/>
      <c r="D269" s="137"/>
      <c r="E269" s="137"/>
      <c r="F269" s="137"/>
    </row>
    <row r="270" spans="1:6" x14ac:dyDescent="0.25">
      <c r="A270" s="137"/>
      <c r="B270" s="137"/>
      <c r="C270" s="137"/>
      <c r="D270" s="137"/>
      <c r="E270" s="137"/>
      <c r="F270" s="137"/>
    </row>
    <row r="271" spans="1:6" x14ac:dyDescent="0.25">
      <c r="A271" s="137"/>
      <c r="B271" s="137"/>
      <c r="C271" s="137"/>
      <c r="D271" s="137"/>
      <c r="E271" s="137"/>
      <c r="F271" s="137"/>
    </row>
    <row r="272" spans="1:6" x14ac:dyDescent="0.25">
      <c r="A272" s="137"/>
      <c r="B272" s="137"/>
      <c r="C272" s="137"/>
      <c r="D272" s="137"/>
      <c r="E272" s="137"/>
      <c r="F272" s="137"/>
    </row>
    <row r="273" spans="1:6" x14ac:dyDescent="0.25">
      <c r="A273" s="137"/>
      <c r="B273" s="137"/>
      <c r="C273" s="137"/>
      <c r="D273" s="137"/>
      <c r="E273" s="137"/>
      <c r="F273" s="137"/>
    </row>
    <row r="274" spans="1:6" x14ac:dyDescent="0.25">
      <c r="A274" s="137"/>
      <c r="B274" s="137"/>
      <c r="C274" s="137"/>
      <c r="D274" s="137"/>
      <c r="E274" s="137"/>
      <c r="F274" s="137"/>
    </row>
    <row r="275" spans="1:6" x14ac:dyDescent="0.25">
      <c r="A275" s="137"/>
      <c r="B275" s="137"/>
      <c r="C275" s="137"/>
      <c r="D275" s="137"/>
      <c r="E275" s="137"/>
      <c r="F275" s="137"/>
    </row>
    <row r="276" spans="1:6" x14ac:dyDescent="0.25">
      <c r="A276" s="137"/>
      <c r="B276" s="137"/>
      <c r="C276" s="137"/>
      <c r="D276" s="137"/>
      <c r="E276" s="137"/>
      <c r="F276" s="137"/>
    </row>
    <row r="277" spans="1:6" x14ac:dyDescent="0.25">
      <c r="A277" s="137"/>
      <c r="B277" s="137"/>
      <c r="C277" s="137"/>
      <c r="D277" s="137"/>
      <c r="E277" s="137"/>
      <c r="F277" s="137"/>
    </row>
    <row r="278" spans="1:6" x14ac:dyDescent="0.25">
      <c r="A278" s="137"/>
      <c r="B278" s="137"/>
      <c r="C278" s="137"/>
      <c r="D278" s="137"/>
      <c r="E278" s="137"/>
      <c r="F278" s="137"/>
    </row>
    <row r="279" spans="1:6" x14ac:dyDescent="0.25">
      <c r="A279" s="137"/>
      <c r="B279" s="137"/>
      <c r="C279" s="137"/>
      <c r="D279" s="137"/>
      <c r="E279" s="137"/>
      <c r="F279" s="137"/>
    </row>
    <row r="280" spans="1:6" x14ac:dyDescent="0.25">
      <c r="A280" s="137"/>
      <c r="B280" s="137"/>
      <c r="C280" s="137"/>
      <c r="D280" s="137"/>
      <c r="E280" s="137"/>
      <c r="F280" s="137"/>
    </row>
    <row r="281" spans="1:6" x14ac:dyDescent="0.25">
      <c r="A281" s="137"/>
      <c r="B281" s="137"/>
      <c r="C281" s="137"/>
      <c r="D281" s="137"/>
      <c r="E281" s="137"/>
      <c r="F281" s="137"/>
    </row>
    <row r="282" spans="1:6" x14ac:dyDescent="0.25">
      <c r="A282" s="137"/>
      <c r="B282" s="137"/>
      <c r="C282" s="137"/>
      <c r="D282" s="137"/>
      <c r="E282" s="137"/>
      <c r="F282" s="137"/>
    </row>
    <row r="283" spans="1:6" x14ac:dyDescent="0.25">
      <c r="A283" s="137"/>
      <c r="B283" s="137"/>
      <c r="C283" s="137"/>
      <c r="D283" s="137"/>
      <c r="E283" s="137"/>
      <c r="F283" s="137"/>
    </row>
    <row r="284" spans="1:6" x14ac:dyDescent="0.25">
      <c r="A284" s="137"/>
      <c r="B284" s="137"/>
      <c r="C284" s="137"/>
      <c r="D284" s="137"/>
      <c r="E284" s="137"/>
      <c r="F284" s="137"/>
    </row>
    <row r="285" spans="1:6" x14ac:dyDescent="0.25">
      <c r="A285" s="137"/>
      <c r="B285" s="137"/>
      <c r="C285" s="137"/>
      <c r="D285" s="137"/>
      <c r="E285" s="137"/>
      <c r="F285" s="137"/>
    </row>
    <row r="286" spans="1:6" x14ac:dyDescent="0.25">
      <c r="A286" s="137"/>
      <c r="B286" s="137"/>
      <c r="C286" s="137"/>
      <c r="D286" s="137"/>
      <c r="E286" s="137"/>
      <c r="F286" s="137"/>
    </row>
    <row r="287" spans="1:6" x14ac:dyDescent="0.25">
      <c r="A287" s="137"/>
      <c r="B287" s="137"/>
      <c r="C287" s="137"/>
      <c r="D287" s="137"/>
      <c r="E287" s="137"/>
      <c r="F287" s="137"/>
    </row>
    <row r="288" spans="1:6" x14ac:dyDescent="0.25">
      <c r="A288" s="137"/>
      <c r="B288" s="137"/>
      <c r="C288" s="137"/>
      <c r="D288" s="137"/>
      <c r="E288" s="137"/>
      <c r="F288" s="137"/>
    </row>
    <row r="289" spans="1:6" x14ac:dyDescent="0.25">
      <c r="A289" s="137"/>
      <c r="B289" s="137"/>
      <c r="C289" s="137"/>
      <c r="D289" s="137"/>
      <c r="E289" s="137"/>
      <c r="F289" s="137"/>
    </row>
    <row r="290" spans="1:6" x14ac:dyDescent="0.25">
      <c r="A290" s="137"/>
      <c r="B290" s="137"/>
      <c r="C290" s="137"/>
      <c r="D290" s="137"/>
      <c r="E290" s="137"/>
      <c r="F290" s="137"/>
    </row>
    <row r="291" spans="1:6" x14ac:dyDescent="0.25">
      <c r="A291" s="137"/>
      <c r="B291" s="137"/>
      <c r="C291" s="137"/>
      <c r="D291" s="137"/>
      <c r="E291" s="137"/>
      <c r="F291" s="137"/>
    </row>
    <row r="292" spans="1:6" x14ac:dyDescent="0.25">
      <c r="A292" s="137"/>
      <c r="B292" s="137"/>
      <c r="C292" s="137"/>
      <c r="D292" s="137"/>
      <c r="E292" s="137"/>
      <c r="F292" s="137"/>
    </row>
    <row r="293" spans="1:6" x14ac:dyDescent="0.25">
      <c r="A293" s="137"/>
      <c r="B293" s="137"/>
      <c r="C293" s="137"/>
      <c r="D293" s="137"/>
      <c r="E293" s="137"/>
      <c r="F293" s="137"/>
    </row>
    <row r="294" spans="1:6" x14ac:dyDescent="0.25">
      <c r="A294" s="137"/>
      <c r="B294" s="137"/>
      <c r="C294" s="137"/>
      <c r="D294" s="137"/>
      <c r="E294" s="137"/>
      <c r="F294" s="137"/>
    </row>
    <row r="295" spans="1:6" x14ac:dyDescent="0.25">
      <c r="A295" s="137"/>
      <c r="B295" s="137"/>
      <c r="C295" s="137"/>
      <c r="D295" s="137"/>
      <c r="E295" s="137"/>
      <c r="F295" s="137"/>
    </row>
    <row r="296" spans="1:6" x14ac:dyDescent="0.25">
      <c r="A296" s="137"/>
      <c r="B296" s="137"/>
      <c r="C296" s="137"/>
      <c r="D296" s="137"/>
      <c r="E296" s="137"/>
      <c r="F296" s="137"/>
    </row>
    <row r="297" spans="1:6" x14ac:dyDescent="0.25">
      <c r="A297" s="137"/>
      <c r="B297" s="137"/>
      <c r="C297" s="137"/>
      <c r="D297" s="137"/>
      <c r="E297" s="137"/>
      <c r="F297" s="137"/>
    </row>
    <row r="298" spans="1:6" x14ac:dyDescent="0.25">
      <c r="A298" s="137"/>
      <c r="B298" s="137"/>
      <c r="C298" s="137"/>
      <c r="D298" s="137"/>
      <c r="E298" s="137"/>
      <c r="F298" s="137"/>
    </row>
  </sheetData>
  <mergeCells count="1">
    <mergeCell ref="A1:B1"/>
  </mergeCells>
  <hyperlinks>
    <hyperlink ref="B27" r:id="rId1" xr:uid="{1A1F1F4C-9794-4D59-A745-F38BA225BBD9}"/>
    <hyperlink ref="B28" r:id="rId2" xr:uid="{1C309C4C-1704-4E7A-B87C-F3793DE60B80}"/>
    <hyperlink ref="B25" r:id="rId3" xr:uid="{2D063350-F08C-4F42-B0A1-8C0B2342E437}"/>
    <hyperlink ref="B26" r:id="rId4" xr:uid="{80A4DBBF-97CA-4D23-A3EC-3645E0708A1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A213-CCC8-4112-B5D1-E89C0B98BD40}">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36.75" customHeight="1" x14ac:dyDescent="0.25">
      <c r="A3" s="137"/>
      <c r="B3" s="153" t="s">
        <v>652</v>
      </c>
    </row>
    <row r="4" spans="1:4" ht="25" customHeight="1" x14ac:dyDescent="0.25">
      <c r="A4" s="137"/>
      <c r="B4" s="139" t="s">
        <v>636</v>
      </c>
    </row>
    <row r="5" spans="1:4" s="142" customFormat="1" ht="159" customHeight="1" x14ac:dyDescent="0.25">
      <c r="A5" s="140"/>
      <c r="B5" s="141" t="s">
        <v>653</v>
      </c>
      <c r="C5" s="140"/>
      <c r="D5" s="140"/>
    </row>
    <row r="6" spans="1:4" ht="8.25" customHeight="1" x14ac:dyDescent="0.25">
      <c r="A6" s="137"/>
      <c r="B6" s="137"/>
      <c r="C6" s="137"/>
      <c r="D6" s="137"/>
    </row>
    <row r="7" spans="1:4" ht="46" x14ac:dyDescent="0.25">
      <c r="A7" s="137"/>
      <c r="B7" s="141" t="s">
        <v>654</v>
      </c>
      <c r="C7" s="137"/>
      <c r="D7" s="137"/>
    </row>
    <row r="8" spans="1:4" ht="9" customHeight="1" x14ac:dyDescent="0.25">
      <c r="A8" s="137"/>
      <c r="B8" s="137"/>
      <c r="C8" s="137"/>
      <c r="D8" s="137"/>
    </row>
    <row r="9" spans="1:4" x14ac:dyDescent="0.25">
      <c r="A9" s="137"/>
      <c r="B9" s="137" t="s">
        <v>655</v>
      </c>
      <c r="C9" s="137"/>
      <c r="D9" s="137"/>
    </row>
    <row r="10" spans="1:4" ht="24" customHeight="1" x14ac:dyDescent="0.25">
      <c r="A10" s="137"/>
      <c r="B10" s="141"/>
      <c r="C10" s="137"/>
      <c r="D10" s="137"/>
    </row>
    <row r="11" spans="1:4" ht="24" customHeight="1" x14ac:dyDescent="0.25">
      <c r="A11" s="137"/>
      <c r="B11" s="137"/>
      <c r="C11" s="137"/>
      <c r="D11" s="137"/>
    </row>
    <row r="12" spans="1:4" ht="24" customHeight="1" x14ac:dyDescent="0.25">
      <c r="A12" s="137"/>
      <c r="B12" s="143"/>
      <c r="C12" s="137"/>
      <c r="D12" s="137"/>
    </row>
    <row r="13" spans="1:4" ht="24" customHeight="1" x14ac:dyDescent="0.25">
      <c r="A13" s="137"/>
      <c r="B13" s="137"/>
      <c r="C13" s="137"/>
      <c r="D13" s="137"/>
    </row>
    <row r="14" spans="1:4" ht="24" customHeight="1" x14ac:dyDescent="0.25">
      <c r="A14" s="137"/>
      <c r="B14" s="141"/>
      <c r="C14" s="137"/>
      <c r="D14" s="137"/>
    </row>
    <row r="15" spans="1:4" ht="24" customHeight="1" x14ac:dyDescent="0.25">
      <c r="A15" s="137"/>
      <c r="B15" s="144"/>
      <c r="C15" s="137"/>
      <c r="D15" s="137"/>
    </row>
    <row r="16" spans="1:4" ht="24" customHeight="1" x14ac:dyDescent="0.25">
      <c r="A16" s="137"/>
      <c r="B16" s="141"/>
      <c r="C16" s="137"/>
      <c r="D16" s="137"/>
    </row>
    <row r="17" spans="1:4" ht="24" customHeight="1" x14ac:dyDescent="0.25">
      <c r="A17" s="137"/>
      <c r="B17" s="143"/>
      <c r="C17" s="137"/>
      <c r="D17" s="137"/>
    </row>
    <row r="18" spans="1:4" ht="24" customHeight="1" x14ac:dyDescent="0.25">
      <c r="A18" s="137"/>
      <c r="B18" s="141"/>
      <c r="C18" s="137"/>
      <c r="D18" s="137"/>
    </row>
    <row r="19" spans="1:4" ht="24" customHeight="1" x14ac:dyDescent="0.25">
      <c r="A19" s="137"/>
      <c r="B19" s="143"/>
      <c r="C19" s="137"/>
      <c r="D19" s="137"/>
    </row>
    <row r="20" spans="1:4" ht="24" customHeight="1" x14ac:dyDescent="0.25">
      <c r="A20" s="137"/>
      <c r="B20" s="141"/>
      <c r="C20" s="137"/>
      <c r="D20" s="137"/>
    </row>
    <row r="21" spans="1:4"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23" x14ac:dyDescent="0.25">
      <c r="A24" s="146"/>
      <c r="B24" s="141" t="s">
        <v>646</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6" customHeight="1" x14ac:dyDescent="0.25">
      <c r="A32" s="137"/>
      <c r="B32" s="149"/>
      <c r="C32" s="137"/>
      <c r="D32" s="137"/>
    </row>
    <row r="33" spans="1:4" x14ac:dyDescent="0.25">
      <c r="A33" s="137"/>
      <c r="B33" s="149"/>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5006ECB7-BA6F-463F-B728-FB4ED17BF0CA}"/>
    <hyperlink ref="B27" r:id="rId2" xr:uid="{785AF269-25D4-4745-9EEB-4256DE173BD7}"/>
    <hyperlink ref="B29" r:id="rId3" xr:uid="{CF4A167A-89D3-4380-AC9C-536846A5E0E5}"/>
    <hyperlink ref="B31" r:id="rId4" xr:uid="{D50DE3AC-5E90-4936-91B0-1EA185D937EC}"/>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333EB-E330-4862-909B-E4CCC87BC553}">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135" customWidth="1"/>
    <col min="2" max="2" width="85" style="135" customWidth="1"/>
    <col min="3" max="6" width="12.54296875" style="135" customWidth="1"/>
    <col min="7" max="7" width="5.08984375" style="135" customWidth="1"/>
    <col min="8" max="16384" width="12.1796875" style="135"/>
  </cols>
  <sheetData>
    <row r="1" spans="1:4" ht="39.75" customHeight="1" x14ac:dyDescent="0.25">
      <c r="A1" s="134" t="s">
        <v>633</v>
      </c>
      <c r="B1" s="134"/>
    </row>
    <row r="2" spans="1:4" ht="25.5" customHeight="1" x14ac:dyDescent="0.25">
      <c r="B2" s="136" t="s">
        <v>634</v>
      </c>
    </row>
    <row r="3" spans="1:4" ht="40.5" customHeight="1" x14ac:dyDescent="0.25">
      <c r="A3" s="137"/>
      <c r="B3" s="153" t="s">
        <v>656</v>
      </c>
    </row>
    <row r="4" spans="1:4" ht="25" customHeight="1" x14ac:dyDescent="0.25">
      <c r="A4" s="137"/>
      <c r="B4" s="139" t="s">
        <v>636</v>
      </c>
    </row>
    <row r="5" spans="1:4" s="142" customFormat="1" ht="264.5" x14ac:dyDescent="0.25">
      <c r="A5" s="140"/>
      <c r="B5" s="141" t="s">
        <v>657</v>
      </c>
      <c r="C5" s="140"/>
      <c r="D5" s="140"/>
    </row>
    <row r="6" spans="1:4" ht="8.25" customHeight="1" x14ac:dyDescent="0.25">
      <c r="A6" s="137"/>
      <c r="B6" s="137"/>
      <c r="C6" s="137"/>
      <c r="D6" s="137"/>
    </row>
    <row r="7" spans="1:4" ht="114" customHeight="1" x14ac:dyDescent="0.25">
      <c r="A7" s="137"/>
      <c r="B7" s="141" t="s">
        <v>658</v>
      </c>
      <c r="C7" s="137"/>
      <c r="D7" s="137"/>
    </row>
    <row r="8" spans="1:4" ht="70" customHeight="1" x14ac:dyDescent="0.25">
      <c r="A8" s="137"/>
      <c r="B8" s="137"/>
      <c r="C8" s="137"/>
      <c r="D8" s="137"/>
    </row>
    <row r="9" spans="1:4" ht="70" customHeight="1" x14ac:dyDescent="0.25">
      <c r="A9" s="137"/>
      <c r="B9" s="137"/>
      <c r="C9" s="137"/>
      <c r="D9" s="137"/>
    </row>
    <row r="10" spans="1:4" ht="70" customHeight="1" x14ac:dyDescent="0.25">
      <c r="A10" s="137"/>
      <c r="B10" s="141"/>
      <c r="C10" s="137"/>
      <c r="D10" s="137"/>
    </row>
    <row r="11" spans="1:4" ht="12" customHeight="1" x14ac:dyDescent="0.25">
      <c r="A11" s="137"/>
      <c r="B11" s="137"/>
      <c r="C11" s="137"/>
      <c r="D11" s="137"/>
    </row>
    <row r="12" spans="1:4" ht="12" customHeight="1" x14ac:dyDescent="0.25">
      <c r="A12" s="137"/>
      <c r="B12" s="143"/>
      <c r="C12" s="137"/>
      <c r="D12" s="137"/>
    </row>
    <row r="13" spans="1:4" ht="12.75" customHeight="1" x14ac:dyDescent="0.25">
      <c r="A13" s="137"/>
      <c r="B13" s="137"/>
      <c r="C13" s="137"/>
      <c r="D13" s="137"/>
    </row>
    <row r="14" spans="1:4" ht="115" x14ac:dyDescent="0.25">
      <c r="A14" s="137"/>
      <c r="B14" s="141" t="s">
        <v>659</v>
      </c>
      <c r="C14" s="137"/>
      <c r="D14" s="137"/>
    </row>
    <row r="15" spans="1:4" ht="12.75" customHeight="1" x14ac:dyDescent="0.25">
      <c r="A15" s="137"/>
      <c r="B15" s="144"/>
      <c r="C15" s="137"/>
      <c r="D15" s="137"/>
    </row>
    <row r="16" spans="1:4" ht="57.5" x14ac:dyDescent="0.25">
      <c r="A16" s="137"/>
      <c r="B16" s="141" t="s">
        <v>660</v>
      </c>
      <c r="C16" s="137"/>
      <c r="D16" s="137"/>
    </row>
    <row r="17" spans="1:4" ht="12.75" customHeight="1" x14ac:dyDescent="0.25">
      <c r="A17" s="137"/>
      <c r="B17" s="143"/>
      <c r="C17" s="137"/>
      <c r="D17" s="137"/>
    </row>
    <row r="18" spans="1:4" ht="46" x14ac:dyDescent="0.25">
      <c r="A18" s="137"/>
      <c r="B18" s="141" t="s">
        <v>661</v>
      </c>
      <c r="C18" s="137"/>
      <c r="D18" s="137"/>
    </row>
    <row r="19" spans="1:4" ht="12.75" customHeight="1" x14ac:dyDescent="0.25">
      <c r="A19" s="137"/>
      <c r="B19" s="143"/>
      <c r="C19" s="137"/>
      <c r="D19" s="137"/>
    </row>
    <row r="20" spans="1:4" ht="99.75" customHeight="1" x14ac:dyDescent="0.25">
      <c r="A20" s="137"/>
      <c r="B20" s="141" t="s">
        <v>662</v>
      </c>
      <c r="C20" s="137"/>
      <c r="D20" s="137"/>
    </row>
    <row r="21" spans="1:4" ht="12.75" customHeight="1" x14ac:dyDescent="0.25">
      <c r="A21" s="137"/>
      <c r="B21" s="141"/>
      <c r="C21" s="137"/>
      <c r="D21" s="137"/>
    </row>
    <row r="22" spans="1:4" ht="12.75" customHeight="1" x14ac:dyDescent="0.25">
      <c r="A22" s="137"/>
      <c r="B22" s="141"/>
      <c r="C22" s="137"/>
      <c r="D22" s="137"/>
    </row>
    <row r="23" spans="1:4" ht="12.75" customHeight="1" x14ac:dyDescent="0.25">
      <c r="A23" s="137"/>
      <c r="B23" s="139" t="s">
        <v>645</v>
      </c>
      <c r="C23" s="137"/>
      <c r="D23" s="137"/>
    </row>
    <row r="24" spans="1:4" ht="34.5" x14ac:dyDescent="0.25">
      <c r="A24" s="146"/>
      <c r="B24" s="141" t="s">
        <v>663</v>
      </c>
      <c r="C24" s="146"/>
      <c r="D24" s="146"/>
    </row>
    <row r="25" spans="1:4" ht="12.75" customHeight="1" x14ac:dyDescent="0.25">
      <c r="A25" s="137"/>
      <c r="B25" s="154" t="s">
        <v>647</v>
      </c>
    </row>
    <row r="26" spans="1:4" ht="6" customHeight="1" x14ac:dyDescent="0.25">
      <c r="A26" s="137"/>
      <c r="B26" s="155"/>
    </row>
    <row r="27" spans="1:4" ht="12.75" customHeight="1" x14ac:dyDescent="0.25">
      <c r="A27" s="137"/>
      <c r="B27" s="154" t="s">
        <v>648</v>
      </c>
    </row>
    <row r="28" spans="1:4" ht="6" customHeight="1" x14ac:dyDescent="0.25">
      <c r="A28" s="137"/>
      <c r="B28" s="154"/>
    </row>
    <row r="29" spans="1:4" ht="12.75" customHeight="1" x14ac:dyDescent="0.25">
      <c r="A29" s="137"/>
      <c r="B29" s="154" t="s">
        <v>649</v>
      </c>
    </row>
    <row r="30" spans="1:4" ht="6" customHeight="1" x14ac:dyDescent="0.25">
      <c r="A30" s="137"/>
      <c r="B30" s="155"/>
    </row>
    <row r="31" spans="1:4" ht="12.75" customHeight="1" x14ac:dyDescent="0.25">
      <c r="A31" s="137"/>
      <c r="B31" s="156" t="s">
        <v>650</v>
      </c>
      <c r="C31" s="137"/>
      <c r="D31" s="137"/>
    </row>
    <row r="32" spans="1:4" ht="4.5" customHeight="1" x14ac:dyDescent="0.25">
      <c r="A32" s="137"/>
      <c r="B32" s="149"/>
      <c r="C32" s="137"/>
      <c r="D32" s="137"/>
    </row>
    <row r="33" spans="1:4" x14ac:dyDescent="0.25">
      <c r="A33" s="137"/>
      <c r="B33" s="157" t="s">
        <v>664</v>
      </c>
      <c r="C33" s="137"/>
      <c r="D33" s="137"/>
    </row>
    <row r="34" spans="1:4" x14ac:dyDescent="0.25">
      <c r="A34" s="137"/>
      <c r="B34" s="137"/>
      <c r="C34" s="137"/>
      <c r="D34" s="137"/>
    </row>
    <row r="35" spans="1:4" x14ac:dyDescent="0.25">
      <c r="A35" s="137"/>
      <c r="B35" s="137"/>
      <c r="C35" s="137"/>
      <c r="D35" s="137"/>
    </row>
    <row r="36" spans="1:4" ht="13" x14ac:dyDescent="0.25">
      <c r="A36" s="150"/>
      <c r="B36" s="137"/>
      <c r="C36" s="137"/>
      <c r="D36" s="137"/>
    </row>
    <row r="37" spans="1:4" x14ac:dyDescent="0.25">
      <c r="A37" s="151"/>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52"/>
      <c r="B45" s="152"/>
      <c r="C45" s="152"/>
      <c r="D45" s="152"/>
    </row>
    <row r="46" spans="1:4" x14ac:dyDescent="0.25">
      <c r="A46" s="137"/>
      <c r="B46" s="137"/>
      <c r="C46" s="137"/>
      <c r="D46" s="137"/>
    </row>
    <row r="47" spans="1:4" x14ac:dyDescent="0.25">
      <c r="A47" s="137"/>
      <c r="B47" s="137"/>
      <c r="C47" s="137"/>
      <c r="D47" s="137"/>
    </row>
    <row r="48" spans="1:4" ht="8.15" customHeight="1" x14ac:dyDescent="0.25">
      <c r="A48" s="137"/>
      <c r="B48" s="137"/>
      <c r="C48" s="137"/>
      <c r="D48" s="137"/>
    </row>
    <row r="49" spans="1:4" ht="13.5" customHeight="1"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ht="33" customHeight="1" x14ac:dyDescent="0.25">
      <c r="A55" s="137"/>
      <c r="B55" s="137"/>
      <c r="C55" s="137"/>
      <c r="D55" s="137"/>
    </row>
    <row r="56" spans="1:4" ht="16.5" customHeight="1"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row r="67" spans="1:4" x14ac:dyDescent="0.25">
      <c r="A67" s="137"/>
      <c r="B67" s="137"/>
      <c r="C67" s="137"/>
      <c r="D67" s="137"/>
    </row>
    <row r="68" spans="1:4" x14ac:dyDescent="0.25">
      <c r="A68" s="137"/>
      <c r="B68" s="137"/>
      <c r="C68" s="137"/>
      <c r="D68" s="137"/>
    </row>
    <row r="69" spans="1:4" x14ac:dyDescent="0.25">
      <c r="A69" s="137"/>
      <c r="B69" s="137"/>
      <c r="C69" s="137"/>
      <c r="D69" s="137"/>
    </row>
    <row r="70" spans="1:4" x14ac:dyDescent="0.25">
      <c r="A70" s="137"/>
      <c r="B70" s="137"/>
      <c r="C70" s="137"/>
      <c r="D70" s="137"/>
    </row>
    <row r="71" spans="1:4" x14ac:dyDescent="0.25">
      <c r="A71" s="137"/>
      <c r="B71" s="137"/>
      <c r="C71" s="137"/>
      <c r="D71" s="137"/>
    </row>
    <row r="72" spans="1:4" x14ac:dyDescent="0.25">
      <c r="A72" s="137"/>
      <c r="B72" s="137"/>
      <c r="C72" s="137"/>
      <c r="D72" s="137"/>
    </row>
    <row r="73" spans="1:4" x14ac:dyDescent="0.25">
      <c r="A73" s="137"/>
      <c r="B73" s="137"/>
      <c r="C73" s="137"/>
      <c r="D73" s="137"/>
    </row>
    <row r="74" spans="1:4" x14ac:dyDescent="0.25">
      <c r="A74" s="137"/>
      <c r="B74" s="137"/>
      <c r="C74" s="137"/>
      <c r="D74" s="137"/>
    </row>
    <row r="75" spans="1:4" x14ac:dyDescent="0.25">
      <c r="A75" s="137"/>
      <c r="B75" s="137"/>
      <c r="C75" s="137"/>
      <c r="D75" s="137"/>
    </row>
    <row r="76" spans="1:4" x14ac:dyDescent="0.25">
      <c r="A76" s="137"/>
      <c r="B76" s="137"/>
      <c r="C76" s="137"/>
      <c r="D76" s="137"/>
    </row>
    <row r="77" spans="1:4" x14ac:dyDescent="0.25">
      <c r="A77" s="137"/>
      <c r="B77" s="137"/>
      <c r="C77" s="137"/>
      <c r="D77" s="137"/>
    </row>
    <row r="78" spans="1:4" x14ac:dyDescent="0.25">
      <c r="A78" s="137"/>
      <c r="B78" s="137"/>
      <c r="C78" s="137"/>
      <c r="D78" s="137"/>
    </row>
    <row r="79" spans="1:4" x14ac:dyDescent="0.25">
      <c r="A79" s="137"/>
      <c r="B79" s="137"/>
      <c r="C79" s="137"/>
      <c r="D79" s="137"/>
    </row>
    <row r="80" spans="1:4" x14ac:dyDescent="0.25">
      <c r="A80" s="137"/>
      <c r="B80" s="137"/>
      <c r="C80" s="137"/>
      <c r="D80" s="137"/>
    </row>
    <row r="81" spans="1:4" x14ac:dyDescent="0.25">
      <c r="A81" s="137"/>
      <c r="B81" s="137"/>
      <c r="C81" s="137"/>
      <c r="D81" s="137"/>
    </row>
    <row r="82" spans="1:4" x14ac:dyDescent="0.25">
      <c r="A82" s="137"/>
      <c r="B82" s="137"/>
      <c r="C82" s="137"/>
      <c r="D82" s="137"/>
    </row>
    <row r="83" spans="1:4" x14ac:dyDescent="0.25">
      <c r="A83" s="137"/>
      <c r="B83" s="137"/>
      <c r="C83" s="137"/>
      <c r="D83" s="137"/>
    </row>
    <row r="84" spans="1:4" x14ac:dyDescent="0.25">
      <c r="A84" s="137"/>
      <c r="B84" s="137"/>
      <c r="C84" s="137"/>
      <c r="D84" s="137"/>
    </row>
    <row r="85" spans="1:4" x14ac:dyDescent="0.25">
      <c r="A85" s="137"/>
      <c r="B85" s="137"/>
      <c r="C85" s="137"/>
      <c r="D85" s="137"/>
    </row>
    <row r="86" spans="1:4" x14ac:dyDescent="0.25">
      <c r="A86" s="137"/>
      <c r="B86" s="137"/>
      <c r="C86" s="137"/>
      <c r="D86" s="137"/>
    </row>
    <row r="87" spans="1:4" x14ac:dyDescent="0.25">
      <c r="A87" s="137"/>
      <c r="B87" s="137"/>
      <c r="C87" s="137"/>
      <c r="D87" s="137"/>
    </row>
    <row r="88" spans="1:4" x14ac:dyDescent="0.25">
      <c r="A88" s="137"/>
      <c r="B88" s="137"/>
      <c r="C88" s="137"/>
      <c r="D88" s="137"/>
    </row>
    <row r="89" spans="1:4" x14ac:dyDescent="0.25">
      <c r="A89" s="137"/>
      <c r="B89" s="137"/>
      <c r="C89" s="137"/>
      <c r="D89" s="137"/>
    </row>
    <row r="90" spans="1:4" x14ac:dyDescent="0.25">
      <c r="A90" s="137"/>
      <c r="B90" s="137"/>
      <c r="C90" s="137"/>
      <c r="D90" s="137"/>
    </row>
    <row r="91" spans="1:4" x14ac:dyDescent="0.25">
      <c r="A91" s="137"/>
      <c r="B91" s="137"/>
      <c r="C91" s="137"/>
      <c r="D91" s="137"/>
    </row>
    <row r="92" spans="1:4" x14ac:dyDescent="0.25">
      <c r="A92" s="137"/>
      <c r="B92" s="137"/>
      <c r="C92" s="137"/>
      <c r="D92" s="137"/>
    </row>
    <row r="93" spans="1:4" x14ac:dyDescent="0.25">
      <c r="A93" s="137"/>
      <c r="B93" s="137"/>
      <c r="C93" s="137"/>
      <c r="D93" s="137"/>
    </row>
    <row r="94" spans="1:4" x14ac:dyDescent="0.25">
      <c r="A94" s="137"/>
      <c r="B94" s="137"/>
      <c r="C94" s="137"/>
      <c r="D94" s="137"/>
    </row>
    <row r="95" spans="1:4" x14ac:dyDescent="0.25">
      <c r="A95" s="137"/>
      <c r="B95" s="137"/>
      <c r="C95" s="137"/>
      <c r="D95" s="137"/>
    </row>
    <row r="96" spans="1:4" x14ac:dyDescent="0.25">
      <c r="A96" s="137"/>
      <c r="B96" s="137"/>
      <c r="C96" s="137"/>
      <c r="D96" s="137"/>
    </row>
    <row r="97" spans="1:4" x14ac:dyDescent="0.25">
      <c r="A97" s="137"/>
      <c r="B97" s="137"/>
      <c r="C97" s="137"/>
      <c r="D97" s="137"/>
    </row>
    <row r="98" spans="1:4" x14ac:dyDescent="0.25">
      <c r="A98" s="137"/>
      <c r="B98" s="137"/>
      <c r="C98" s="137"/>
      <c r="D98" s="137"/>
    </row>
    <row r="99" spans="1:4" x14ac:dyDescent="0.25">
      <c r="A99" s="137"/>
      <c r="B99" s="137"/>
      <c r="C99" s="137"/>
      <c r="D99" s="137"/>
    </row>
    <row r="100" spans="1:4" x14ac:dyDescent="0.25">
      <c r="A100" s="137"/>
      <c r="B100" s="137"/>
      <c r="C100" s="137"/>
      <c r="D100" s="137"/>
    </row>
    <row r="101" spans="1:4" x14ac:dyDescent="0.25">
      <c r="A101" s="137"/>
      <c r="B101" s="137"/>
      <c r="C101" s="137"/>
      <c r="D101" s="137"/>
    </row>
    <row r="102" spans="1:4" x14ac:dyDescent="0.25">
      <c r="A102" s="137"/>
      <c r="B102" s="137"/>
      <c r="C102" s="137"/>
      <c r="D102" s="137"/>
    </row>
    <row r="103" spans="1:4" x14ac:dyDescent="0.25">
      <c r="A103" s="137"/>
      <c r="B103" s="137"/>
      <c r="C103" s="137"/>
      <c r="D103" s="137"/>
    </row>
    <row r="104" spans="1:4" x14ac:dyDescent="0.25">
      <c r="A104" s="137"/>
      <c r="B104" s="137"/>
      <c r="C104" s="137"/>
      <c r="D104" s="137"/>
    </row>
    <row r="105" spans="1:4" x14ac:dyDescent="0.25">
      <c r="A105" s="137"/>
      <c r="B105" s="137"/>
      <c r="C105" s="137"/>
      <c r="D105" s="137"/>
    </row>
    <row r="106" spans="1:4" x14ac:dyDescent="0.25">
      <c r="A106" s="137"/>
      <c r="B106" s="137"/>
      <c r="C106" s="137"/>
      <c r="D106" s="137"/>
    </row>
    <row r="107" spans="1:4" x14ac:dyDescent="0.25">
      <c r="A107" s="137"/>
      <c r="B107" s="137"/>
      <c r="C107" s="137"/>
      <c r="D107" s="137"/>
    </row>
    <row r="108" spans="1:4" x14ac:dyDescent="0.25">
      <c r="A108" s="137"/>
      <c r="B108" s="137"/>
      <c r="C108" s="137"/>
      <c r="D108" s="137"/>
    </row>
    <row r="109" spans="1:4" x14ac:dyDescent="0.25">
      <c r="A109" s="137"/>
      <c r="B109" s="137"/>
      <c r="C109" s="137"/>
      <c r="D109" s="137"/>
    </row>
    <row r="110" spans="1:4" x14ac:dyDescent="0.25">
      <c r="A110" s="137"/>
      <c r="B110" s="137"/>
      <c r="C110" s="137"/>
      <c r="D110" s="137"/>
    </row>
    <row r="111" spans="1:4" x14ac:dyDescent="0.25">
      <c r="A111" s="137"/>
      <c r="B111" s="137"/>
      <c r="C111" s="137"/>
      <c r="D111" s="137"/>
    </row>
    <row r="112" spans="1:4" x14ac:dyDescent="0.25">
      <c r="A112" s="137"/>
      <c r="B112" s="137"/>
      <c r="C112" s="137"/>
      <c r="D112" s="137"/>
    </row>
    <row r="113" spans="1:4" x14ac:dyDescent="0.25">
      <c r="A113" s="137"/>
      <c r="B113" s="137"/>
      <c r="C113" s="137"/>
      <c r="D113" s="137"/>
    </row>
    <row r="114" spans="1:4" x14ac:dyDescent="0.25">
      <c r="A114" s="137"/>
      <c r="B114" s="137"/>
      <c r="C114" s="137"/>
      <c r="D114" s="137"/>
    </row>
    <row r="115" spans="1:4" x14ac:dyDescent="0.25">
      <c r="A115" s="137"/>
      <c r="B115" s="137"/>
      <c r="C115" s="137"/>
      <c r="D115" s="137"/>
    </row>
    <row r="116" spans="1:4" x14ac:dyDescent="0.25">
      <c r="A116" s="137"/>
      <c r="B116" s="137"/>
      <c r="C116" s="137"/>
      <c r="D116" s="137"/>
    </row>
    <row r="117" spans="1:4" x14ac:dyDescent="0.25">
      <c r="A117" s="137"/>
      <c r="B117" s="137"/>
      <c r="C117" s="137"/>
      <c r="D117" s="137"/>
    </row>
    <row r="118" spans="1:4" x14ac:dyDescent="0.25">
      <c r="A118" s="137"/>
      <c r="B118" s="137"/>
      <c r="C118" s="137"/>
      <c r="D118" s="137"/>
    </row>
    <row r="119" spans="1:4" x14ac:dyDescent="0.25">
      <c r="A119" s="137"/>
      <c r="B119" s="137"/>
      <c r="C119" s="137"/>
      <c r="D119" s="137"/>
    </row>
    <row r="120" spans="1:4" x14ac:dyDescent="0.25">
      <c r="A120" s="137"/>
      <c r="B120" s="137"/>
      <c r="C120" s="137"/>
      <c r="D120" s="137"/>
    </row>
    <row r="121" spans="1:4" x14ac:dyDescent="0.25">
      <c r="A121" s="137"/>
      <c r="B121" s="137"/>
      <c r="C121" s="137"/>
      <c r="D121" s="137"/>
    </row>
    <row r="122" spans="1:4" x14ac:dyDescent="0.25">
      <c r="A122" s="137"/>
      <c r="B122" s="137"/>
      <c r="C122" s="137"/>
      <c r="D122" s="137"/>
    </row>
    <row r="123" spans="1:4" x14ac:dyDescent="0.25">
      <c r="A123" s="137"/>
      <c r="B123" s="137"/>
      <c r="C123" s="137"/>
      <c r="D123" s="137"/>
    </row>
    <row r="124" spans="1:4" x14ac:dyDescent="0.25">
      <c r="A124" s="137"/>
      <c r="B124" s="137"/>
      <c r="C124" s="137"/>
      <c r="D124" s="137"/>
    </row>
    <row r="125" spans="1:4" x14ac:dyDescent="0.25">
      <c r="A125" s="137"/>
      <c r="B125" s="137"/>
      <c r="C125" s="137"/>
      <c r="D125" s="137"/>
    </row>
    <row r="126" spans="1:4" x14ac:dyDescent="0.25">
      <c r="A126" s="137"/>
      <c r="B126" s="137"/>
      <c r="C126" s="137"/>
      <c r="D126" s="137"/>
    </row>
    <row r="127" spans="1:4" x14ac:dyDescent="0.25">
      <c r="A127" s="137"/>
      <c r="B127" s="137"/>
      <c r="C127" s="137"/>
      <c r="D127" s="137"/>
    </row>
    <row r="128" spans="1:4" x14ac:dyDescent="0.25">
      <c r="A128" s="137"/>
      <c r="B128" s="137"/>
      <c r="C128" s="137"/>
      <c r="D128" s="137"/>
    </row>
    <row r="129" spans="1:4" x14ac:dyDescent="0.25">
      <c r="A129" s="137"/>
      <c r="B129" s="137"/>
      <c r="C129" s="137"/>
      <c r="D129" s="137"/>
    </row>
    <row r="130" spans="1:4" x14ac:dyDescent="0.25">
      <c r="A130" s="137"/>
      <c r="B130" s="137"/>
      <c r="C130" s="137"/>
      <c r="D130" s="137"/>
    </row>
    <row r="131" spans="1:4" x14ac:dyDescent="0.25">
      <c r="A131" s="137"/>
      <c r="B131" s="137"/>
      <c r="C131" s="137"/>
      <c r="D131" s="137"/>
    </row>
    <row r="132" spans="1:4" x14ac:dyDescent="0.25">
      <c r="A132" s="137"/>
      <c r="B132" s="137"/>
      <c r="C132" s="137"/>
      <c r="D132" s="137"/>
    </row>
    <row r="133" spans="1:4" x14ac:dyDescent="0.25">
      <c r="A133" s="137"/>
      <c r="B133" s="137"/>
      <c r="C133" s="137"/>
      <c r="D133" s="137"/>
    </row>
    <row r="134" spans="1:4" x14ac:dyDescent="0.25">
      <c r="A134" s="137"/>
      <c r="B134" s="137"/>
      <c r="C134" s="137"/>
      <c r="D134" s="137"/>
    </row>
    <row r="135" spans="1:4" x14ac:dyDescent="0.25">
      <c r="A135" s="137"/>
      <c r="B135" s="137"/>
      <c r="C135" s="137"/>
      <c r="D135" s="137"/>
    </row>
    <row r="136" spans="1:4" x14ac:dyDescent="0.25">
      <c r="A136" s="137"/>
      <c r="B136" s="137"/>
      <c r="C136" s="137"/>
      <c r="D136" s="137"/>
    </row>
    <row r="137" spans="1:4" x14ac:dyDescent="0.25">
      <c r="A137" s="137"/>
      <c r="B137" s="137"/>
      <c r="C137" s="137"/>
      <c r="D137" s="137"/>
    </row>
    <row r="138" spans="1:4" x14ac:dyDescent="0.25">
      <c r="A138" s="137"/>
      <c r="B138" s="137"/>
      <c r="C138" s="137"/>
      <c r="D138" s="137"/>
    </row>
    <row r="139" spans="1:4" x14ac:dyDescent="0.25">
      <c r="A139" s="137"/>
      <c r="B139" s="137"/>
      <c r="C139" s="137"/>
      <c r="D139" s="137"/>
    </row>
    <row r="140" spans="1:4" x14ac:dyDescent="0.25">
      <c r="A140" s="137"/>
      <c r="B140" s="137"/>
      <c r="C140" s="137"/>
      <c r="D140" s="137"/>
    </row>
    <row r="141" spans="1:4" x14ac:dyDescent="0.25">
      <c r="A141" s="137"/>
      <c r="B141" s="137"/>
      <c r="C141" s="137"/>
      <c r="D141" s="137"/>
    </row>
    <row r="142" spans="1:4" x14ac:dyDescent="0.25">
      <c r="A142" s="137"/>
      <c r="B142" s="137"/>
      <c r="C142" s="137"/>
      <c r="D142" s="137"/>
    </row>
    <row r="143" spans="1:4" x14ac:dyDescent="0.25">
      <c r="A143" s="137"/>
      <c r="B143" s="137"/>
      <c r="C143" s="137"/>
      <c r="D143" s="137"/>
    </row>
    <row r="144" spans="1:4" x14ac:dyDescent="0.25">
      <c r="A144" s="137"/>
      <c r="B144" s="137"/>
      <c r="C144" s="137"/>
      <c r="D144" s="137"/>
    </row>
    <row r="145" spans="1:4" x14ac:dyDescent="0.25">
      <c r="A145" s="137"/>
      <c r="B145" s="137"/>
      <c r="C145" s="137"/>
      <c r="D145" s="137"/>
    </row>
    <row r="146" spans="1:4" x14ac:dyDescent="0.25">
      <c r="A146" s="137"/>
      <c r="B146" s="137"/>
      <c r="C146" s="137"/>
      <c r="D146" s="137"/>
    </row>
    <row r="147" spans="1:4" x14ac:dyDescent="0.25">
      <c r="A147" s="137"/>
      <c r="B147" s="137"/>
      <c r="C147" s="137"/>
      <c r="D147" s="137"/>
    </row>
    <row r="148" spans="1:4" x14ac:dyDescent="0.25">
      <c r="A148" s="137"/>
      <c r="B148" s="137"/>
      <c r="C148" s="137"/>
      <c r="D148" s="137"/>
    </row>
    <row r="149" spans="1:4" x14ac:dyDescent="0.25">
      <c r="A149" s="137"/>
      <c r="B149" s="137"/>
      <c r="C149" s="137"/>
      <c r="D149" s="137"/>
    </row>
    <row r="150" spans="1:4" x14ac:dyDescent="0.25">
      <c r="A150" s="137"/>
      <c r="B150" s="137"/>
      <c r="C150" s="137"/>
      <c r="D150" s="137"/>
    </row>
    <row r="151" spans="1:4" x14ac:dyDescent="0.25">
      <c r="A151" s="137"/>
      <c r="B151" s="137"/>
      <c r="C151" s="137"/>
      <c r="D151" s="137"/>
    </row>
    <row r="152" spans="1:4" x14ac:dyDescent="0.25">
      <c r="A152" s="137"/>
      <c r="B152" s="137"/>
      <c r="C152" s="137"/>
      <c r="D152" s="137"/>
    </row>
    <row r="153" spans="1:4" x14ac:dyDescent="0.25">
      <c r="A153" s="137"/>
      <c r="B153" s="137"/>
      <c r="C153" s="137"/>
      <c r="D153" s="137"/>
    </row>
    <row r="154" spans="1:4" x14ac:dyDescent="0.25">
      <c r="A154" s="137"/>
      <c r="B154" s="137"/>
      <c r="C154" s="137"/>
      <c r="D154" s="137"/>
    </row>
    <row r="155" spans="1:4" x14ac:dyDescent="0.25">
      <c r="A155" s="137"/>
      <c r="B155" s="137"/>
      <c r="C155" s="137"/>
      <c r="D155" s="137"/>
    </row>
    <row r="156" spans="1:4" x14ac:dyDescent="0.25">
      <c r="A156" s="137"/>
      <c r="B156" s="137"/>
      <c r="C156" s="137"/>
      <c r="D156" s="137"/>
    </row>
    <row r="157" spans="1:4" x14ac:dyDescent="0.25">
      <c r="A157" s="137"/>
      <c r="B157" s="137"/>
      <c r="C157" s="137"/>
      <c r="D157" s="137"/>
    </row>
    <row r="158" spans="1:4" x14ac:dyDescent="0.25">
      <c r="A158" s="137"/>
      <c r="B158" s="137"/>
      <c r="C158" s="137"/>
      <c r="D158" s="137"/>
    </row>
    <row r="159" spans="1:4" x14ac:dyDescent="0.25">
      <c r="A159" s="137"/>
      <c r="B159" s="137"/>
      <c r="C159" s="137"/>
      <c r="D159" s="137"/>
    </row>
    <row r="160" spans="1:4" x14ac:dyDescent="0.25">
      <c r="A160" s="137"/>
      <c r="B160" s="137"/>
      <c r="C160" s="137"/>
      <c r="D160" s="137"/>
    </row>
    <row r="161" spans="1:4" x14ac:dyDescent="0.25">
      <c r="A161" s="137"/>
      <c r="B161" s="137"/>
      <c r="C161" s="137"/>
      <c r="D161" s="137"/>
    </row>
    <row r="162" spans="1:4" x14ac:dyDescent="0.25">
      <c r="A162" s="137"/>
      <c r="B162" s="137"/>
      <c r="C162" s="137"/>
      <c r="D162" s="137"/>
    </row>
    <row r="163" spans="1:4" x14ac:dyDescent="0.25">
      <c r="A163" s="137"/>
      <c r="B163" s="137"/>
      <c r="C163" s="137"/>
      <c r="D163" s="137"/>
    </row>
    <row r="164" spans="1:4" x14ac:dyDescent="0.25">
      <c r="A164" s="137"/>
      <c r="B164" s="137"/>
      <c r="C164" s="137"/>
      <c r="D164" s="137"/>
    </row>
    <row r="165" spans="1:4" x14ac:dyDescent="0.25">
      <c r="A165" s="137"/>
      <c r="B165" s="137"/>
      <c r="C165" s="137"/>
      <c r="D165" s="137"/>
    </row>
    <row r="166" spans="1:4" x14ac:dyDescent="0.25">
      <c r="A166" s="137"/>
      <c r="B166" s="137"/>
      <c r="C166" s="137"/>
      <c r="D166" s="137"/>
    </row>
    <row r="167" spans="1:4" x14ac:dyDescent="0.25">
      <c r="A167" s="137"/>
      <c r="B167" s="137"/>
      <c r="C167" s="137"/>
      <c r="D167" s="137"/>
    </row>
    <row r="168" spans="1:4" x14ac:dyDescent="0.25">
      <c r="A168" s="137"/>
      <c r="B168" s="137"/>
      <c r="C168" s="137"/>
      <c r="D168" s="137"/>
    </row>
    <row r="169" spans="1:4" x14ac:dyDescent="0.25">
      <c r="A169" s="137"/>
      <c r="B169" s="137"/>
      <c r="C169" s="137"/>
      <c r="D169" s="137"/>
    </row>
    <row r="170" spans="1:4" x14ac:dyDescent="0.25">
      <c r="A170" s="137"/>
      <c r="B170" s="137"/>
      <c r="C170" s="137"/>
      <c r="D170" s="137"/>
    </row>
    <row r="171" spans="1:4" x14ac:dyDescent="0.25">
      <c r="A171" s="137"/>
      <c r="B171" s="137"/>
      <c r="C171" s="137"/>
      <c r="D171" s="137"/>
    </row>
    <row r="172" spans="1:4" x14ac:dyDescent="0.25">
      <c r="A172" s="137"/>
      <c r="B172" s="137"/>
      <c r="C172" s="137"/>
      <c r="D172" s="137"/>
    </row>
    <row r="173" spans="1:4" x14ac:dyDescent="0.25">
      <c r="A173" s="137"/>
      <c r="B173" s="137"/>
      <c r="C173" s="137"/>
      <c r="D173" s="137"/>
    </row>
    <row r="174" spans="1:4" x14ac:dyDescent="0.25">
      <c r="A174" s="137"/>
      <c r="B174" s="137"/>
      <c r="C174" s="137"/>
      <c r="D174" s="137"/>
    </row>
    <row r="175" spans="1:4" x14ac:dyDescent="0.25">
      <c r="A175" s="137"/>
      <c r="B175" s="137"/>
      <c r="C175" s="137"/>
      <c r="D175" s="137"/>
    </row>
    <row r="176" spans="1:4" x14ac:dyDescent="0.25">
      <c r="A176" s="137"/>
      <c r="B176" s="137"/>
      <c r="C176" s="137"/>
      <c r="D176" s="137"/>
    </row>
    <row r="177" spans="1:4" x14ac:dyDescent="0.25">
      <c r="A177" s="137"/>
      <c r="B177" s="137"/>
      <c r="C177" s="137"/>
      <c r="D177" s="137"/>
    </row>
    <row r="178" spans="1:4" x14ac:dyDescent="0.25">
      <c r="A178" s="137"/>
      <c r="B178" s="137"/>
      <c r="C178" s="137"/>
      <c r="D178" s="137"/>
    </row>
    <row r="179" spans="1:4" x14ac:dyDescent="0.25">
      <c r="A179" s="137"/>
      <c r="B179" s="137"/>
      <c r="C179" s="137"/>
      <c r="D179" s="137"/>
    </row>
    <row r="180" spans="1:4" x14ac:dyDescent="0.25">
      <c r="A180" s="137"/>
      <c r="B180" s="137"/>
      <c r="C180" s="137"/>
      <c r="D180" s="137"/>
    </row>
    <row r="181" spans="1:4" x14ac:dyDescent="0.25">
      <c r="A181" s="137"/>
      <c r="B181" s="137"/>
      <c r="C181" s="137"/>
      <c r="D181" s="137"/>
    </row>
    <row r="182" spans="1:4" x14ac:dyDescent="0.25">
      <c r="A182" s="137"/>
      <c r="B182" s="137"/>
      <c r="C182" s="137"/>
      <c r="D182" s="137"/>
    </row>
    <row r="183" spans="1:4" x14ac:dyDescent="0.25">
      <c r="A183" s="137"/>
      <c r="B183" s="137"/>
      <c r="C183" s="137"/>
      <c r="D183" s="137"/>
    </row>
    <row r="184" spans="1:4" x14ac:dyDescent="0.25">
      <c r="A184" s="137"/>
      <c r="B184" s="137"/>
      <c r="C184" s="137"/>
      <c r="D184" s="137"/>
    </row>
    <row r="185" spans="1:4" x14ac:dyDescent="0.25">
      <c r="A185" s="137"/>
      <c r="B185" s="137"/>
      <c r="C185" s="137"/>
      <c r="D185" s="137"/>
    </row>
    <row r="186" spans="1:4" x14ac:dyDescent="0.25">
      <c r="A186" s="137"/>
      <c r="B186" s="137"/>
      <c r="C186" s="137"/>
      <c r="D186" s="137"/>
    </row>
    <row r="187" spans="1:4" x14ac:dyDescent="0.25">
      <c r="A187" s="137"/>
      <c r="B187" s="137"/>
      <c r="C187" s="137"/>
      <c r="D187" s="137"/>
    </row>
    <row r="188" spans="1:4" x14ac:dyDescent="0.25">
      <c r="A188" s="137"/>
      <c r="B188" s="137"/>
      <c r="C188" s="137"/>
      <c r="D188" s="137"/>
    </row>
    <row r="189" spans="1:4" x14ac:dyDescent="0.25">
      <c r="A189" s="137"/>
      <c r="B189" s="137"/>
      <c r="C189" s="137"/>
      <c r="D189" s="137"/>
    </row>
    <row r="190" spans="1:4" x14ac:dyDescent="0.25">
      <c r="A190" s="137"/>
      <c r="B190" s="137"/>
      <c r="C190" s="137"/>
      <c r="D190" s="137"/>
    </row>
    <row r="191" spans="1:4" x14ac:dyDescent="0.25">
      <c r="A191" s="137"/>
      <c r="B191" s="137"/>
      <c r="C191" s="137"/>
      <c r="D191" s="137"/>
    </row>
    <row r="192" spans="1:4" x14ac:dyDescent="0.25">
      <c r="A192" s="137"/>
      <c r="B192" s="137"/>
      <c r="C192" s="137"/>
      <c r="D192" s="137"/>
    </row>
    <row r="193" spans="1:4" x14ac:dyDescent="0.25">
      <c r="A193" s="137"/>
      <c r="B193" s="137"/>
      <c r="C193" s="137"/>
      <c r="D193" s="137"/>
    </row>
    <row r="194" spans="1:4" x14ac:dyDescent="0.25">
      <c r="A194" s="137"/>
      <c r="B194" s="137"/>
      <c r="C194" s="137"/>
      <c r="D194" s="137"/>
    </row>
    <row r="195" spans="1:4" x14ac:dyDescent="0.25">
      <c r="A195" s="137"/>
      <c r="B195" s="137"/>
      <c r="C195" s="137"/>
      <c r="D195" s="137"/>
    </row>
    <row r="196" spans="1:4" x14ac:dyDescent="0.25">
      <c r="A196" s="137"/>
      <c r="B196" s="137"/>
      <c r="C196" s="137"/>
      <c r="D196" s="137"/>
    </row>
    <row r="197" spans="1:4" x14ac:dyDescent="0.25">
      <c r="A197" s="137"/>
      <c r="B197" s="137"/>
      <c r="C197" s="137"/>
      <c r="D197" s="137"/>
    </row>
    <row r="198" spans="1:4" x14ac:dyDescent="0.25">
      <c r="A198" s="137"/>
      <c r="B198" s="137"/>
      <c r="C198" s="137"/>
      <c r="D198" s="137"/>
    </row>
    <row r="199" spans="1:4" x14ac:dyDescent="0.25">
      <c r="A199" s="137"/>
      <c r="B199" s="137"/>
      <c r="C199" s="137"/>
      <c r="D199" s="137"/>
    </row>
    <row r="200" spans="1:4" x14ac:dyDescent="0.25">
      <c r="A200" s="137"/>
      <c r="B200" s="137"/>
      <c r="C200" s="137"/>
      <c r="D200" s="137"/>
    </row>
    <row r="201" spans="1:4" x14ac:dyDescent="0.25">
      <c r="A201" s="137"/>
      <c r="B201" s="137"/>
      <c r="C201" s="137"/>
      <c r="D201" s="137"/>
    </row>
    <row r="202" spans="1:4" x14ac:dyDescent="0.25">
      <c r="A202" s="137"/>
      <c r="B202" s="137"/>
      <c r="C202" s="137"/>
      <c r="D202" s="137"/>
    </row>
    <row r="203" spans="1:4" x14ac:dyDescent="0.25">
      <c r="A203" s="137"/>
      <c r="B203" s="137"/>
      <c r="C203" s="137"/>
      <c r="D203" s="137"/>
    </row>
    <row r="204" spans="1:4" x14ac:dyDescent="0.25">
      <c r="A204" s="137"/>
      <c r="B204" s="137"/>
      <c r="C204" s="137"/>
      <c r="D204" s="137"/>
    </row>
    <row r="205" spans="1:4" x14ac:dyDescent="0.25">
      <c r="A205" s="137"/>
      <c r="B205" s="137"/>
      <c r="C205" s="137"/>
      <c r="D205" s="137"/>
    </row>
    <row r="206" spans="1:4" x14ac:dyDescent="0.25">
      <c r="A206" s="137"/>
      <c r="B206" s="137"/>
      <c r="C206" s="137"/>
      <c r="D206" s="137"/>
    </row>
    <row r="207" spans="1:4" x14ac:dyDescent="0.25">
      <c r="A207" s="137"/>
      <c r="B207" s="137"/>
      <c r="C207" s="137"/>
      <c r="D207" s="137"/>
    </row>
    <row r="208" spans="1:4" x14ac:dyDescent="0.25">
      <c r="A208" s="137"/>
      <c r="B208" s="137"/>
      <c r="C208" s="137"/>
      <c r="D208" s="137"/>
    </row>
    <row r="209" spans="1:4" x14ac:dyDescent="0.25">
      <c r="A209" s="137"/>
      <c r="B209" s="137"/>
      <c r="C209" s="137"/>
      <c r="D209" s="137"/>
    </row>
    <row r="210" spans="1:4" x14ac:dyDescent="0.25">
      <c r="A210" s="137"/>
      <c r="B210" s="137"/>
      <c r="C210" s="137"/>
      <c r="D210" s="137"/>
    </row>
    <row r="211" spans="1:4" x14ac:dyDescent="0.25">
      <c r="A211" s="137"/>
      <c r="B211" s="137"/>
      <c r="C211" s="137"/>
      <c r="D211" s="137"/>
    </row>
    <row r="212" spans="1:4" x14ac:dyDescent="0.25">
      <c r="A212" s="137"/>
      <c r="B212" s="137"/>
      <c r="C212" s="137"/>
      <c r="D212" s="137"/>
    </row>
    <row r="213" spans="1:4" x14ac:dyDescent="0.25">
      <c r="A213" s="137"/>
      <c r="B213" s="137"/>
      <c r="C213" s="137"/>
      <c r="D213" s="137"/>
    </row>
    <row r="214" spans="1:4" x14ac:dyDescent="0.25">
      <c r="A214" s="137"/>
      <c r="B214" s="137"/>
      <c r="C214" s="137"/>
      <c r="D214" s="137"/>
    </row>
    <row r="215" spans="1:4" x14ac:dyDescent="0.25">
      <c r="A215" s="137"/>
      <c r="B215" s="137"/>
      <c r="C215" s="137"/>
      <c r="D215" s="137"/>
    </row>
    <row r="216" spans="1:4" x14ac:dyDescent="0.25">
      <c r="A216" s="137"/>
      <c r="B216" s="137"/>
      <c r="C216" s="137"/>
      <c r="D216" s="137"/>
    </row>
    <row r="217" spans="1:4" x14ac:dyDescent="0.25">
      <c r="A217" s="137"/>
      <c r="B217" s="137"/>
      <c r="C217" s="137"/>
      <c r="D217" s="137"/>
    </row>
    <row r="218" spans="1:4" x14ac:dyDescent="0.25">
      <c r="A218" s="137"/>
      <c r="B218" s="137"/>
      <c r="C218" s="137"/>
      <c r="D218" s="137"/>
    </row>
    <row r="219" spans="1:4" x14ac:dyDescent="0.25">
      <c r="A219" s="137"/>
      <c r="B219" s="137"/>
      <c r="C219" s="137"/>
      <c r="D219" s="137"/>
    </row>
    <row r="220" spans="1:4" x14ac:dyDescent="0.25">
      <c r="A220" s="137"/>
      <c r="B220" s="137"/>
      <c r="C220" s="137"/>
      <c r="D220" s="137"/>
    </row>
    <row r="221" spans="1:4" x14ac:dyDescent="0.25">
      <c r="A221" s="137"/>
      <c r="B221" s="137"/>
      <c r="C221" s="137"/>
      <c r="D221" s="137"/>
    </row>
    <row r="222" spans="1:4" x14ac:dyDescent="0.25">
      <c r="A222" s="137"/>
      <c r="B222" s="137"/>
      <c r="C222" s="137"/>
      <c r="D222" s="137"/>
    </row>
    <row r="223" spans="1:4" x14ac:dyDescent="0.25">
      <c r="A223" s="137"/>
      <c r="B223" s="137"/>
      <c r="C223" s="137"/>
      <c r="D223" s="137"/>
    </row>
    <row r="224" spans="1:4" x14ac:dyDescent="0.25">
      <c r="A224" s="137"/>
      <c r="B224" s="137"/>
      <c r="C224" s="137"/>
      <c r="D224" s="137"/>
    </row>
    <row r="225" spans="1:4" x14ac:dyDescent="0.25">
      <c r="A225" s="137"/>
      <c r="B225" s="137"/>
      <c r="C225" s="137"/>
      <c r="D225" s="137"/>
    </row>
    <row r="226" spans="1:4" x14ac:dyDescent="0.25">
      <c r="A226" s="137"/>
      <c r="B226" s="137"/>
      <c r="C226" s="137"/>
      <c r="D226" s="137"/>
    </row>
    <row r="227" spans="1:4" x14ac:dyDescent="0.25">
      <c r="A227" s="137"/>
      <c r="B227" s="137"/>
      <c r="C227" s="137"/>
      <c r="D227" s="137"/>
    </row>
    <row r="228" spans="1:4" x14ac:dyDescent="0.25">
      <c r="A228" s="137"/>
      <c r="B228" s="137"/>
      <c r="C228" s="137"/>
      <c r="D228" s="137"/>
    </row>
    <row r="229" spans="1:4" x14ac:dyDescent="0.25">
      <c r="A229" s="137"/>
      <c r="B229" s="137"/>
      <c r="C229" s="137"/>
      <c r="D229" s="137"/>
    </row>
    <row r="230" spans="1:4" x14ac:dyDescent="0.25">
      <c r="A230" s="137"/>
      <c r="B230" s="137"/>
      <c r="C230" s="137"/>
      <c r="D230" s="137"/>
    </row>
    <row r="231" spans="1:4" x14ac:dyDescent="0.25">
      <c r="A231" s="137"/>
      <c r="B231" s="137"/>
      <c r="C231" s="137"/>
      <c r="D231" s="137"/>
    </row>
    <row r="232" spans="1:4" x14ac:dyDescent="0.25">
      <c r="A232" s="137"/>
      <c r="B232" s="137"/>
      <c r="C232" s="137"/>
      <c r="D232" s="137"/>
    </row>
    <row r="233" spans="1:4" x14ac:dyDescent="0.25">
      <c r="A233" s="137"/>
      <c r="B233" s="137"/>
      <c r="C233" s="137"/>
      <c r="D233" s="137"/>
    </row>
    <row r="234" spans="1:4" x14ac:dyDescent="0.25">
      <c r="A234" s="137"/>
      <c r="B234" s="137"/>
      <c r="C234" s="137"/>
      <c r="D234" s="137"/>
    </row>
    <row r="235" spans="1:4" x14ac:dyDescent="0.25">
      <c r="A235" s="137"/>
      <c r="B235" s="137"/>
      <c r="C235" s="137"/>
      <c r="D235" s="137"/>
    </row>
    <row r="236" spans="1:4" x14ac:dyDescent="0.25">
      <c r="A236" s="137"/>
      <c r="B236" s="137"/>
      <c r="C236" s="137"/>
      <c r="D236" s="137"/>
    </row>
    <row r="237" spans="1:4" x14ac:dyDescent="0.25">
      <c r="A237" s="137"/>
      <c r="B237" s="137"/>
      <c r="C237" s="137"/>
      <c r="D237" s="137"/>
    </row>
    <row r="238" spans="1:4" x14ac:dyDescent="0.25">
      <c r="A238" s="137"/>
      <c r="B238" s="137"/>
      <c r="C238" s="137"/>
      <c r="D238" s="137"/>
    </row>
    <row r="239" spans="1:4" x14ac:dyDescent="0.25">
      <c r="A239" s="137"/>
      <c r="B239" s="137"/>
      <c r="C239" s="137"/>
      <c r="D239" s="137"/>
    </row>
    <row r="240" spans="1:4" x14ac:dyDescent="0.25">
      <c r="A240" s="137"/>
      <c r="B240" s="137"/>
      <c r="C240" s="137"/>
      <c r="D240" s="137"/>
    </row>
    <row r="241" spans="1:4" x14ac:dyDescent="0.25">
      <c r="A241" s="137"/>
      <c r="B241" s="137"/>
      <c r="C241" s="137"/>
      <c r="D241" s="137"/>
    </row>
    <row r="242" spans="1:4" x14ac:dyDescent="0.25">
      <c r="A242" s="137"/>
      <c r="B242" s="137"/>
      <c r="C242" s="137"/>
      <c r="D242" s="137"/>
    </row>
    <row r="243" spans="1:4" x14ac:dyDescent="0.25">
      <c r="A243" s="137"/>
      <c r="B243" s="137"/>
      <c r="C243" s="137"/>
      <c r="D243" s="137"/>
    </row>
    <row r="244" spans="1:4" x14ac:dyDescent="0.25">
      <c r="A244" s="137"/>
      <c r="B244" s="137"/>
      <c r="C244" s="137"/>
      <c r="D244" s="137"/>
    </row>
    <row r="245" spans="1:4" x14ac:dyDescent="0.25">
      <c r="A245" s="137"/>
      <c r="B245" s="137"/>
      <c r="C245" s="137"/>
      <c r="D245" s="137"/>
    </row>
    <row r="246" spans="1:4" x14ac:dyDescent="0.25">
      <c r="A246" s="137"/>
      <c r="B246" s="137"/>
      <c r="C246" s="137"/>
      <c r="D246" s="137"/>
    </row>
    <row r="247" spans="1:4" x14ac:dyDescent="0.25">
      <c r="A247" s="137"/>
      <c r="B247" s="137"/>
      <c r="C247" s="137"/>
      <c r="D247" s="137"/>
    </row>
    <row r="248" spans="1:4" x14ac:dyDescent="0.25">
      <c r="A248" s="137"/>
      <c r="B248" s="137"/>
      <c r="C248" s="137"/>
      <c r="D248" s="137"/>
    </row>
    <row r="249" spans="1:4" x14ac:dyDescent="0.25">
      <c r="A249" s="137"/>
      <c r="B249" s="137"/>
      <c r="C249" s="137"/>
      <c r="D249" s="137"/>
    </row>
    <row r="250" spans="1:4" x14ac:dyDescent="0.25">
      <c r="A250" s="137"/>
      <c r="B250" s="137"/>
      <c r="C250" s="137"/>
      <c r="D250" s="137"/>
    </row>
    <row r="251" spans="1:4" x14ac:dyDescent="0.25">
      <c r="A251" s="137"/>
      <c r="B251" s="137"/>
      <c r="C251" s="137"/>
      <c r="D251" s="137"/>
    </row>
    <row r="252" spans="1:4" x14ac:dyDescent="0.25">
      <c r="A252" s="137"/>
      <c r="B252" s="137"/>
      <c r="C252" s="137"/>
      <c r="D252" s="137"/>
    </row>
    <row r="253" spans="1:4" x14ac:dyDescent="0.25">
      <c r="A253" s="137"/>
      <c r="B253" s="137"/>
      <c r="C253" s="137"/>
      <c r="D253" s="137"/>
    </row>
    <row r="254" spans="1:4" x14ac:dyDescent="0.25">
      <c r="A254" s="137"/>
      <c r="B254" s="137"/>
      <c r="C254" s="137"/>
      <c r="D254" s="137"/>
    </row>
    <row r="255" spans="1:4" x14ac:dyDescent="0.25">
      <c r="A255" s="137"/>
      <c r="B255" s="137"/>
      <c r="C255" s="137"/>
      <c r="D255" s="137"/>
    </row>
    <row r="256" spans="1:4" x14ac:dyDescent="0.25">
      <c r="A256" s="137"/>
      <c r="B256" s="137"/>
      <c r="C256" s="137"/>
      <c r="D256" s="137"/>
    </row>
    <row r="257" spans="1:4" x14ac:dyDescent="0.25">
      <c r="A257" s="137"/>
      <c r="B257" s="137"/>
      <c r="C257" s="137"/>
      <c r="D257" s="137"/>
    </row>
    <row r="258" spans="1:4" x14ac:dyDescent="0.25">
      <c r="A258" s="137"/>
      <c r="B258" s="137"/>
      <c r="C258" s="137"/>
      <c r="D258" s="137"/>
    </row>
    <row r="259" spans="1:4" x14ac:dyDescent="0.25">
      <c r="A259" s="137"/>
      <c r="B259" s="137"/>
      <c r="C259" s="137"/>
      <c r="D259" s="137"/>
    </row>
    <row r="260" spans="1:4" x14ac:dyDescent="0.25">
      <c r="A260" s="137"/>
      <c r="B260" s="137"/>
      <c r="C260" s="137"/>
      <c r="D260" s="137"/>
    </row>
    <row r="261" spans="1:4" x14ac:dyDescent="0.25">
      <c r="A261" s="137"/>
      <c r="B261" s="137"/>
      <c r="C261" s="137"/>
      <c r="D261" s="137"/>
    </row>
    <row r="262" spans="1:4" x14ac:dyDescent="0.25">
      <c r="A262" s="137"/>
      <c r="B262" s="137"/>
      <c r="C262" s="137"/>
      <c r="D262" s="137"/>
    </row>
    <row r="263" spans="1:4" x14ac:dyDescent="0.25">
      <c r="A263" s="137"/>
      <c r="B263" s="137"/>
      <c r="C263" s="137"/>
      <c r="D263" s="137"/>
    </row>
    <row r="264" spans="1:4" x14ac:dyDescent="0.25">
      <c r="A264" s="137"/>
      <c r="B264" s="137"/>
      <c r="C264" s="137"/>
      <c r="D264" s="137"/>
    </row>
    <row r="265" spans="1:4" x14ac:dyDescent="0.25">
      <c r="A265" s="137"/>
      <c r="B265" s="137"/>
      <c r="C265" s="137"/>
      <c r="D265" s="137"/>
    </row>
    <row r="266" spans="1:4" x14ac:dyDescent="0.25">
      <c r="A266" s="137"/>
      <c r="B266" s="137"/>
      <c r="C266" s="137"/>
      <c r="D266" s="137"/>
    </row>
    <row r="267" spans="1:4" x14ac:dyDescent="0.25">
      <c r="A267" s="137"/>
      <c r="B267" s="137"/>
      <c r="C267" s="137"/>
      <c r="D267" s="137"/>
    </row>
    <row r="268" spans="1:4" x14ac:dyDescent="0.25">
      <c r="A268" s="137"/>
      <c r="B268" s="137"/>
      <c r="C268" s="137"/>
      <c r="D268" s="137"/>
    </row>
    <row r="269" spans="1:4" x14ac:dyDescent="0.25">
      <c r="A269" s="137"/>
      <c r="B269" s="137"/>
      <c r="C269" s="137"/>
      <c r="D269" s="137"/>
    </row>
    <row r="270" spans="1:4" x14ac:dyDescent="0.25">
      <c r="A270" s="137"/>
      <c r="B270" s="137"/>
      <c r="C270" s="137"/>
      <c r="D270" s="137"/>
    </row>
    <row r="271" spans="1:4" x14ac:dyDescent="0.25">
      <c r="A271" s="137"/>
      <c r="B271" s="137"/>
      <c r="C271" s="137"/>
      <c r="D271" s="137"/>
    </row>
    <row r="272" spans="1:4" x14ac:dyDescent="0.25">
      <c r="A272" s="137"/>
      <c r="B272" s="137"/>
      <c r="C272" s="137"/>
      <c r="D272" s="137"/>
    </row>
    <row r="273" spans="1:4" x14ac:dyDescent="0.25">
      <c r="A273" s="137"/>
      <c r="B273" s="137"/>
      <c r="C273" s="137"/>
      <c r="D273" s="137"/>
    </row>
    <row r="274" spans="1:4" x14ac:dyDescent="0.25">
      <c r="A274" s="137"/>
      <c r="B274" s="137"/>
      <c r="C274" s="137"/>
      <c r="D274" s="137"/>
    </row>
    <row r="275" spans="1:4" x14ac:dyDescent="0.25">
      <c r="A275" s="137"/>
      <c r="B275" s="137"/>
      <c r="C275" s="137"/>
      <c r="D275" s="137"/>
    </row>
    <row r="276" spans="1:4" x14ac:dyDescent="0.25">
      <c r="A276" s="137"/>
      <c r="B276" s="137"/>
      <c r="C276" s="137"/>
      <c r="D276" s="137"/>
    </row>
    <row r="277" spans="1:4" x14ac:dyDescent="0.25">
      <c r="A277" s="137"/>
      <c r="B277" s="137"/>
      <c r="C277" s="137"/>
      <c r="D277" s="137"/>
    </row>
    <row r="278" spans="1:4" x14ac:dyDescent="0.25">
      <c r="A278" s="137"/>
      <c r="B278" s="137"/>
      <c r="C278" s="137"/>
      <c r="D278" s="137"/>
    </row>
    <row r="279" spans="1:4" x14ac:dyDescent="0.25">
      <c r="A279" s="137"/>
      <c r="B279" s="137"/>
      <c r="C279" s="137"/>
      <c r="D279" s="137"/>
    </row>
    <row r="280" spans="1:4" x14ac:dyDescent="0.25">
      <c r="A280" s="137"/>
      <c r="B280" s="137"/>
      <c r="C280" s="137"/>
      <c r="D280" s="137"/>
    </row>
    <row r="281" spans="1:4" x14ac:dyDescent="0.25">
      <c r="A281" s="137"/>
      <c r="B281" s="137"/>
      <c r="C281" s="137"/>
      <c r="D281" s="137"/>
    </row>
    <row r="282" spans="1:4" x14ac:dyDescent="0.25">
      <c r="A282" s="137"/>
      <c r="B282" s="137"/>
      <c r="C282" s="137"/>
      <c r="D282" s="137"/>
    </row>
    <row r="283" spans="1:4" x14ac:dyDescent="0.25">
      <c r="A283" s="137"/>
      <c r="B283" s="137"/>
      <c r="C283" s="137"/>
      <c r="D283" s="137"/>
    </row>
    <row r="284" spans="1:4" x14ac:dyDescent="0.25">
      <c r="A284" s="137"/>
      <c r="B284" s="137"/>
      <c r="C284" s="137"/>
      <c r="D284" s="137"/>
    </row>
    <row r="285" spans="1:4" x14ac:dyDescent="0.25">
      <c r="A285" s="137"/>
      <c r="B285" s="137"/>
      <c r="C285" s="137"/>
      <c r="D285" s="137"/>
    </row>
    <row r="286" spans="1:4" x14ac:dyDescent="0.25">
      <c r="A286" s="137"/>
      <c r="B286" s="137"/>
      <c r="C286" s="137"/>
      <c r="D286" s="137"/>
    </row>
    <row r="287" spans="1:4" x14ac:dyDescent="0.25">
      <c r="A287" s="137"/>
      <c r="B287" s="137"/>
      <c r="C287" s="137"/>
      <c r="D287" s="137"/>
    </row>
    <row r="288" spans="1:4" x14ac:dyDescent="0.25">
      <c r="A288" s="137"/>
      <c r="B288" s="137"/>
      <c r="C288" s="137"/>
      <c r="D288" s="137"/>
    </row>
    <row r="289" spans="1:4" x14ac:dyDescent="0.25">
      <c r="A289" s="137"/>
      <c r="B289" s="137"/>
      <c r="C289" s="137"/>
      <c r="D289" s="137"/>
    </row>
    <row r="290" spans="1:4" x14ac:dyDescent="0.25">
      <c r="A290" s="137"/>
      <c r="B290" s="137"/>
      <c r="C290" s="137"/>
      <c r="D290" s="137"/>
    </row>
    <row r="291" spans="1:4" x14ac:dyDescent="0.25">
      <c r="A291" s="137"/>
      <c r="B291" s="137"/>
      <c r="C291" s="137"/>
      <c r="D291" s="137"/>
    </row>
    <row r="292" spans="1:4" x14ac:dyDescent="0.25">
      <c r="A292" s="137"/>
      <c r="B292" s="137"/>
      <c r="C292" s="137"/>
      <c r="D292" s="137"/>
    </row>
    <row r="293" spans="1:4" x14ac:dyDescent="0.25">
      <c r="A293" s="137"/>
      <c r="B293" s="137"/>
      <c r="C293" s="137"/>
      <c r="D293" s="137"/>
    </row>
    <row r="294" spans="1:4" x14ac:dyDescent="0.25">
      <c r="A294" s="137"/>
      <c r="B294" s="137"/>
      <c r="C294" s="137"/>
      <c r="D294" s="137"/>
    </row>
    <row r="295" spans="1:4" x14ac:dyDescent="0.25">
      <c r="A295" s="137"/>
      <c r="B295" s="137"/>
      <c r="C295" s="137"/>
      <c r="D295" s="137"/>
    </row>
    <row r="296" spans="1:4" x14ac:dyDescent="0.25">
      <c r="A296" s="137"/>
      <c r="B296" s="137"/>
      <c r="C296" s="137"/>
      <c r="D296" s="137"/>
    </row>
    <row r="297" spans="1:4" x14ac:dyDescent="0.25">
      <c r="A297" s="137"/>
      <c r="B297" s="137"/>
      <c r="C297" s="137"/>
      <c r="D297" s="137"/>
    </row>
    <row r="298" spans="1:4" x14ac:dyDescent="0.25">
      <c r="A298" s="137"/>
      <c r="B298" s="137"/>
      <c r="C298" s="137"/>
      <c r="D298" s="137"/>
    </row>
    <row r="299" spans="1:4" x14ac:dyDescent="0.25">
      <c r="A299" s="137"/>
      <c r="B299" s="137"/>
      <c r="C299" s="137"/>
      <c r="D299" s="137"/>
    </row>
    <row r="300" spans="1:4" x14ac:dyDescent="0.25">
      <c r="A300" s="137"/>
      <c r="B300" s="137"/>
      <c r="C300" s="137"/>
      <c r="D300" s="137"/>
    </row>
    <row r="301" spans="1:4" x14ac:dyDescent="0.25">
      <c r="A301" s="137"/>
      <c r="B301" s="137"/>
      <c r="C301" s="137"/>
      <c r="D301" s="137"/>
    </row>
  </sheetData>
  <mergeCells count="1">
    <mergeCell ref="A1:B1"/>
  </mergeCells>
  <hyperlinks>
    <hyperlink ref="B25" r:id="rId1" xr:uid="{5529AE9C-B3C7-4667-A51C-372CC7A9200F}"/>
    <hyperlink ref="B27" r:id="rId2" xr:uid="{85C4C441-0CE9-423E-A2D5-02186385AD26}"/>
    <hyperlink ref="B29" r:id="rId3" xr:uid="{DD00F251-E803-42B5-8219-70186F676363}"/>
    <hyperlink ref="B31" r:id="rId4" xr:uid="{1942B877-D7D1-4EA6-8A79-FDE97C20245A}"/>
    <hyperlink ref="B33" r:id="rId5" display="Dauern in der Arbeitslosengeldstatistik" xr:uid="{E6361538-A3AE-4D80-944D-7847C1252F8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2B193-1401-4D9B-A950-197B6900EA2B}">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197" customWidth="1"/>
    <col min="2" max="2" width="17.36328125" style="197" customWidth="1"/>
    <col min="3" max="3" width="23.36328125" style="197" customWidth="1"/>
    <col min="4" max="5" width="11.453125" style="197" customWidth="1"/>
    <col min="6" max="8" width="10.90625" style="197"/>
    <col min="9" max="9" width="15.6328125" style="197" customWidth="1"/>
    <col min="10" max="256" width="10.90625" style="197"/>
    <col min="257" max="257" width="2.6328125" style="197" customWidth="1"/>
    <col min="258" max="258" width="17.36328125" style="197" customWidth="1"/>
    <col min="259" max="259" width="23.36328125" style="197" customWidth="1"/>
    <col min="260" max="261" width="11.453125" style="197" customWidth="1"/>
    <col min="262" max="264" width="10.90625" style="197"/>
    <col min="265" max="265" width="15.6328125" style="197" customWidth="1"/>
    <col min="266" max="512" width="10.90625" style="197"/>
    <col min="513" max="513" width="2.6328125" style="197" customWidth="1"/>
    <col min="514" max="514" width="17.36328125" style="197" customWidth="1"/>
    <col min="515" max="515" width="23.36328125" style="197" customWidth="1"/>
    <col min="516" max="517" width="11.453125" style="197" customWidth="1"/>
    <col min="518" max="520" width="10.90625" style="197"/>
    <col min="521" max="521" width="15.6328125" style="197" customWidth="1"/>
    <col min="522" max="768" width="10.90625" style="197"/>
    <col min="769" max="769" width="2.6328125" style="197" customWidth="1"/>
    <col min="770" max="770" width="17.36328125" style="197" customWidth="1"/>
    <col min="771" max="771" width="23.36328125" style="197" customWidth="1"/>
    <col min="772" max="773" width="11.453125" style="197" customWidth="1"/>
    <col min="774" max="776" width="10.90625" style="197"/>
    <col min="777" max="777" width="15.6328125" style="197" customWidth="1"/>
    <col min="778" max="1024" width="10.90625" style="197"/>
    <col min="1025" max="1025" width="2.6328125" style="197" customWidth="1"/>
    <col min="1026" max="1026" width="17.36328125" style="197" customWidth="1"/>
    <col min="1027" max="1027" width="23.36328125" style="197" customWidth="1"/>
    <col min="1028" max="1029" width="11.453125" style="197" customWidth="1"/>
    <col min="1030" max="1032" width="10.90625" style="197"/>
    <col min="1033" max="1033" width="15.6328125" style="197" customWidth="1"/>
    <col min="1034" max="1280" width="10.90625" style="197"/>
    <col min="1281" max="1281" width="2.6328125" style="197" customWidth="1"/>
    <col min="1282" max="1282" width="17.36328125" style="197" customWidth="1"/>
    <col min="1283" max="1283" width="23.36328125" style="197" customWidth="1"/>
    <col min="1284" max="1285" width="11.453125" style="197" customWidth="1"/>
    <col min="1286" max="1288" width="10.90625" style="197"/>
    <col min="1289" max="1289" width="15.6328125" style="197" customWidth="1"/>
    <col min="1290" max="1536" width="10.90625" style="197"/>
    <col min="1537" max="1537" width="2.6328125" style="197" customWidth="1"/>
    <col min="1538" max="1538" width="17.36328125" style="197" customWidth="1"/>
    <col min="1539" max="1539" width="23.36328125" style="197" customWidth="1"/>
    <col min="1540" max="1541" width="11.453125" style="197" customWidth="1"/>
    <col min="1542" max="1544" width="10.90625" style="197"/>
    <col min="1545" max="1545" width="15.6328125" style="197" customWidth="1"/>
    <col min="1546" max="1792" width="10.90625" style="197"/>
    <col min="1793" max="1793" width="2.6328125" style="197" customWidth="1"/>
    <col min="1794" max="1794" width="17.36328125" style="197" customWidth="1"/>
    <col min="1795" max="1795" width="23.36328125" style="197" customWidth="1"/>
    <col min="1796" max="1797" width="11.453125" style="197" customWidth="1"/>
    <col min="1798" max="1800" width="10.90625" style="197"/>
    <col min="1801" max="1801" width="15.6328125" style="197" customWidth="1"/>
    <col min="1802" max="2048" width="10.90625" style="197"/>
    <col min="2049" max="2049" width="2.6328125" style="197" customWidth="1"/>
    <col min="2050" max="2050" width="17.36328125" style="197" customWidth="1"/>
    <col min="2051" max="2051" width="23.36328125" style="197" customWidth="1"/>
    <col min="2052" max="2053" width="11.453125" style="197" customWidth="1"/>
    <col min="2054" max="2056" width="10.90625" style="197"/>
    <col min="2057" max="2057" width="15.6328125" style="197" customWidth="1"/>
    <col min="2058" max="2304" width="10.90625" style="197"/>
    <col min="2305" max="2305" width="2.6328125" style="197" customWidth="1"/>
    <col min="2306" max="2306" width="17.36328125" style="197" customWidth="1"/>
    <col min="2307" max="2307" width="23.36328125" style="197" customWidth="1"/>
    <col min="2308" max="2309" width="11.453125" style="197" customWidth="1"/>
    <col min="2310" max="2312" width="10.90625" style="197"/>
    <col min="2313" max="2313" width="15.6328125" style="197" customWidth="1"/>
    <col min="2314" max="2560" width="10.90625" style="197"/>
    <col min="2561" max="2561" width="2.6328125" style="197" customWidth="1"/>
    <col min="2562" max="2562" width="17.36328125" style="197" customWidth="1"/>
    <col min="2563" max="2563" width="23.36328125" style="197" customWidth="1"/>
    <col min="2564" max="2565" width="11.453125" style="197" customWidth="1"/>
    <col min="2566" max="2568" width="10.90625" style="197"/>
    <col min="2569" max="2569" width="15.6328125" style="197" customWidth="1"/>
    <col min="2570" max="2816" width="10.90625" style="197"/>
    <col min="2817" max="2817" width="2.6328125" style="197" customWidth="1"/>
    <col min="2818" max="2818" width="17.36328125" style="197" customWidth="1"/>
    <col min="2819" max="2819" width="23.36328125" style="197" customWidth="1"/>
    <col min="2820" max="2821" width="11.453125" style="197" customWidth="1"/>
    <col min="2822" max="2824" width="10.90625" style="197"/>
    <col min="2825" max="2825" width="15.6328125" style="197" customWidth="1"/>
    <col min="2826" max="3072" width="10.90625" style="197"/>
    <col min="3073" max="3073" width="2.6328125" style="197" customWidth="1"/>
    <col min="3074" max="3074" width="17.36328125" style="197" customWidth="1"/>
    <col min="3075" max="3075" width="23.36328125" style="197" customWidth="1"/>
    <col min="3076" max="3077" width="11.453125" style="197" customWidth="1"/>
    <col min="3078" max="3080" width="10.90625" style="197"/>
    <col min="3081" max="3081" width="15.6328125" style="197" customWidth="1"/>
    <col min="3082" max="3328" width="10.90625" style="197"/>
    <col min="3329" max="3329" width="2.6328125" style="197" customWidth="1"/>
    <col min="3330" max="3330" width="17.36328125" style="197" customWidth="1"/>
    <col min="3331" max="3331" width="23.36328125" style="197" customWidth="1"/>
    <col min="3332" max="3333" width="11.453125" style="197" customWidth="1"/>
    <col min="3334" max="3336" width="10.90625" style="197"/>
    <col min="3337" max="3337" width="15.6328125" style="197" customWidth="1"/>
    <col min="3338" max="3584" width="10.90625" style="197"/>
    <col min="3585" max="3585" width="2.6328125" style="197" customWidth="1"/>
    <col min="3586" max="3586" width="17.36328125" style="197" customWidth="1"/>
    <col min="3587" max="3587" width="23.36328125" style="197" customWidth="1"/>
    <col min="3588" max="3589" width="11.453125" style="197" customWidth="1"/>
    <col min="3590" max="3592" width="10.90625" style="197"/>
    <col min="3593" max="3593" width="15.6328125" style="197" customWidth="1"/>
    <col min="3594" max="3840" width="10.90625" style="197"/>
    <col min="3841" max="3841" width="2.6328125" style="197" customWidth="1"/>
    <col min="3842" max="3842" width="17.36328125" style="197" customWidth="1"/>
    <col min="3843" max="3843" width="23.36328125" style="197" customWidth="1"/>
    <col min="3844" max="3845" width="11.453125" style="197" customWidth="1"/>
    <col min="3846" max="3848" width="10.90625" style="197"/>
    <col min="3849" max="3849" width="15.6328125" style="197" customWidth="1"/>
    <col min="3850" max="4096" width="10.90625" style="197"/>
    <col min="4097" max="4097" width="2.6328125" style="197" customWidth="1"/>
    <col min="4098" max="4098" width="17.36328125" style="197" customWidth="1"/>
    <col min="4099" max="4099" width="23.36328125" style="197" customWidth="1"/>
    <col min="4100" max="4101" width="11.453125" style="197" customWidth="1"/>
    <col min="4102" max="4104" width="10.90625" style="197"/>
    <col min="4105" max="4105" width="15.6328125" style="197" customWidth="1"/>
    <col min="4106" max="4352" width="10.90625" style="197"/>
    <col min="4353" max="4353" width="2.6328125" style="197" customWidth="1"/>
    <col min="4354" max="4354" width="17.36328125" style="197" customWidth="1"/>
    <col min="4355" max="4355" width="23.36328125" style="197" customWidth="1"/>
    <col min="4356" max="4357" width="11.453125" style="197" customWidth="1"/>
    <col min="4358" max="4360" width="10.90625" style="197"/>
    <col min="4361" max="4361" width="15.6328125" style="197" customWidth="1"/>
    <col min="4362" max="4608" width="10.90625" style="197"/>
    <col min="4609" max="4609" width="2.6328125" style="197" customWidth="1"/>
    <col min="4610" max="4610" width="17.36328125" style="197" customWidth="1"/>
    <col min="4611" max="4611" width="23.36328125" style="197" customWidth="1"/>
    <col min="4612" max="4613" width="11.453125" style="197" customWidth="1"/>
    <col min="4614" max="4616" width="10.90625" style="197"/>
    <col min="4617" max="4617" width="15.6328125" style="197" customWidth="1"/>
    <col min="4618" max="4864" width="10.90625" style="197"/>
    <col min="4865" max="4865" width="2.6328125" style="197" customWidth="1"/>
    <col min="4866" max="4866" width="17.36328125" style="197" customWidth="1"/>
    <col min="4867" max="4867" width="23.36328125" style="197" customWidth="1"/>
    <col min="4868" max="4869" width="11.453125" style="197" customWidth="1"/>
    <col min="4870" max="4872" width="10.90625" style="197"/>
    <col min="4873" max="4873" width="15.6328125" style="197" customWidth="1"/>
    <col min="4874" max="5120" width="10.90625" style="197"/>
    <col min="5121" max="5121" width="2.6328125" style="197" customWidth="1"/>
    <col min="5122" max="5122" width="17.36328125" style="197" customWidth="1"/>
    <col min="5123" max="5123" width="23.36328125" style="197" customWidth="1"/>
    <col min="5124" max="5125" width="11.453125" style="197" customWidth="1"/>
    <col min="5126" max="5128" width="10.90625" style="197"/>
    <col min="5129" max="5129" width="15.6328125" style="197" customWidth="1"/>
    <col min="5130" max="5376" width="10.90625" style="197"/>
    <col min="5377" max="5377" width="2.6328125" style="197" customWidth="1"/>
    <col min="5378" max="5378" width="17.36328125" style="197" customWidth="1"/>
    <col min="5379" max="5379" width="23.36328125" style="197" customWidth="1"/>
    <col min="5380" max="5381" width="11.453125" style="197" customWidth="1"/>
    <col min="5382" max="5384" width="10.90625" style="197"/>
    <col min="5385" max="5385" width="15.6328125" style="197" customWidth="1"/>
    <col min="5386" max="5632" width="10.90625" style="197"/>
    <col min="5633" max="5633" width="2.6328125" style="197" customWidth="1"/>
    <col min="5634" max="5634" width="17.36328125" style="197" customWidth="1"/>
    <col min="5635" max="5635" width="23.36328125" style="197" customWidth="1"/>
    <col min="5636" max="5637" width="11.453125" style="197" customWidth="1"/>
    <col min="5638" max="5640" width="10.90625" style="197"/>
    <col min="5641" max="5641" width="15.6328125" style="197" customWidth="1"/>
    <col min="5642" max="5888" width="10.90625" style="197"/>
    <col min="5889" max="5889" width="2.6328125" style="197" customWidth="1"/>
    <col min="5890" max="5890" width="17.36328125" style="197" customWidth="1"/>
    <col min="5891" max="5891" width="23.36328125" style="197" customWidth="1"/>
    <col min="5892" max="5893" width="11.453125" style="197" customWidth="1"/>
    <col min="5894" max="5896" width="10.90625" style="197"/>
    <col min="5897" max="5897" width="15.6328125" style="197" customWidth="1"/>
    <col min="5898" max="6144" width="10.90625" style="197"/>
    <col min="6145" max="6145" width="2.6328125" style="197" customWidth="1"/>
    <col min="6146" max="6146" width="17.36328125" style="197" customWidth="1"/>
    <col min="6147" max="6147" width="23.36328125" style="197" customWidth="1"/>
    <col min="6148" max="6149" width="11.453125" style="197" customWidth="1"/>
    <col min="6150" max="6152" width="10.90625" style="197"/>
    <col min="6153" max="6153" width="15.6328125" style="197" customWidth="1"/>
    <col min="6154" max="6400" width="10.90625" style="197"/>
    <col min="6401" max="6401" width="2.6328125" style="197" customWidth="1"/>
    <col min="6402" max="6402" width="17.36328125" style="197" customWidth="1"/>
    <col min="6403" max="6403" width="23.36328125" style="197" customWidth="1"/>
    <col min="6404" max="6405" width="11.453125" style="197" customWidth="1"/>
    <col min="6406" max="6408" width="10.90625" style="197"/>
    <col min="6409" max="6409" width="15.6328125" style="197" customWidth="1"/>
    <col min="6410" max="6656" width="10.90625" style="197"/>
    <col min="6657" max="6657" width="2.6328125" style="197" customWidth="1"/>
    <col min="6658" max="6658" width="17.36328125" style="197" customWidth="1"/>
    <col min="6659" max="6659" width="23.36328125" style="197" customWidth="1"/>
    <col min="6660" max="6661" width="11.453125" style="197" customWidth="1"/>
    <col min="6662" max="6664" width="10.90625" style="197"/>
    <col min="6665" max="6665" width="15.6328125" style="197" customWidth="1"/>
    <col min="6666" max="6912" width="10.90625" style="197"/>
    <col min="6913" max="6913" width="2.6328125" style="197" customWidth="1"/>
    <col min="6914" max="6914" width="17.36328125" style="197" customWidth="1"/>
    <col min="6915" max="6915" width="23.36328125" style="197" customWidth="1"/>
    <col min="6916" max="6917" width="11.453125" style="197" customWidth="1"/>
    <col min="6918" max="6920" width="10.90625" style="197"/>
    <col min="6921" max="6921" width="15.6328125" style="197" customWidth="1"/>
    <col min="6922" max="7168" width="10.90625" style="197"/>
    <col min="7169" max="7169" width="2.6328125" style="197" customWidth="1"/>
    <col min="7170" max="7170" width="17.36328125" style="197" customWidth="1"/>
    <col min="7171" max="7171" width="23.36328125" style="197" customWidth="1"/>
    <col min="7172" max="7173" width="11.453125" style="197" customWidth="1"/>
    <col min="7174" max="7176" width="10.90625" style="197"/>
    <col min="7177" max="7177" width="15.6328125" style="197" customWidth="1"/>
    <col min="7178" max="7424" width="10.90625" style="197"/>
    <col min="7425" max="7425" width="2.6328125" style="197" customWidth="1"/>
    <col min="7426" max="7426" width="17.36328125" style="197" customWidth="1"/>
    <col min="7427" max="7427" width="23.36328125" style="197" customWidth="1"/>
    <col min="7428" max="7429" width="11.453125" style="197" customWidth="1"/>
    <col min="7430" max="7432" width="10.90625" style="197"/>
    <col min="7433" max="7433" width="15.6328125" style="197" customWidth="1"/>
    <col min="7434" max="7680" width="10.90625" style="197"/>
    <col min="7681" max="7681" width="2.6328125" style="197" customWidth="1"/>
    <col min="7682" max="7682" width="17.36328125" style="197" customWidth="1"/>
    <col min="7683" max="7683" width="23.36328125" style="197" customWidth="1"/>
    <col min="7684" max="7685" width="11.453125" style="197" customWidth="1"/>
    <col min="7686" max="7688" width="10.90625" style="197"/>
    <col min="7689" max="7689" width="15.6328125" style="197" customWidth="1"/>
    <col min="7690" max="7936" width="10.90625" style="197"/>
    <col min="7937" max="7937" width="2.6328125" style="197" customWidth="1"/>
    <col min="7938" max="7938" width="17.36328125" style="197" customWidth="1"/>
    <col min="7939" max="7939" width="23.36328125" style="197" customWidth="1"/>
    <col min="7940" max="7941" width="11.453125" style="197" customWidth="1"/>
    <col min="7942" max="7944" width="10.90625" style="197"/>
    <col min="7945" max="7945" width="15.6328125" style="197" customWidth="1"/>
    <col min="7946" max="8192" width="10.90625" style="197"/>
    <col min="8193" max="8193" width="2.6328125" style="197" customWidth="1"/>
    <col min="8194" max="8194" width="17.36328125" style="197" customWidth="1"/>
    <col min="8195" max="8195" width="23.36328125" style="197" customWidth="1"/>
    <col min="8196" max="8197" width="11.453125" style="197" customWidth="1"/>
    <col min="8198" max="8200" width="10.90625" style="197"/>
    <col min="8201" max="8201" width="15.6328125" style="197" customWidth="1"/>
    <col min="8202" max="8448" width="10.90625" style="197"/>
    <col min="8449" max="8449" width="2.6328125" style="197" customWidth="1"/>
    <col min="8450" max="8450" width="17.36328125" style="197" customWidth="1"/>
    <col min="8451" max="8451" width="23.36328125" style="197" customWidth="1"/>
    <col min="8452" max="8453" width="11.453125" style="197" customWidth="1"/>
    <col min="8454" max="8456" width="10.90625" style="197"/>
    <col min="8457" max="8457" width="15.6328125" style="197" customWidth="1"/>
    <col min="8458" max="8704" width="10.90625" style="197"/>
    <col min="8705" max="8705" width="2.6328125" style="197" customWidth="1"/>
    <col min="8706" max="8706" width="17.36328125" style="197" customWidth="1"/>
    <col min="8707" max="8707" width="23.36328125" style="197" customWidth="1"/>
    <col min="8708" max="8709" width="11.453125" style="197" customWidth="1"/>
    <col min="8710" max="8712" width="10.90625" style="197"/>
    <col min="8713" max="8713" width="15.6328125" style="197" customWidth="1"/>
    <col min="8714" max="8960" width="10.90625" style="197"/>
    <col min="8961" max="8961" width="2.6328125" style="197" customWidth="1"/>
    <col min="8962" max="8962" width="17.36328125" style="197" customWidth="1"/>
    <col min="8963" max="8963" width="23.36328125" style="197" customWidth="1"/>
    <col min="8964" max="8965" width="11.453125" style="197" customWidth="1"/>
    <col min="8966" max="8968" width="10.90625" style="197"/>
    <col min="8969" max="8969" width="15.6328125" style="197" customWidth="1"/>
    <col min="8970" max="9216" width="10.90625" style="197"/>
    <col min="9217" max="9217" width="2.6328125" style="197" customWidth="1"/>
    <col min="9218" max="9218" width="17.36328125" style="197" customWidth="1"/>
    <col min="9219" max="9219" width="23.36328125" style="197" customWidth="1"/>
    <col min="9220" max="9221" width="11.453125" style="197" customWidth="1"/>
    <col min="9222" max="9224" width="10.90625" style="197"/>
    <col min="9225" max="9225" width="15.6328125" style="197" customWidth="1"/>
    <col min="9226" max="9472" width="10.90625" style="197"/>
    <col min="9473" max="9473" width="2.6328125" style="197" customWidth="1"/>
    <col min="9474" max="9474" width="17.36328125" style="197" customWidth="1"/>
    <col min="9475" max="9475" width="23.36328125" style="197" customWidth="1"/>
    <col min="9476" max="9477" width="11.453125" style="197" customWidth="1"/>
    <col min="9478" max="9480" width="10.90625" style="197"/>
    <col min="9481" max="9481" width="15.6328125" style="197" customWidth="1"/>
    <col min="9482" max="9728" width="10.90625" style="197"/>
    <col min="9729" max="9729" width="2.6328125" style="197" customWidth="1"/>
    <col min="9730" max="9730" width="17.36328125" style="197" customWidth="1"/>
    <col min="9731" max="9731" width="23.36328125" style="197" customWidth="1"/>
    <col min="9732" max="9733" width="11.453125" style="197" customWidth="1"/>
    <col min="9734" max="9736" width="10.90625" style="197"/>
    <col min="9737" max="9737" width="15.6328125" style="197" customWidth="1"/>
    <col min="9738" max="9984" width="10.90625" style="197"/>
    <col min="9985" max="9985" width="2.6328125" style="197" customWidth="1"/>
    <col min="9986" max="9986" width="17.36328125" style="197" customWidth="1"/>
    <col min="9987" max="9987" width="23.36328125" style="197" customWidth="1"/>
    <col min="9988" max="9989" width="11.453125" style="197" customWidth="1"/>
    <col min="9990" max="9992" width="10.90625" style="197"/>
    <col min="9993" max="9993" width="15.6328125" style="197" customWidth="1"/>
    <col min="9994" max="10240" width="10.90625" style="197"/>
    <col min="10241" max="10241" width="2.6328125" style="197" customWidth="1"/>
    <col min="10242" max="10242" width="17.36328125" style="197" customWidth="1"/>
    <col min="10243" max="10243" width="23.36328125" style="197" customWidth="1"/>
    <col min="10244" max="10245" width="11.453125" style="197" customWidth="1"/>
    <col min="10246" max="10248" width="10.90625" style="197"/>
    <col min="10249" max="10249" width="15.6328125" style="197" customWidth="1"/>
    <col min="10250" max="10496" width="10.90625" style="197"/>
    <col min="10497" max="10497" width="2.6328125" style="197" customWidth="1"/>
    <col min="10498" max="10498" width="17.36328125" style="197" customWidth="1"/>
    <col min="10499" max="10499" width="23.36328125" style="197" customWidth="1"/>
    <col min="10500" max="10501" width="11.453125" style="197" customWidth="1"/>
    <col min="10502" max="10504" width="10.90625" style="197"/>
    <col min="10505" max="10505" width="15.6328125" style="197" customWidth="1"/>
    <col min="10506" max="10752" width="10.90625" style="197"/>
    <col min="10753" max="10753" width="2.6328125" style="197" customWidth="1"/>
    <col min="10754" max="10754" width="17.36328125" style="197" customWidth="1"/>
    <col min="10755" max="10755" width="23.36328125" style="197" customWidth="1"/>
    <col min="10756" max="10757" width="11.453125" style="197" customWidth="1"/>
    <col min="10758" max="10760" width="10.90625" style="197"/>
    <col min="10761" max="10761" width="15.6328125" style="197" customWidth="1"/>
    <col min="10762" max="11008" width="10.90625" style="197"/>
    <col min="11009" max="11009" width="2.6328125" style="197" customWidth="1"/>
    <col min="11010" max="11010" width="17.36328125" style="197" customWidth="1"/>
    <col min="11011" max="11011" width="23.36328125" style="197" customWidth="1"/>
    <col min="11012" max="11013" width="11.453125" style="197" customWidth="1"/>
    <col min="11014" max="11016" width="10.90625" style="197"/>
    <col min="11017" max="11017" width="15.6328125" style="197" customWidth="1"/>
    <col min="11018" max="11264" width="10.90625" style="197"/>
    <col min="11265" max="11265" width="2.6328125" style="197" customWidth="1"/>
    <col min="11266" max="11266" width="17.36328125" style="197" customWidth="1"/>
    <col min="11267" max="11267" width="23.36328125" style="197" customWidth="1"/>
    <col min="11268" max="11269" width="11.453125" style="197" customWidth="1"/>
    <col min="11270" max="11272" width="10.90625" style="197"/>
    <col min="11273" max="11273" width="15.6328125" style="197" customWidth="1"/>
    <col min="11274" max="11520" width="10.90625" style="197"/>
    <col min="11521" max="11521" width="2.6328125" style="197" customWidth="1"/>
    <col min="11522" max="11522" width="17.36328125" style="197" customWidth="1"/>
    <col min="11523" max="11523" width="23.36328125" style="197" customWidth="1"/>
    <col min="11524" max="11525" width="11.453125" style="197" customWidth="1"/>
    <col min="11526" max="11528" width="10.90625" style="197"/>
    <col min="11529" max="11529" width="15.6328125" style="197" customWidth="1"/>
    <col min="11530" max="11776" width="10.90625" style="197"/>
    <col min="11777" max="11777" width="2.6328125" style="197" customWidth="1"/>
    <col min="11778" max="11778" width="17.36328125" style="197" customWidth="1"/>
    <col min="11779" max="11779" width="23.36328125" style="197" customWidth="1"/>
    <col min="11780" max="11781" width="11.453125" style="197" customWidth="1"/>
    <col min="11782" max="11784" width="10.90625" style="197"/>
    <col min="11785" max="11785" width="15.6328125" style="197" customWidth="1"/>
    <col min="11786" max="12032" width="10.90625" style="197"/>
    <col min="12033" max="12033" width="2.6328125" style="197" customWidth="1"/>
    <col min="12034" max="12034" width="17.36328125" style="197" customWidth="1"/>
    <col min="12035" max="12035" width="23.36328125" style="197" customWidth="1"/>
    <col min="12036" max="12037" width="11.453125" style="197" customWidth="1"/>
    <col min="12038" max="12040" width="10.90625" style="197"/>
    <col min="12041" max="12041" width="15.6328125" style="197" customWidth="1"/>
    <col min="12042" max="12288" width="10.90625" style="197"/>
    <col min="12289" max="12289" width="2.6328125" style="197" customWidth="1"/>
    <col min="12290" max="12290" width="17.36328125" style="197" customWidth="1"/>
    <col min="12291" max="12291" width="23.36328125" style="197" customWidth="1"/>
    <col min="12292" max="12293" width="11.453125" style="197" customWidth="1"/>
    <col min="12294" max="12296" width="10.90625" style="197"/>
    <col min="12297" max="12297" width="15.6328125" style="197" customWidth="1"/>
    <col min="12298" max="12544" width="10.90625" style="197"/>
    <col min="12545" max="12545" width="2.6328125" style="197" customWidth="1"/>
    <col min="12546" max="12546" width="17.36328125" style="197" customWidth="1"/>
    <col min="12547" max="12547" width="23.36328125" style="197" customWidth="1"/>
    <col min="12548" max="12549" width="11.453125" style="197" customWidth="1"/>
    <col min="12550" max="12552" width="10.90625" style="197"/>
    <col min="12553" max="12553" width="15.6328125" style="197" customWidth="1"/>
    <col min="12554" max="12800" width="10.90625" style="197"/>
    <col min="12801" max="12801" width="2.6328125" style="197" customWidth="1"/>
    <col min="12802" max="12802" width="17.36328125" style="197" customWidth="1"/>
    <col min="12803" max="12803" width="23.36328125" style="197" customWidth="1"/>
    <col min="12804" max="12805" width="11.453125" style="197" customWidth="1"/>
    <col min="12806" max="12808" width="10.90625" style="197"/>
    <col min="12809" max="12809" width="15.6328125" style="197" customWidth="1"/>
    <col min="12810" max="13056" width="10.90625" style="197"/>
    <col min="13057" max="13057" width="2.6328125" style="197" customWidth="1"/>
    <col min="13058" max="13058" width="17.36328125" style="197" customWidth="1"/>
    <col min="13059" max="13059" width="23.36328125" style="197" customWidth="1"/>
    <col min="13060" max="13061" width="11.453125" style="197" customWidth="1"/>
    <col min="13062" max="13064" width="10.90625" style="197"/>
    <col min="13065" max="13065" width="15.6328125" style="197" customWidth="1"/>
    <col min="13066" max="13312" width="10.90625" style="197"/>
    <col min="13313" max="13313" width="2.6328125" style="197" customWidth="1"/>
    <col min="13314" max="13314" width="17.36328125" style="197" customWidth="1"/>
    <col min="13315" max="13315" width="23.36328125" style="197" customWidth="1"/>
    <col min="13316" max="13317" width="11.453125" style="197" customWidth="1"/>
    <col min="13318" max="13320" width="10.90625" style="197"/>
    <col min="13321" max="13321" width="15.6328125" style="197" customWidth="1"/>
    <col min="13322" max="13568" width="10.90625" style="197"/>
    <col min="13569" max="13569" width="2.6328125" style="197" customWidth="1"/>
    <col min="13570" max="13570" width="17.36328125" style="197" customWidth="1"/>
    <col min="13571" max="13571" width="23.36328125" style="197" customWidth="1"/>
    <col min="13572" max="13573" width="11.453125" style="197" customWidth="1"/>
    <col min="13574" max="13576" width="10.90625" style="197"/>
    <col min="13577" max="13577" width="15.6328125" style="197" customWidth="1"/>
    <col min="13578" max="13824" width="10.90625" style="197"/>
    <col min="13825" max="13825" width="2.6328125" style="197" customWidth="1"/>
    <col min="13826" max="13826" width="17.36328125" style="197" customWidth="1"/>
    <col min="13827" max="13827" width="23.36328125" style="197" customWidth="1"/>
    <col min="13828" max="13829" width="11.453125" style="197" customWidth="1"/>
    <col min="13830" max="13832" width="10.90625" style="197"/>
    <col min="13833" max="13833" width="15.6328125" style="197" customWidth="1"/>
    <col min="13834" max="14080" width="10.90625" style="197"/>
    <col min="14081" max="14081" width="2.6328125" style="197" customWidth="1"/>
    <col min="14082" max="14082" width="17.36328125" style="197" customWidth="1"/>
    <col min="14083" max="14083" width="23.36328125" style="197" customWidth="1"/>
    <col min="14084" max="14085" width="11.453125" style="197" customWidth="1"/>
    <col min="14086" max="14088" width="10.90625" style="197"/>
    <col min="14089" max="14089" width="15.6328125" style="197" customWidth="1"/>
    <col min="14090" max="14336" width="10.90625" style="197"/>
    <col min="14337" max="14337" width="2.6328125" style="197" customWidth="1"/>
    <col min="14338" max="14338" width="17.36328125" style="197" customWidth="1"/>
    <col min="14339" max="14339" width="23.36328125" style="197" customWidth="1"/>
    <col min="14340" max="14341" width="11.453125" style="197" customWidth="1"/>
    <col min="14342" max="14344" width="10.90625" style="197"/>
    <col min="14345" max="14345" width="15.6328125" style="197" customWidth="1"/>
    <col min="14346" max="14592" width="10.90625" style="197"/>
    <col min="14593" max="14593" width="2.6328125" style="197" customWidth="1"/>
    <col min="14594" max="14594" width="17.36328125" style="197" customWidth="1"/>
    <col min="14595" max="14595" width="23.36328125" style="197" customWidth="1"/>
    <col min="14596" max="14597" width="11.453125" style="197" customWidth="1"/>
    <col min="14598" max="14600" width="10.90625" style="197"/>
    <col min="14601" max="14601" width="15.6328125" style="197" customWidth="1"/>
    <col min="14602" max="14848" width="10.90625" style="197"/>
    <col min="14849" max="14849" width="2.6328125" style="197" customWidth="1"/>
    <col min="14850" max="14850" width="17.36328125" style="197" customWidth="1"/>
    <col min="14851" max="14851" width="23.36328125" style="197" customWidth="1"/>
    <col min="14852" max="14853" width="11.453125" style="197" customWidth="1"/>
    <col min="14854" max="14856" width="10.90625" style="197"/>
    <col min="14857" max="14857" width="15.6328125" style="197" customWidth="1"/>
    <col min="14858" max="15104" width="10.90625" style="197"/>
    <col min="15105" max="15105" width="2.6328125" style="197" customWidth="1"/>
    <col min="15106" max="15106" width="17.36328125" style="197" customWidth="1"/>
    <col min="15107" max="15107" width="23.36328125" style="197" customWidth="1"/>
    <col min="15108" max="15109" width="11.453125" style="197" customWidth="1"/>
    <col min="15110" max="15112" width="10.90625" style="197"/>
    <col min="15113" max="15113" width="15.6328125" style="197" customWidth="1"/>
    <col min="15114" max="15360" width="10.90625" style="197"/>
    <col min="15361" max="15361" width="2.6328125" style="197" customWidth="1"/>
    <col min="15362" max="15362" width="17.36328125" style="197" customWidth="1"/>
    <col min="15363" max="15363" width="23.36328125" style="197" customWidth="1"/>
    <col min="15364" max="15365" width="11.453125" style="197" customWidth="1"/>
    <col min="15366" max="15368" width="10.90625" style="197"/>
    <col min="15369" max="15369" width="15.6328125" style="197" customWidth="1"/>
    <col min="15370" max="15616" width="10.90625" style="197"/>
    <col min="15617" max="15617" width="2.6328125" style="197" customWidth="1"/>
    <col min="15618" max="15618" width="17.36328125" style="197" customWidth="1"/>
    <col min="15619" max="15619" width="23.36328125" style="197" customWidth="1"/>
    <col min="15620" max="15621" width="11.453125" style="197" customWidth="1"/>
    <col min="15622" max="15624" width="10.90625" style="197"/>
    <col min="15625" max="15625" width="15.6328125" style="197" customWidth="1"/>
    <col min="15626" max="15872" width="10.90625" style="197"/>
    <col min="15873" max="15873" width="2.6328125" style="197" customWidth="1"/>
    <col min="15874" max="15874" width="17.36328125" style="197" customWidth="1"/>
    <col min="15875" max="15875" width="23.36328125" style="197" customWidth="1"/>
    <col min="15876" max="15877" width="11.453125" style="197" customWidth="1"/>
    <col min="15878" max="15880" width="10.90625" style="197"/>
    <col min="15881" max="15881" width="15.6328125" style="197" customWidth="1"/>
    <col min="15882" max="16128" width="10.90625" style="197"/>
    <col min="16129" max="16129" width="2.6328125" style="197" customWidth="1"/>
    <col min="16130" max="16130" width="17.36328125" style="197" customWidth="1"/>
    <col min="16131" max="16131" width="23.36328125" style="197" customWidth="1"/>
    <col min="16132" max="16133" width="11.453125" style="197" customWidth="1"/>
    <col min="16134" max="16136" width="10.90625" style="197"/>
    <col min="16137" max="16137" width="15.6328125" style="197" customWidth="1"/>
    <col min="16138" max="16384" width="10.90625" style="197"/>
  </cols>
  <sheetData>
    <row r="1" spans="1:11" s="159" customFormat="1" ht="32.25" customHeight="1" x14ac:dyDescent="0.25">
      <c r="A1" s="158"/>
      <c r="B1" s="158"/>
      <c r="C1" s="158"/>
      <c r="D1" s="158"/>
      <c r="E1" s="158"/>
      <c r="F1" s="158"/>
      <c r="G1" s="158"/>
      <c r="I1" s="160"/>
    </row>
    <row r="2" spans="1:11" s="162" customFormat="1" ht="13.25" customHeight="1" x14ac:dyDescent="0.25">
      <c r="A2" s="161"/>
      <c r="G2" s="163" t="s">
        <v>665</v>
      </c>
      <c r="H2" s="164"/>
      <c r="I2" s="164"/>
      <c r="K2" s="160"/>
    </row>
    <row r="3" spans="1:11" s="159" customFormat="1" ht="19.5" customHeight="1" x14ac:dyDescent="0.4">
      <c r="A3" s="165" t="s">
        <v>666</v>
      </c>
      <c r="D3" s="166"/>
    </row>
    <row r="4" spans="1:11" s="162" customFormat="1" ht="19.5" customHeight="1" x14ac:dyDescent="0.25">
      <c r="A4" s="161"/>
      <c r="G4" s="167"/>
      <c r="H4" s="164"/>
      <c r="I4" s="164"/>
    </row>
    <row r="5" spans="1:11" s="162" customFormat="1" ht="13.25" customHeight="1" x14ac:dyDescent="0.25">
      <c r="A5" s="161"/>
      <c r="G5" s="167"/>
      <c r="H5" s="164"/>
      <c r="I5" s="164"/>
    </row>
    <row r="6" spans="1:11" s="162" customFormat="1" ht="13.25" customHeight="1" x14ac:dyDescent="0.3">
      <c r="A6" s="168" t="s">
        <v>667</v>
      </c>
      <c r="B6" s="169"/>
      <c r="C6" s="169"/>
      <c r="D6" s="169"/>
      <c r="E6" s="169"/>
      <c r="F6" s="168"/>
      <c r="G6" s="168"/>
      <c r="H6" s="164"/>
      <c r="I6" s="164"/>
    </row>
    <row r="7" spans="1:11" s="162" customFormat="1" ht="13.25" customHeight="1" x14ac:dyDescent="0.25">
      <c r="A7" s="161"/>
      <c r="G7" s="167"/>
      <c r="H7" s="164"/>
      <c r="I7" s="164"/>
    </row>
    <row r="8" spans="1:11" s="167" customFormat="1" ht="13.25" customHeight="1" x14ac:dyDescent="0.3">
      <c r="B8" s="170" t="s">
        <v>668</v>
      </c>
      <c r="C8" s="171"/>
      <c r="D8" s="171"/>
      <c r="E8" s="172"/>
      <c r="F8" s="173"/>
      <c r="G8" s="173"/>
      <c r="H8" s="164"/>
      <c r="I8" s="164"/>
    </row>
    <row r="9" spans="1:11" s="167" customFormat="1" ht="13.25" customHeight="1" x14ac:dyDescent="0.25">
      <c r="A9" s="174"/>
      <c r="B9" s="175" t="s">
        <v>669</v>
      </c>
      <c r="C9" s="175"/>
      <c r="D9" s="176"/>
      <c r="E9" s="135"/>
      <c r="F9" s="135"/>
      <c r="H9" s="164"/>
      <c r="I9" s="164"/>
    </row>
    <row r="10" spans="1:11" s="167" customFormat="1" ht="13.25" customHeight="1" x14ac:dyDescent="0.25">
      <c r="A10" s="174"/>
      <c r="B10" s="177" t="s">
        <v>670</v>
      </c>
      <c r="C10" s="177"/>
      <c r="D10" s="178"/>
      <c r="E10" s="179"/>
      <c r="G10" s="180"/>
      <c r="H10" s="164"/>
      <c r="I10" s="164"/>
    </row>
    <row r="11" spans="1:11" s="167" customFormat="1" ht="13.25" customHeight="1" x14ac:dyDescent="0.25">
      <c r="A11" s="174"/>
      <c r="B11" s="181" t="s">
        <v>671</v>
      </c>
      <c r="C11" s="175"/>
      <c r="D11" s="178"/>
      <c r="E11" s="179"/>
      <c r="G11" s="180"/>
      <c r="H11" s="145"/>
      <c r="I11" s="145"/>
    </row>
    <row r="12" spans="1:11" s="167" customFormat="1" ht="13.25" customHeight="1" x14ac:dyDescent="0.25">
      <c r="A12" s="174"/>
      <c r="B12" s="182" t="s">
        <v>672</v>
      </c>
      <c r="C12" s="182"/>
      <c r="D12" s="178"/>
      <c r="E12" s="179"/>
      <c r="G12" s="180"/>
      <c r="H12" s="145"/>
      <c r="I12" s="145"/>
    </row>
    <row r="13" spans="1:11" s="167" customFormat="1" ht="13.25" customHeight="1" x14ac:dyDescent="0.25">
      <c r="A13" s="174"/>
      <c r="B13" s="182" t="s">
        <v>673</v>
      </c>
      <c r="C13" s="182"/>
      <c r="D13" s="178"/>
      <c r="E13" s="179"/>
      <c r="G13" s="180"/>
    </row>
    <row r="14" spans="1:11" s="167" customFormat="1" ht="13.25" customHeight="1" x14ac:dyDescent="0.25">
      <c r="A14" s="174"/>
      <c r="B14" s="182" t="s">
        <v>674</v>
      </c>
      <c r="C14" s="182"/>
      <c r="D14" s="178"/>
      <c r="E14" s="179"/>
      <c r="G14" s="180"/>
    </row>
    <row r="15" spans="1:11" s="167" customFormat="1" ht="13.25" customHeight="1" x14ac:dyDescent="0.25">
      <c r="A15" s="174"/>
      <c r="B15" s="182" t="s">
        <v>675</v>
      </c>
      <c r="C15" s="182"/>
      <c r="D15" s="178"/>
      <c r="E15" s="179"/>
      <c r="G15" s="180"/>
    </row>
    <row r="16" spans="1:11" s="167" customFormat="1" ht="13.25" customHeight="1" x14ac:dyDescent="0.25">
      <c r="A16" s="174"/>
      <c r="B16" s="183" t="s">
        <v>676</v>
      </c>
      <c r="C16" s="183"/>
      <c r="D16" s="178"/>
      <c r="E16" s="179"/>
      <c r="G16" s="180"/>
    </row>
    <row r="17" spans="1:7" s="167" customFormat="1" ht="13.25" customHeight="1" x14ac:dyDescent="0.25">
      <c r="A17" s="174"/>
      <c r="B17" s="183"/>
      <c r="C17" s="183"/>
      <c r="D17" s="178"/>
      <c r="E17" s="179"/>
      <c r="G17" s="180"/>
    </row>
    <row r="18" spans="1:7" s="167" customFormat="1" ht="13.25" customHeight="1" x14ac:dyDescent="0.25">
      <c r="B18" s="170" t="s">
        <v>677</v>
      </c>
      <c r="C18" s="184"/>
      <c r="D18" s="178"/>
      <c r="E18" s="179"/>
      <c r="G18" s="180"/>
    </row>
    <row r="19" spans="1:7" s="167" customFormat="1" ht="13.25" customHeight="1" x14ac:dyDescent="0.25">
      <c r="A19" s="174"/>
      <c r="B19" s="181" t="s">
        <v>678</v>
      </c>
      <c r="C19" s="175"/>
      <c r="D19" s="178"/>
      <c r="E19" s="179"/>
      <c r="G19" s="180"/>
    </row>
    <row r="20" spans="1:7" s="167" customFormat="1" ht="13.25" customHeight="1" x14ac:dyDescent="0.25">
      <c r="A20" s="174"/>
      <c r="B20" s="183" t="s">
        <v>679</v>
      </c>
      <c r="C20" s="183"/>
      <c r="D20" s="178"/>
      <c r="E20" s="179"/>
      <c r="G20" s="180"/>
    </row>
    <row r="21" spans="1:7" s="167" customFormat="1" ht="13.25" customHeight="1" x14ac:dyDescent="0.25">
      <c r="A21" s="174"/>
      <c r="B21" s="182" t="s">
        <v>680</v>
      </c>
      <c r="C21" s="182"/>
      <c r="D21" s="178"/>
      <c r="E21" s="179"/>
      <c r="G21" s="180"/>
    </row>
    <row r="22" spans="1:7" s="167" customFormat="1" ht="13.25" customHeight="1" x14ac:dyDescent="0.25">
      <c r="A22" s="174"/>
      <c r="B22" s="182" t="s">
        <v>681</v>
      </c>
      <c r="C22" s="182"/>
      <c r="D22" s="178"/>
      <c r="E22" s="179"/>
      <c r="G22" s="180"/>
    </row>
    <row r="23" spans="1:7" s="167" customFormat="1" ht="13.25" customHeight="1" x14ac:dyDescent="0.25">
      <c r="A23" s="174"/>
      <c r="B23" s="182" t="s">
        <v>682</v>
      </c>
      <c r="C23" s="182"/>
      <c r="D23" s="178"/>
      <c r="E23" s="179"/>
      <c r="G23" s="180"/>
    </row>
    <row r="24" spans="1:7" s="167" customFormat="1" ht="13.25" customHeight="1" x14ac:dyDescent="0.25">
      <c r="A24" s="174"/>
      <c r="B24" s="182" t="s">
        <v>683</v>
      </c>
      <c r="C24" s="182"/>
      <c r="D24" s="178"/>
      <c r="E24" s="179"/>
      <c r="G24" s="162"/>
    </row>
    <row r="25" spans="1:7" s="167" customFormat="1" ht="13.25" customHeight="1" x14ac:dyDescent="0.25">
      <c r="A25" s="174"/>
      <c r="B25" s="181" t="s">
        <v>684</v>
      </c>
      <c r="C25" s="175"/>
      <c r="D25" s="178"/>
      <c r="E25" s="179"/>
      <c r="G25" s="162"/>
    </row>
    <row r="26" spans="1:7" s="167" customFormat="1" ht="13.25" customHeight="1" x14ac:dyDescent="0.25">
      <c r="A26" s="185" t="s">
        <v>685</v>
      </c>
      <c r="B26" s="181" t="s">
        <v>685</v>
      </c>
      <c r="C26" s="175"/>
      <c r="D26" s="178"/>
      <c r="E26" s="179"/>
      <c r="G26" s="162"/>
    </row>
    <row r="27" spans="1:7" s="162" customFormat="1" ht="13.25" customHeight="1" x14ac:dyDescent="0.25">
      <c r="A27" s="174"/>
      <c r="B27" s="181" t="s">
        <v>686</v>
      </c>
      <c r="C27" s="175"/>
      <c r="D27" s="178"/>
      <c r="E27" s="179"/>
      <c r="F27" s="167"/>
    </row>
    <row r="28" spans="1:7" s="162" customFormat="1" ht="13.25" customHeight="1" x14ac:dyDescent="0.25">
      <c r="A28" s="174"/>
      <c r="B28" s="182" t="s">
        <v>687</v>
      </c>
      <c r="C28" s="186"/>
      <c r="D28" s="178"/>
      <c r="E28" s="179"/>
    </row>
    <row r="29" spans="1:7" s="162" customFormat="1" ht="13.25" customHeight="1" x14ac:dyDescent="0.25">
      <c r="A29" s="174"/>
      <c r="B29" s="182" t="s">
        <v>688</v>
      </c>
      <c r="C29" s="182"/>
      <c r="D29" s="178"/>
      <c r="E29" s="179"/>
    </row>
    <row r="30" spans="1:7" s="162" customFormat="1" ht="13.25" customHeight="1" x14ac:dyDescent="0.25">
      <c r="A30" s="174"/>
      <c r="B30" s="182" t="s">
        <v>689</v>
      </c>
      <c r="C30" s="182"/>
      <c r="D30" s="178"/>
      <c r="E30" s="179"/>
    </row>
    <row r="31" spans="1:7" s="162" customFormat="1" ht="13.25" customHeight="1" x14ac:dyDescent="0.25">
      <c r="A31" s="174"/>
      <c r="B31" s="187" t="s">
        <v>690</v>
      </c>
      <c r="C31" s="187"/>
      <c r="D31" s="178"/>
      <c r="E31" s="179"/>
    </row>
    <row r="32" spans="1:7" s="162" customFormat="1" ht="13.25" customHeight="1" x14ac:dyDescent="0.25">
      <c r="A32" s="174"/>
      <c r="B32" s="182" t="s">
        <v>691</v>
      </c>
      <c r="C32" s="182"/>
      <c r="D32" s="178"/>
      <c r="E32" s="179"/>
    </row>
    <row r="33" spans="1:7" s="162" customFormat="1" ht="13.25" customHeight="1" x14ac:dyDescent="0.25">
      <c r="A33" s="174"/>
      <c r="B33" s="182" t="s">
        <v>692</v>
      </c>
      <c r="C33" s="182"/>
      <c r="D33" s="178"/>
      <c r="E33" s="179"/>
    </row>
    <row r="34" spans="1:7" s="162" customFormat="1" ht="13.25" customHeight="1" x14ac:dyDescent="0.25">
      <c r="A34" s="174"/>
      <c r="B34" s="187"/>
      <c r="C34" s="188"/>
      <c r="D34" s="178"/>
      <c r="E34" s="179"/>
    </row>
    <row r="35" spans="1:7" s="162" customFormat="1" ht="13.25" customHeight="1" x14ac:dyDescent="0.25">
      <c r="A35" s="189" t="s">
        <v>693</v>
      </c>
      <c r="B35" s="190"/>
      <c r="C35" s="190"/>
      <c r="D35" s="190"/>
      <c r="E35" s="190"/>
      <c r="F35" s="191"/>
      <c r="G35" s="191"/>
    </row>
    <row r="36" spans="1:7" s="162" customFormat="1" ht="13.25" customHeight="1" x14ac:dyDescent="0.3">
      <c r="A36" s="192"/>
      <c r="B36" s="193"/>
      <c r="C36" s="193"/>
      <c r="D36" s="194"/>
      <c r="E36" s="194"/>
      <c r="F36" s="194"/>
      <c r="G36" s="194"/>
    </row>
    <row r="37" spans="1:7" s="167" customFormat="1" ht="13.25" customHeight="1" x14ac:dyDescent="0.25">
      <c r="A37" s="195" t="s">
        <v>694</v>
      </c>
      <c r="B37" s="195"/>
      <c r="C37" s="195"/>
      <c r="D37" s="195"/>
      <c r="E37" s="195"/>
      <c r="F37" s="195"/>
      <c r="G37" s="195"/>
    </row>
    <row r="38" spans="1:7" ht="13.25" customHeight="1" x14ac:dyDescent="0.25">
      <c r="A38" s="174"/>
      <c r="B38" s="196"/>
      <c r="C38" s="196"/>
      <c r="D38" s="178"/>
      <c r="E38" s="179"/>
      <c r="F38" s="162"/>
      <c r="G38" s="162"/>
    </row>
    <row r="39" spans="1:7" ht="13.25" customHeight="1" x14ac:dyDescent="0.25">
      <c r="A39" s="198" t="s">
        <v>695</v>
      </c>
      <c r="B39" s="198"/>
      <c r="C39" s="198"/>
      <c r="D39" s="198"/>
      <c r="E39" s="198"/>
      <c r="F39" s="199"/>
      <c r="G39" s="199"/>
    </row>
    <row r="40" spans="1:7" ht="13.25" customHeight="1" x14ac:dyDescent="0.25">
      <c r="A40" s="199"/>
      <c r="B40" s="199"/>
      <c r="C40" s="199"/>
      <c r="D40" s="199"/>
      <c r="E40" s="199"/>
      <c r="F40" s="199"/>
      <c r="G40" s="199"/>
    </row>
    <row r="41" spans="1:7" ht="13.25" customHeight="1" x14ac:dyDescent="0.25">
      <c r="A41" s="200"/>
      <c r="B41" s="200"/>
      <c r="C41" s="200"/>
      <c r="D41" s="200"/>
      <c r="E41" s="200"/>
    </row>
    <row r="42" spans="1:7" ht="13.25" customHeight="1" x14ac:dyDescent="0.25">
      <c r="A42" s="201" t="s">
        <v>696</v>
      </c>
      <c r="B42" s="201"/>
      <c r="C42" s="201"/>
      <c r="D42" s="201"/>
      <c r="E42" s="201"/>
      <c r="F42" s="201"/>
      <c r="G42" s="201"/>
    </row>
    <row r="43" spans="1:7" ht="13.25" customHeight="1" x14ac:dyDescent="0.25">
      <c r="A43" s="195" t="s">
        <v>697</v>
      </c>
      <c r="B43" s="195"/>
      <c r="C43" s="202" t="s">
        <v>698</v>
      </c>
      <c r="D43" s="202"/>
      <c r="E43" s="202"/>
      <c r="F43" s="202"/>
      <c r="G43" s="202"/>
    </row>
    <row r="44" spans="1:7" ht="13.25" customHeight="1" x14ac:dyDescent="0.25">
      <c r="A44" s="201"/>
      <c r="B44" s="201"/>
      <c r="C44" s="201"/>
      <c r="D44" s="201"/>
      <c r="E44" s="201"/>
      <c r="F44" s="201"/>
      <c r="G44" s="201"/>
    </row>
    <row r="45" spans="1:7" ht="13.25" customHeight="1" x14ac:dyDescent="0.25">
      <c r="A45" s="195"/>
      <c r="B45" s="195"/>
      <c r="C45" s="202"/>
      <c r="D45" s="202"/>
      <c r="E45" s="202"/>
      <c r="F45" s="202"/>
      <c r="G45" s="20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12B39367-0256-4129-BD1B-E24AE4A6088D}"/>
    <hyperlink ref="A39:G40" r:id="rId2" display="Das Glossar enthält Erläuterungen zu allen statistisch relevanten Begriffen, die in den verschiedenen Produkten der Statistik der BA Verwendung finden." xr:uid="{FFC8A523-57B9-42B4-AD08-46981695C396}"/>
    <hyperlink ref="A43:B43" r:id="rId3" display="Abkürzungsverzeichnis" xr:uid="{5F8D7BA4-7C2A-4C22-B777-F2A234CD68DB}"/>
    <hyperlink ref="C43" r:id="rId4" xr:uid="{8EC73A60-4AA8-496D-B4CB-7C0C0F10F8C6}"/>
    <hyperlink ref="A37:G37" r:id="rId5" display="Die Qualitätsberichte der Statistik erläutern die Entstehung und Aussagekraft der jeweiligen Fachstatistik." xr:uid="{5466668B-CAE7-4848-A730-610D361447DC}"/>
    <hyperlink ref="B9:D9" r:id="rId6" display="Arbeitsuche, Arbeitslosigkeit und Unterbeschäftigung" xr:uid="{88DA381D-215A-4057-936B-6E21433D66B1}"/>
    <hyperlink ref="B10:C10" r:id="rId7" display="Ausbildungsmarkt" xr:uid="{074FFE6B-9004-4A94-A9CD-EF31DAD064A3}"/>
    <hyperlink ref="B11:C11" r:id="rId8" display="Beschäftigung" xr:uid="{092CD140-F609-49B6-800A-3F0F52937CED}"/>
    <hyperlink ref="B12:C12" r:id="rId9" display="Einnahmen/Ausgaben" xr:uid="{ADBAF5C5-8DD5-452E-9D2A-CE7E667A0418}"/>
    <hyperlink ref="B13:C13" r:id="rId10" display="Förderung und berufliche Rehabilitation" xr:uid="{5D73362D-512C-4D1E-A697-21EAD2E15AC4}"/>
    <hyperlink ref="B14:C14" r:id="rId11" display="Gemeldete Arbeitsstellen" xr:uid="{355F6001-4BA0-4698-90ED-1CE9EC06E6DE}"/>
    <hyperlink ref="B15:C15" r:id="rId12" display="Grundsicherung für Arbeitsuchende (SGB II)" xr:uid="{86521E8F-2E31-4BAD-90D8-0F43F7972174}"/>
    <hyperlink ref="B16:C16" r:id="rId13" display="Leistungen SGB III" xr:uid="{5B76DDEE-EC70-4EC9-93C3-6837DCE8A8AD}"/>
    <hyperlink ref="B19:C19" r:id="rId14" display="Berufe" xr:uid="{555634A5-82F4-4C76-95FB-C450C65BF391}"/>
    <hyperlink ref="B20:C20" r:id="rId15" display="Bildung" xr:uid="{8BA9A466-BA4C-40CF-8218-ACD99ECF74E8}"/>
    <hyperlink ref="B21:C21" r:id="rId16" display="Demografie" xr:uid="{ABD57128-3330-45B0-80FC-EB2839B2CA15}"/>
    <hyperlink ref="B22:C22" r:id="rId17" display="Entgelt" xr:uid="{344574C0-B871-428A-A1A3-E38218FD3F9E}"/>
    <hyperlink ref="B23:C23" r:id="rId18" display="Fachkräftebedarf" xr:uid="{1D6C5752-DDA0-4F98-8460-A5EDF735EEB2}"/>
    <hyperlink ref="B24:C24" r:id="rId19" display="Familien und Kinder" xr:uid="{79C3C3DA-7472-4A29-BEA8-ABE06F368955}"/>
    <hyperlink ref="B25:C25" r:id="rId20" display="Frauen und Männer" xr:uid="{87424972-DCFE-4696-A4E5-556BCCA564EC}"/>
    <hyperlink ref="B27:C27" r:id="rId21" display="Langzeitarbeitslosigkeit" xr:uid="{0014EF4F-B833-484E-A95B-F7A71EF62048}"/>
    <hyperlink ref="B28:C28" r:id="rId22" display="Menschen mit Behinderungen" xr:uid="{72C46D5A-1BD7-43BF-ADFC-FF89F0F39198}"/>
    <hyperlink ref="B29:C29" r:id="rId23" display="Migration" xr:uid="{D5CA626F-36C1-4ED3-8153-E560650C7FA5}"/>
    <hyperlink ref="B30:C30" r:id="rId24" display="Regionale Mobilität" xr:uid="{6A4F6116-6A17-4AB2-9B61-2DCFB651407C}"/>
    <hyperlink ref="B32:C32" r:id="rId25" display="Wirtschaftszweige" xr:uid="{505DBDE6-52CA-4FC3-B638-4D659F56AA53}"/>
    <hyperlink ref="B33:C33" r:id="rId26" display="Zeitarbeit" xr:uid="{B85D59B1-C2AD-47C1-939D-9046AA613032}"/>
    <hyperlink ref="A26" r:id="rId27" tooltip="Jüngere" display="https://statistik.arbeitsagentur.de/DE/Navigation/Statistiken/Themen-im-Fokus/Juengere/Juengere-Nav.html?mtm_campaign=Bericht" xr:uid="{D27F60D9-0BD6-4562-8976-8174972B140A}"/>
    <hyperlink ref="B26:C26" r:id="rId28" display="Jüngere" xr:uid="{C5DB1877-F6A3-45C7-B3F0-D36FC3B7BA50}"/>
    <hyperlink ref="A35:E35" r:id="rId29" display="Die Methodischen Hinweise der Statistik bieten ergänzende Informationen." xr:uid="{8263DF94-A201-4675-A0EB-539F97BC1A0D}"/>
    <hyperlink ref="B31" r:id="rId30" xr:uid="{6581005B-485A-4EC4-AD2B-839EEFDE4B4A}"/>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rgb="FFFF0000"/>
  </sheetPr>
  <dimension ref="A1:AJ284"/>
  <sheetViews>
    <sheetView workbookViewId="0"/>
  </sheetViews>
  <sheetFormatPr baseColWidth="10" defaultColWidth="11.453125" defaultRowHeight="12.5" x14ac:dyDescent="0.25"/>
  <cols>
    <col min="1" max="1" width="11.453125" style="64"/>
    <col min="2" max="16384" width="11.453125" style="58"/>
  </cols>
  <sheetData>
    <row r="1" spans="1:36" x14ac:dyDescent="0.25">
      <c r="A1" s="64" t="s">
        <v>113</v>
      </c>
      <c r="B1" s="58" t="s">
        <v>114</v>
      </c>
      <c r="C1" s="58" t="s">
        <v>115</v>
      </c>
      <c r="D1" s="58" t="s">
        <v>116</v>
      </c>
      <c r="E1" s="58" t="s">
        <v>117</v>
      </c>
      <c r="F1" s="58" t="s">
        <v>118</v>
      </c>
      <c r="G1" s="58" t="s">
        <v>119</v>
      </c>
      <c r="H1" s="58" t="s">
        <v>120</v>
      </c>
      <c r="I1" s="58" t="s">
        <v>121</v>
      </c>
      <c r="J1" s="58" t="s">
        <v>122</v>
      </c>
      <c r="K1" s="58" t="s">
        <v>123</v>
      </c>
      <c r="L1" s="58" t="s">
        <v>124</v>
      </c>
      <c r="M1" s="58" t="s">
        <v>125</v>
      </c>
      <c r="N1" s="58" t="s">
        <v>126</v>
      </c>
      <c r="O1" s="58" t="s">
        <v>127</v>
      </c>
      <c r="P1" s="58" t="s">
        <v>128</v>
      </c>
      <c r="Q1" s="58" t="s">
        <v>129</v>
      </c>
      <c r="R1" s="58" t="s">
        <v>130</v>
      </c>
      <c r="S1" s="58" t="s">
        <v>131</v>
      </c>
      <c r="T1" s="58" t="s">
        <v>132</v>
      </c>
      <c r="U1" s="58" t="s">
        <v>133</v>
      </c>
      <c r="V1" s="58" t="s">
        <v>134</v>
      </c>
      <c r="W1" s="58" t="s">
        <v>135</v>
      </c>
      <c r="X1" s="58" t="s">
        <v>136</v>
      </c>
      <c r="Y1" s="58" t="s">
        <v>137</v>
      </c>
      <c r="Z1" s="58" t="s">
        <v>138</v>
      </c>
      <c r="AA1" s="58" t="s">
        <v>139</v>
      </c>
      <c r="AB1" s="58" t="s">
        <v>140</v>
      </c>
      <c r="AC1" s="58" t="s">
        <v>141</v>
      </c>
      <c r="AD1" s="58" t="s">
        <v>142</v>
      </c>
      <c r="AE1" s="58" t="s">
        <v>143</v>
      </c>
      <c r="AF1" s="58" t="s">
        <v>144</v>
      </c>
      <c r="AG1" s="58" t="s">
        <v>145</v>
      </c>
      <c r="AH1" s="58" t="s">
        <v>146</v>
      </c>
      <c r="AI1" s="58" t="s">
        <v>147</v>
      </c>
      <c r="AJ1" s="58" t="s">
        <v>148</v>
      </c>
    </row>
    <row r="2" spans="1:36" x14ac:dyDescent="0.25">
      <c r="A2" s="64" t="s">
        <v>149</v>
      </c>
      <c r="B2" s="58">
        <v>2684.5</v>
      </c>
      <c r="C2" s="58">
        <v>2683.5</v>
      </c>
      <c r="D2" s="58">
        <v>2541.5</v>
      </c>
      <c r="E2" s="58">
        <v>142</v>
      </c>
      <c r="F2" s="58" t="s">
        <v>150</v>
      </c>
      <c r="G2" s="58">
        <v>1590.1666666666699</v>
      </c>
      <c r="H2" s="58">
        <v>1589.75</v>
      </c>
      <c r="I2" s="58">
        <v>1528.6666666666699</v>
      </c>
      <c r="J2" s="58">
        <v>61.0833333333333</v>
      </c>
      <c r="K2" s="58" t="s">
        <v>150</v>
      </c>
      <c r="L2" s="58">
        <v>1094.3333333333301</v>
      </c>
      <c r="M2" s="58">
        <v>1093.75</v>
      </c>
      <c r="N2" s="58">
        <v>1012.83333333333</v>
      </c>
      <c r="O2" s="58">
        <v>80.9166666666667</v>
      </c>
      <c r="P2" s="58" t="s">
        <v>150</v>
      </c>
      <c r="Q2" s="58">
        <v>492.25</v>
      </c>
      <c r="R2" s="58">
        <v>492</v>
      </c>
      <c r="S2" s="58">
        <v>460.25</v>
      </c>
      <c r="T2" s="58">
        <v>31.75</v>
      </c>
      <c r="U2" s="58" t="s">
        <v>150</v>
      </c>
      <c r="V2" s="58">
        <v>1626.6666666666699</v>
      </c>
      <c r="W2" s="58">
        <v>1625.9166666666699</v>
      </c>
      <c r="X2" s="58">
        <v>1516.3333333333301</v>
      </c>
      <c r="Y2" s="58">
        <v>109.583333333333</v>
      </c>
      <c r="Z2" s="58" t="s">
        <v>150</v>
      </c>
      <c r="AA2" s="58">
        <v>565.58333333333303</v>
      </c>
      <c r="AB2" s="58">
        <v>565.58333333333303</v>
      </c>
      <c r="AC2" s="58">
        <v>564.91666666666697</v>
      </c>
      <c r="AD2" s="58">
        <v>0.66666666666666696</v>
      </c>
      <c r="AE2" s="58" t="s">
        <v>150</v>
      </c>
      <c r="AF2" s="58">
        <v>15.4166666666667</v>
      </c>
      <c r="AG2" s="58">
        <v>15.4166666666667</v>
      </c>
      <c r="AH2" s="58">
        <v>13.4166666666667</v>
      </c>
      <c r="AI2" s="58">
        <v>2</v>
      </c>
      <c r="AJ2" s="58" t="s">
        <v>150</v>
      </c>
    </row>
    <row r="3" spans="1:36" x14ac:dyDescent="0.25">
      <c r="A3" s="64" t="s">
        <v>151</v>
      </c>
      <c r="B3" s="58">
        <v>2225</v>
      </c>
      <c r="C3" s="58">
        <v>2204.5</v>
      </c>
      <c r="D3" s="58">
        <v>2098.25</v>
      </c>
      <c r="E3" s="58">
        <v>106.25</v>
      </c>
      <c r="F3" s="58" t="s">
        <v>150</v>
      </c>
      <c r="G3" s="58">
        <v>1267.75</v>
      </c>
      <c r="H3" s="58">
        <v>1252.8333333333301</v>
      </c>
      <c r="I3" s="58">
        <v>1204.5</v>
      </c>
      <c r="J3" s="58">
        <v>48.3333333333333</v>
      </c>
      <c r="K3" s="58" t="s">
        <v>150</v>
      </c>
      <c r="L3" s="58">
        <v>957.25</v>
      </c>
      <c r="M3" s="58">
        <v>951.66666666666697</v>
      </c>
      <c r="N3" s="58">
        <v>893.75</v>
      </c>
      <c r="O3" s="58">
        <v>57.9166666666667</v>
      </c>
      <c r="P3" s="58" t="s">
        <v>150</v>
      </c>
      <c r="Q3" s="58">
        <v>344.25</v>
      </c>
      <c r="R3" s="58">
        <v>334.16666666666703</v>
      </c>
      <c r="S3" s="58">
        <v>307.66666666666703</v>
      </c>
      <c r="T3" s="58">
        <v>26.5</v>
      </c>
      <c r="U3" s="58" t="s">
        <v>150</v>
      </c>
      <c r="V3" s="58">
        <v>1262</v>
      </c>
      <c r="W3" s="58">
        <v>1252.3333333333301</v>
      </c>
      <c r="X3" s="58">
        <v>1173.3333333333301</v>
      </c>
      <c r="Y3" s="58">
        <v>79</v>
      </c>
      <c r="Z3" s="58" t="s">
        <v>150</v>
      </c>
      <c r="AA3" s="58">
        <v>618.75</v>
      </c>
      <c r="AB3" s="58">
        <v>618</v>
      </c>
      <c r="AC3" s="58">
        <v>617.25</v>
      </c>
      <c r="AD3" s="58">
        <v>0.75</v>
      </c>
      <c r="AE3" s="58" t="s">
        <v>150</v>
      </c>
      <c r="AF3" s="58">
        <v>11.3333333333333</v>
      </c>
      <c r="AG3" s="58">
        <v>11.0833333333333</v>
      </c>
      <c r="AH3" s="58">
        <v>10.6666666666667</v>
      </c>
      <c r="AI3" s="58">
        <v>0.41666666666666702</v>
      </c>
      <c r="AJ3" s="58" t="s">
        <v>150</v>
      </c>
    </row>
    <row r="4" spans="1:36" x14ac:dyDescent="0.25">
      <c r="A4" s="64" t="s">
        <v>152</v>
      </c>
      <c r="B4" s="58">
        <v>1515.4166666666699</v>
      </c>
      <c r="C4" s="58">
        <v>1490.25</v>
      </c>
      <c r="D4" s="58">
        <v>1395.9166666666699</v>
      </c>
      <c r="E4" s="58">
        <v>94.3333333333333</v>
      </c>
      <c r="F4" s="58">
        <v>25.1666666666667</v>
      </c>
      <c r="G4" s="58">
        <v>816.16666666666697</v>
      </c>
      <c r="H4" s="58">
        <v>799.25</v>
      </c>
      <c r="I4" s="58">
        <v>753.25</v>
      </c>
      <c r="J4" s="58">
        <v>46</v>
      </c>
      <c r="K4" s="58">
        <v>16.9166666666667</v>
      </c>
      <c r="L4" s="58">
        <v>699.25</v>
      </c>
      <c r="M4" s="58">
        <v>691</v>
      </c>
      <c r="N4" s="58">
        <v>642.66666666666697</v>
      </c>
      <c r="O4" s="58">
        <v>48.3333333333333</v>
      </c>
      <c r="P4" s="58">
        <v>8.25</v>
      </c>
      <c r="Q4" s="58">
        <v>241.75</v>
      </c>
      <c r="R4" s="58">
        <v>228.916666666667</v>
      </c>
      <c r="S4" s="58">
        <v>206.333333333333</v>
      </c>
      <c r="T4" s="58">
        <v>22.5833333333333</v>
      </c>
      <c r="U4" s="58">
        <v>12.8333333333333</v>
      </c>
      <c r="V4" s="58">
        <v>792.91666666666697</v>
      </c>
      <c r="W4" s="58">
        <v>781.08333333333303</v>
      </c>
      <c r="X4" s="58">
        <v>714.66666666666697</v>
      </c>
      <c r="Y4" s="58">
        <v>66.4166666666667</v>
      </c>
      <c r="Z4" s="58">
        <v>11.8333333333333</v>
      </c>
      <c r="AA4" s="58">
        <v>480.75</v>
      </c>
      <c r="AB4" s="58">
        <v>480.25</v>
      </c>
      <c r="AC4" s="58">
        <v>474.91666666666703</v>
      </c>
      <c r="AD4" s="58">
        <v>5.3333333333333304</v>
      </c>
      <c r="AE4" s="58">
        <v>0.5</v>
      </c>
      <c r="AF4" s="58">
        <v>7.5833333333333304</v>
      </c>
      <c r="AG4" s="58">
        <v>7.25</v>
      </c>
      <c r="AH4" s="58">
        <v>6.9166666666666696</v>
      </c>
      <c r="AI4" s="58">
        <v>0.33333333333333298</v>
      </c>
      <c r="AJ4" s="58">
        <v>0.33333333333333298</v>
      </c>
    </row>
    <row r="5" spans="1:36" x14ac:dyDescent="0.25">
      <c r="A5" s="64" t="s">
        <v>153</v>
      </c>
      <c r="B5" s="58">
        <v>1245.4166666666699</v>
      </c>
      <c r="C5" s="58">
        <v>1215.75</v>
      </c>
      <c r="D5" s="58">
        <v>1154.25</v>
      </c>
      <c r="E5" s="58">
        <v>61.5</v>
      </c>
      <c r="F5" s="58">
        <v>29.6666666666667</v>
      </c>
      <c r="G5" s="58">
        <v>659.16666666666697</v>
      </c>
      <c r="H5" s="58">
        <v>638.91666666666697</v>
      </c>
      <c r="I5" s="58">
        <v>612.58333333333303</v>
      </c>
      <c r="J5" s="58">
        <v>26.3333333333333</v>
      </c>
      <c r="K5" s="58">
        <v>20.25</v>
      </c>
      <c r="L5" s="58">
        <v>586.25</v>
      </c>
      <c r="M5" s="58">
        <v>576.83333333333303</v>
      </c>
      <c r="N5" s="58">
        <v>541.66666666666697</v>
      </c>
      <c r="O5" s="58">
        <v>35.1666666666667</v>
      </c>
      <c r="P5" s="58">
        <v>9.4166666666666696</v>
      </c>
      <c r="Q5" s="58">
        <v>179.916666666667</v>
      </c>
      <c r="R5" s="58">
        <v>168.333333333333</v>
      </c>
      <c r="S5" s="58">
        <v>152.666666666667</v>
      </c>
      <c r="T5" s="58">
        <v>15.6666666666667</v>
      </c>
      <c r="U5" s="58">
        <v>11.5833333333333</v>
      </c>
      <c r="V5" s="58">
        <v>720.25</v>
      </c>
      <c r="W5" s="58">
        <v>703.08333333333303</v>
      </c>
      <c r="X5" s="58">
        <v>658.83333333333303</v>
      </c>
      <c r="Y5" s="58">
        <v>44.25</v>
      </c>
      <c r="Z5" s="58">
        <v>17.1666666666667</v>
      </c>
      <c r="AA5" s="58">
        <v>345.25</v>
      </c>
      <c r="AB5" s="58">
        <v>344.33333333333297</v>
      </c>
      <c r="AC5" s="58">
        <v>342.75</v>
      </c>
      <c r="AD5" s="58">
        <v>1.5833333333333299</v>
      </c>
      <c r="AE5" s="58">
        <v>0.91666666666666696</v>
      </c>
      <c r="AF5" s="58">
        <v>9.5</v>
      </c>
      <c r="AG5" s="58">
        <v>8.8333333333333304</v>
      </c>
      <c r="AH5" s="58">
        <v>7.5</v>
      </c>
      <c r="AI5" s="58">
        <v>1.3333333333333299</v>
      </c>
      <c r="AJ5" s="58">
        <v>0.66666666666666696</v>
      </c>
    </row>
    <row r="6" spans="1:36" x14ac:dyDescent="0.25">
      <c r="A6" s="64" t="s">
        <v>154</v>
      </c>
      <c r="B6" s="58">
        <v>1586.25</v>
      </c>
      <c r="C6" s="58">
        <v>1553.9166666666699</v>
      </c>
      <c r="D6" s="58">
        <v>1472</v>
      </c>
      <c r="E6" s="58">
        <v>81.9166666666667</v>
      </c>
      <c r="F6" s="58">
        <v>32.3333333333333</v>
      </c>
      <c r="G6" s="58">
        <v>920.58333333333303</v>
      </c>
      <c r="H6" s="58">
        <v>896.75</v>
      </c>
      <c r="I6" s="58">
        <v>856.25</v>
      </c>
      <c r="J6" s="58">
        <v>40.5</v>
      </c>
      <c r="K6" s="58">
        <v>23.8333333333333</v>
      </c>
      <c r="L6" s="58">
        <v>665.66666666666697</v>
      </c>
      <c r="M6" s="58">
        <v>657.16666666666697</v>
      </c>
      <c r="N6" s="58">
        <v>615.75</v>
      </c>
      <c r="O6" s="58">
        <v>41.4166666666667</v>
      </c>
      <c r="P6" s="58">
        <v>8.5</v>
      </c>
      <c r="Q6" s="58">
        <v>259.25</v>
      </c>
      <c r="R6" s="58">
        <v>246.416666666667</v>
      </c>
      <c r="S6" s="58">
        <v>226.916666666667</v>
      </c>
      <c r="T6" s="58">
        <v>19.5</v>
      </c>
      <c r="U6" s="58">
        <v>12.8333333333333</v>
      </c>
      <c r="V6" s="58">
        <v>1015.91666666667</v>
      </c>
      <c r="W6" s="58">
        <v>998</v>
      </c>
      <c r="X6" s="58">
        <v>939.08333333333303</v>
      </c>
      <c r="Y6" s="58">
        <v>58.9166666666667</v>
      </c>
      <c r="Z6" s="58">
        <v>17.9166666666667</v>
      </c>
      <c r="AA6" s="58">
        <v>311.08333333333297</v>
      </c>
      <c r="AB6" s="58">
        <v>309.5</v>
      </c>
      <c r="AC6" s="58">
        <v>306</v>
      </c>
      <c r="AD6" s="58">
        <v>3.5</v>
      </c>
      <c r="AE6" s="58">
        <v>1.5833333333333299</v>
      </c>
      <c r="AF6" s="58">
        <v>11.3333333333333</v>
      </c>
      <c r="AG6" s="58">
        <v>11.3333333333333</v>
      </c>
      <c r="AH6" s="58">
        <v>10.75</v>
      </c>
      <c r="AI6" s="58">
        <v>0.58333333333333304</v>
      </c>
      <c r="AJ6" s="58">
        <v>0</v>
      </c>
    </row>
    <row r="7" spans="1:36" x14ac:dyDescent="0.25">
      <c r="A7" s="64" t="s">
        <v>155</v>
      </c>
      <c r="B7" s="58">
        <v>1245.0833333333301</v>
      </c>
      <c r="C7" s="58">
        <v>1214.75</v>
      </c>
      <c r="D7" s="58">
        <v>1132.0833333333301</v>
      </c>
      <c r="E7" s="58">
        <v>82.6666666666667</v>
      </c>
      <c r="F7" s="58">
        <v>30.3333333333333</v>
      </c>
      <c r="G7" s="58">
        <v>737.75</v>
      </c>
      <c r="H7" s="58">
        <v>715.25</v>
      </c>
      <c r="I7" s="58">
        <v>680.08333333333303</v>
      </c>
      <c r="J7" s="58">
        <v>35.1666666666667</v>
      </c>
      <c r="K7" s="58">
        <v>22.5</v>
      </c>
      <c r="L7" s="58">
        <v>507.33333333333297</v>
      </c>
      <c r="M7" s="58">
        <v>499.5</v>
      </c>
      <c r="N7" s="58">
        <v>452</v>
      </c>
      <c r="O7" s="58">
        <v>47.5</v>
      </c>
      <c r="P7" s="58">
        <v>7.8333333333333304</v>
      </c>
      <c r="Q7" s="58">
        <v>196.5</v>
      </c>
      <c r="R7" s="58">
        <v>182.083333333333</v>
      </c>
      <c r="S7" s="58">
        <v>162.916666666667</v>
      </c>
      <c r="T7" s="58">
        <v>19.1666666666667</v>
      </c>
      <c r="U7" s="58">
        <v>14.4166666666667</v>
      </c>
      <c r="V7" s="58">
        <v>738.75</v>
      </c>
      <c r="W7" s="58">
        <v>723.66666666666697</v>
      </c>
      <c r="X7" s="58">
        <v>662.5</v>
      </c>
      <c r="Y7" s="58">
        <v>61.1666666666667</v>
      </c>
      <c r="Z7" s="58">
        <v>15.0833333333333</v>
      </c>
      <c r="AA7" s="58">
        <v>309.83333333333297</v>
      </c>
      <c r="AB7" s="58">
        <v>309</v>
      </c>
      <c r="AC7" s="58">
        <v>306.66666666666703</v>
      </c>
      <c r="AD7" s="58">
        <v>2.3333333333333299</v>
      </c>
      <c r="AE7" s="58">
        <v>0.83333333333333304</v>
      </c>
      <c r="AF7" s="58">
        <v>9.4166666666666696</v>
      </c>
      <c r="AG7" s="58">
        <v>9.3333333333333304</v>
      </c>
      <c r="AH7" s="58">
        <v>9.25</v>
      </c>
      <c r="AI7" s="58" t="s">
        <v>156</v>
      </c>
      <c r="AJ7" s="58" t="s">
        <v>156</v>
      </c>
    </row>
    <row r="8" spans="1:36" x14ac:dyDescent="0.25">
      <c r="A8" s="64" t="s">
        <v>157</v>
      </c>
      <c r="B8" s="58">
        <v>904.41666666666697</v>
      </c>
      <c r="C8" s="58">
        <v>878</v>
      </c>
      <c r="D8" s="58">
        <v>794.91666666666697</v>
      </c>
      <c r="E8" s="58">
        <v>83.0833333333333</v>
      </c>
      <c r="F8" s="58">
        <v>26.4166666666667</v>
      </c>
      <c r="G8" s="58">
        <v>485.75</v>
      </c>
      <c r="H8" s="58">
        <v>466.91666666666703</v>
      </c>
      <c r="I8" s="58">
        <v>442.41666666666703</v>
      </c>
      <c r="J8" s="58">
        <v>24.5</v>
      </c>
      <c r="K8" s="58">
        <v>18.8333333333333</v>
      </c>
      <c r="L8" s="58">
        <v>418.66666666666703</v>
      </c>
      <c r="M8" s="58">
        <v>411.08333333333297</v>
      </c>
      <c r="N8" s="58">
        <v>352.5</v>
      </c>
      <c r="O8" s="58">
        <v>58.5833333333333</v>
      </c>
      <c r="P8" s="58">
        <v>7.5833333333333304</v>
      </c>
      <c r="Q8" s="58">
        <v>95.8333333333333</v>
      </c>
      <c r="R8" s="58">
        <v>87.1666666666667</v>
      </c>
      <c r="S8" s="58">
        <v>76.5</v>
      </c>
      <c r="T8" s="58">
        <v>10.6666666666667</v>
      </c>
      <c r="U8" s="58">
        <v>8.6666666666666696</v>
      </c>
      <c r="V8" s="58">
        <v>523.91666666666697</v>
      </c>
      <c r="W8" s="58">
        <v>507.5</v>
      </c>
      <c r="X8" s="58">
        <v>444</v>
      </c>
      <c r="Y8" s="58">
        <v>63.5</v>
      </c>
      <c r="Z8" s="58">
        <v>16.4166666666667</v>
      </c>
      <c r="AA8" s="58">
        <v>284.66666666666703</v>
      </c>
      <c r="AB8" s="58">
        <v>283.33333333333297</v>
      </c>
      <c r="AC8" s="58">
        <v>274.41666666666703</v>
      </c>
      <c r="AD8" s="58">
        <v>8.9166666666666696</v>
      </c>
      <c r="AE8" s="58">
        <v>1.3333333333333299</v>
      </c>
      <c r="AF8" s="58">
        <v>7.4166666666666696</v>
      </c>
      <c r="AG8" s="58">
        <v>7</v>
      </c>
      <c r="AH8" s="58">
        <v>6.8333333333333304</v>
      </c>
      <c r="AI8" s="58">
        <v>0.16666666666666699</v>
      </c>
      <c r="AJ8" s="58">
        <v>0.41666666666666702</v>
      </c>
    </row>
    <row r="9" spans="1:36" x14ac:dyDescent="0.25">
      <c r="A9" s="64" t="s">
        <v>158</v>
      </c>
      <c r="B9" s="58">
        <v>935.83333333333303</v>
      </c>
      <c r="C9" s="58">
        <v>910.75</v>
      </c>
      <c r="D9" s="58">
        <v>844.41666666666697</v>
      </c>
      <c r="E9" s="58">
        <v>66.3333333333333</v>
      </c>
      <c r="F9" s="58">
        <v>25.0833333333333</v>
      </c>
      <c r="G9" s="58">
        <v>493.75</v>
      </c>
      <c r="H9" s="58">
        <v>475.5</v>
      </c>
      <c r="I9" s="58">
        <v>457.25</v>
      </c>
      <c r="J9" s="58">
        <v>18.25</v>
      </c>
      <c r="K9" s="58">
        <v>18.25</v>
      </c>
      <c r="L9" s="58">
        <v>442.08333333333297</v>
      </c>
      <c r="M9" s="58">
        <v>435.25</v>
      </c>
      <c r="N9" s="58">
        <v>387.16666666666703</v>
      </c>
      <c r="O9" s="58">
        <v>48.0833333333333</v>
      </c>
      <c r="P9" s="58">
        <v>6.8333333333333304</v>
      </c>
      <c r="Q9" s="58">
        <v>81.3333333333333</v>
      </c>
      <c r="R9" s="58">
        <v>74.5833333333333</v>
      </c>
      <c r="S9" s="58">
        <v>66.4166666666667</v>
      </c>
      <c r="T9" s="58">
        <v>8.1666666666666696</v>
      </c>
      <c r="U9" s="58">
        <v>6.75</v>
      </c>
      <c r="V9" s="58">
        <v>573.16666666666697</v>
      </c>
      <c r="W9" s="58">
        <v>556.25</v>
      </c>
      <c r="X9" s="58">
        <v>504.83333333333297</v>
      </c>
      <c r="Y9" s="58">
        <v>51.4166666666667</v>
      </c>
      <c r="Z9" s="58">
        <v>16.9166666666667</v>
      </c>
      <c r="AA9" s="58">
        <v>281.33333333333297</v>
      </c>
      <c r="AB9" s="58">
        <v>279.91666666666703</v>
      </c>
      <c r="AC9" s="58">
        <v>273.16666666666703</v>
      </c>
      <c r="AD9" s="58">
        <v>6.75</v>
      </c>
      <c r="AE9" s="58">
        <v>1.4166666666666701</v>
      </c>
      <c r="AF9" s="58">
        <v>10.8333333333333</v>
      </c>
      <c r="AG9" s="58">
        <v>9.5833333333333304</v>
      </c>
      <c r="AH9" s="58">
        <v>9</v>
      </c>
      <c r="AI9" s="58">
        <v>0.58333333333333304</v>
      </c>
      <c r="AJ9" s="58">
        <v>1.25</v>
      </c>
    </row>
    <row r="10" spans="1:36" x14ac:dyDescent="0.25">
      <c r="A10" s="64" t="s">
        <v>159</v>
      </c>
      <c r="B10" s="58">
        <v>1001.41666666667</v>
      </c>
      <c r="C10" s="58">
        <v>977.66666666666697</v>
      </c>
      <c r="D10" s="58">
        <v>909.16666666666697</v>
      </c>
      <c r="E10" s="58">
        <v>68.5</v>
      </c>
      <c r="F10" s="58">
        <v>23.75</v>
      </c>
      <c r="G10" s="58">
        <v>583.5</v>
      </c>
      <c r="H10" s="58">
        <v>566.08333333333303</v>
      </c>
      <c r="I10" s="58">
        <v>547.16666666666697</v>
      </c>
      <c r="J10" s="58">
        <v>18.9166666666667</v>
      </c>
      <c r="K10" s="58">
        <v>17.4166666666667</v>
      </c>
      <c r="L10" s="58">
        <v>417.91666666666703</v>
      </c>
      <c r="M10" s="58">
        <v>411.58333333333297</v>
      </c>
      <c r="N10" s="58">
        <v>362</v>
      </c>
      <c r="O10" s="58">
        <v>49.5833333333333</v>
      </c>
      <c r="P10" s="58">
        <v>6.3333333333333304</v>
      </c>
      <c r="Q10" s="58">
        <v>86.6666666666667</v>
      </c>
      <c r="R10" s="58">
        <v>79.6666666666667</v>
      </c>
      <c r="S10" s="58">
        <v>72</v>
      </c>
      <c r="T10" s="58">
        <v>7.6666666666666696</v>
      </c>
      <c r="U10" s="58">
        <v>7</v>
      </c>
      <c r="V10" s="58">
        <v>619.83333333333303</v>
      </c>
      <c r="W10" s="58">
        <v>604.91666666666697</v>
      </c>
      <c r="X10" s="58">
        <v>549.25</v>
      </c>
      <c r="Y10" s="58">
        <v>55.6666666666667</v>
      </c>
      <c r="Z10" s="58">
        <v>14.9166666666667</v>
      </c>
      <c r="AA10" s="58">
        <v>294.91666666666703</v>
      </c>
      <c r="AB10" s="58">
        <v>293.08333333333297</v>
      </c>
      <c r="AC10" s="58">
        <v>287.91666666666703</v>
      </c>
      <c r="AD10" s="58">
        <v>5.1666666666666696</v>
      </c>
      <c r="AE10" s="58">
        <v>1.8333333333333299</v>
      </c>
      <c r="AF10" s="58">
        <v>11.0833333333333</v>
      </c>
      <c r="AG10" s="58">
        <v>10.5</v>
      </c>
      <c r="AH10" s="58">
        <v>9.4166666666666696</v>
      </c>
      <c r="AI10" s="58">
        <v>1.0833333333333299</v>
      </c>
      <c r="AJ10" s="58">
        <v>0.58333333333333304</v>
      </c>
    </row>
    <row r="11" spans="1:36" x14ac:dyDescent="0.25">
      <c r="A11" s="64" t="s">
        <v>160</v>
      </c>
      <c r="B11" s="58">
        <v>902</v>
      </c>
      <c r="C11" s="58">
        <v>881</v>
      </c>
      <c r="D11" s="58">
        <v>809</v>
      </c>
      <c r="E11" s="58">
        <v>72</v>
      </c>
      <c r="F11" s="58">
        <v>21</v>
      </c>
      <c r="G11" s="58">
        <v>524.25</v>
      </c>
      <c r="H11" s="58">
        <v>508.58333333333297</v>
      </c>
      <c r="I11" s="58">
        <v>486.83333333333297</v>
      </c>
      <c r="J11" s="58">
        <v>21.75</v>
      </c>
      <c r="K11" s="58">
        <v>15.6666666666667</v>
      </c>
      <c r="L11" s="58">
        <v>377.75</v>
      </c>
      <c r="M11" s="58">
        <v>372.41666666666703</v>
      </c>
      <c r="N11" s="58">
        <v>322.16666666666703</v>
      </c>
      <c r="O11" s="58">
        <v>50.25</v>
      </c>
      <c r="P11" s="58">
        <v>5.3333333333333304</v>
      </c>
      <c r="Q11" s="58">
        <v>62.5</v>
      </c>
      <c r="R11" s="58">
        <v>57.5</v>
      </c>
      <c r="S11" s="58">
        <v>53.0833333333333</v>
      </c>
      <c r="T11" s="58">
        <v>4.4166666666666696</v>
      </c>
      <c r="U11" s="58">
        <v>5</v>
      </c>
      <c r="V11" s="58">
        <v>563</v>
      </c>
      <c r="W11" s="58">
        <v>548.91666666666697</v>
      </c>
      <c r="X11" s="58">
        <v>484.33333333333297</v>
      </c>
      <c r="Y11" s="58">
        <v>64.5833333333333</v>
      </c>
      <c r="Z11" s="58">
        <v>14.0833333333333</v>
      </c>
      <c r="AA11" s="58">
        <v>276.5</v>
      </c>
      <c r="AB11" s="58">
        <v>274.58333333333297</v>
      </c>
      <c r="AC11" s="58">
        <v>271.58333333333297</v>
      </c>
      <c r="AD11" s="58">
        <v>3</v>
      </c>
      <c r="AE11" s="58">
        <v>1.9166666666666701</v>
      </c>
      <c r="AF11" s="58">
        <v>17.5833333333333</v>
      </c>
      <c r="AG11" s="58">
        <v>17.0833333333333</v>
      </c>
      <c r="AH11" s="58">
        <v>15.1666666666667</v>
      </c>
      <c r="AI11" s="58">
        <v>1.9166666666666701</v>
      </c>
      <c r="AJ11" s="58">
        <v>0.5</v>
      </c>
    </row>
    <row r="12" spans="1:36" x14ac:dyDescent="0.25">
      <c r="A12" s="64" t="s">
        <v>161</v>
      </c>
      <c r="B12" s="58">
        <v>810.5</v>
      </c>
      <c r="C12" s="58">
        <v>792.33333333333303</v>
      </c>
      <c r="D12" s="58">
        <v>727.91666666666697</v>
      </c>
      <c r="E12" s="58">
        <v>64.4166666666667</v>
      </c>
      <c r="F12" s="58">
        <v>18.1666666666667</v>
      </c>
      <c r="G12" s="58">
        <v>447.08333333333297</v>
      </c>
      <c r="H12" s="58">
        <v>436.08333333333297</v>
      </c>
      <c r="I12" s="58">
        <v>415.25</v>
      </c>
      <c r="J12" s="58">
        <v>20.8333333333333</v>
      </c>
      <c r="K12" s="58">
        <v>11</v>
      </c>
      <c r="L12" s="58">
        <v>363.41666666666703</v>
      </c>
      <c r="M12" s="58">
        <v>356.25</v>
      </c>
      <c r="N12" s="58">
        <v>312.66666666666703</v>
      </c>
      <c r="O12" s="58">
        <v>43.5833333333333</v>
      </c>
      <c r="P12" s="58">
        <v>7.1666666666666696</v>
      </c>
      <c r="Q12" s="58">
        <v>52.8333333333333</v>
      </c>
      <c r="R12" s="58">
        <v>49.0833333333333</v>
      </c>
      <c r="S12" s="58">
        <v>47.9166666666667</v>
      </c>
      <c r="T12" s="58">
        <v>1.1666666666666701</v>
      </c>
      <c r="U12" s="58">
        <v>3.75</v>
      </c>
      <c r="V12" s="58">
        <v>508</v>
      </c>
      <c r="W12" s="58">
        <v>496.25</v>
      </c>
      <c r="X12" s="58">
        <v>436.16666666666703</v>
      </c>
      <c r="Y12" s="58">
        <v>60.0833333333333</v>
      </c>
      <c r="Z12" s="58">
        <v>11.75</v>
      </c>
      <c r="AA12" s="58">
        <v>249.666666666667</v>
      </c>
      <c r="AB12" s="58">
        <v>247</v>
      </c>
      <c r="AC12" s="58">
        <v>243.833333333333</v>
      </c>
      <c r="AD12" s="58">
        <v>3.1666666666666701</v>
      </c>
      <c r="AE12" s="58">
        <v>2.6666666666666701</v>
      </c>
      <c r="AF12" s="58">
        <v>13</v>
      </c>
      <c r="AG12" s="58">
        <v>12.6666666666667</v>
      </c>
      <c r="AH12" s="58">
        <v>10.75</v>
      </c>
      <c r="AI12" s="58">
        <v>1.9166666666666701</v>
      </c>
      <c r="AJ12" s="58">
        <v>0.33333333333333298</v>
      </c>
    </row>
    <row r="13" spans="1:36" x14ac:dyDescent="0.25">
      <c r="A13" s="64" t="s">
        <v>162</v>
      </c>
      <c r="B13" s="58">
        <v>733.58333333333303</v>
      </c>
      <c r="C13" s="58">
        <v>715.33333333333303</v>
      </c>
      <c r="D13" s="58">
        <v>636.75</v>
      </c>
      <c r="E13" s="58">
        <v>78.5833333333333</v>
      </c>
      <c r="F13" s="58">
        <v>18.25</v>
      </c>
      <c r="G13" s="58">
        <v>420.08333333333297</v>
      </c>
      <c r="H13" s="58">
        <v>405.5</v>
      </c>
      <c r="I13" s="58">
        <v>374.08333333333297</v>
      </c>
      <c r="J13" s="58">
        <v>31.4166666666667</v>
      </c>
      <c r="K13" s="58">
        <v>14.5833333333333</v>
      </c>
      <c r="L13" s="58">
        <v>313.5</v>
      </c>
      <c r="M13" s="58">
        <v>309.83333333333297</v>
      </c>
      <c r="N13" s="58">
        <v>262.66666666666703</v>
      </c>
      <c r="O13" s="58">
        <v>47.1666666666667</v>
      </c>
      <c r="P13" s="58">
        <v>3.6666666666666701</v>
      </c>
      <c r="Q13" s="58">
        <v>46.75</v>
      </c>
      <c r="R13" s="58">
        <v>41.5</v>
      </c>
      <c r="S13" s="58">
        <v>38.75</v>
      </c>
      <c r="T13" s="58">
        <v>2.75</v>
      </c>
      <c r="U13" s="58">
        <v>5.25</v>
      </c>
      <c r="V13" s="58">
        <v>451.66666666666703</v>
      </c>
      <c r="W13" s="58">
        <v>440.5</v>
      </c>
      <c r="X13" s="58">
        <v>370.75</v>
      </c>
      <c r="Y13" s="58">
        <v>69.75</v>
      </c>
      <c r="Z13" s="58">
        <v>11.1666666666667</v>
      </c>
      <c r="AA13" s="58">
        <v>235.166666666667</v>
      </c>
      <c r="AB13" s="58">
        <v>233.333333333333</v>
      </c>
      <c r="AC13" s="58">
        <v>227.25</v>
      </c>
      <c r="AD13" s="58">
        <v>6.0833333333333304</v>
      </c>
      <c r="AE13" s="58">
        <v>1.8333333333333299</v>
      </c>
      <c r="AF13" s="58">
        <v>14.6666666666667</v>
      </c>
      <c r="AG13" s="58">
        <v>14.3333333333333</v>
      </c>
      <c r="AH13" s="58">
        <v>11.8333333333333</v>
      </c>
      <c r="AI13" s="58">
        <v>2.5</v>
      </c>
      <c r="AJ13" s="58">
        <v>0.33333333333333298</v>
      </c>
    </row>
    <row r="14" spans="1:36" x14ac:dyDescent="0.25">
      <c r="A14" s="64" t="s">
        <v>163</v>
      </c>
      <c r="B14" s="58">
        <v>639.5</v>
      </c>
      <c r="C14" s="58">
        <v>621.83333333333303</v>
      </c>
      <c r="D14" s="58">
        <v>560.25</v>
      </c>
      <c r="E14" s="58">
        <v>61.5833333333333</v>
      </c>
      <c r="F14" s="58">
        <v>17.6666666666667</v>
      </c>
      <c r="G14" s="58">
        <v>352.33333333333297</v>
      </c>
      <c r="H14" s="58">
        <v>339.83333333333297</v>
      </c>
      <c r="I14" s="58">
        <v>315.16666666666703</v>
      </c>
      <c r="J14" s="58">
        <v>24.6666666666667</v>
      </c>
      <c r="K14" s="58">
        <v>12.5</v>
      </c>
      <c r="L14" s="58">
        <v>287.16666666666703</v>
      </c>
      <c r="M14" s="58">
        <v>282</v>
      </c>
      <c r="N14" s="58">
        <v>245.083333333333</v>
      </c>
      <c r="O14" s="58">
        <v>36.9166666666667</v>
      </c>
      <c r="P14" s="58">
        <v>5.1666666666666696</v>
      </c>
      <c r="Q14" s="58">
        <v>38.8333333333333</v>
      </c>
      <c r="R14" s="58">
        <v>35.5</v>
      </c>
      <c r="S14" s="58">
        <v>33.75</v>
      </c>
      <c r="T14" s="58">
        <v>1.75</v>
      </c>
      <c r="U14" s="58">
        <v>3.3333333333333299</v>
      </c>
      <c r="V14" s="58">
        <v>363.41666666666703</v>
      </c>
      <c r="W14" s="58">
        <v>350.91666666666703</v>
      </c>
      <c r="X14" s="58">
        <v>296.66666666666703</v>
      </c>
      <c r="Y14" s="58">
        <v>54.25</v>
      </c>
      <c r="Z14" s="58">
        <v>12.5</v>
      </c>
      <c r="AA14" s="58">
        <v>237.25</v>
      </c>
      <c r="AB14" s="58">
        <v>235.416666666667</v>
      </c>
      <c r="AC14" s="58">
        <v>229.833333333333</v>
      </c>
      <c r="AD14" s="58">
        <v>5.5833333333333304</v>
      </c>
      <c r="AE14" s="58">
        <v>1.8333333333333299</v>
      </c>
      <c r="AF14" s="58">
        <v>18.9166666666667</v>
      </c>
      <c r="AG14" s="58">
        <v>17.9166666666667</v>
      </c>
      <c r="AH14" s="58">
        <v>15.75</v>
      </c>
      <c r="AI14" s="58">
        <v>2.1666666666666701</v>
      </c>
      <c r="AJ14" s="58">
        <v>1</v>
      </c>
    </row>
    <row r="15" spans="1:36" x14ac:dyDescent="0.25">
      <c r="A15" s="64" t="s">
        <v>164</v>
      </c>
      <c r="B15" s="58">
        <v>600.91666666666697</v>
      </c>
      <c r="C15" s="58">
        <v>583.41666666666697</v>
      </c>
      <c r="D15" s="58">
        <v>530.41666666666697</v>
      </c>
      <c r="E15" s="58">
        <v>53</v>
      </c>
      <c r="F15" s="58">
        <v>17.5</v>
      </c>
      <c r="G15" s="58">
        <v>335.08333333333297</v>
      </c>
      <c r="H15" s="58">
        <v>323.25</v>
      </c>
      <c r="I15" s="58">
        <v>301.66666666666703</v>
      </c>
      <c r="J15" s="58">
        <v>21.5833333333333</v>
      </c>
      <c r="K15" s="58">
        <v>11.8333333333333</v>
      </c>
      <c r="L15" s="58">
        <v>265.83333333333297</v>
      </c>
      <c r="M15" s="58">
        <v>260.16666666666703</v>
      </c>
      <c r="N15" s="58">
        <v>228.75</v>
      </c>
      <c r="O15" s="58">
        <v>31.4166666666667</v>
      </c>
      <c r="P15" s="58">
        <v>5.6666666666666696</v>
      </c>
      <c r="Q15" s="58">
        <v>40.4166666666667</v>
      </c>
      <c r="R15" s="58">
        <v>36.3333333333333</v>
      </c>
      <c r="S15" s="58">
        <v>33.5833333333333</v>
      </c>
      <c r="T15" s="58">
        <v>2.75</v>
      </c>
      <c r="U15" s="58">
        <v>4.0833333333333304</v>
      </c>
      <c r="V15" s="58">
        <v>338.08333333333297</v>
      </c>
      <c r="W15" s="58">
        <v>326</v>
      </c>
      <c r="X15" s="58">
        <v>281</v>
      </c>
      <c r="Y15" s="58">
        <v>45</v>
      </c>
      <c r="Z15" s="58">
        <v>12.0833333333333</v>
      </c>
      <c r="AA15" s="58">
        <v>222.416666666667</v>
      </c>
      <c r="AB15" s="58">
        <v>221.083333333333</v>
      </c>
      <c r="AC15" s="58">
        <v>215.833333333333</v>
      </c>
      <c r="AD15" s="58">
        <v>5.25</v>
      </c>
      <c r="AE15" s="58">
        <v>1.3333333333333299</v>
      </c>
      <c r="AF15" s="58">
        <v>22.3333333333333</v>
      </c>
      <c r="AG15" s="58">
        <v>20.5833333333333</v>
      </c>
      <c r="AH15" s="58">
        <v>19</v>
      </c>
      <c r="AI15" s="58">
        <v>1.5833333333333299</v>
      </c>
      <c r="AJ15" s="58">
        <v>1.75</v>
      </c>
    </row>
    <row r="16" spans="1:36" x14ac:dyDescent="0.25">
      <c r="A16" s="64" t="s">
        <v>165</v>
      </c>
      <c r="B16" s="58">
        <v>596.33333333333303</v>
      </c>
      <c r="C16" s="58">
        <v>580.25</v>
      </c>
      <c r="D16" s="58">
        <v>540.25</v>
      </c>
      <c r="E16" s="58">
        <v>40</v>
      </c>
      <c r="F16" s="58">
        <v>16.0833333333333</v>
      </c>
      <c r="G16" s="58">
        <v>343.25</v>
      </c>
      <c r="H16" s="58">
        <v>331.5</v>
      </c>
      <c r="I16" s="58">
        <v>318.75</v>
      </c>
      <c r="J16" s="58">
        <v>12.75</v>
      </c>
      <c r="K16" s="58">
        <v>11.75</v>
      </c>
      <c r="L16" s="58">
        <v>253.083333333333</v>
      </c>
      <c r="M16" s="58">
        <v>248.75</v>
      </c>
      <c r="N16" s="58">
        <v>221.5</v>
      </c>
      <c r="O16" s="58">
        <v>27.25</v>
      </c>
      <c r="P16" s="58">
        <v>4.3333333333333304</v>
      </c>
      <c r="Q16" s="58">
        <v>35.6666666666667</v>
      </c>
      <c r="R16" s="58">
        <v>32.9166666666667</v>
      </c>
      <c r="S16" s="58">
        <v>32.4166666666667</v>
      </c>
      <c r="T16" s="58" t="s">
        <v>156</v>
      </c>
      <c r="U16" s="58">
        <v>2.75</v>
      </c>
      <c r="V16" s="58">
        <v>350.25</v>
      </c>
      <c r="W16" s="58">
        <v>338.91666666666703</v>
      </c>
      <c r="X16" s="58">
        <v>301.75</v>
      </c>
      <c r="Y16" s="58">
        <v>37.1666666666667</v>
      </c>
      <c r="Z16" s="58">
        <v>11.3333333333333</v>
      </c>
      <c r="AA16" s="58">
        <v>210.416666666667</v>
      </c>
      <c r="AB16" s="58">
        <v>208.416666666667</v>
      </c>
      <c r="AC16" s="58">
        <v>206.083333333333</v>
      </c>
      <c r="AD16" s="58" t="s">
        <v>156</v>
      </c>
      <c r="AE16" s="58">
        <v>2</v>
      </c>
      <c r="AF16" s="58">
        <v>28.75</v>
      </c>
      <c r="AG16" s="58">
        <v>27.0833333333333</v>
      </c>
      <c r="AH16" s="58">
        <v>26.75</v>
      </c>
      <c r="AI16" s="58" t="s">
        <v>156</v>
      </c>
      <c r="AJ16" s="58">
        <v>1.6666666666666701</v>
      </c>
    </row>
    <row r="17" spans="1:36" x14ac:dyDescent="0.25">
      <c r="A17" s="64" t="s">
        <v>166</v>
      </c>
      <c r="B17" s="58">
        <v>839</v>
      </c>
      <c r="C17" s="58">
        <v>825.08333333333303</v>
      </c>
      <c r="D17" s="58">
        <v>795.16666666666697</v>
      </c>
      <c r="E17" s="58">
        <v>29.9166666666667</v>
      </c>
      <c r="F17" s="58">
        <v>13.9166666666667</v>
      </c>
      <c r="G17" s="58">
        <v>498.66666666666703</v>
      </c>
      <c r="H17" s="58">
        <v>488.41666666666703</v>
      </c>
      <c r="I17" s="58">
        <v>476.08333333333297</v>
      </c>
      <c r="J17" s="58">
        <v>12.3333333333333</v>
      </c>
      <c r="K17" s="58">
        <v>10.25</v>
      </c>
      <c r="L17" s="58">
        <v>340.33333333333297</v>
      </c>
      <c r="M17" s="58">
        <v>336.66666666666703</v>
      </c>
      <c r="N17" s="58">
        <v>319.08333333333297</v>
      </c>
      <c r="O17" s="58">
        <v>17.5833333333333</v>
      </c>
      <c r="P17" s="58">
        <v>3.6666666666666701</v>
      </c>
      <c r="Q17" s="58">
        <v>52.25</v>
      </c>
      <c r="R17" s="58">
        <v>50</v>
      </c>
      <c r="S17" s="58">
        <v>48.4166666666667</v>
      </c>
      <c r="T17" s="58">
        <v>1.5833333333333299</v>
      </c>
      <c r="U17" s="58">
        <v>2.25</v>
      </c>
      <c r="V17" s="58">
        <v>475.08333333333297</v>
      </c>
      <c r="W17" s="58">
        <v>465.16666666666703</v>
      </c>
      <c r="X17" s="58">
        <v>437.58333333333297</v>
      </c>
      <c r="Y17" s="58">
        <v>27.5833333333333</v>
      </c>
      <c r="Z17" s="58">
        <v>9.9166666666666696</v>
      </c>
      <c r="AA17" s="58">
        <v>311.66666666666703</v>
      </c>
      <c r="AB17" s="58">
        <v>309.91666666666703</v>
      </c>
      <c r="AC17" s="58">
        <v>309.16666666666703</v>
      </c>
      <c r="AD17" s="58">
        <v>0.75</v>
      </c>
      <c r="AE17" s="58">
        <v>1.75</v>
      </c>
      <c r="AF17" s="58">
        <v>42.5833333333333</v>
      </c>
      <c r="AG17" s="58">
        <v>40.75</v>
      </c>
      <c r="AH17" s="58">
        <v>40.75</v>
      </c>
      <c r="AI17" s="58">
        <v>0</v>
      </c>
      <c r="AJ17" s="58">
        <v>1.8333333333333299</v>
      </c>
    </row>
    <row r="18" spans="1:36" x14ac:dyDescent="0.25">
      <c r="A18" s="64" t="s">
        <v>167</v>
      </c>
      <c r="B18" s="58">
        <v>722.41666666666697</v>
      </c>
      <c r="C18" s="58">
        <v>707.16666666666697</v>
      </c>
      <c r="D18" s="58">
        <v>694.91666666666697</v>
      </c>
      <c r="E18" s="58">
        <v>12.25</v>
      </c>
      <c r="F18" s="58">
        <v>15.25</v>
      </c>
      <c r="G18" s="58">
        <v>435.58333333333297</v>
      </c>
      <c r="H18" s="58">
        <v>424.33333333333297</v>
      </c>
      <c r="I18" s="58">
        <v>419.66666666666703</v>
      </c>
      <c r="J18" s="58">
        <v>4.6666666666666696</v>
      </c>
      <c r="K18" s="58">
        <v>11.25</v>
      </c>
      <c r="L18" s="58">
        <v>286.83333333333297</v>
      </c>
      <c r="M18" s="58">
        <v>282.83333333333297</v>
      </c>
      <c r="N18" s="58">
        <v>275.25</v>
      </c>
      <c r="O18" s="58">
        <v>7.5833333333333304</v>
      </c>
      <c r="P18" s="58">
        <v>4</v>
      </c>
      <c r="Q18" s="58">
        <v>52.25</v>
      </c>
      <c r="R18" s="58">
        <v>49.1666666666667</v>
      </c>
      <c r="S18" s="58">
        <v>47.5833333333333</v>
      </c>
      <c r="T18" s="58">
        <v>1.5833333333333299</v>
      </c>
      <c r="U18" s="58">
        <v>3.0833333333333299</v>
      </c>
      <c r="V18" s="58">
        <v>360</v>
      </c>
      <c r="W18" s="58">
        <v>349.83333333333297</v>
      </c>
      <c r="X18" s="58">
        <v>340.08333333333297</v>
      </c>
      <c r="Y18" s="58">
        <v>9.75</v>
      </c>
      <c r="Z18" s="58">
        <v>10.1666666666667</v>
      </c>
      <c r="AA18" s="58">
        <v>310.16666666666703</v>
      </c>
      <c r="AB18" s="58">
        <v>308.16666666666703</v>
      </c>
      <c r="AC18" s="58">
        <v>307.25</v>
      </c>
      <c r="AD18" s="58">
        <v>0.91666666666666696</v>
      </c>
      <c r="AE18" s="58">
        <v>2</v>
      </c>
      <c r="AF18" s="58">
        <v>40.25</v>
      </c>
      <c r="AG18" s="58">
        <v>38.5</v>
      </c>
      <c r="AH18" s="58">
        <v>38.5</v>
      </c>
      <c r="AI18" s="58">
        <v>0</v>
      </c>
      <c r="AJ18" s="58">
        <v>1.75</v>
      </c>
    </row>
    <row r="19" spans="1:36" x14ac:dyDescent="0.25">
      <c r="A19" s="64" t="s">
        <v>168</v>
      </c>
      <c r="B19" s="58">
        <v>627.25</v>
      </c>
      <c r="C19" s="58">
        <v>611.16666666666697</v>
      </c>
      <c r="D19" s="58">
        <v>601.58333333333303</v>
      </c>
      <c r="E19" s="58">
        <v>9.5833333333333304</v>
      </c>
      <c r="F19" s="58">
        <v>16.0833333333333</v>
      </c>
      <c r="G19" s="58">
        <v>365.33333333333297</v>
      </c>
      <c r="H19" s="58">
        <v>354.08333333333297</v>
      </c>
      <c r="I19" s="58">
        <v>350</v>
      </c>
      <c r="J19" s="58">
        <v>4.0833333333333304</v>
      </c>
      <c r="K19" s="58">
        <v>11.25</v>
      </c>
      <c r="L19" s="58">
        <v>261.91666666666703</v>
      </c>
      <c r="M19" s="58">
        <v>257.08333333333297</v>
      </c>
      <c r="N19" s="58">
        <v>251.583333333333</v>
      </c>
      <c r="O19" s="58">
        <v>5.5</v>
      </c>
      <c r="P19" s="58">
        <v>4.8333333333333304</v>
      </c>
      <c r="Q19" s="58">
        <v>42.4166666666667</v>
      </c>
      <c r="R19" s="58">
        <v>39.6666666666667</v>
      </c>
      <c r="S19" s="58">
        <v>38.9166666666667</v>
      </c>
      <c r="T19" s="58">
        <v>0.75</v>
      </c>
      <c r="U19" s="58">
        <v>2.75</v>
      </c>
      <c r="V19" s="58">
        <v>297.58333333333297</v>
      </c>
      <c r="W19" s="58">
        <v>285.75</v>
      </c>
      <c r="X19" s="58">
        <v>277.91666666666703</v>
      </c>
      <c r="Y19" s="58">
        <v>7.8333333333333304</v>
      </c>
      <c r="Z19" s="58">
        <v>11.8333333333333</v>
      </c>
      <c r="AA19" s="58">
        <v>287.25</v>
      </c>
      <c r="AB19" s="58">
        <v>285.75</v>
      </c>
      <c r="AC19" s="58">
        <v>284.75</v>
      </c>
      <c r="AD19" s="58">
        <v>1</v>
      </c>
      <c r="AE19" s="58">
        <v>1.5</v>
      </c>
      <c r="AF19" s="58">
        <v>42.6666666666667</v>
      </c>
      <c r="AG19" s="58">
        <v>39.5833333333333</v>
      </c>
      <c r="AH19" s="58">
        <v>39.5</v>
      </c>
      <c r="AI19" s="58" t="s">
        <v>156</v>
      </c>
      <c r="AJ19" s="58">
        <v>3.0833333333333299</v>
      </c>
    </row>
    <row r="20" spans="1:36" x14ac:dyDescent="0.25">
      <c r="A20" s="64" t="s">
        <v>169</v>
      </c>
      <c r="B20" s="58">
        <v>636</v>
      </c>
      <c r="C20" s="58">
        <v>620.83333333333303</v>
      </c>
      <c r="D20" s="58">
        <v>605.25</v>
      </c>
      <c r="E20" s="58">
        <v>15.5833333333333</v>
      </c>
      <c r="F20" s="58">
        <v>15.1666666666667</v>
      </c>
      <c r="G20" s="58">
        <v>350.66666666666703</v>
      </c>
      <c r="H20" s="58">
        <v>340.91666666666703</v>
      </c>
      <c r="I20" s="58">
        <v>335.91666666666703</v>
      </c>
      <c r="J20" s="58">
        <v>5</v>
      </c>
      <c r="K20" s="58">
        <v>9.75</v>
      </c>
      <c r="L20" s="58">
        <v>285.33333333333297</v>
      </c>
      <c r="M20" s="58">
        <v>279.91666666666703</v>
      </c>
      <c r="N20" s="58">
        <v>269.33333333333297</v>
      </c>
      <c r="O20" s="58">
        <v>10.5833333333333</v>
      </c>
      <c r="P20" s="58">
        <v>5.4166666666666696</v>
      </c>
      <c r="Q20" s="58">
        <v>42.5833333333333</v>
      </c>
      <c r="R20" s="58">
        <v>39.5</v>
      </c>
      <c r="S20" s="58">
        <v>39.3333333333333</v>
      </c>
      <c r="T20" s="58">
        <v>0.16666666666666699</v>
      </c>
      <c r="U20" s="58">
        <v>3.0833333333333299</v>
      </c>
      <c r="V20" s="58">
        <v>311.33333333333297</v>
      </c>
      <c r="W20" s="58">
        <v>300.41666666666703</v>
      </c>
      <c r="X20" s="58">
        <v>286.25</v>
      </c>
      <c r="Y20" s="58">
        <v>14.1666666666667</v>
      </c>
      <c r="Z20" s="58">
        <v>10.9166666666667</v>
      </c>
      <c r="AA20" s="58">
        <v>282.08333333333297</v>
      </c>
      <c r="AB20" s="58">
        <v>280.91666666666703</v>
      </c>
      <c r="AC20" s="58">
        <v>279.66666666666703</v>
      </c>
      <c r="AD20" s="58">
        <v>1.25</v>
      </c>
      <c r="AE20" s="58">
        <v>1.1666666666666701</v>
      </c>
      <c r="AF20" s="58">
        <v>53.6666666666667</v>
      </c>
      <c r="AG20" s="58">
        <v>51.6666666666667</v>
      </c>
      <c r="AH20" s="58">
        <v>50.25</v>
      </c>
      <c r="AI20" s="58">
        <v>1.4166666666666701</v>
      </c>
      <c r="AJ20" s="58">
        <v>2</v>
      </c>
    </row>
    <row r="21" spans="1:36" x14ac:dyDescent="0.25">
      <c r="A21" s="64" t="s">
        <v>170</v>
      </c>
      <c r="B21" s="58">
        <v>772.16666666666697</v>
      </c>
      <c r="C21" s="58">
        <v>753.33333333333303</v>
      </c>
      <c r="D21" s="58">
        <v>733.25</v>
      </c>
      <c r="E21" s="58">
        <v>20.0833333333333</v>
      </c>
      <c r="F21" s="58">
        <v>18.8333333333333</v>
      </c>
      <c r="G21" s="58">
        <v>433.16666666666703</v>
      </c>
      <c r="H21" s="58">
        <v>419.83333333333297</v>
      </c>
      <c r="I21" s="58">
        <v>412.91666666666703</v>
      </c>
      <c r="J21" s="58">
        <v>6.9166666666666696</v>
      </c>
      <c r="K21" s="58">
        <v>13.3333333333333</v>
      </c>
      <c r="L21" s="58">
        <v>339</v>
      </c>
      <c r="M21" s="58">
        <v>333.5</v>
      </c>
      <c r="N21" s="58">
        <v>320.33333333333297</v>
      </c>
      <c r="O21" s="58">
        <v>13.1666666666667</v>
      </c>
      <c r="P21" s="58">
        <v>5.5</v>
      </c>
      <c r="Q21" s="58">
        <v>46.0833333333333</v>
      </c>
      <c r="R21" s="58">
        <v>43.0833333333333</v>
      </c>
      <c r="S21" s="58">
        <v>42.4166666666667</v>
      </c>
      <c r="T21" s="58">
        <v>0.66666666666666696</v>
      </c>
      <c r="U21" s="58">
        <v>3</v>
      </c>
      <c r="V21" s="58">
        <v>400.41666666666703</v>
      </c>
      <c r="W21" s="58">
        <v>386.41666666666703</v>
      </c>
      <c r="X21" s="58">
        <v>367.66666666666703</v>
      </c>
      <c r="Y21" s="58">
        <v>18.75</v>
      </c>
      <c r="Z21" s="58">
        <v>14</v>
      </c>
      <c r="AA21" s="58">
        <v>325.66666666666703</v>
      </c>
      <c r="AB21" s="58">
        <v>323.83333333333297</v>
      </c>
      <c r="AC21" s="58">
        <v>323.16666666666703</v>
      </c>
      <c r="AD21" s="58">
        <v>0.66666666666666696</v>
      </c>
      <c r="AE21" s="58">
        <v>1.8333333333333299</v>
      </c>
      <c r="AF21" s="58">
        <v>64.4166666666667</v>
      </c>
      <c r="AG21" s="58">
        <v>61.5</v>
      </c>
      <c r="AH21" s="58">
        <v>59.75</v>
      </c>
      <c r="AI21" s="58">
        <v>1.75</v>
      </c>
      <c r="AJ21" s="58">
        <v>2.9166666666666701</v>
      </c>
    </row>
    <row r="22" spans="1:36" x14ac:dyDescent="0.25">
      <c r="A22" s="64" t="s">
        <v>171</v>
      </c>
      <c r="B22" s="58">
        <v>781.75</v>
      </c>
      <c r="C22" s="58">
        <v>763.25</v>
      </c>
      <c r="D22" s="58">
        <v>741.66666666666697</v>
      </c>
      <c r="E22" s="58">
        <v>21.5833333333333</v>
      </c>
      <c r="F22" s="58">
        <v>18.5</v>
      </c>
      <c r="G22" s="58">
        <v>465.08333333333297</v>
      </c>
      <c r="H22" s="58">
        <v>452.16666666666703</v>
      </c>
      <c r="I22" s="58">
        <v>442.66666666666703</v>
      </c>
      <c r="J22" s="58">
        <v>9.5</v>
      </c>
      <c r="K22" s="58">
        <v>12.9166666666667</v>
      </c>
      <c r="L22" s="58">
        <v>316.66666666666703</v>
      </c>
      <c r="M22" s="58">
        <v>311.08333333333297</v>
      </c>
      <c r="N22" s="58">
        <v>299</v>
      </c>
      <c r="O22" s="58">
        <v>12.0833333333333</v>
      </c>
      <c r="P22" s="58">
        <v>5.5833333333333304</v>
      </c>
      <c r="Q22" s="58">
        <v>61.5833333333333</v>
      </c>
      <c r="R22" s="58">
        <v>56.75</v>
      </c>
      <c r="S22" s="58">
        <v>55.0833333333333</v>
      </c>
      <c r="T22" s="58">
        <v>1.6666666666666701</v>
      </c>
      <c r="U22" s="58">
        <v>4.8333333333333304</v>
      </c>
      <c r="V22" s="58">
        <v>384.41666666666703</v>
      </c>
      <c r="W22" s="58">
        <v>372.75</v>
      </c>
      <c r="X22" s="58">
        <v>353.25</v>
      </c>
      <c r="Y22" s="58">
        <v>19.5</v>
      </c>
      <c r="Z22" s="58">
        <v>11.6666666666667</v>
      </c>
      <c r="AA22" s="58">
        <v>335.75</v>
      </c>
      <c r="AB22" s="58">
        <v>333.75</v>
      </c>
      <c r="AC22" s="58">
        <v>333.33333333333297</v>
      </c>
      <c r="AD22" s="58">
        <v>0.41666666666666702</v>
      </c>
      <c r="AE22" s="58">
        <v>2</v>
      </c>
      <c r="AF22" s="58">
        <v>49.5833333333333</v>
      </c>
      <c r="AG22" s="58">
        <v>46.6666666666667</v>
      </c>
      <c r="AH22" s="58">
        <v>45.4166666666667</v>
      </c>
      <c r="AI22" s="58">
        <v>1.25</v>
      </c>
      <c r="AJ22" s="58">
        <v>2.9166666666666701</v>
      </c>
    </row>
    <row r="23" spans="1:36" x14ac:dyDescent="0.25">
      <c r="A23" s="64" t="s">
        <v>172</v>
      </c>
      <c r="B23" s="58">
        <v>3530</v>
      </c>
      <c r="C23" s="58">
        <v>3530</v>
      </c>
      <c r="D23" s="58">
        <v>3345</v>
      </c>
      <c r="E23" s="58">
        <v>185</v>
      </c>
      <c r="F23" s="58" t="s">
        <v>150</v>
      </c>
      <c r="G23" s="58">
        <v>2349</v>
      </c>
      <c r="H23" s="58">
        <v>2349</v>
      </c>
      <c r="I23" s="58">
        <v>2269</v>
      </c>
      <c r="J23" s="58">
        <v>80</v>
      </c>
      <c r="K23" s="58" t="s">
        <v>150</v>
      </c>
      <c r="L23" s="58">
        <v>1181</v>
      </c>
      <c r="M23" s="58">
        <v>1181</v>
      </c>
      <c r="N23" s="58">
        <v>1076</v>
      </c>
      <c r="O23" s="58">
        <v>105</v>
      </c>
      <c r="P23" s="58" t="s">
        <v>150</v>
      </c>
      <c r="Q23" s="58">
        <v>626</v>
      </c>
      <c r="R23" s="58">
        <v>626</v>
      </c>
      <c r="S23" s="58">
        <v>591</v>
      </c>
      <c r="T23" s="58">
        <v>35</v>
      </c>
      <c r="U23" s="58" t="s">
        <v>150</v>
      </c>
      <c r="V23" s="58">
        <v>2286</v>
      </c>
      <c r="W23" s="58">
        <v>2286</v>
      </c>
      <c r="X23" s="58">
        <v>2136</v>
      </c>
      <c r="Y23" s="58">
        <v>150</v>
      </c>
      <c r="Z23" s="58" t="s">
        <v>150</v>
      </c>
      <c r="AA23" s="58">
        <v>618</v>
      </c>
      <c r="AB23" s="58">
        <v>618</v>
      </c>
      <c r="AC23" s="58">
        <v>618</v>
      </c>
      <c r="AD23" s="58">
        <v>0</v>
      </c>
      <c r="AE23" s="58" t="s">
        <v>150</v>
      </c>
      <c r="AF23" s="58">
        <v>20</v>
      </c>
      <c r="AG23" s="58">
        <v>20</v>
      </c>
      <c r="AH23" s="58">
        <v>17</v>
      </c>
      <c r="AI23" s="58">
        <v>3</v>
      </c>
      <c r="AJ23" s="58" t="s">
        <v>150</v>
      </c>
    </row>
    <row r="24" spans="1:36" x14ac:dyDescent="0.25">
      <c r="A24" s="64" t="s">
        <v>173</v>
      </c>
      <c r="B24" s="58">
        <v>3652</v>
      </c>
      <c r="C24" s="58">
        <v>3652</v>
      </c>
      <c r="D24" s="58">
        <v>3481</v>
      </c>
      <c r="E24" s="58">
        <v>171</v>
      </c>
      <c r="F24" s="58" t="s">
        <v>150</v>
      </c>
      <c r="G24" s="58">
        <v>2460</v>
      </c>
      <c r="H24" s="58">
        <v>2460</v>
      </c>
      <c r="I24" s="58">
        <v>2387</v>
      </c>
      <c r="J24" s="58">
        <v>73</v>
      </c>
      <c r="K24" s="58" t="s">
        <v>150</v>
      </c>
      <c r="L24" s="58">
        <v>1192</v>
      </c>
      <c r="M24" s="58">
        <v>1192</v>
      </c>
      <c r="N24" s="58">
        <v>1094</v>
      </c>
      <c r="O24" s="58">
        <v>98</v>
      </c>
      <c r="P24" s="58" t="s">
        <v>150</v>
      </c>
      <c r="Q24" s="58">
        <v>646</v>
      </c>
      <c r="R24" s="58">
        <v>646</v>
      </c>
      <c r="S24" s="58">
        <v>614</v>
      </c>
      <c r="T24" s="58">
        <v>32</v>
      </c>
      <c r="U24" s="58" t="s">
        <v>150</v>
      </c>
      <c r="V24" s="58">
        <v>2384</v>
      </c>
      <c r="W24" s="58">
        <v>2384</v>
      </c>
      <c r="X24" s="58">
        <v>2245</v>
      </c>
      <c r="Y24" s="58">
        <v>139</v>
      </c>
      <c r="Z24" s="58" t="s">
        <v>150</v>
      </c>
      <c r="AA24" s="58">
        <v>622</v>
      </c>
      <c r="AB24" s="58">
        <v>622</v>
      </c>
      <c r="AC24" s="58">
        <v>622</v>
      </c>
      <c r="AD24" s="58">
        <v>0</v>
      </c>
      <c r="AE24" s="58" t="s">
        <v>150</v>
      </c>
      <c r="AF24" s="58">
        <v>18</v>
      </c>
      <c r="AG24" s="58">
        <v>18</v>
      </c>
      <c r="AH24" s="58">
        <v>15</v>
      </c>
      <c r="AI24" s="58">
        <v>3</v>
      </c>
      <c r="AJ24" s="58" t="s">
        <v>150</v>
      </c>
    </row>
    <row r="25" spans="1:36" x14ac:dyDescent="0.25">
      <c r="A25" s="64" t="s">
        <v>174</v>
      </c>
      <c r="B25" s="58">
        <v>3545</v>
      </c>
      <c r="C25" s="58">
        <v>3545</v>
      </c>
      <c r="D25" s="58">
        <v>3388</v>
      </c>
      <c r="E25" s="58">
        <v>157</v>
      </c>
      <c r="F25" s="58" t="s">
        <v>150</v>
      </c>
      <c r="G25" s="58">
        <v>2402</v>
      </c>
      <c r="H25" s="58">
        <v>2402</v>
      </c>
      <c r="I25" s="58">
        <v>2334</v>
      </c>
      <c r="J25" s="58">
        <v>68</v>
      </c>
      <c r="K25" s="58" t="s">
        <v>150</v>
      </c>
      <c r="L25" s="58">
        <v>1143</v>
      </c>
      <c r="M25" s="58">
        <v>1143</v>
      </c>
      <c r="N25" s="58">
        <v>1054</v>
      </c>
      <c r="O25" s="58">
        <v>89</v>
      </c>
      <c r="P25" s="58" t="s">
        <v>150</v>
      </c>
      <c r="Q25" s="58" t="s">
        <v>156</v>
      </c>
      <c r="R25" s="58" t="s">
        <v>156</v>
      </c>
      <c r="S25" s="58">
        <v>604</v>
      </c>
      <c r="T25" s="58" t="s">
        <v>156</v>
      </c>
      <c r="U25" s="58" t="s">
        <v>150</v>
      </c>
      <c r="V25" s="58">
        <v>2304</v>
      </c>
      <c r="W25" s="58">
        <v>2304</v>
      </c>
      <c r="X25" s="58">
        <v>2178</v>
      </c>
      <c r="Y25" s="58">
        <v>126</v>
      </c>
      <c r="Z25" s="58" t="s">
        <v>150</v>
      </c>
      <c r="AA25" s="58" t="s">
        <v>156</v>
      </c>
      <c r="AB25" s="58" t="s">
        <v>156</v>
      </c>
      <c r="AC25" s="58">
        <v>606</v>
      </c>
      <c r="AD25" s="58" t="s">
        <v>156</v>
      </c>
      <c r="AE25" s="58" t="s">
        <v>150</v>
      </c>
      <c r="AF25" s="58">
        <v>20</v>
      </c>
      <c r="AG25" s="58">
        <v>20</v>
      </c>
      <c r="AH25" s="58">
        <v>17</v>
      </c>
      <c r="AI25" s="58">
        <v>3</v>
      </c>
      <c r="AJ25" s="58" t="s">
        <v>150</v>
      </c>
    </row>
    <row r="26" spans="1:36" x14ac:dyDescent="0.25">
      <c r="A26" s="64" t="s">
        <v>175</v>
      </c>
      <c r="B26" s="58">
        <v>2932</v>
      </c>
      <c r="C26" s="58">
        <v>2932</v>
      </c>
      <c r="D26" s="58">
        <v>2794</v>
      </c>
      <c r="E26" s="58">
        <v>138</v>
      </c>
      <c r="F26" s="58" t="s">
        <v>150</v>
      </c>
      <c r="G26" s="58">
        <v>1803</v>
      </c>
      <c r="H26" s="58">
        <v>1803</v>
      </c>
      <c r="I26" s="58">
        <v>1741</v>
      </c>
      <c r="J26" s="58">
        <v>62</v>
      </c>
      <c r="K26" s="58" t="s">
        <v>150</v>
      </c>
      <c r="L26" s="58">
        <v>1129</v>
      </c>
      <c r="M26" s="58">
        <v>1129</v>
      </c>
      <c r="N26" s="58">
        <v>1053</v>
      </c>
      <c r="O26" s="58">
        <v>76</v>
      </c>
      <c r="P26" s="58" t="s">
        <v>150</v>
      </c>
      <c r="Q26" s="58" t="s">
        <v>156</v>
      </c>
      <c r="R26" s="58" t="s">
        <v>156</v>
      </c>
      <c r="S26" s="58">
        <v>508</v>
      </c>
      <c r="T26" s="58" t="s">
        <v>156</v>
      </c>
      <c r="U26" s="58" t="s">
        <v>150</v>
      </c>
      <c r="V26" s="58">
        <v>1803</v>
      </c>
      <c r="W26" s="58">
        <v>1803</v>
      </c>
      <c r="X26" s="58">
        <v>1696</v>
      </c>
      <c r="Y26" s="58">
        <v>107</v>
      </c>
      <c r="Z26" s="58" t="s">
        <v>150</v>
      </c>
      <c r="AA26" s="58" t="s">
        <v>156</v>
      </c>
      <c r="AB26" s="58" t="s">
        <v>156</v>
      </c>
      <c r="AC26" s="58">
        <v>590</v>
      </c>
      <c r="AD26" s="58" t="s">
        <v>156</v>
      </c>
      <c r="AE26" s="58" t="s">
        <v>150</v>
      </c>
      <c r="AF26" s="58">
        <v>20</v>
      </c>
      <c r="AG26" s="58">
        <v>20</v>
      </c>
      <c r="AH26" s="58">
        <v>17</v>
      </c>
      <c r="AI26" s="58">
        <v>3</v>
      </c>
      <c r="AJ26" s="58" t="s">
        <v>150</v>
      </c>
    </row>
    <row r="27" spans="1:36" x14ac:dyDescent="0.25">
      <c r="A27" s="64" t="s">
        <v>176</v>
      </c>
      <c r="B27" s="58">
        <v>2591</v>
      </c>
      <c r="C27" s="58">
        <v>2591</v>
      </c>
      <c r="D27" s="58">
        <v>2461</v>
      </c>
      <c r="E27" s="58">
        <v>130</v>
      </c>
      <c r="F27" s="58" t="s">
        <v>150</v>
      </c>
      <c r="G27" s="58">
        <v>1499</v>
      </c>
      <c r="H27" s="58">
        <v>1499</v>
      </c>
      <c r="I27" s="58">
        <v>1444</v>
      </c>
      <c r="J27" s="58">
        <v>55</v>
      </c>
      <c r="K27" s="58" t="s">
        <v>150</v>
      </c>
      <c r="L27" s="58">
        <v>1092</v>
      </c>
      <c r="M27" s="58">
        <v>1092</v>
      </c>
      <c r="N27" s="58">
        <v>1017</v>
      </c>
      <c r="O27" s="58">
        <v>75</v>
      </c>
      <c r="P27" s="58" t="s">
        <v>150</v>
      </c>
      <c r="Q27" s="58" t="s">
        <v>156</v>
      </c>
      <c r="R27" s="58" t="s">
        <v>156</v>
      </c>
      <c r="S27" s="58">
        <v>449</v>
      </c>
      <c r="T27" s="58" t="s">
        <v>156</v>
      </c>
      <c r="U27" s="58" t="s">
        <v>150</v>
      </c>
      <c r="V27" s="58">
        <v>1552</v>
      </c>
      <c r="W27" s="58">
        <v>1552</v>
      </c>
      <c r="X27" s="58">
        <v>1449</v>
      </c>
      <c r="Y27" s="58">
        <v>103</v>
      </c>
      <c r="Z27" s="58" t="s">
        <v>150</v>
      </c>
      <c r="AA27" s="58" t="s">
        <v>156</v>
      </c>
      <c r="AB27" s="58" t="s">
        <v>156</v>
      </c>
      <c r="AC27" s="58">
        <v>563</v>
      </c>
      <c r="AD27" s="58" t="s">
        <v>156</v>
      </c>
      <c r="AE27" s="58" t="s">
        <v>150</v>
      </c>
      <c r="AF27" s="58" t="s">
        <v>156</v>
      </c>
      <c r="AG27" s="58" t="s">
        <v>156</v>
      </c>
      <c r="AH27" s="58">
        <v>12</v>
      </c>
      <c r="AI27" s="58" t="s">
        <v>156</v>
      </c>
      <c r="AJ27" s="58" t="s">
        <v>150</v>
      </c>
    </row>
    <row r="28" spans="1:36" x14ac:dyDescent="0.25">
      <c r="A28" s="64" t="s">
        <v>177</v>
      </c>
      <c r="B28" s="58">
        <v>2403</v>
      </c>
      <c r="C28" s="58">
        <v>2403</v>
      </c>
      <c r="D28" s="58">
        <v>2256</v>
      </c>
      <c r="E28" s="58">
        <v>147</v>
      </c>
      <c r="F28" s="58" t="s">
        <v>150</v>
      </c>
      <c r="G28" s="58">
        <v>1337</v>
      </c>
      <c r="H28" s="58">
        <v>1337</v>
      </c>
      <c r="I28" s="58">
        <v>1272</v>
      </c>
      <c r="J28" s="58">
        <v>65</v>
      </c>
      <c r="K28" s="58" t="s">
        <v>150</v>
      </c>
      <c r="L28" s="58">
        <v>1066</v>
      </c>
      <c r="M28" s="58">
        <v>1066</v>
      </c>
      <c r="N28" s="58">
        <v>984</v>
      </c>
      <c r="O28" s="58">
        <v>82</v>
      </c>
      <c r="P28" s="58" t="s">
        <v>150</v>
      </c>
      <c r="Q28" s="58">
        <v>413</v>
      </c>
      <c r="R28" s="58">
        <v>413</v>
      </c>
      <c r="S28" s="58">
        <v>370</v>
      </c>
      <c r="T28" s="58">
        <v>43</v>
      </c>
      <c r="U28" s="58" t="s">
        <v>150</v>
      </c>
      <c r="V28" s="58">
        <v>1426</v>
      </c>
      <c r="W28" s="58">
        <v>1426</v>
      </c>
      <c r="X28" s="58">
        <v>1322</v>
      </c>
      <c r="Y28" s="58">
        <v>104</v>
      </c>
      <c r="Z28" s="58" t="s">
        <v>150</v>
      </c>
      <c r="AA28" s="58">
        <v>564</v>
      </c>
      <c r="AB28" s="58">
        <v>564</v>
      </c>
      <c r="AC28" s="58">
        <v>564</v>
      </c>
      <c r="AD28" s="58">
        <v>0</v>
      </c>
      <c r="AE28" s="58" t="s">
        <v>150</v>
      </c>
      <c r="AF28" s="58" t="s">
        <v>156</v>
      </c>
      <c r="AG28" s="58" t="s">
        <v>156</v>
      </c>
      <c r="AH28" s="58">
        <v>13</v>
      </c>
      <c r="AI28" s="58" t="s">
        <v>156</v>
      </c>
      <c r="AJ28" s="58" t="s">
        <v>150</v>
      </c>
    </row>
    <row r="29" spans="1:36" x14ac:dyDescent="0.25">
      <c r="A29" s="64" t="s">
        <v>178</v>
      </c>
      <c r="B29" s="58">
        <v>2445</v>
      </c>
      <c r="C29" s="58">
        <v>2445</v>
      </c>
      <c r="D29" s="58">
        <v>2311</v>
      </c>
      <c r="E29" s="58">
        <v>134</v>
      </c>
      <c r="F29" s="58" t="s">
        <v>150</v>
      </c>
      <c r="G29" s="58">
        <v>1290</v>
      </c>
      <c r="H29" s="58">
        <v>1290</v>
      </c>
      <c r="I29" s="58">
        <v>1231</v>
      </c>
      <c r="J29" s="58">
        <v>59</v>
      </c>
      <c r="K29" s="58" t="s">
        <v>150</v>
      </c>
      <c r="L29" s="58">
        <v>1155</v>
      </c>
      <c r="M29" s="58">
        <v>1155</v>
      </c>
      <c r="N29" s="58">
        <v>1080</v>
      </c>
      <c r="O29" s="58">
        <v>75</v>
      </c>
      <c r="P29" s="58" t="s">
        <v>150</v>
      </c>
      <c r="Q29" s="58">
        <v>459</v>
      </c>
      <c r="R29" s="58">
        <v>459</v>
      </c>
      <c r="S29" s="58">
        <v>423</v>
      </c>
      <c r="T29" s="58">
        <v>36</v>
      </c>
      <c r="U29" s="58" t="s">
        <v>150</v>
      </c>
      <c r="V29" s="58">
        <v>1422</v>
      </c>
      <c r="W29" s="58">
        <v>1422</v>
      </c>
      <c r="X29" s="58">
        <v>1324</v>
      </c>
      <c r="Y29" s="58">
        <v>98</v>
      </c>
      <c r="Z29" s="58" t="s">
        <v>150</v>
      </c>
      <c r="AA29" s="58">
        <v>564</v>
      </c>
      <c r="AB29" s="58">
        <v>564</v>
      </c>
      <c r="AC29" s="58">
        <v>564</v>
      </c>
      <c r="AD29" s="58">
        <v>0</v>
      </c>
      <c r="AE29" s="58" t="s">
        <v>150</v>
      </c>
      <c r="AF29" s="58" t="s">
        <v>156</v>
      </c>
      <c r="AG29" s="58" t="s">
        <v>156</v>
      </c>
      <c r="AH29" s="58">
        <v>15</v>
      </c>
      <c r="AI29" s="58" t="s">
        <v>156</v>
      </c>
      <c r="AJ29" s="58" t="s">
        <v>150</v>
      </c>
    </row>
    <row r="30" spans="1:36" x14ac:dyDescent="0.25">
      <c r="A30" s="64" t="s">
        <v>179</v>
      </c>
      <c r="B30" s="58">
        <v>2385</v>
      </c>
      <c r="C30" s="58">
        <v>2385</v>
      </c>
      <c r="D30" s="58">
        <v>2255</v>
      </c>
      <c r="E30" s="58">
        <v>130</v>
      </c>
      <c r="F30" s="58" t="s">
        <v>150</v>
      </c>
      <c r="G30" s="58">
        <v>1240</v>
      </c>
      <c r="H30" s="58">
        <v>1240</v>
      </c>
      <c r="I30" s="58">
        <v>1181</v>
      </c>
      <c r="J30" s="58">
        <v>59</v>
      </c>
      <c r="K30" s="58" t="s">
        <v>150</v>
      </c>
      <c r="L30" s="58">
        <v>1145</v>
      </c>
      <c r="M30" s="58">
        <v>1145</v>
      </c>
      <c r="N30" s="58">
        <v>1074</v>
      </c>
      <c r="O30" s="58">
        <v>71</v>
      </c>
      <c r="P30" s="58" t="s">
        <v>150</v>
      </c>
      <c r="Q30" s="58" t="s">
        <v>156</v>
      </c>
      <c r="R30" s="58" t="s">
        <v>156</v>
      </c>
      <c r="S30" s="58">
        <v>448</v>
      </c>
      <c r="T30" s="58" t="s">
        <v>156</v>
      </c>
      <c r="U30" s="58" t="s">
        <v>150</v>
      </c>
      <c r="V30" s="58">
        <v>1381</v>
      </c>
      <c r="W30" s="58">
        <v>1381</v>
      </c>
      <c r="X30" s="58">
        <v>1284</v>
      </c>
      <c r="Y30" s="58">
        <v>97</v>
      </c>
      <c r="Z30" s="58" t="s">
        <v>150</v>
      </c>
      <c r="AA30" s="58" t="s">
        <v>156</v>
      </c>
      <c r="AB30" s="58" t="s">
        <v>156</v>
      </c>
      <c r="AC30" s="58">
        <v>523</v>
      </c>
      <c r="AD30" s="58" t="s">
        <v>156</v>
      </c>
      <c r="AE30" s="58" t="s">
        <v>150</v>
      </c>
      <c r="AF30" s="58" t="s">
        <v>156</v>
      </c>
      <c r="AG30" s="58" t="s">
        <v>156</v>
      </c>
      <c r="AH30" s="58">
        <v>13</v>
      </c>
      <c r="AI30" s="58" t="s">
        <v>156</v>
      </c>
      <c r="AJ30" s="58" t="s">
        <v>150</v>
      </c>
    </row>
    <row r="31" spans="1:36" x14ac:dyDescent="0.25">
      <c r="A31" s="64" t="s">
        <v>180</v>
      </c>
      <c r="B31" s="58">
        <v>2225</v>
      </c>
      <c r="C31" s="58">
        <v>2225</v>
      </c>
      <c r="D31" s="58">
        <v>2098</v>
      </c>
      <c r="E31" s="58">
        <v>127</v>
      </c>
      <c r="F31" s="58" t="s">
        <v>150</v>
      </c>
      <c r="G31" s="58">
        <v>1174</v>
      </c>
      <c r="H31" s="58">
        <v>1174</v>
      </c>
      <c r="I31" s="58">
        <v>1120</v>
      </c>
      <c r="J31" s="58">
        <v>54</v>
      </c>
      <c r="K31" s="58" t="s">
        <v>150</v>
      </c>
      <c r="L31" s="58">
        <v>1051</v>
      </c>
      <c r="M31" s="58">
        <v>1051</v>
      </c>
      <c r="N31" s="58">
        <v>978</v>
      </c>
      <c r="O31" s="58">
        <v>73</v>
      </c>
      <c r="P31" s="58" t="s">
        <v>150</v>
      </c>
      <c r="Q31" s="58" t="s">
        <v>156</v>
      </c>
      <c r="R31" s="58" t="s">
        <v>156</v>
      </c>
      <c r="S31" s="58">
        <v>435</v>
      </c>
      <c r="T31" s="58" t="s">
        <v>156</v>
      </c>
      <c r="U31" s="58" t="s">
        <v>150</v>
      </c>
      <c r="V31" s="58">
        <v>1249</v>
      </c>
      <c r="W31" s="58">
        <v>1249</v>
      </c>
      <c r="X31" s="58">
        <v>1156</v>
      </c>
      <c r="Y31" s="58">
        <v>93</v>
      </c>
      <c r="Z31" s="58" t="s">
        <v>150</v>
      </c>
      <c r="AA31" s="58" t="s">
        <v>156</v>
      </c>
      <c r="AB31" s="58" t="s">
        <v>156</v>
      </c>
      <c r="AC31" s="58">
        <v>507</v>
      </c>
      <c r="AD31" s="58" t="s">
        <v>156</v>
      </c>
      <c r="AE31" s="58" t="s">
        <v>150</v>
      </c>
      <c r="AF31" s="58" t="s">
        <v>156</v>
      </c>
      <c r="AG31" s="58" t="s">
        <v>156</v>
      </c>
      <c r="AH31" s="58">
        <v>12</v>
      </c>
      <c r="AI31" s="58" t="s">
        <v>156</v>
      </c>
      <c r="AJ31" s="58" t="s">
        <v>150</v>
      </c>
    </row>
    <row r="32" spans="1:36" x14ac:dyDescent="0.25">
      <c r="A32" s="64" t="s">
        <v>181</v>
      </c>
      <c r="B32" s="58">
        <v>2105</v>
      </c>
      <c r="C32" s="58">
        <v>2105</v>
      </c>
      <c r="D32" s="58">
        <v>1979</v>
      </c>
      <c r="E32" s="58">
        <v>126</v>
      </c>
      <c r="F32" s="58" t="s">
        <v>150</v>
      </c>
      <c r="G32" s="58">
        <v>1104</v>
      </c>
      <c r="H32" s="58">
        <v>1104</v>
      </c>
      <c r="I32" s="58">
        <v>1055</v>
      </c>
      <c r="J32" s="58">
        <v>49</v>
      </c>
      <c r="K32" s="58" t="s">
        <v>150</v>
      </c>
      <c r="L32" s="58">
        <v>1001</v>
      </c>
      <c r="M32" s="58">
        <v>1001</v>
      </c>
      <c r="N32" s="58">
        <v>924</v>
      </c>
      <c r="O32" s="58">
        <v>77</v>
      </c>
      <c r="P32" s="58" t="s">
        <v>150</v>
      </c>
      <c r="Q32" s="58" t="s">
        <v>156</v>
      </c>
      <c r="R32" s="58" t="s">
        <v>156</v>
      </c>
      <c r="S32" s="58">
        <v>377</v>
      </c>
      <c r="T32" s="58" t="s">
        <v>156</v>
      </c>
      <c r="U32" s="58" t="s">
        <v>150</v>
      </c>
      <c r="V32" s="58">
        <v>1179</v>
      </c>
      <c r="W32" s="58">
        <v>1179</v>
      </c>
      <c r="X32" s="58">
        <v>1085</v>
      </c>
      <c r="Y32" s="58">
        <v>94</v>
      </c>
      <c r="Z32" s="58" t="s">
        <v>150</v>
      </c>
      <c r="AA32" s="58" t="s">
        <v>156</v>
      </c>
      <c r="AB32" s="58" t="s">
        <v>156</v>
      </c>
      <c r="AC32" s="58">
        <v>517</v>
      </c>
      <c r="AD32" s="58" t="s">
        <v>156</v>
      </c>
      <c r="AE32" s="58" t="s">
        <v>150</v>
      </c>
      <c r="AF32" s="58" t="s">
        <v>156</v>
      </c>
      <c r="AG32" s="58" t="s">
        <v>156</v>
      </c>
      <c r="AH32" s="58">
        <v>11</v>
      </c>
      <c r="AI32" s="58" t="s">
        <v>156</v>
      </c>
      <c r="AJ32" s="58" t="s">
        <v>150</v>
      </c>
    </row>
    <row r="33" spans="1:36" x14ac:dyDescent="0.25">
      <c r="A33" s="64" t="s">
        <v>182</v>
      </c>
      <c r="B33" s="58">
        <v>2089</v>
      </c>
      <c r="C33" s="58">
        <v>2083</v>
      </c>
      <c r="D33" s="58">
        <v>1958</v>
      </c>
      <c r="E33" s="58">
        <v>125</v>
      </c>
      <c r="F33" s="58" t="s">
        <v>150</v>
      </c>
      <c r="G33" s="58">
        <v>1099</v>
      </c>
      <c r="H33" s="58">
        <v>1097</v>
      </c>
      <c r="I33" s="58">
        <v>1048</v>
      </c>
      <c r="J33" s="58">
        <v>49</v>
      </c>
      <c r="K33" s="58" t="s">
        <v>150</v>
      </c>
      <c r="L33" s="58">
        <v>990</v>
      </c>
      <c r="M33" s="58">
        <v>986</v>
      </c>
      <c r="N33" s="58">
        <v>910</v>
      </c>
      <c r="O33" s="58">
        <v>76</v>
      </c>
      <c r="P33" s="58" t="s">
        <v>150</v>
      </c>
      <c r="Q33" s="58" t="s">
        <v>156</v>
      </c>
      <c r="R33" s="58" t="s">
        <v>156</v>
      </c>
      <c r="S33" s="58">
        <v>347</v>
      </c>
      <c r="T33" s="58" t="s">
        <v>156</v>
      </c>
      <c r="U33" s="58" t="s">
        <v>150</v>
      </c>
      <c r="V33" s="58">
        <v>1183</v>
      </c>
      <c r="W33" s="58">
        <v>1178</v>
      </c>
      <c r="X33" s="58">
        <v>1081</v>
      </c>
      <c r="Y33" s="58">
        <v>97</v>
      </c>
      <c r="Z33" s="58" t="s">
        <v>150</v>
      </c>
      <c r="AA33" s="58" t="s">
        <v>156</v>
      </c>
      <c r="AB33" s="58" t="s">
        <v>156</v>
      </c>
      <c r="AC33" s="58">
        <v>530</v>
      </c>
      <c r="AD33" s="58" t="s">
        <v>156</v>
      </c>
      <c r="AE33" s="58" t="s">
        <v>150</v>
      </c>
      <c r="AF33" s="58" t="s">
        <v>156</v>
      </c>
      <c r="AG33" s="58" t="s">
        <v>156</v>
      </c>
      <c r="AH33" s="58">
        <v>9</v>
      </c>
      <c r="AI33" s="58" t="s">
        <v>156</v>
      </c>
      <c r="AJ33" s="58" t="s">
        <v>150</v>
      </c>
    </row>
    <row r="34" spans="1:36" x14ac:dyDescent="0.25">
      <c r="A34" s="64" t="s">
        <v>183</v>
      </c>
      <c r="B34" s="58">
        <v>2312</v>
      </c>
      <c r="C34" s="58">
        <v>2306</v>
      </c>
      <c r="D34" s="58">
        <v>2172</v>
      </c>
      <c r="E34" s="58">
        <v>134</v>
      </c>
      <c r="F34" s="58" t="s">
        <v>150</v>
      </c>
      <c r="G34" s="58">
        <v>1325</v>
      </c>
      <c r="H34" s="58">
        <v>1322</v>
      </c>
      <c r="I34" s="58">
        <v>1262</v>
      </c>
      <c r="J34" s="58">
        <v>60</v>
      </c>
      <c r="K34" s="58" t="s">
        <v>150</v>
      </c>
      <c r="L34" s="58">
        <v>987</v>
      </c>
      <c r="M34" s="58">
        <v>984</v>
      </c>
      <c r="N34" s="58">
        <v>910</v>
      </c>
      <c r="O34" s="58">
        <v>74</v>
      </c>
      <c r="P34" s="58" t="s">
        <v>150</v>
      </c>
      <c r="Q34" s="58" t="s">
        <v>156</v>
      </c>
      <c r="R34" s="58" t="s">
        <v>156</v>
      </c>
      <c r="S34" s="58">
        <v>357</v>
      </c>
      <c r="T34" s="58" t="s">
        <v>156</v>
      </c>
      <c r="U34" s="58" t="s">
        <v>150</v>
      </c>
      <c r="V34" s="58">
        <v>1351</v>
      </c>
      <c r="W34" s="58">
        <v>1347</v>
      </c>
      <c r="X34" s="58">
        <v>1240</v>
      </c>
      <c r="Y34" s="58">
        <v>107</v>
      </c>
      <c r="Z34" s="58" t="s">
        <v>150</v>
      </c>
      <c r="AA34" s="58" t="s">
        <v>156</v>
      </c>
      <c r="AB34" s="58" t="s">
        <v>156</v>
      </c>
      <c r="AC34" s="58">
        <v>575</v>
      </c>
      <c r="AD34" s="58" t="s">
        <v>156</v>
      </c>
      <c r="AE34" s="58" t="s">
        <v>150</v>
      </c>
      <c r="AF34" s="58" t="s">
        <v>156</v>
      </c>
      <c r="AG34" s="58" t="s">
        <v>156</v>
      </c>
      <c r="AH34" s="58">
        <v>10</v>
      </c>
      <c r="AI34" s="58" t="s">
        <v>156</v>
      </c>
      <c r="AJ34" s="58" t="s">
        <v>150</v>
      </c>
    </row>
    <row r="35" spans="1:36" x14ac:dyDescent="0.25">
      <c r="A35" s="64" t="s">
        <v>184</v>
      </c>
      <c r="B35" s="58">
        <v>3175</v>
      </c>
      <c r="C35" s="58">
        <v>3163</v>
      </c>
      <c r="D35" s="58">
        <v>3029</v>
      </c>
      <c r="E35" s="58">
        <v>134</v>
      </c>
      <c r="F35" s="58" t="s">
        <v>150</v>
      </c>
      <c r="G35" s="58">
        <v>2042</v>
      </c>
      <c r="H35" s="58">
        <v>2036</v>
      </c>
      <c r="I35" s="58">
        <v>1974</v>
      </c>
      <c r="J35" s="58">
        <v>62</v>
      </c>
      <c r="K35" s="58" t="s">
        <v>150</v>
      </c>
      <c r="L35" s="58">
        <v>1133</v>
      </c>
      <c r="M35" s="58">
        <v>1127</v>
      </c>
      <c r="N35" s="58">
        <v>1055</v>
      </c>
      <c r="O35" s="58">
        <v>72</v>
      </c>
      <c r="P35" s="58" t="s">
        <v>150</v>
      </c>
      <c r="Q35" s="58" t="s">
        <v>156</v>
      </c>
      <c r="R35" s="58" t="s">
        <v>156</v>
      </c>
      <c r="S35" s="58">
        <v>425</v>
      </c>
      <c r="T35" s="58" t="s">
        <v>156</v>
      </c>
      <c r="U35" s="58" t="s">
        <v>150</v>
      </c>
      <c r="V35" s="58">
        <v>1996</v>
      </c>
      <c r="W35" s="58">
        <v>1990</v>
      </c>
      <c r="X35" s="58">
        <v>1896</v>
      </c>
      <c r="Y35" s="58">
        <v>94</v>
      </c>
      <c r="Z35" s="58" t="s">
        <v>150</v>
      </c>
      <c r="AA35" s="58" t="s">
        <v>156</v>
      </c>
      <c r="AB35" s="58" t="s">
        <v>156</v>
      </c>
      <c r="AC35" s="58">
        <v>708</v>
      </c>
      <c r="AD35" s="58" t="s">
        <v>156</v>
      </c>
      <c r="AE35" s="58" t="s">
        <v>150</v>
      </c>
      <c r="AF35" s="58">
        <v>15</v>
      </c>
      <c r="AG35" s="58">
        <v>15</v>
      </c>
      <c r="AH35" s="58">
        <v>15</v>
      </c>
      <c r="AI35" s="58">
        <v>0</v>
      </c>
      <c r="AJ35" s="58" t="s">
        <v>150</v>
      </c>
    </row>
    <row r="36" spans="1:36" x14ac:dyDescent="0.25">
      <c r="A36" s="64" t="s">
        <v>185</v>
      </c>
      <c r="B36" s="58">
        <v>3353</v>
      </c>
      <c r="C36" s="58">
        <v>3337</v>
      </c>
      <c r="D36" s="58">
        <v>3204</v>
      </c>
      <c r="E36" s="58">
        <v>133</v>
      </c>
      <c r="F36" s="58" t="s">
        <v>150</v>
      </c>
      <c r="G36" s="58">
        <v>2210</v>
      </c>
      <c r="H36" s="58">
        <v>2197</v>
      </c>
      <c r="I36" s="58">
        <v>2141</v>
      </c>
      <c r="J36" s="58">
        <v>56</v>
      </c>
      <c r="K36" s="58" t="s">
        <v>150</v>
      </c>
      <c r="L36" s="58">
        <v>1143</v>
      </c>
      <c r="M36" s="58">
        <v>1140</v>
      </c>
      <c r="N36" s="58">
        <v>1063</v>
      </c>
      <c r="O36" s="58">
        <v>77</v>
      </c>
      <c r="P36" s="58" t="s">
        <v>150</v>
      </c>
      <c r="Q36" s="58">
        <v>497</v>
      </c>
      <c r="R36" s="58">
        <v>488</v>
      </c>
      <c r="S36" s="58">
        <v>457</v>
      </c>
      <c r="T36" s="58">
        <v>31</v>
      </c>
      <c r="U36" s="58" t="s">
        <v>150</v>
      </c>
      <c r="V36" s="58">
        <v>2128</v>
      </c>
      <c r="W36" s="58">
        <v>2121</v>
      </c>
      <c r="X36" s="58">
        <v>2022</v>
      </c>
      <c r="Y36" s="58">
        <v>99</v>
      </c>
      <c r="Z36" s="58" t="s">
        <v>150</v>
      </c>
      <c r="AA36" s="58">
        <v>728</v>
      </c>
      <c r="AB36" s="58">
        <v>728</v>
      </c>
      <c r="AC36" s="58">
        <v>725</v>
      </c>
      <c r="AD36" s="58">
        <v>3</v>
      </c>
      <c r="AE36" s="58" t="s">
        <v>150</v>
      </c>
      <c r="AF36" s="58" t="s">
        <v>156</v>
      </c>
      <c r="AG36" s="58" t="s">
        <v>156</v>
      </c>
      <c r="AH36" s="58">
        <v>14</v>
      </c>
      <c r="AI36" s="58" t="s">
        <v>156</v>
      </c>
      <c r="AJ36" s="58" t="s">
        <v>150</v>
      </c>
    </row>
    <row r="37" spans="1:36" x14ac:dyDescent="0.25">
      <c r="A37" s="64" t="s">
        <v>186</v>
      </c>
      <c r="B37" s="58">
        <v>3203</v>
      </c>
      <c r="C37" s="58">
        <v>3179</v>
      </c>
      <c r="D37" s="58">
        <v>3061</v>
      </c>
      <c r="E37" s="58">
        <v>118</v>
      </c>
      <c r="F37" s="58" t="s">
        <v>150</v>
      </c>
      <c r="G37" s="58">
        <v>2128</v>
      </c>
      <c r="H37" s="58">
        <v>2110</v>
      </c>
      <c r="I37" s="58">
        <v>2055</v>
      </c>
      <c r="J37" s="58">
        <v>55</v>
      </c>
      <c r="K37" s="58" t="s">
        <v>150</v>
      </c>
      <c r="L37" s="58">
        <v>1075</v>
      </c>
      <c r="M37" s="58">
        <v>1069</v>
      </c>
      <c r="N37" s="58">
        <v>1006</v>
      </c>
      <c r="O37" s="58">
        <v>63</v>
      </c>
      <c r="P37" s="58" t="s">
        <v>150</v>
      </c>
      <c r="Q37" s="58" t="s">
        <v>156</v>
      </c>
      <c r="R37" s="58" t="s">
        <v>156</v>
      </c>
      <c r="S37" s="58">
        <v>428</v>
      </c>
      <c r="T37" s="58" t="s">
        <v>156</v>
      </c>
      <c r="U37" s="58" t="s">
        <v>150</v>
      </c>
      <c r="V37" s="58">
        <v>2028</v>
      </c>
      <c r="W37" s="58">
        <v>2016</v>
      </c>
      <c r="X37" s="58">
        <v>1930</v>
      </c>
      <c r="Y37" s="58">
        <v>86</v>
      </c>
      <c r="Z37" s="58" t="s">
        <v>150</v>
      </c>
      <c r="AA37" s="58" t="s">
        <v>156</v>
      </c>
      <c r="AB37" s="58" t="s">
        <v>156</v>
      </c>
      <c r="AC37" s="58">
        <v>703</v>
      </c>
      <c r="AD37" s="58" t="s">
        <v>156</v>
      </c>
      <c r="AE37" s="58" t="s">
        <v>150</v>
      </c>
      <c r="AF37" s="58" t="s">
        <v>156</v>
      </c>
      <c r="AG37" s="58" t="s">
        <v>156</v>
      </c>
      <c r="AH37" s="58">
        <v>16</v>
      </c>
      <c r="AI37" s="58" t="s">
        <v>156</v>
      </c>
      <c r="AJ37" s="58" t="s">
        <v>150</v>
      </c>
    </row>
    <row r="38" spans="1:36" x14ac:dyDescent="0.25">
      <c r="A38" s="64" t="s">
        <v>187</v>
      </c>
      <c r="B38" s="58">
        <v>2665</v>
      </c>
      <c r="C38" s="58">
        <v>2644</v>
      </c>
      <c r="D38" s="58">
        <v>2538</v>
      </c>
      <c r="E38" s="58">
        <v>106</v>
      </c>
      <c r="F38" s="58" t="s">
        <v>150</v>
      </c>
      <c r="G38" s="58">
        <v>1662</v>
      </c>
      <c r="H38" s="58">
        <v>1648</v>
      </c>
      <c r="I38" s="58">
        <v>1600</v>
      </c>
      <c r="J38" s="58">
        <v>48</v>
      </c>
      <c r="K38" s="58" t="s">
        <v>150</v>
      </c>
      <c r="L38" s="58">
        <v>1003</v>
      </c>
      <c r="M38" s="58">
        <v>996</v>
      </c>
      <c r="N38" s="58">
        <v>938</v>
      </c>
      <c r="O38" s="58">
        <v>58</v>
      </c>
      <c r="P38" s="58" t="s">
        <v>150</v>
      </c>
      <c r="Q38" s="58" t="s">
        <v>156</v>
      </c>
      <c r="R38" s="58" t="s">
        <v>156</v>
      </c>
      <c r="S38" s="58">
        <v>362</v>
      </c>
      <c r="T38" s="58" t="s">
        <v>156</v>
      </c>
      <c r="U38" s="58" t="s">
        <v>150</v>
      </c>
      <c r="V38" s="58">
        <v>1595</v>
      </c>
      <c r="W38" s="58">
        <v>1586</v>
      </c>
      <c r="X38" s="58">
        <v>1497</v>
      </c>
      <c r="Y38" s="58">
        <v>89</v>
      </c>
      <c r="Z38" s="58" t="s">
        <v>150</v>
      </c>
      <c r="AA38" s="58" t="s">
        <v>156</v>
      </c>
      <c r="AB38" s="58" t="s">
        <v>156</v>
      </c>
      <c r="AC38" s="58">
        <v>679</v>
      </c>
      <c r="AD38" s="58" t="s">
        <v>156</v>
      </c>
      <c r="AE38" s="58" t="s">
        <v>150</v>
      </c>
      <c r="AF38" s="58" t="s">
        <v>156</v>
      </c>
      <c r="AG38" s="58" t="s">
        <v>156</v>
      </c>
      <c r="AH38" s="58">
        <v>12</v>
      </c>
      <c r="AI38" s="58" t="s">
        <v>156</v>
      </c>
      <c r="AJ38" s="58" t="s">
        <v>150</v>
      </c>
    </row>
    <row r="39" spans="1:36" x14ac:dyDescent="0.25">
      <c r="A39" s="64" t="s">
        <v>188</v>
      </c>
      <c r="B39" s="58">
        <v>2132</v>
      </c>
      <c r="C39" s="58">
        <v>2108</v>
      </c>
      <c r="D39" s="58">
        <v>1994</v>
      </c>
      <c r="E39" s="58">
        <v>114</v>
      </c>
      <c r="F39" s="58" t="s">
        <v>150</v>
      </c>
      <c r="G39" s="58">
        <v>1158</v>
      </c>
      <c r="H39" s="58">
        <v>1142</v>
      </c>
      <c r="I39" s="58">
        <v>1086</v>
      </c>
      <c r="J39" s="58">
        <v>56</v>
      </c>
      <c r="K39" s="58" t="s">
        <v>150</v>
      </c>
      <c r="L39" s="58">
        <v>974</v>
      </c>
      <c r="M39" s="58">
        <v>966</v>
      </c>
      <c r="N39" s="58">
        <v>908</v>
      </c>
      <c r="O39" s="58">
        <v>58</v>
      </c>
      <c r="P39" s="58" t="s">
        <v>150</v>
      </c>
      <c r="Q39" s="58" t="s">
        <v>156</v>
      </c>
      <c r="R39" s="58" t="s">
        <v>156</v>
      </c>
      <c r="S39" s="58">
        <v>282</v>
      </c>
      <c r="T39" s="58" t="s">
        <v>156</v>
      </c>
      <c r="U39" s="58" t="s">
        <v>150</v>
      </c>
      <c r="V39" s="58">
        <v>1175</v>
      </c>
      <c r="W39" s="58">
        <v>1167</v>
      </c>
      <c r="X39" s="58">
        <v>1073</v>
      </c>
      <c r="Y39" s="58">
        <v>94</v>
      </c>
      <c r="Z39" s="58" t="s">
        <v>150</v>
      </c>
      <c r="AA39" s="58" t="s">
        <v>156</v>
      </c>
      <c r="AB39" s="58" t="s">
        <v>156</v>
      </c>
      <c r="AC39" s="58">
        <v>639</v>
      </c>
      <c r="AD39" s="58" t="s">
        <v>156</v>
      </c>
      <c r="AE39" s="58" t="s">
        <v>150</v>
      </c>
      <c r="AF39" s="58" t="s">
        <v>156</v>
      </c>
      <c r="AG39" s="58" t="s">
        <v>156</v>
      </c>
      <c r="AH39" s="58">
        <v>7</v>
      </c>
      <c r="AI39" s="58" t="s">
        <v>156</v>
      </c>
      <c r="AJ39" s="58" t="s">
        <v>150</v>
      </c>
    </row>
    <row r="40" spans="1:36" x14ac:dyDescent="0.25">
      <c r="A40" s="64" t="s">
        <v>189</v>
      </c>
      <c r="B40" s="58">
        <v>1930</v>
      </c>
      <c r="C40" s="58">
        <v>1909</v>
      </c>
      <c r="D40" s="58">
        <v>1807</v>
      </c>
      <c r="E40" s="58">
        <v>102</v>
      </c>
      <c r="F40" s="58" t="s">
        <v>150</v>
      </c>
      <c r="G40" s="58">
        <v>1007</v>
      </c>
      <c r="H40" s="58">
        <v>994</v>
      </c>
      <c r="I40" s="58">
        <v>948</v>
      </c>
      <c r="J40" s="58">
        <v>46</v>
      </c>
      <c r="K40" s="58" t="s">
        <v>150</v>
      </c>
      <c r="L40" s="58">
        <v>923</v>
      </c>
      <c r="M40" s="58">
        <v>915</v>
      </c>
      <c r="N40" s="58">
        <v>859</v>
      </c>
      <c r="O40" s="58">
        <v>56</v>
      </c>
      <c r="P40" s="58" t="s">
        <v>150</v>
      </c>
      <c r="Q40" s="58">
        <v>269</v>
      </c>
      <c r="R40" s="58">
        <v>256</v>
      </c>
      <c r="S40" s="58">
        <v>240</v>
      </c>
      <c r="T40" s="58">
        <v>16</v>
      </c>
      <c r="U40" s="58" t="s">
        <v>150</v>
      </c>
      <c r="V40" s="58">
        <v>1033</v>
      </c>
      <c r="W40" s="58">
        <v>1027</v>
      </c>
      <c r="X40" s="58">
        <v>941</v>
      </c>
      <c r="Y40" s="58">
        <v>86</v>
      </c>
      <c r="Z40" s="58" t="s">
        <v>150</v>
      </c>
      <c r="AA40" s="58">
        <v>628</v>
      </c>
      <c r="AB40" s="58">
        <v>626</v>
      </c>
      <c r="AC40" s="58">
        <v>626</v>
      </c>
      <c r="AD40" s="58">
        <v>0</v>
      </c>
      <c r="AE40" s="58" t="s">
        <v>150</v>
      </c>
      <c r="AF40" s="58" t="s">
        <v>156</v>
      </c>
      <c r="AG40" s="58" t="s">
        <v>156</v>
      </c>
      <c r="AH40" s="58">
        <v>9</v>
      </c>
      <c r="AI40" s="58" t="s">
        <v>156</v>
      </c>
      <c r="AJ40" s="58" t="s">
        <v>150</v>
      </c>
    </row>
    <row r="41" spans="1:36" x14ac:dyDescent="0.25">
      <c r="A41" s="64" t="s">
        <v>190</v>
      </c>
      <c r="B41" s="58">
        <v>1881</v>
      </c>
      <c r="C41" s="58">
        <v>1861</v>
      </c>
      <c r="D41" s="58">
        <v>1763</v>
      </c>
      <c r="E41" s="58">
        <v>98</v>
      </c>
      <c r="F41" s="58" t="s">
        <v>150</v>
      </c>
      <c r="G41" s="58">
        <v>918</v>
      </c>
      <c r="H41" s="58">
        <v>906</v>
      </c>
      <c r="I41" s="58">
        <v>862</v>
      </c>
      <c r="J41" s="58">
        <v>44</v>
      </c>
      <c r="K41" s="58" t="s">
        <v>150</v>
      </c>
      <c r="L41" s="58">
        <v>963</v>
      </c>
      <c r="M41" s="58">
        <v>955</v>
      </c>
      <c r="N41" s="58">
        <v>901</v>
      </c>
      <c r="O41" s="58">
        <v>54</v>
      </c>
      <c r="P41" s="58" t="s">
        <v>150</v>
      </c>
      <c r="Q41" s="58">
        <v>306</v>
      </c>
      <c r="R41" s="58">
        <v>295</v>
      </c>
      <c r="S41" s="58">
        <v>278</v>
      </c>
      <c r="T41" s="58">
        <v>17</v>
      </c>
      <c r="U41" s="58" t="s">
        <v>150</v>
      </c>
      <c r="V41" s="58">
        <v>970</v>
      </c>
      <c r="W41" s="58">
        <v>962</v>
      </c>
      <c r="X41" s="58">
        <v>881</v>
      </c>
      <c r="Y41" s="58">
        <v>81</v>
      </c>
      <c r="Z41" s="58" t="s">
        <v>150</v>
      </c>
      <c r="AA41" s="58">
        <v>605</v>
      </c>
      <c r="AB41" s="58">
        <v>604</v>
      </c>
      <c r="AC41" s="58">
        <v>604</v>
      </c>
      <c r="AD41" s="58">
        <v>0</v>
      </c>
      <c r="AE41" s="58" t="s">
        <v>150</v>
      </c>
      <c r="AF41" s="58">
        <v>12</v>
      </c>
      <c r="AG41" s="58">
        <v>12</v>
      </c>
      <c r="AH41" s="58">
        <v>12</v>
      </c>
      <c r="AI41" s="58">
        <v>0</v>
      </c>
      <c r="AJ41" s="58" t="s">
        <v>150</v>
      </c>
    </row>
    <row r="42" spans="1:36" x14ac:dyDescent="0.25">
      <c r="A42" s="64" t="s">
        <v>191</v>
      </c>
      <c r="B42" s="58">
        <v>1841</v>
      </c>
      <c r="C42" s="58">
        <v>1818</v>
      </c>
      <c r="D42" s="58">
        <v>1715</v>
      </c>
      <c r="E42" s="58">
        <v>103</v>
      </c>
      <c r="F42" s="58" t="s">
        <v>150</v>
      </c>
      <c r="G42" s="58">
        <v>883</v>
      </c>
      <c r="H42" s="58">
        <v>865</v>
      </c>
      <c r="I42" s="58">
        <v>821</v>
      </c>
      <c r="J42" s="58">
        <v>44</v>
      </c>
      <c r="K42" s="58" t="s">
        <v>150</v>
      </c>
      <c r="L42" s="58">
        <v>958</v>
      </c>
      <c r="M42" s="58">
        <v>953</v>
      </c>
      <c r="N42" s="58">
        <v>894</v>
      </c>
      <c r="O42" s="58">
        <v>59</v>
      </c>
      <c r="P42" s="58" t="s">
        <v>150</v>
      </c>
      <c r="Q42" s="58">
        <v>315</v>
      </c>
      <c r="R42" s="58">
        <v>305</v>
      </c>
      <c r="S42" s="58">
        <v>267</v>
      </c>
      <c r="T42" s="58">
        <v>38</v>
      </c>
      <c r="U42" s="58" t="s">
        <v>150</v>
      </c>
      <c r="V42" s="58">
        <v>951</v>
      </c>
      <c r="W42" s="58">
        <v>941</v>
      </c>
      <c r="X42" s="58">
        <v>876</v>
      </c>
      <c r="Y42" s="58">
        <v>65</v>
      </c>
      <c r="Z42" s="58" t="s">
        <v>150</v>
      </c>
      <c r="AA42" s="58">
        <v>575</v>
      </c>
      <c r="AB42" s="58">
        <v>572</v>
      </c>
      <c r="AC42" s="58">
        <v>572</v>
      </c>
      <c r="AD42" s="58">
        <v>0</v>
      </c>
      <c r="AE42" s="58" t="s">
        <v>150</v>
      </c>
      <c r="AF42" s="58">
        <v>10</v>
      </c>
      <c r="AG42" s="58">
        <v>10</v>
      </c>
      <c r="AH42" s="58">
        <v>10</v>
      </c>
      <c r="AI42" s="58">
        <v>0</v>
      </c>
      <c r="AJ42" s="58" t="s">
        <v>150</v>
      </c>
    </row>
    <row r="43" spans="1:36" x14ac:dyDescent="0.25">
      <c r="A43" s="64" t="s">
        <v>192</v>
      </c>
      <c r="B43" s="58">
        <v>1682</v>
      </c>
      <c r="C43" s="58">
        <v>1663</v>
      </c>
      <c r="D43" s="58">
        <v>1562</v>
      </c>
      <c r="E43" s="58">
        <v>101</v>
      </c>
      <c r="F43" s="58" t="s">
        <v>150</v>
      </c>
      <c r="G43" s="58">
        <v>813</v>
      </c>
      <c r="H43" s="58">
        <v>797</v>
      </c>
      <c r="I43" s="58">
        <v>754</v>
      </c>
      <c r="J43" s="58">
        <v>43</v>
      </c>
      <c r="K43" s="58" t="s">
        <v>150</v>
      </c>
      <c r="L43" s="58">
        <v>869</v>
      </c>
      <c r="M43" s="58">
        <v>866</v>
      </c>
      <c r="N43" s="58">
        <v>808</v>
      </c>
      <c r="O43" s="58">
        <v>58</v>
      </c>
      <c r="P43" s="58" t="s">
        <v>150</v>
      </c>
      <c r="Q43" s="58">
        <v>302</v>
      </c>
      <c r="R43" s="58">
        <v>295</v>
      </c>
      <c r="S43" s="58">
        <v>256</v>
      </c>
      <c r="T43" s="58">
        <v>39</v>
      </c>
      <c r="U43" s="58" t="s">
        <v>150</v>
      </c>
      <c r="V43" s="58">
        <v>833</v>
      </c>
      <c r="W43" s="58">
        <v>821</v>
      </c>
      <c r="X43" s="58">
        <v>759</v>
      </c>
      <c r="Y43" s="58">
        <v>62</v>
      </c>
      <c r="Z43" s="58" t="s">
        <v>150</v>
      </c>
      <c r="AA43" s="58">
        <v>547</v>
      </c>
      <c r="AB43" s="58">
        <v>547</v>
      </c>
      <c r="AC43" s="58">
        <v>547</v>
      </c>
      <c r="AD43" s="58">
        <v>0</v>
      </c>
      <c r="AE43" s="58" t="s">
        <v>150</v>
      </c>
      <c r="AF43" s="58">
        <v>9</v>
      </c>
      <c r="AG43" s="58">
        <v>9</v>
      </c>
      <c r="AH43" s="58">
        <v>9</v>
      </c>
      <c r="AI43" s="58">
        <v>0</v>
      </c>
      <c r="AJ43" s="58" t="s">
        <v>150</v>
      </c>
    </row>
    <row r="44" spans="1:36" x14ac:dyDescent="0.25">
      <c r="A44" s="64" t="s">
        <v>193</v>
      </c>
      <c r="B44" s="58">
        <v>1589</v>
      </c>
      <c r="C44" s="58">
        <v>1569</v>
      </c>
      <c r="D44" s="58">
        <v>1480</v>
      </c>
      <c r="E44" s="58">
        <v>89</v>
      </c>
      <c r="F44" s="58" t="s">
        <v>150</v>
      </c>
      <c r="G44" s="58">
        <v>753</v>
      </c>
      <c r="H44" s="58">
        <v>738</v>
      </c>
      <c r="I44" s="58">
        <v>696</v>
      </c>
      <c r="J44" s="58">
        <v>42</v>
      </c>
      <c r="K44" s="58" t="s">
        <v>150</v>
      </c>
      <c r="L44" s="58">
        <v>836</v>
      </c>
      <c r="M44" s="58">
        <v>831</v>
      </c>
      <c r="N44" s="58">
        <v>784</v>
      </c>
      <c r="O44" s="58">
        <v>47</v>
      </c>
      <c r="P44" s="58" t="s">
        <v>150</v>
      </c>
      <c r="Q44" s="58">
        <v>264</v>
      </c>
      <c r="R44" s="58">
        <v>255</v>
      </c>
      <c r="S44" s="58">
        <v>227</v>
      </c>
      <c r="T44" s="58">
        <v>28</v>
      </c>
      <c r="U44" s="58" t="s">
        <v>150</v>
      </c>
      <c r="V44" s="58">
        <v>783</v>
      </c>
      <c r="W44" s="58">
        <v>772</v>
      </c>
      <c r="X44" s="58">
        <v>711</v>
      </c>
      <c r="Y44" s="58">
        <v>61</v>
      </c>
      <c r="Z44" s="58" t="s">
        <v>150</v>
      </c>
      <c r="AA44" s="58">
        <v>542</v>
      </c>
      <c r="AB44" s="58">
        <v>542</v>
      </c>
      <c r="AC44" s="58">
        <v>542</v>
      </c>
      <c r="AD44" s="58">
        <v>0</v>
      </c>
      <c r="AE44" s="58" t="s">
        <v>150</v>
      </c>
      <c r="AF44" s="58">
        <v>9</v>
      </c>
      <c r="AG44" s="58">
        <v>8</v>
      </c>
      <c r="AH44" s="58">
        <v>8</v>
      </c>
      <c r="AI44" s="58">
        <v>0</v>
      </c>
      <c r="AJ44" s="58" t="s">
        <v>150</v>
      </c>
    </row>
    <row r="45" spans="1:36" x14ac:dyDescent="0.25">
      <c r="A45" s="64" t="s">
        <v>194</v>
      </c>
      <c r="B45" s="58">
        <v>1591</v>
      </c>
      <c r="C45" s="58">
        <v>1570</v>
      </c>
      <c r="D45" s="58">
        <v>1482</v>
      </c>
      <c r="E45" s="58">
        <v>88</v>
      </c>
      <c r="F45" s="58" t="s">
        <v>150</v>
      </c>
      <c r="G45" s="58">
        <v>767</v>
      </c>
      <c r="H45" s="58">
        <v>749</v>
      </c>
      <c r="I45" s="58">
        <v>708</v>
      </c>
      <c r="J45" s="58">
        <v>41</v>
      </c>
      <c r="K45" s="58" t="s">
        <v>150</v>
      </c>
      <c r="L45" s="58">
        <v>824</v>
      </c>
      <c r="M45" s="58">
        <v>821</v>
      </c>
      <c r="N45" s="58">
        <v>774</v>
      </c>
      <c r="O45" s="58">
        <v>47</v>
      </c>
      <c r="P45" s="58" t="s">
        <v>150</v>
      </c>
      <c r="Q45" s="58">
        <v>262</v>
      </c>
      <c r="R45" s="58">
        <v>257</v>
      </c>
      <c r="S45" s="58">
        <v>232</v>
      </c>
      <c r="T45" s="58">
        <v>25</v>
      </c>
      <c r="U45" s="58" t="s">
        <v>150</v>
      </c>
      <c r="V45" s="58">
        <v>794</v>
      </c>
      <c r="W45" s="58">
        <v>779</v>
      </c>
      <c r="X45" s="58">
        <v>716</v>
      </c>
      <c r="Y45" s="58">
        <v>63</v>
      </c>
      <c r="Z45" s="58" t="s">
        <v>150</v>
      </c>
      <c r="AA45" s="58">
        <v>535</v>
      </c>
      <c r="AB45" s="58">
        <v>534</v>
      </c>
      <c r="AC45" s="58">
        <v>534</v>
      </c>
      <c r="AD45" s="58">
        <v>0</v>
      </c>
      <c r="AE45" s="58" t="s">
        <v>150</v>
      </c>
      <c r="AF45" s="58">
        <v>9</v>
      </c>
      <c r="AG45" s="58">
        <v>8</v>
      </c>
      <c r="AH45" s="58">
        <v>8</v>
      </c>
      <c r="AI45" s="58">
        <v>0</v>
      </c>
      <c r="AJ45" s="58" t="s">
        <v>150</v>
      </c>
    </row>
    <row r="46" spans="1:36" x14ac:dyDescent="0.25">
      <c r="A46" s="64" t="s">
        <v>195</v>
      </c>
      <c r="B46" s="58">
        <v>1658</v>
      </c>
      <c r="C46" s="58">
        <v>1633</v>
      </c>
      <c r="D46" s="58">
        <v>1544</v>
      </c>
      <c r="E46" s="58">
        <v>89</v>
      </c>
      <c r="F46" s="58" t="s">
        <v>150</v>
      </c>
      <c r="G46" s="58">
        <v>872</v>
      </c>
      <c r="H46" s="58">
        <v>852</v>
      </c>
      <c r="I46" s="58">
        <v>809</v>
      </c>
      <c r="J46" s="58">
        <v>43</v>
      </c>
      <c r="K46" s="58" t="s">
        <v>150</v>
      </c>
      <c r="L46" s="58">
        <v>786</v>
      </c>
      <c r="M46" s="58">
        <v>781</v>
      </c>
      <c r="N46" s="58">
        <v>735</v>
      </c>
      <c r="O46" s="58">
        <v>46</v>
      </c>
      <c r="P46" s="58" t="s">
        <v>150</v>
      </c>
      <c r="Q46" s="58">
        <v>271</v>
      </c>
      <c r="R46" s="58">
        <v>259</v>
      </c>
      <c r="S46" s="58">
        <v>238</v>
      </c>
      <c r="T46" s="58">
        <v>21</v>
      </c>
      <c r="U46" s="58" t="s">
        <v>150</v>
      </c>
      <c r="V46" s="58">
        <v>858</v>
      </c>
      <c r="W46" s="58">
        <v>846</v>
      </c>
      <c r="X46" s="58">
        <v>778</v>
      </c>
      <c r="Y46" s="58">
        <v>68</v>
      </c>
      <c r="Z46" s="58" t="s">
        <v>150</v>
      </c>
      <c r="AA46" s="58">
        <v>529</v>
      </c>
      <c r="AB46" s="58">
        <v>528</v>
      </c>
      <c r="AC46" s="58">
        <v>528</v>
      </c>
      <c r="AD46" s="58">
        <v>0</v>
      </c>
      <c r="AE46" s="58" t="s">
        <v>150</v>
      </c>
      <c r="AF46" s="58">
        <v>9</v>
      </c>
      <c r="AG46" s="58">
        <v>8</v>
      </c>
      <c r="AH46" s="58">
        <v>8</v>
      </c>
      <c r="AI46" s="58">
        <v>0</v>
      </c>
      <c r="AJ46" s="58" t="s">
        <v>150</v>
      </c>
    </row>
    <row r="47" spans="1:36" x14ac:dyDescent="0.25">
      <c r="A47" s="64" t="s">
        <v>196</v>
      </c>
      <c r="B47" s="58">
        <v>2164</v>
      </c>
      <c r="C47" s="58">
        <v>2135</v>
      </c>
      <c r="D47" s="58">
        <v>2037</v>
      </c>
      <c r="E47" s="58">
        <v>98</v>
      </c>
      <c r="F47" s="58">
        <v>29</v>
      </c>
      <c r="G47" s="58">
        <v>1343</v>
      </c>
      <c r="H47" s="58">
        <v>1319</v>
      </c>
      <c r="I47" s="58">
        <v>1266</v>
      </c>
      <c r="J47" s="58">
        <v>53</v>
      </c>
      <c r="K47" s="58">
        <v>24</v>
      </c>
      <c r="L47" s="58">
        <v>821</v>
      </c>
      <c r="M47" s="58">
        <v>816</v>
      </c>
      <c r="N47" s="58">
        <v>771</v>
      </c>
      <c r="O47" s="58">
        <v>45</v>
      </c>
      <c r="P47" s="58">
        <v>5</v>
      </c>
      <c r="Q47" s="58">
        <v>339</v>
      </c>
      <c r="R47" s="58">
        <v>325</v>
      </c>
      <c r="S47" s="58">
        <v>308</v>
      </c>
      <c r="T47" s="58">
        <v>17</v>
      </c>
      <c r="U47" s="58">
        <v>14</v>
      </c>
      <c r="V47" s="58" t="s">
        <v>156</v>
      </c>
      <c r="W47" s="58">
        <v>1252</v>
      </c>
      <c r="X47" s="58">
        <v>1171</v>
      </c>
      <c r="Y47" s="58">
        <v>81</v>
      </c>
      <c r="Z47" s="58" t="s">
        <v>156</v>
      </c>
      <c r="AA47" s="58" t="s">
        <v>156</v>
      </c>
      <c r="AB47" s="58">
        <v>558</v>
      </c>
      <c r="AC47" s="58">
        <v>558</v>
      </c>
      <c r="AD47" s="58">
        <v>0</v>
      </c>
      <c r="AE47" s="58" t="s">
        <v>156</v>
      </c>
      <c r="AF47" s="58" t="s">
        <v>156</v>
      </c>
      <c r="AG47" s="58">
        <v>10</v>
      </c>
      <c r="AH47" s="58">
        <v>10</v>
      </c>
      <c r="AI47" s="58">
        <v>0</v>
      </c>
      <c r="AJ47" s="58" t="s">
        <v>156</v>
      </c>
    </row>
    <row r="48" spans="1:36" x14ac:dyDescent="0.25">
      <c r="A48" s="64" t="s">
        <v>197</v>
      </c>
      <c r="B48" s="58">
        <v>2199</v>
      </c>
      <c r="C48" s="58">
        <v>2170</v>
      </c>
      <c r="D48" s="58">
        <v>2043</v>
      </c>
      <c r="E48" s="58">
        <v>127</v>
      </c>
      <c r="F48" s="58">
        <v>29</v>
      </c>
      <c r="G48" s="58">
        <v>1382</v>
      </c>
      <c r="H48" s="58">
        <v>1360</v>
      </c>
      <c r="I48" s="58">
        <v>1297</v>
      </c>
      <c r="J48" s="58">
        <v>63</v>
      </c>
      <c r="K48" s="58">
        <v>22</v>
      </c>
      <c r="L48" s="58">
        <v>817</v>
      </c>
      <c r="M48" s="58">
        <v>810</v>
      </c>
      <c r="N48" s="58">
        <v>746</v>
      </c>
      <c r="O48" s="58">
        <v>64</v>
      </c>
      <c r="P48" s="58">
        <v>7</v>
      </c>
      <c r="Q48" s="58" t="s">
        <v>156</v>
      </c>
      <c r="R48" s="58" t="s">
        <v>156</v>
      </c>
      <c r="S48" s="58">
        <v>288</v>
      </c>
      <c r="T48" s="58" t="s">
        <v>156</v>
      </c>
      <c r="U48" s="58" t="s">
        <v>156</v>
      </c>
      <c r="V48" s="58" t="s">
        <v>156</v>
      </c>
      <c r="W48" s="58">
        <v>1278</v>
      </c>
      <c r="X48" s="58">
        <v>1189</v>
      </c>
      <c r="Y48" s="58">
        <v>89</v>
      </c>
      <c r="Z48" s="58" t="s">
        <v>156</v>
      </c>
      <c r="AA48" s="58" t="s">
        <v>156</v>
      </c>
      <c r="AB48" s="58" t="s">
        <v>156</v>
      </c>
      <c r="AC48" s="58">
        <v>566</v>
      </c>
      <c r="AD48" s="58" t="s">
        <v>156</v>
      </c>
      <c r="AE48" s="58">
        <v>0</v>
      </c>
      <c r="AF48" s="58" t="s">
        <v>156</v>
      </c>
      <c r="AG48" s="58">
        <v>9</v>
      </c>
      <c r="AH48" s="58">
        <v>9</v>
      </c>
      <c r="AI48" s="58">
        <v>0</v>
      </c>
      <c r="AJ48" s="58" t="s">
        <v>156</v>
      </c>
    </row>
    <row r="49" spans="1:36" x14ac:dyDescent="0.25">
      <c r="A49" s="64" t="s">
        <v>198</v>
      </c>
      <c r="B49" s="58">
        <v>2033</v>
      </c>
      <c r="C49" s="58">
        <v>2007</v>
      </c>
      <c r="D49" s="58">
        <v>1894</v>
      </c>
      <c r="E49" s="58">
        <v>113</v>
      </c>
      <c r="F49" s="58">
        <v>26</v>
      </c>
      <c r="G49" s="58">
        <v>1225</v>
      </c>
      <c r="H49" s="58">
        <v>1209</v>
      </c>
      <c r="I49" s="58">
        <v>1154</v>
      </c>
      <c r="J49" s="58">
        <v>55</v>
      </c>
      <c r="K49" s="58">
        <v>16</v>
      </c>
      <c r="L49" s="58">
        <v>808</v>
      </c>
      <c r="M49" s="58">
        <v>798</v>
      </c>
      <c r="N49" s="58">
        <v>740</v>
      </c>
      <c r="O49" s="58">
        <v>58</v>
      </c>
      <c r="P49" s="58">
        <v>10</v>
      </c>
      <c r="Q49" s="58">
        <v>325</v>
      </c>
      <c r="R49" s="58" t="s">
        <v>156</v>
      </c>
      <c r="S49" s="58">
        <v>277</v>
      </c>
      <c r="T49" s="58" t="s">
        <v>156</v>
      </c>
      <c r="U49" s="58" t="s">
        <v>156</v>
      </c>
      <c r="V49" s="58" t="s">
        <v>156</v>
      </c>
      <c r="W49" s="58">
        <v>1142</v>
      </c>
      <c r="X49" s="58">
        <v>1062</v>
      </c>
      <c r="Y49" s="58">
        <v>80</v>
      </c>
      <c r="Z49" s="58" t="s">
        <v>156</v>
      </c>
      <c r="AA49" s="58" t="s">
        <v>156</v>
      </c>
      <c r="AB49" s="58" t="s">
        <v>156</v>
      </c>
      <c r="AC49" s="58">
        <v>555</v>
      </c>
      <c r="AD49" s="58" t="s">
        <v>156</v>
      </c>
      <c r="AE49" s="58" t="s">
        <v>156</v>
      </c>
      <c r="AF49" s="58">
        <v>10</v>
      </c>
      <c r="AG49" s="58">
        <v>10</v>
      </c>
      <c r="AH49" s="58">
        <v>10</v>
      </c>
      <c r="AI49" s="58">
        <v>0</v>
      </c>
      <c r="AJ49" s="58">
        <v>0</v>
      </c>
    </row>
    <row r="50" spans="1:36" x14ac:dyDescent="0.25">
      <c r="A50" s="64" t="s">
        <v>199</v>
      </c>
      <c r="B50" s="58">
        <v>1650</v>
      </c>
      <c r="C50" s="58">
        <v>1631</v>
      </c>
      <c r="D50" s="58">
        <v>1507</v>
      </c>
      <c r="E50" s="58">
        <v>124</v>
      </c>
      <c r="F50" s="58">
        <v>19</v>
      </c>
      <c r="G50" s="58">
        <v>923</v>
      </c>
      <c r="H50" s="58">
        <v>912</v>
      </c>
      <c r="I50" s="58">
        <v>846</v>
      </c>
      <c r="J50" s="58">
        <v>66</v>
      </c>
      <c r="K50" s="58">
        <v>11</v>
      </c>
      <c r="L50" s="58">
        <v>727</v>
      </c>
      <c r="M50" s="58">
        <v>719</v>
      </c>
      <c r="N50" s="58">
        <v>661</v>
      </c>
      <c r="O50" s="58">
        <v>58</v>
      </c>
      <c r="P50" s="58">
        <v>8</v>
      </c>
      <c r="Q50" s="58">
        <v>247</v>
      </c>
      <c r="R50" s="58">
        <v>237</v>
      </c>
      <c r="S50" s="58">
        <v>196</v>
      </c>
      <c r="T50" s="58">
        <v>41</v>
      </c>
      <c r="U50" s="58">
        <v>10</v>
      </c>
      <c r="V50" s="58">
        <v>883</v>
      </c>
      <c r="W50" s="58">
        <v>874</v>
      </c>
      <c r="X50" s="58">
        <v>796</v>
      </c>
      <c r="Y50" s="58">
        <v>78</v>
      </c>
      <c r="Z50" s="58">
        <v>9</v>
      </c>
      <c r="AA50" s="58">
        <v>520</v>
      </c>
      <c r="AB50" s="58">
        <v>520</v>
      </c>
      <c r="AC50" s="58">
        <v>515</v>
      </c>
      <c r="AD50" s="58">
        <v>5</v>
      </c>
      <c r="AE50" s="58">
        <v>0</v>
      </c>
      <c r="AF50" s="58">
        <v>7</v>
      </c>
      <c r="AG50" s="58">
        <v>7</v>
      </c>
      <c r="AH50" s="58">
        <v>7</v>
      </c>
      <c r="AI50" s="58">
        <v>0</v>
      </c>
      <c r="AJ50" s="58">
        <v>0</v>
      </c>
    </row>
    <row r="51" spans="1:36" x14ac:dyDescent="0.25">
      <c r="A51" s="64" t="s">
        <v>200</v>
      </c>
      <c r="B51" s="58">
        <v>1485</v>
      </c>
      <c r="C51" s="58">
        <v>1471</v>
      </c>
      <c r="D51" s="58">
        <v>1358</v>
      </c>
      <c r="E51" s="58">
        <v>113</v>
      </c>
      <c r="F51" s="58">
        <v>14</v>
      </c>
      <c r="G51" s="58">
        <v>779</v>
      </c>
      <c r="H51" s="58">
        <v>770</v>
      </c>
      <c r="I51" s="58">
        <v>710</v>
      </c>
      <c r="J51" s="58">
        <v>60</v>
      </c>
      <c r="K51" s="58">
        <v>9</v>
      </c>
      <c r="L51" s="58">
        <v>706</v>
      </c>
      <c r="M51" s="58">
        <v>701</v>
      </c>
      <c r="N51" s="58">
        <v>648</v>
      </c>
      <c r="O51" s="58">
        <v>53</v>
      </c>
      <c r="P51" s="58">
        <v>5</v>
      </c>
      <c r="Q51" s="58">
        <v>212</v>
      </c>
      <c r="R51" s="58">
        <v>203</v>
      </c>
      <c r="S51" s="58">
        <v>170</v>
      </c>
      <c r="T51" s="58">
        <v>33</v>
      </c>
      <c r="U51" s="58">
        <v>9</v>
      </c>
      <c r="V51" s="58" t="s">
        <v>156</v>
      </c>
      <c r="W51" s="58">
        <v>769</v>
      </c>
      <c r="X51" s="58">
        <v>693</v>
      </c>
      <c r="Y51" s="58">
        <v>76</v>
      </c>
      <c r="Z51" s="58" t="s">
        <v>156</v>
      </c>
      <c r="AA51" s="58" t="s">
        <v>156</v>
      </c>
      <c r="AB51" s="58">
        <v>499</v>
      </c>
      <c r="AC51" s="58">
        <v>495</v>
      </c>
      <c r="AD51" s="58">
        <v>4</v>
      </c>
      <c r="AE51" s="58" t="s">
        <v>156</v>
      </c>
      <c r="AF51" s="58" t="s">
        <v>156</v>
      </c>
      <c r="AG51" s="58">
        <v>4</v>
      </c>
      <c r="AH51" s="58">
        <v>4</v>
      </c>
      <c r="AI51" s="58">
        <v>0</v>
      </c>
      <c r="AJ51" s="58" t="s">
        <v>156</v>
      </c>
    </row>
    <row r="52" spans="1:36" x14ac:dyDescent="0.25">
      <c r="A52" s="64" t="s">
        <v>201</v>
      </c>
      <c r="B52" s="58">
        <v>1359</v>
      </c>
      <c r="C52" s="58">
        <v>1341</v>
      </c>
      <c r="D52" s="58">
        <v>1230</v>
      </c>
      <c r="E52" s="58">
        <v>111</v>
      </c>
      <c r="F52" s="58">
        <v>18</v>
      </c>
      <c r="G52" s="58">
        <v>674</v>
      </c>
      <c r="H52" s="58">
        <v>664</v>
      </c>
      <c r="I52" s="58">
        <v>603</v>
      </c>
      <c r="J52" s="58">
        <v>61</v>
      </c>
      <c r="K52" s="58">
        <v>10</v>
      </c>
      <c r="L52" s="58">
        <v>685</v>
      </c>
      <c r="M52" s="58">
        <v>677</v>
      </c>
      <c r="N52" s="58">
        <v>627</v>
      </c>
      <c r="O52" s="58">
        <v>50</v>
      </c>
      <c r="P52" s="58">
        <v>8</v>
      </c>
      <c r="Q52" s="58" t="s">
        <v>156</v>
      </c>
      <c r="R52" s="58">
        <v>174</v>
      </c>
      <c r="S52" s="58">
        <v>152</v>
      </c>
      <c r="T52" s="58">
        <v>22</v>
      </c>
      <c r="U52" s="58" t="s">
        <v>156</v>
      </c>
      <c r="V52" s="58" t="s">
        <v>156</v>
      </c>
      <c r="W52" s="58">
        <v>689</v>
      </c>
      <c r="X52" s="58">
        <v>606</v>
      </c>
      <c r="Y52" s="58">
        <v>83</v>
      </c>
      <c r="Z52" s="58" t="s">
        <v>156</v>
      </c>
      <c r="AA52" s="58" t="s">
        <v>156</v>
      </c>
      <c r="AB52" s="58">
        <v>478</v>
      </c>
      <c r="AC52" s="58">
        <v>472</v>
      </c>
      <c r="AD52" s="58">
        <v>6</v>
      </c>
      <c r="AE52" s="58">
        <v>0</v>
      </c>
      <c r="AF52" s="58">
        <v>5</v>
      </c>
      <c r="AG52" s="58">
        <v>5</v>
      </c>
      <c r="AH52" s="58">
        <v>5</v>
      </c>
      <c r="AI52" s="58">
        <v>0</v>
      </c>
      <c r="AJ52" s="58">
        <v>0</v>
      </c>
    </row>
    <row r="53" spans="1:36" x14ac:dyDescent="0.25">
      <c r="A53" s="64" t="s">
        <v>202</v>
      </c>
      <c r="B53" s="58">
        <v>1317</v>
      </c>
      <c r="C53" s="58">
        <v>1281</v>
      </c>
      <c r="D53" s="58">
        <v>1177</v>
      </c>
      <c r="E53" s="58">
        <v>104</v>
      </c>
      <c r="F53" s="58">
        <v>36</v>
      </c>
      <c r="G53" s="58">
        <v>624</v>
      </c>
      <c r="H53" s="58">
        <v>599</v>
      </c>
      <c r="I53" s="58">
        <v>545</v>
      </c>
      <c r="J53" s="58">
        <v>54</v>
      </c>
      <c r="K53" s="58">
        <v>25</v>
      </c>
      <c r="L53" s="58">
        <v>693</v>
      </c>
      <c r="M53" s="58">
        <v>682</v>
      </c>
      <c r="N53" s="58">
        <v>632</v>
      </c>
      <c r="O53" s="58">
        <v>50</v>
      </c>
      <c r="P53" s="58">
        <v>11</v>
      </c>
      <c r="Q53" s="58" t="s">
        <v>156</v>
      </c>
      <c r="R53" s="58">
        <v>195</v>
      </c>
      <c r="S53" s="58">
        <v>179</v>
      </c>
      <c r="T53" s="58">
        <v>16</v>
      </c>
      <c r="U53" s="58" t="s">
        <v>156</v>
      </c>
      <c r="V53" s="58">
        <v>640</v>
      </c>
      <c r="W53" s="58">
        <v>622</v>
      </c>
      <c r="X53" s="58">
        <v>543</v>
      </c>
      <c r="Y53" s="58">
        <v>79</v>
      </c>
      <c r="Z53" s="58">
        <v>18</v>
      </c>
      <c r="AA53" s="58" t="s">
        <v>156</v>
      </c>
      <c r="AB53" s="58">
        <v>464</v>
      </c>
      <c r="AC53" s="58">
        <v>455</v>
      </c>
      <c r="AD53" s="58">
        <v>9</v>
      </c>
      <c r="AE53" s="58" t="s">
        <v>156</v>
      </c>
      <c r="AF53" s="58">
        <v>4</v>
      </c>
      <c r="AG53" s="58">
        <v>4</v>
      </c>
      <c r="AH53" s="58">
        <v>4</v>
      </c>
      <c r="AI53" s="58">
        <v>0</v>
      </c>
      <c r="AJ53" s="58">
        <v>0</v>
      </c>
    </row>
    <row r="54" spans="1:36" x14ac:dyDescent="0.25">
      <c r="A54" s="64" t="s">
        <v>203</v>
      </c>
      <c r="B54" s="58">
        <v>1296</v>
      </c>
      <c r="C54" s="58">
        <v>1257</v>
      </c>
      <c r="D54" s="58">
        <v>1188</v>
      </c>
      <c r="E54" s="58">
        <v>69</v>
      </c>
      <c r="F54" s="58">
        <v>39</v>
      </c>
      <c r="G54" s="58">
        <v>596</v>
      </c>
      <c r="H54" s="58">
        <v>573</v>
      </c>
      <c r="I54" s="58">
        <v>542</v>
      </c>
      <c r="J54" s="58">
        <v>31</v>
      </c>
      <c r="K54" s="58">
        <v>23</v>
      </c>
      <c r="L54" s="58">
        <v>700</v>
      </c>
      <c r="M54" s="58">
        <v>684</v>
      </c>
      <c r="N54" s="58">
        <v>646</v>
      </c>
      <c r="O54" s="58">
        <v>38</v>
      </c>
      <c r="P54" s="58">
        <v>16</v>
      </c>
      <c r="Q54" s="58">
        <v>240</v>
      </c>
      <c r="R54" s="58">
        <v>220</v>
      </c>
      <c r="S54" s="58">
        <v>210</v>
      </c>
      <c r="T54" s="58">
        <v>10</v>
      </c>
      <c r="U54" s="58">
        <v>20</v>
      </c>
      <c r="V54" s="58">
        <v>593</v>
      </c>
      <c r="W54" s="58">
        <v>574</v>
      </c>
      <c r="X54" s="58">
        <v>523</v>
      </c>
      <c r="Y54" s="58">
        <v>51</v>
      </c>
      <c r="Z54" s="58">
        <v>19</v>
      </c>
      <c r="AA54" s="58">
        <v>463</v>
      </c>
      <c r="AB54" s="58">
        <v>463</v>
      </c>
      <c r="AC54" s="58">
        <v>455</v>
      </c>
      <c r="AD54" s="58">
        <v>8</v>
      </c>
      <c r="AE54" s="58">
        <v>0</v>
      </c>
      <c r="AF54" s="58">
        <v>7</v>
      </c>
      <c r="AG54" s="58">
        <v>7</v>
      </c>
      <c r="AH54" s="58">
        <v>7</v>
      </c>
      <c r="AI54" s="58">
        <v>0</v>
      </c>
      <c r="AJ54" s="58">
        <v>0</v>
      </c>
    </row>
    <row r="55" spans="1:36" x14ac:dyDescent="0.25">
      <c r="A55" s="64" t="s">
        <v>204</v>
      </c>
      <c r="B55" s="58">
        <v>1189</v>
      </c>
      <c r="C55" s="58">
        <v>1173</v>
      </c>
      <c r="D55" s="58">
        <v>1094</v>
      </c>
      <c r="E55" s="58">
        <v>79</v>
      </c>
      <c r="F55" s="58">
        <v>16</v>
      </c>
      <c r="G55" s="58">
        <v>543</v>
      </c>
      <c r="H55" s="58">
        <v>532</v>
      </c>
      <c r="I55" s="58">
        <v>500</v>
      </c>
      <c r="J55" s="58">
        <v>32</v>
      </c>
      <c r="K55" s="58">
        <v>11</v>
      </c>
      <c r="L55" s="58">
        <v>646</v>
      </c>
      <c r="M55" s="58">
        <v>641</v>
      </c>
      <c r="N55" s="58">
        <v>594</v>
      </c>
      <c r="O55" s="58">
        <v>47</v>
      </c>
      <c r="P55" s="58">
        <v>5</v>
      </c>
      <c r="Q55" s="58" t="s">
        <v>156</v>
      </c>
      <c r="R55" s="58">
        <v>220</v>
      </c>
      <c r="S55" s="58">
        <v>199</v>
      </c>
      <c r="T55" s="58">
        <v>21</v>
      </c>
      <c r="U55" s="58" t="s">
        <v>156</v>
      </c>
      <c r="V55" s="58" t="s">
        <v>156</v>
      </c>
      <c r="W55" s="58">
        <v>528</v>
      </c>
      <c r="X55" s="58">
        <v>478</v>
      </c>
      <c r="Y55" s="58">
        <v>50</v>
      </c>
      <c r="Z55" s="58" t="s">
        <v>156</v>
      </c>
      <c r="AA55" s="58">
        <v>425</v>
      </c>
      <c r="AB55" s="58">
        <v>425</v>
      </c>
      <c r="AC55" s="58">
        <v>417</v>
      </c>
      <c r="AD55" s="58">
        <v>8</v>
      </c>
      <c r="AE55" s="58">
        <v>0</v>
      </c>
      <c r="AF55" s="58">
        <v>8</v>
      </c>
      <c r="AG55" s="58">
        <v>8</v>
      </c>
      <c r="AH55" s="58">
        <v>8</v>
      </c>
      <c r="AI55" s="58">
        <v>0</v>
      </c>
      <c r="AJ55" s="58">
        <v>0</v>
      </c>
    </row>
    <row r="56" spans="1:36" x14ac:dyDescent="0.25">
      <c r="A56" s="64" t="s">
        <v>205</v>
      </c>
      <c r="B56" s="58">
        <v>1129</v>
      </c>
      <c r="C56" s="58">
        <v>1104</v>
      </c>
      <c r="D56" s="58">
        <v>1035</v>
      </c>
      <c r="E56" s="58">
        <v>69</v>
      </c>
      <c r="F56" s="58">
        <v>25</v>
      </c>
      <c r="G56" s="58">
        <v>516</v>
      </c>
      <c r="H56" s="58">
        <v>496</v>
      </c>
      <c r="I56" s="58">
        <v>468</v>
      </c>
      <c r="J56" s="58">
        <v>28</v>
      </c>
      <c r="K56" s="58">
        <v>20</v>
      </c>
      <c r="L56" s="58">
        <v>613</v>
      </c>
      <c r="M56" s="58">
        <v>608</v>
      </c>
      <c r="N56" s="58">
        <v>567</v>
      </c>
      <c r="O56" s="58">
        <v>41</v>
      </c>
      <c r="P56" s="58">
        <v>5</v>
      </c>
      <c r="Q56" s="58">
        <v>198</v>
      </c>
      <c r="R56" s="58">
        <v>186</v>
      </c>
      <c r="S56" s="58">
        <v>170</v>
      </c>
      <c r="T56" s="58">
        <v>16</v>
      </c>
      <c r="U56" s="58">
        <v>12</v>
      </c>
      <c r="V56" s="58">
        <v>518</v>
      </c>
      <c r="W56" s="58">
        <v>505</v>
      </c>
      <c r="X56" s="58">
        <v>460</v>
      </c>
      <c r="Y56" s="58">
        <v>45</v>
      </c>
      <c r="Z56" s="58">
        <v>13</v>
      </c>
      <c r="AA56" s="58">
        <v>413</v>
      </c>
      <c r="AB56" s="58">
        <v>413</v>
      </c>
      <c r="AC56" s="58">
        <v>405</v>
      </c>
      <c r="AD56" s="58">
        <v>8</v>
      </c>
      <c r="AE56" s="58">
        <v>0</v>
      </c>
      <c r="AF56" s="58" t="s">
        <v>156</v>
      </c>
      <c r="AG56" s="58" t="s">
        <v>156</v>
      </c>
      <c r="AH56" s="58">
        <v>6</v>
      </c>
      <c r="AI56" s="58" t="s">
        <v>156</v>
      </c>
      <c r="AJ56" s="58" t="s">
        <v>156</v>
      </c>
    </row>
    <row r="57" spans="1:36" x14ac:dyDescent="0.25">
      <c r="A57" s="64" t="s">
        <v>206</v>
      </c>
      <c r="B57" s="58">
        <v>1130</v>
      </c>
      <c r="C57" s="58">
        <v>1109</v>
      </c>
      <c r="D57" s="58">
        <v>1038</v>
      </c>
      <c r="E57" s="58">
        <v>71</v>
      </c>
      <c r="F57" s="58">
        <v>21</v>
      </c>
      <c r="G57" s="58">
        <v>538</v>
      </c>
      <c r="H57" s="58">
        <v>527</v>
      </c>
      <c r="I57" s="58">
        <v>497</v>
      </c>
      <c r="J57" s="58">
        <v>30</v>
      </c>
      <c r="K57" s="58">
        <v>11</v>
      </c>
      <c r="L57" s="58">
        <v>592</v>
      </c>
      <c r="M57" s="58">
        <v>582</v>
      </c>
      <c r="N57" s="58">
        <v>541</v>
      </c>
      <c r="O57" s="58">
        <v>41</v>
      </c>
      <c r="P57" s="58">
        <v>10</v>
      </c>
      <c r="Q57" s="58">
        <v>185</v>
      </c>
      <c r="R57" s="58">
        <v>175</v>
      </c>
      <c r="S57" s="58">
        <v>162</v>
      </c>
      <c r="T57" s="58">
        <v>13</v>
      </c>
      <c r="U57" s="58">
        <v>10</v>
      </c>
      <c r="V57" s="58">
        <v>536</v>
      </c>
      <c r="W57" s="58">
        <v>525</v>
      </c>
      <c r="X57" s="58">
        <v>477</v>
      </c>
      <c r="Y57" s="58">
        <v>48</v>
      </c>
      <c r="Z57" s="58">
        <v>11</v>
      </c>
      <c r="AA57" s="58">
        <v>409</v>
      </c>
      <c r="AB57" s="58">
        <v>409</v>
      </c>
      <c r="AC57" s="58">
        <v>399</v>
      </c>
      <c r="AD57" s="58">
        <v>10</v>
      </c>
      <c r="AE57" s="58">
        <v>0</v>
      </c>
      <c r="AF57" s="58" t="s">
        <v>156</v>
      </c>
      <c r="AG57" s="58" t="s">
        <v>156</v>
      </c>
      <c r="AH57" s="58">
        <v>7</v>
      </c>
      <c r="AI57" s="58" t="s">
        <v>156</v>
      </c>
      <c r="AJ57" s="58">
        <v>0</v>
      </c>
    </row>
    <row r="58" spans="1:36" x14ac:dyDescent="0.25">
      <c r="A58" s="64" t="s">
        <v>207</v>
      </c>
      <c r="B58" s="58">
        <v>1234</v>
      </c>
      <c r="C58" s="58">
        <v>1204</v>
      </c>
      <c r="D58" s="58">
        <v>1150</v>
      </c>
      <c r="E58" s="58">
        <v>54</v>
      </c>
      <c r="F58" s="58">
        <v>30</v>
      </c>
      <c r="G58" s="58">
        <v>651</v>
      </c>
      <c r="H58" s="58">
        <v>630</v>
      </c>
      <c r="I58" s="58">
        <v>611</v>
      </c>
      <c r="J58" s="58">
        <v>19</v>
      </c>
      <c r="K58" s="58">
        <v>21</v>
      </c>
      <c r="L58" s="58">
        <v>583</v>
      </c>
      <c r="M58" s="58">
        <v>574</v>
      </c>
      <c r="N58" s="58">
        <v>539</v>
      </c>
      <c r="O58" s="58">
        <v>35</v>
      </c>
      <c r="P58" s="58">
        <v>9</v>
      </c>
      <c r="Q58" s="58">
        <v>196</v>
      </c>
      <c r="R58" s="58">
        <v>178</v>
      </c>
      <c r="S58" s="58">
        <v>165</v>
      </c>
      <c r="T58" s="58">
        <v>13</v>
      </c>
      <c r="U58" s="58">
        <v>18</v>
      </c>
      <c r="V58" s="58">
        <v>627</v>
      </c>
      <c r="W58" s="58">
        <v>615</v>
      </c>
      <c r="X58" s="58">
        <v>578</v>
      </c>
      <c r="Y58" s="58">
        <v>37</v>
      </c>
      <c r="Z58" s="58">
        <v>12</v>
      </c>
      <c r="AA58" s="58">
        <v>411</v>
      </c>
      <c r="AB58" s="58">
        <v>411</v>
      </c>
      <c r="AC58" s="58">
        <v>407</v>
      </c>
      <c r="AD58" s="58">
        <v>4</v>
      </c>
      <c r="AE58" s="58">
        <v>0</v>
      </c>
      <c r="AF58" s="58" t="s">
        <v>156</v>
      </c>
      <c r="AG58" s="58" t="s">
        <v>156</v>
      </c>
      <c r="AH58" s="58">
        <v>6</v>
      </c>
      <c r="AI58" s="58" t="s">
        <v>156</v>
      </c>
      <c r="AJ58" s="58">
        <v>0</v>
      </c>
    </row>
    <row r="59" spans="1:36" x14ac:dyDescent="0.25">
      <c r="A59" s="64" t="s">
        <v>208</v>
      </c>
      <c r="B59" s="58">
        <v>1713</v>
      </c>
      <c r="C59" s="58">
        <v>1679</v>
      </c>
      <c r="D59" s="58">
        <v>1628</v>
      </c>
      <c r="E59" s="58">
        <v>51</v>
      </c>
      <c r="F59" s="58">
        <v>34</v>
      </c>
      <c r="G59" s="58">
        <v>1090</v>
      </c>
      <c r="H59" s="58">
        <v>1064</v>
      </c>
      <c r="I59" s="58">
        <v>1037</v>
      </c>
      <c r="J59" s="58">
        <v>27</v>
      </c>
      <c r="K59" s="58">
        <v>26</v>
      </c>
      <c r="L59" s="58">
        <v>623</v>
      </c>
      <c r="M59" s="58">
        <v>615</v>
      </c>
      <c r="N59" s="58">
        <v>591</v>
      </c>
      <c r="O59" s="58">
        <v>24</v>
      </c>
      <c r="P59" s="58">
        <v>8</v>
      </c>
      <c r="Q59" s="58" t="s">
        <v>156</v>
      </c>
      <c r="R59" s="58">
        <v>236</v>
      </c>
      <c r="S59" s="58">
        <v>231</v>
      </c>
      <c r="T59" s="58">
        <v>5</v>
      </c>
      <c r="U59" s="58" t="s">
        <v>156</v>
      </c>
      <c r="V59" s="58">
        <v>1000</v>
      </c>
      <c r="W59" s="58">
        <v>981</v>
      </c>
      <c r="X59" s="58">
        <v>938</v>
      </c>
      <c r="Y59" s="58">
        <v>43</v>
      </c>
      <c r="Z59" s="58">
        <v>19</v>
      </c>
      <c r="AA59" s="58" t="s">
        <v>156</v>
      </c>
      <c r="AB59" s="58">
        <v>462</v>
      </c>
      <c r="AC59" s="58">
        <v>459</v>
      </c>
      <c r="AD59" s="58">
        <v>3</v>
      </c>
      <c r="AE59" s="58" t="s">
        <v>156</v>
      </c>
      <c r="AF59" s="58" t="s">
        <v>156</v>
      </c>
      <c r="AG59" s="58" t="s">
        <v>156</v>
      </c>
      <c r="AH59" s="58">
        <v>6</v>
      </c>
      <c r="AI59" s="58" t="s">
        <v>156</v>
      </c>
      <c r="AJ59" s="58" t="s">
        <v>156</v>
      </c>
    </row>
    <row r="60" spans="1:36" x14ac:dyDescent="0.25">
      <c r="A60" s="64" t="s">
        <v>209</v>
      </c>
      <c r="B60" s="58">
        <v>1722</v>
      </c>
      <c r="C60" s="58">
        <v>1696</v>
      </c>
      <c r="D60" s="58">
        <v>1641</v>
      </c>
      <c r="E60" s="58">
        <v>55</v>
      </c>
      <c r="F60" s="58">
        <v>26</v>
      </c>
      <c r="G60" s="58">
        <v>1077</v>
      </c>
      <c r="H60" s="58">
        <v>1058</v>
      </c>
      <c r="I60" s="58">
        <v>1031</v>
      </c>
      <c r="J60" s="58">
        <v>27</v>
      </c>
      <c r="K60" s="58">
        <v>19</v>
      </c>
      <c r="L60" s="58">
        <v>645</v>
      </c>
      <c r="M60" s="58">
        <v>638</v>
      </c>
      <c r="N60" s="58">
        <v>610</v>
      </c>
      <c r="O60" s="58">
        <v>28</v>
      </c>
      <c r="P60" s="58">
        <v>7</v>
      </c>
      <c r="Q60" s="58" t="s">
        <v>156</v>
      </c>
      <c r="R60" s="58">
        <v>236</v>
      </c>
      <c r="S60" s="58">
        <v>226</v>
      </c>
      <c r="T60" s="58">
        <v>10</v>
      </c>
      <c r="U60" s="58" t="s">
        <v>156</v>
      </c>
      <c r="V60" s="58">
        <v>1002</v>
      </c>
      <c r="W60" s="58">
        <v>989</v>
      </c>
      <c r="X60" s="58">
        <v>947</v>
      </c>
      <c r="Y60" s="58">
        <v>42</v>
      </c>
      <c r="Z60" s="58">
        <v>13</v>
      </c>
      <c r="AA60" s="58" t="s">
        <v>156</v>
      </c>
      <c r="AB60" s="58">
        <v>471</v>
      </c>
      <c r="AC60" s="58">
        <v>468</v>
      </c>
      <c r="AD60" s="58">
        <v>3</v>
      </c>
      <c r="AE60" s="58" t="s">
        <v>156</v>
      </c>
      <c r="AF60" s="58">
        <v>9</v>
      </c>
      <c r="AG60" s="58">
        <v>9</v>
      </c>
      <c r="AH60" s="58">
        <v>6</v>
      </c>
      <c r="AI60" s="58">
        <v>3</v>
      </c>
      <c r="AJ60" s="58">
        <v>0</v>
      </c>
    </row>
    <row r="61" spans="1:36" x14ac:dyDescent="0.25">
      <c r="A61" s="64" t="s">
        <v>210</v>
      </c>
      <c r="B61" s="58">
        <v>1570</v>
      </c>
      <c r="C61" s="58">
        <v>1528</v>
      </c>
      <c r="D61" s="58">
        <v>1457</v>
      </c>
      <c r="E61" s="58">
        <v>71</v>
      </c>
      <c r="F61" s="58">
        <v>42</v>
      </c>
      <c r="G61" s="58">
        <v>932</v>
      </c>
      <c r="H61" s="58">
        <v>907</v>
      </c>
      <c r="I61" s="58">
        <v>874</v>
      </c>
      <c r="J61" s="58">
        <v>33</v>
      </c>
      <c r="K61" s="58">
        <v>25</v>
      </c>
      <c r="L61" s="58">
        <v>638</v>
      </c>
      <c r="M61" s="58">
        <v>621</v>
      </c>
      <c r="N61" s="58">
        <v>583</v>
      </c>
      <c r="O61" s="58">
        <v>38</v>
      </c>
      <c r="P61" s="58">
        <v>17</v>
      </c>
      <c r="Q61" s="58" t="s">
        <v>156</v>
      </c>
      <c r="R61" s="58">
        <v>213</v>
      </c>
      <c r="S61" s="58">
        <v>188</v>
      </c>
      <c r="T61" s="58">
        <v>25</v>
      </c>
      <c r="U61" s="58" t="s">
        <v>156</v>
      </c>
      <c r="V61" s="58">
        <v>903</v>
      </c>
      <c r="W61" s="58">
        <v>879</v>
      </c>
      <c r="X61" s="58">
        <v>833</v>
      </c>
      <c r="Y61" s="58">
        <v>46</v>
      </c>
      <c r="Z61" s="58">
        <v>24</v>
      </c>
      <c r="AA61" s="58" t="s">
        <v>156</v>
      </c>
      <c r="AB61" s="58">
        <v>436</v>
      </c>
      <c r="AC61" s="58">
        <v>436</v>
      </c>
      <c r="AD61" s="58">
        <v>0</v>
      </c>
      <c r="AE61" s="58" t="s">
        <v>156</v>
      </c>
      <c r="AF61" s="58" t="s">
        <v>156</v>
      </c>
      <c r="AG61" s="58" t="s">
        <v>156</v>
      </c>
      <c r="AH61" s="58">
        <v>7</v>
      </c>
      <c r="AI61" s="58" t="s">
        <v>156</v>
      </c>
      <c r="AJ61" s="58">
        <v>0</v>
      </c>
    </row>
    <row r="62" spans="1:36" x14ac:dyDescent="0.25">
      <c r="A62" s="64" t="s">
        <v>211</v>
      </c>
      <c r="B62" s="58">
        <v>1327</v>
      </c>
      <c r="C62" s="58">
        <v>1298</v>
      </c>
      <c r="D62" s="58">
        <v>1228</v>
      </c>
      <c r="E62" s="58">
        <v>70</v>
      </c>
      <c r="F62" s="58">
        <v>29</v>
      </c>
      <c r="G62" s="58">
        <v>708</v>
      </c>
      <c r="H62" s="58">
        <v>688</v>
      </c>
      <c r="I62" s="58">
        <v>659</v>
      </c>
      <c r="J62" s="58">
        <v>29</v>
      </c>
      <c r="K62" s="58">
        <v>20</v>
      </c>
      <c r="L62" s="58">
        <v>619</v>
      </c>
      <c r="M62" s="58">
        <v>610</v>
      </c>
      <c r="N62" s="58">
        <v>569</v>
      </c>
      <c r="O62" s="58">
        <v>41</v>
      </c>
      <c r="P62" s="58">
        <v>9</v>
      </c>
      <c r="Q62" s="58" t="s">
        <v>156</v>
      </c>
      <c r="R62" s="58" t="s">
        <v>156</v>
      </c>
      <c r="S62" s="58">
        <v>135</v>
      </c>
      <c r="T62" s="58" t="s">
        <v>156</v>
      </c>
      <c r="U62" s="58" t="s">
        <v>156</v>
      </c>
      <c r="V62" s="58" t="s">
        <v>156</v>
      </c>
      <c r="W62" s="58">
        <v>732</v>
      </c>
      <c r="X62" s="58">
        <v>688</v>
      </c>
      <c r="Y62" s="58">
        <v>44</v>
      </c>
      <c r="Z62" s="58" t="s">
        <v>156</v>
      </c>
      <c r="AA62" s="58" t="s">
        <v>156</v>
      </c>
      <c r="AB62" s="58" t="s">
        <v>156</v>
      </c>
      <c r="AC62" s="58">
        <v>405</v>
      </c>
      <c r="AD62" s="58" t="s">
        <v>156</v>
      </c>
      <c r="AE62" s="58">
        <v>0</v>
      </c>
      <c r="AF62" s="58" t="s">
        <v>156</v>
      </c>
      <c r="AG62" s="58" t="s">
        <v>156</v>
      </c>
      <c r="AH62" s="58">
        <v>8</v>
      </c>
      <c r="AI62" s="58" t="s">
        <v>156</v>
      </c>
      <c r="AJ62" s="58">
        <v>0</v>
      </c>
    </row>
    <row r="63" spans="1:36" x14ac:dyDescent="0.25">
      <c r="A63" s="64" t="s">
        <v>212</v>
      </c>
      <c r="B63" s="58">
        <v>1164</v>
      </c>
      <c r="C63" s="58">
        <v>1143</v>
      </c>
      <c r="D63" s="58">
        <v>1080</v>
      </c>
      <c r="E63" s="58">
        <v>63</v>
      </c>
      <c r="F63" s="58">
        <v>21</v>
      </c>
      <c r="G63" s="58">
        <v>578</v>
      </c>
      <c r="H63" s="58">
        <v>563</v>
      </c>
      <c r="I63" s="58">
        <v>538</v>
      </c>
      <c r="J63" s="58">
        <v>25</v>
      </c>
      <c r="K63" s="58">
        <v>15</v>
      </c>
      <c r="L63" s="58">
        <v>586</v>
      </c>
      <c r="M63" s="58">
        <v>580</v>
      </c>
      <c r="N63" s="58">
        <v>542</v>
      </c>
      <c r="O63" s="58">
        <v>38</v>
      </c>
      <c r="P63" s="58">
        <v>6</v>
      </c>
      <c r="Q63" s="58" t="s">
        <v>156</v>
      </c>
      <c r="R63" s="58" t="s">
        <v>156</v>
      </c>
      <c r="S63" s="58">
        <v>116</v>
      </c>
      <c r="T63" s="58" t="s">
        <v>156</v>
      </c>
      <c r="U63" s="58" t="s">
        <v>156</v>
      </c>
      <c r="V63" s="58">
        <v>642</v>
      </c>
      <c r="W63" s="58">
        <v>632</v>
      </c>
      <c r="X63" s="58">
        <v>591</v>
      </c>
      <c r="Y63" s="58">
        <v>41</v>
      </c>
      <c r="Z63" s="58">
        <v>10</v>
      </c>
      <c r="AA63" s="58" t="s">
        <v>156</v>
      </c>
      <c r="AB63" s="58" t="s">
        <v>156</v>
      </c>
      <c r="AC63" s="58">
        <v>373</v>
      </c>
      <c r="AD63" s="58" t="s">
        <v>156</v>
      </c>
      <c r="AE63" s="58" t="s">
        <v>156</v>
      </c>
      <c r="AF63" s="58" t="s">
        <v>156</v>
      </c>
      <c r="AG63" s="58" t="s">
        <v>156</v>
      </c>
      <c r="AH63" s="58">
        <v>8</v>
      </c>
      <c r="AI63" s="58" t="s">
        <v>156</v>
      </c>
      <c r="AJ63" s="58">
        <v>0</v>
      </c>
    </row>
    <row r="64" spans="1:36" x14ac:dyDescent="0.25">
      <c r="A64" s="64" t="s">
        <v>213</v>
      </c>
      <c r="B64" s="58">
        <v>1128</v>
      </c>
      <c r="C64" s="58">
        <v>1101</v>
      </c>
      <c r="D64" s="58">
        <v>1040</v>
      </c>
      <c r="E64" s="58">
        <v>61</v>
      </c>
      <c r="F64" s="58">
        <v>27</v>
      </c>
      <c r="G64" s="58">
        <v>515</v>
      </c>
      <c r="H64" s="58">
        <v>498</v>
      </c>
      <c r="I64" s="58">
        <v>475</v>
      </c>
      <c r="J64" s="58">
        <v>23</v>
      </c>
      <c r="K64" s="58">
        <v>17</v>
      </c>
      <c r="L64" s="58">
        <v>613</v>
      </c>
      <c r="M64" s="58">
        <v>603</v>
      </c>
      <c r="N64" s="58">
        <v>565</v>
      </c>
      <c r="O64" s="58">
        <v>38</v>
      </c>
      <c r="P64" s="58">
        <v>10</v>
      </c>
      <c r="Q64" s="58" t="s">
        <v>156</v>
      </c>
      <c r="R64" s="58" t="s">
        <v>156</v>
      </c>
      <c r="S64" s="58">
        <v>104</v>
      </c>
      <c r="T64" s="58" t="s">
        <v>156</v>
      </c>
      <c r="U64" s="58" t="s">
        <v>156</v>
      </c>
      <c r="V64" s="58">
        <v>639</v>
      </c>
      <c r="W64" s="58">
        <v>623</v>
      </c>
      <c r="X64" s="58">
        <v>578</v>
      </c>
      <c r="Y64" s="58">
        <v>45</v>
      </c>
      <c r="Z64" s="58">
        <v>16</v>
      </c>
      <c r="AA64" s="58" t="s">
        <v>156</v>
      </c>
      <c r="AB64" s="58" t="s">
        <v>156</v>
      </c>
      <c r="AC64" s="58">
        <v>358</v>
      </c>
      <c r="AD64" s="58" t="s">
        <v>156</v>
      </c>
      <c r="AE64" s="58" t="s">
        <v>156</v>
      </c>
      <c r="AF64" s="58" t="s">
        <v>156</v>
      </c>
      <c r="AG64" s="58">
        <v>11</v>
      </c>
      <c r="AH64" s="58">
        <v>11</v>
      </c>
      <c r="AI64" s="58">
        <v>0</v>
      </c>
      <c r="AJ64" s="58" t="s">
        <v>156</v>
      </c>
    </row>
    <row r="65" spans="1:36" x14ac:dyDescent="0.25">
      <c r="A65" s="64" t="s">
        <v>214</v>
      </c>
      <c r="B65" s="58">
        <v>1137</v>
      </c>
      <c r="C65" s="58">
        <v>1108</v>
      </c>
      <c r="D65" s="58">
        <v>1051</v>
      </c>
      <c r="E65" s="58">
        <v>57</v>
      </c>
      <c r="F65" s="58">
        <v>29</v>
      </c>
      <c r="G65" s="58">
        <v>506</v>
      </c>
      <c r="H65" s="58">
        <v>489</v>
      </c>
      <c r="I65" s="58">
        <v>467</v>
      </c>
      <c r="J65" s="58">
        <v>22</v>
      </c>
      <c r="K65" s="58">
        <v>17</v>
      </c>
      <c r="L65" s="58">
        <v>631</v>
      </c>
      <c r="M65" s="58">
        <v>619</v>
      </c>
      <c r="N65" s="58">
        <v>584</v>
      </c>
      <c r="O65" s="58">
        <v>35</v>
      </c>
      <c r="P65" s="58">
        <v>12</v>
      </c>
      <c r="Q65" s="58" t="s">
        <v>156</v>
      </c>
      <c r="R65" s="58">
        <v>130</v>
      </c>
      <c r="S65" s="58">
        <v>116</v>
      </c>
      <c r="T65" s="58">
        <v>14</v>
      </c>
      <c r="U65" s="58" t="s">
        <v>156</v>
      </c>
      <c r="V65" s="58">
        <v>649</v>
      </c>
      <c r="W65" s="58">
        <v>631</v>
      </c>
      <c r="X65" s="58">
        <v>588</v>
      </c>
      <c r="Y65" s="58">
        <v>43</v>
      </c>
      <c r="Z65" s="58">
        <v>18</v>
      </c>
      <c r="AA65" s="58" t="s">
        <v>156</v>
      </c>
      <c r="AB65" s="58">
        <v>347</v>
      </c>
      <c r="AC65" s="58">
        <v>347</v>
      </c>
      <c r="AD65" s="58">
        <v>0</v>
      </c>
      <c r="AE65" s="58" t="s">
        <v>156</v>
      </c>
      <c r="AF65" s="58">
        <v>12</v>
      </c>
      <c r="AG65" s="58">
        <v>9</v>
      </c>
      <c r="AH65" s="58">
        <v>9</v>
      </c>
      <c r="AI65" s="58">
        <v>0</v>
      </c>
      <c r="AJ65" s="58">
        <v>3</v>
      </c>
    </row>
    <row r="66" spans="1:36" x14ac:dyDescent="0.25">
      <c r="A66" s="64" t="s">
        <v>215</v>
      </c>
      <c r="B66" s="58">
        <v>1082</v>
      </c>
      <c r="C66" s="58">
        <v>1053</v>
      </c>
      <c r="D66" s="58">
        <v>1012</v>
      </c>
      <c r="E66" s="58">
        <v>41</v>
      </c>
      <c r="F66" s="58">
        <v>29</v>
      </c>
      <c r="G66" s="58">
        <v>506</v>
      </c>
      <c r="H66" s="58">
        <v>484</v>
      </c>
      <c r="I66" s="58">
        <v>469</v>
      </c>
      <c r="J66" s="58">
        <v>15</v>
      </c>
      <c r="K66" s="58">
        <v>22</v>
      </c>
      <c r="L66" s="58">
        <v>576</v>
      </c>
      <c r="M66" s="58">
        <v>569</v>
      </c>
      <c r="N66" s="58">
        <v>543</v>
      </c>
      <c r="O66" s="58">
        <v>26</v>
      </c>
      <c r="P66" s="58">
        <v>7</v>
      </c>
      <c r="Q66" s="58" t="s">
        <v>156</v>
      </c>
      <c r="R66" s="58" t="s">
        <v>156</v>
      </c>
      <c r="S66" s="58">
        <v>145</v>
      </c>
      <c r="T66" s="58" t="s">
        <v>156</v>
      </c>
      <c r="U66" s="58" t="s">
        <v>156</v>
      </c>
      <c r="V66" s="58" t="s">
        <v>156</v>
      </c>
      <c r="W66" s="58">
        <v>580</v>
      </c>
      <c r="X66" s="58">
        <v>546</v>
      </c>
      <c r="Y66" s="58">
        <v>34</v>
      </c>
      <c r="Z66" s="58" t="s">
        <v>156</v>
      </c>
      <c r="AA66" s="58" t="s">
        <v>156</v>
      </c>
      <c r="AB66" s="58" t="s">
        <v>156</v>
      </c>
      <c r="AC66" s="58">
        <v>321</v>
      </c>
      <c r="AD66" s="58" t="s">
        <v>156</v>
      </c>
      <c r="AE66" s="58">
        <v>0</v>
      </c>
      <c r="AF66" s="58">
        <v>12</v>
      </c>
      <c r="AG66" s="58">
        <v>9</v>
      </c>
      <c r="AH66" s="58">
        <v>9</v>
      </c>
      <c r="AI66" s="58">
        <v>0</v>
      </c>
      <c r="AJ66" s="58">
        <v>3</v>
      </c>
    </row>
    <row r="67" spans="1:36" x14ac:dyDescent="0.25">
      <c r="A67" s="64" t="s">
        <v>216</v>
      </c>
      <c r="B67" s="58">
        <v>960</v>
      </c>
      <c r="C67" s="58">
        <v>936</v>
      </c>
      <c r="D67" s="58">
        <v>869</v>
      </c>
      <c r="E67" s="58">
        <v>67</v>
      </c>
      <c r="F67" s="58">
        <v>24</v>
      </c>
      <c r="G67" s="58">
        <v>436</v>
      </c>
      <c r="H67" s="58">
        <v>423</v>
      </c>
      <c r="I67" s="58">
        <v>397</v>
      </c>
      <c r="J67" s="58">
        <v>26</v>
      </c>
      <c r="K67" s="58">
        <v>13</v>
      </c>
      <c r="L67" s="58">
        <v>524</v>
      </c>
      <c r="M67" s="58">
        <v>513</v>
      </c>
      <c r="N67" s="58">
        <v>472</v>
      </c>
      <c r="O67" s="58">
        <v>41</v>
      </c>
      <c r="P67" s="58">
        <v>11</v>
      </c>
      <c r="Q67" s="58" t="s">
        <v>156</v>
      </c>
      <c r="R67" s="58" t="s">
        <v>156</v>
      </c>
      <c r="S67" s="58">
        <v>143</v>
      </c>
      <c r="T67" s="58" t="s">
        <v>156</v>
      </c>
      <c r="U67" s="58" t="s">
        <v>156</v>
      </c>
      <c r="V67" s="58" t="s">
        <v>156</v>
      </c>
      <c r="W67" s="58">
        <v>524</v>
      </c>
      <c r="X67" s="58">
        <v>474</v>
      </c>
      <c r="Y67" s="58">
        <v>50</v>
      </c>
      <c r="Z67" s="58" t="s">
        <v>156</v>
      </c>
      <c r="AA67" s="58" t="s">
        <v>156</v>
      </c>
      <c r="AB67" s="58" t="s">
        <v>156</v>
      </c>
      <c r="AC67" s="58">
        <v>252</v>
      </c>
      <c r="AD67" s="58" t="s">
        <v>156</v>
      </c>
      <c r="AE67" s="58">
        <v>0</v>
      </c>
      <c r="AF67" s="58" t="s">
        <v>156</v>
      </c>
      <c r="AG67" s="58" t="s">
        <v>156</v>
      </c>
      <c r="AH67" s="58">
        <v>8</v>
      </c>
      <c r="AI67" s="58" t="s">
        <v>156</v>
      </c>
      <c r="AJ67" s="58">
        <v>0</v>
      </c>
    </row>
    <row r="68" spans="1:36" x14ac:dyDescent="0.25">
      <c r="A68" s="64" t="s">
        <v>217</v>
      </c>
      <c r="B68" s="58">
        <v>933</v>
      </c>
      <c r="C68" s="58">
        <v>900</v>
      </c>
      <c r="D68" s="58">
        <v>830</v>
      </c>
      <c r="E68" s="58">
        <v>70</v>
      </c>
      <c r="F68" s="58">
        <v>33</v>
      </c>
      <c r="G68" s="58">
        <v>417</v>
      </c>
      <c r="H68" s="58">
        <v>398</v>
      </c>
      <c r="I68" s="58">
        <v>370</v>
      </c>
      <c r="J68" s="58">
        <v>28</v>
      </c>
      <c r="K68" s="58">
        <v>19</v>
      </c>
      <c r="L68" s="58">
        <v>516</v>
      </c>
      <c r="M68" s="58">
        <v>502</v>
      </c>
      <c r="N68" s="58">
        <v>460</v>
      </c>
      <c r="O68" s="58">
        <v>42</v>
      </c>
      <c r="P68" s="58">
        <v>14</v>
      </c>
      <c r="Q68" s="58" t="s">
        <v>156</v>
      </c>
      <c r="R68" s="58" t="s">
        <v>156</v>
      </c>
      <c r="S68" s="58">
        <v>137</v>
      </c>
      <c r="T68" s="58" t="s">
        <v>156</v>
      </c>
      <c r="U68" s="58" t="s">
        <v>156</v>
      </c>
      <c r="V68" s="58" t="s">
        <v>156</v>
      </c>
      <c r="W68" s="58">
        <v>522</v>
      </c>
      <c r="X68" s="58">
        <v>471</v>
      </c>
      <c r="Y68" s="58">
        <v>51</v>
      </c>
      <c r="Z68" s="58" t="s">
        <v>156</v>
      </c>
      <c r="AA68" s="58" t="s">
        <v>156</v>
      </c>
      <c r="AB68" s="58" t="s">
        <v>156</v>
      </c>
      <c r="AC68" s="58">
        <v>222</v>
      </c>
      <c r="AD68" s="58" t="s">
        <v>156</v>
      </c>
      <c r="AE68" s="58">
        <v>0</v>
      </c>
      <c r="AF68" s="58" t="s">
        <v>156</v>
      </c>
      <c r="AG68" s="58" t="s">
        <v>156</v>
      </c>
      <c r="AH68" s="58">
        <v>6</v>
      </c>
      <c r="AI68" s="58" t="s">
        <v>156</v>
      </c>
      <c r="AJ68" s="58">
        <v>0</v>
      </c>
    </row>
    <row r="69" spans="1:36" x14ac:dyDescent="0.25">
      <c r="A69" s="64" t="s">
        <v>218</v>
      </c>
      <c r="B69" s="58">
        <v>1032</v>
      </c>
      <c r="C69" s="58">
        <v>1007</v>
      </c>
      <c r="D69" s="58">
        <v>937</v>
      </c>
      <c r="E69" s="58">
        <v>70</v>
      </c>
      <c r="F69" s="58">
        <v>25</v>
      </c>
      <c r="G69" s="58">
        <v>502</v>
      </c>
      <c r="H69" s="58">
        <v>482</v>
      </c>
      <c r="I69" s="58">
        <v>450</v>
      </c>
      <c r="J69" s="58">
        <v>32</v>
      </c>
      <c r="K69" s="58">
        <v>20</v>
      </c>
      <c r="L69" s="58">
        <v>530</v>
      </c>
      <c r="M69" s="58">
        <v>525</v>
      </c>
      <c r="N69" s="58">
        <v>487</v>
      </c>
      <c r="O69" s="58">
        <v>38</v>
      </c>
      <c r="P69" s="58">
        <v>5</v>
      </c>
      <c r="Q69" s="58">
        <v>171</v>
      </c>
      <c r="R69" s="58">
        <v>161</v>
      </c>
      <c r="S69" s="58">
        <v>144</v>
      </c>
      <c r="T69" s="58">
        <v>17</v>
      </c>
      <c r="U69" s="58">
        <v>10</v>
      </c>
      <c r="V69" s="58">
        <v>627</v>
      </c>
      <c r="W69" s="58">
        <v>612</v>
      </c>
      <c r="X69" s="58">
        <v>562</v>
      </c>
      <c r="Y69" s="58">
        <v>50</v>
      </c>
      <c r="Z69" s="58">
        <v>15</v>
      </c>
      <c r="AA69" s="58">
        <v>234</v>
      </c>
      <c r="AB69" s="58">
        <v>234</v>
      </c>
      <c r="AC69" s="58">
        <v>231</v>
      </c>
      <c r="AD69" s="58">
        <v>3</v>
      </c>
      <c r="AE69" s="58">
        <v>0</v>
      </c>
      <c r="AF69" s="58" t="s">
        <v>156</v>
      </c>
      <c r="AG69" s="58" t="s">
        <v>156</v>
      </c>
      <c r="AH69" s="58">
        <v>5</v>
      </c>
      <c r="AI69" s="58" t="s">
        <v>156</v>
      </c>
      <c r="AJ69" s="58">
        <v>0</v>
      </c>
    </row>
    <row r="70" spans="1:36" x14ac:dyDescent="0.25">
      <c r="A70" s="64" t="s">
        <v>219</v>
      </c>
      <c r="B70" s="58">
        <v>1177</v>
      </c>
      <c r="C70" s="58">
        <v>1140</v>
      </c>
      <c r="D70" s="58">
        <v>1078</v>
      </c>
      <c r="E70" s="58">
        <v>62</v>
      </c>
      <c r="F70" s="58">
        <v>37</v>
      </c>
      <c r="G70" s="58">
        <v>643</v>
      </c>
      <c r="H70" s="58">
        <v>613</v>
      </c>
      <c r="I70" s="58">
        <v>584</v>
      </c>
      <c r="J70" s="58">
        <v>29</v>
      </c>
      <c r="K70" s="58">
        <v>30</v>
      </c>
      <c r="L70" s="58">
        <v>534</v>
      </c>
      <c r="M70" s="58">
        <v>527</v>
      </c>
      <c r="N70" s="58">
        <v>494</v>
      </c>
      <c r="O70" s="58">
        <v>33</v>
      </c>
      <c r="P70" s="58">
        <v>7</v>
      </c>
      <c r="Q70" s="58">
        <v>177</v>
      </c>
      <c r="R70" s="58">
        <v>164</v>
      </c>
      <c r="S70" s="58">
        <v>147</v>
      </c>
      <c r="T70" s="58">
        <v>17</v>
      </c>
      <c r="U70" s="58">
        <v>13</v>
      </c>
      <c r="V70" s="58">
        <v>756</v>
      </c>
      <c r="W70" s="58">
        <v>732</v>
      </c>
      <c r="X70" s="58">
        <v>690</v>
      </c>
      <c r="Y70" s="58">
        <v>42</v>
      </c>
      <c r="Z70" s="58">
        <v>24</v>
      </c>
      <c r="AA70" s="58">
        <v>244</v>
      </c>
      <c r="AB70" s="58">
        <v>244</v>
      </c>
      <c r="AC70" s="58">
        <v>241</v>
      </c>
      <c r="AD70" s="58">
        <v>3</v>
      </c>
      <c r="AE70" s="58">
        <v>0</v>
      </c>
      <c r="AF70" s="58" t="s">
        <v>156</v>
      </c>
      <c r="AG70" s="58" t="s">
        <v>156</v>
      </c>
      <c r="AH70" s="58">
        <v>7</v>
      </c>
      <c r="AI70" s="58" t="s">
        <v>156</v>
      </c>
      <c r="AJ70" s="58">
        <v>0</v>
      </c>
    </row>
    <row r="71" spans="1:36" x14ac:dyDescent="0.25">
      <c r="A71" s="64" t="s">
        <v>220</v>
      </c>
      <c r="B71" s="58">
        <v>1748</v>
      </c>
      <c r="C71" s="58">
        <v>1712</v>
      </c>
      <c r="D71" s="58">
        <v>1660</v>
      </c>
      <c r="E71" s="58">
        <v>52</v>
      </c>
      <c r="F71" s="58">
        <v>36</v>
      </c>
      <c r="G71" s="58">
        <v>1113</v>
      </c>
      <c r="H71" s="58">
        <v>1086</v>
      </c>
      <c r="I71" s="58">
        <v>1063</v>
      </c>
      <c r="J71" s="58">
        <v>23</v>
      </c>
      <c r="K71" s="58">
        <v>27</v>
      </c>
      <c r="L71" s="58">
        <v>635</v>
      </c>
      <c r="M71" s="58">
        <v>626</v>
      </c>
      <c r="N71" s="58">
        <v>597</v>
      </c>
      <c r="O71" s="58">
        <v>29</v>
      </c>
      <c r="P71" s="58">
        <v>9</v>
      </c>
      <c r="Q71" s="58" t="s">
        <v>156</v>
      </c>
      <c r="R71" s="58">
        <v>230</v>
      </c>
      <c r="S71" s="58">
        <v>220</v>
      </c>
      <c r="T71" s="58">
        <v>10</v>
      </c>
      <c r="U71" s="58" t="s">
        <v>156</v>
      </c>
      <c r="V71" s="58">
        <v>1194</v>
      </c>
      <c r="W71" s="58">
        <v>1169</v>
      </c>
      <c r="X71" s="58">
        <v>1130</v>
      </c>
      <c r="Y71" s="58">
        <v>39</v>
      </c>
      <c r="Z71" s="58">
        <v>25</v>
      </c>
      <c r="AA71" s="58" t="s">
        <v>156</v>
      </c>
      <c r="AB71" s="58">
        <v>313</v>
      </c>
      <c r="AC71" s="58">
        <v>310</v>
      </c>
      <c r="AD71" s="58">
        <v>3</v>
      </c>
      <c r="AE71" s="58" t="s">
        <v>156</v>
      </c>
      <c r="AF71" s="58" t="s">
        <v>156</v>
      </c>
      <c r="AG71" s="58" t="s">
        <v>156</v>
      </c>
      <c r="AH71" s="58">
        <v>11</v>
      </c>
      <c r="AI71" s="58" t="s">
        <v>156</v>
      </c>
      <c r="AJ71" s="58">
        <v>0</v>
      </c>
    </row>
    <row r="72" spans="1:36" x14ac:dyDescent="0.25">
      <c r="A72" s="64" t="s">
        <v>221</v>
      </c>
      <c r="B72" s="58">
        <v>1900</v>
      </c>
      <c r="C72" s="58">
        <v>1862</v>
      </c>
      <c r="D72" s="58">
        <v>1789</v>
      </c>
      <c r="E72" s="58">
        <v>73</v>
      </c>
      <c r="F72" s="58">
        <v>38</v>
      </c>
      <c r="G72" s="58">
        <v>1222</v>
      </c>
      <c r="H72" s="58">
        <v>1196</v>
      </c>
      <c r="I72" s="58">
        <v>1161</v>
      </c>
      <c r="J72" s="58">
        <v>35</v>
      </c>
      <c r="K72" s="58">
        <v>26</v>
      </c>
      <c r="L72" s="58">
        <v>678</v>
      </c>
      <c r="M72" s="58">
        <v>666</v>
      </c>
      <c r="N72" s="58">
        <v>628</v>
      </c>
      <c r="O72" s="58">
        <v>38</v>
      </c>
      <c r="P72" s="58">
        <v>12</v>
      </c>
      <c r="Q72" s="58" t="s">
        <v>156</v>
      </c>
      <c r="R72" s="58">
        <v>282</v>
      </c>
      <c r="S72" s="58">
        <v>263</v>
      </c>
      <c r="T72" s="58">
        <v>19</v>
      </c>
      <c r="U72" s="58" t="s">
        <v>156</v>
      </c>
      <c r="V72" s="58">
        <v>1273</v>
      </c>
      <c r="W72" s="58">
        <v>1252</v>
      </c>
      <c r="X72" s="58">
        <v>1201</v>
      </c>
      <c r="Y72" s="58">
        <v>51</v>
      </c>
      <c r="Z72" s="58">
        <v>21</v>
      </c>
      <c r="AA72" s="58" t="s">
        <v>156</v>
      </c>
      <c r="AB72" s="58">
        <v>328</v>
      </c>
      <c r="AC72" s="58">
        <v>325</v>
      </c>
      <c r="AD72" s="58">
        <v>3</v>
      </c>
      <c r="AE72" s="58" t="s">
        <v>156</v>
      </c>
      <c r="AF72" s="58" t="s">
        <v>156</v>
      </c>
      <c r="AG72" s="58" t="s">
        <v>156</v>
      </c>
      <c r="AH72" s="58">
        <v>12</v>
      </c>
      <c r="AI72" s="58" t="s">
        <v>156</v>
      </c>
      <c r="AJ72" s="58">
        <v>0</v>
      </c>
    </row>
    <row r="73" spans="1:36" x14ac:dyDescent="0.25">
      <c r="A73" s="64" t="s">
        <v>222</v>
      </c>
      <c r="B73" s="58">
        <v>1923</v>
      </c>
      <c r="C73" s="58">
        <v>1879</v>
      </c>
      <c r="D73" s="58">
        <v>1810</v>
      </c>
      <c r="E73" s="58">
        <v>69</v>
      </c>
      <c r="F73" s="58">
        <v>44</v>
      </c>
      <c r="G73" s="58">
        <v>1231</v>
      </c>
      <c r="H73" s="58">
        <v>1199</v>
      </c>
      <c r="I73" s="58">
        <v>1165</v>
      </c>
      <c r="J73" s="58">
        <v>34</v>
      </c>
      <c r="K73" s="58">
        <v>32</v>
      </c>
      <c r="L73" s="58">
        <v>692</v>
      </c>
      <c r="M73" s="58">
        <v>680</v>
      </c>
      <c r="N73" s="58">
        <v>645</v>
      </c>
      <c r="O73" s="58">
        <v>35</v>
      </c>
      <c r="P73" s="58">
        <v>12</v>
      </c>
      <c r="Q73" s="58" t="s">
        <v>156</v>
      </c>
      <c r="R73" s="58" t="s">
        <v>156</v>
      </c>
      <c r="S73" s="58">
        <v>271</v>
      </c>
      <c r="T73" s="58" t="s">
        <v>156</v>
      </c>
      <c r="U73" s="58" t="s">
        <v>156</v>
      </c>
      <c r="V73" s="58">
        <v>1276</v>
      </c>
      <c r="W73" s="58">
        <v>1253</v>
      </c>
      <c r="X73" s="58">
        <v>1201</v>
      </c>
      <c r="Y73" s="58">
        <v>52</v>
      </c>
      <c r="Z73" s="58">
        <v>23</v>
      </c>
      <c r="AA73" s="58" t="s">
        <v>156</v>
      </c>
      <c r="AB73" s="58" t="s">
        <v>156</v>
      </c>
      <c r="AC73" s="58">
        <v>338</v>
      </c>
      <c r="AD73" s="58" t="s">
        <v>156</v>
      </c>
      <c r="AE73" s="58" t="s">
        <v>156</v>
      </c>
      <c r="AF73" s="58" t="s">
        <v>156</v>
      </c>
      <c r="AG73" s="58" t="s">
        <v>156</v>
      </c>
      <c r="AH73" s="58">
        <v>11</v>
      </c>
      <c r="AI73" s="58" t="s">
        <v>156</v>
      </c>
      <c r="AJ73" s="58">
        <v>0</v>
      </c>
    </row>
    <row r="74" spans="1:36" x14ac:dyDescent="0.25">
      <c r="A74" s="64" t="s">
        <v>223</v>
      </c>
      <c r="B74" s="58">
        <v>1692</v>
      </c>
      <c r="C74" s="58">
        <v>1659</v>
      </c>
      <c r="D74" s="58">
        <v>1572</v>
      </c>
      <c r="E74" s="58">
        <v>87</v>
      </c>
      <c r="F74" s="58">
        <v>33</v>
      </c>
      <c r="G74" s="58">
        <v>1019</v>
      </c>
      <c r="H74" s="58">
        <v>993</v>
      </c>
      <c r="I74" s="58">
        <v>951</v>
      </c>
      <c r="J74" s="58">
        <v>42</v>
      </c>
      <c r="K74" s="58">
        <v>26</v>
      </c>
      <c r="L74" s="58">
        <v>673</v>
      </c>
      <c r="M74" s="58">
        <v>666</v>
      </c>
      <c r="N74" s="58">
        <v>621</v>
      </c>
      <c r="O74" s="58">
        <v>45</v>
      </c>
      <c r="P74" s="58">
        <v>7</v>
      </c>
      <c r="Q74" s="58" t="s">
        <v>156</v>
      </c>
      <c r="R74" s="58" t="s">
        <v>156</v>
      </c>
      <c r="S74" s="58">
        <v>239</v>
      </c>
      <c r="T74" s="58" t="s">
        <v>156</v>
      </c>
      <c r="U74" s="58" t="s">
        <v>156</v>
      </c>
      <c r="V74" s="58">
        <v>1100</v>
      </c>
      <c r="W74" s="58">
        <v>1076</v>
      </c>
      <c r="X74" s="58">
        <v>1024</v>
      </c>
      <c r="Y74" s="58">
        <v>52</v>
      </c>
      <c r="Z74" s="58">
        <v>24</v>
      </c>
      <c r="AA74" s="58" t="s">
        <v>156</v>
      </c>
      <c r="AB74" s="58" t="s">
        <v>156</v>
      </c>
      <c r="AC74" s="58">
        <v>309</v>
      </c>
      <c r="AD74" s="58" t="s">
        <v>156</v>
      </c>
      <c r="AE74" s="58" t="s">
        <v>156</v>
      </c>
      <c r="AF74" s="58" t="s">
        <v>156</v>
      </c>
      <c r="AG74" s="58" t="s">
        <v>156</v>
      </c>
      <c r="AH74" s="58">
        <v>12</v>
      </c>
      <c r="AI74" s="58" t="s">
        <v>156</v>
      </c>
      <c r="AJ74" s="58">
        <v>0</v>
      </c>
    </row>
    <row r="75" spans="1:36" x14ac:dyDescent="0.25">
      <c r="A75" s="64" t="s">
        <v>224</v>
      </c>
      <c r="B75" s="58">
        <v>1596</v>
      </c>
      <c r="C75" s="58">
        <v>1577</v>
      </c>
      <c r="D75" s="58">
        <v>1487</v>
      </c>
      <c r="E75" s="58">
        <v>90</v>
      </c>
      <c r="F75" s="58">
        <v>19</v>
      </c>
      <c r="G75" s="58">
        <v>917</v>
      </c>
      <c r="H75" s="58">
        <v>903</v>
      </c>
      <c r="I75" s="58">
        <v>866</v>
      </c>
      <c r="J75" s="58">
        <v>37</v>
      </c>
      <c r="K75" s="58">
        <v>14</v>
      </c>
      <c r="L75" s="58">
        <v>679</v>
      </c>
      <c r="M75" s="58">
        <v>674</v>
      </c>
      <c r="N75" s="58">
        <v>621</v>
      </c>
      <c r="O75" s="58">
        <v>53</v>
      </c>
      <c r="P75" s="58">
        <v>5</v>
      </c>
      <c r="Q75" s="58">
        <v>260</v>
      </c>
      <c r="R75" s="58">
        <v>253</v>
      </c>
      <c r="S75" s="58">
        <v>229</v>
      </c>
      <c r="T75" s="58">
        <v>24</v>
      </c>
      <c r="U75" s="58">
        <v>7</v>
      </c>
      <c r="V75" s="58">
        <v>1040</v>
      </c>
      <c r="W75" s="58">
        <v>1028</v>
      </c>
      <c r="X75" s="58">
        <v>965</v>
      </c>
      <c r="Y75" s="58">
        <v>63</v>
      </c>
      <c r="Z75" s="58">
        <v>12</v>
      </c>
      <c r="AA75" s="58">
        <v>296</v>
      </c>
      <c r="AB75" s="58">
        <v>296</v>
      </c>
      <c r="AC75" s="58">
        <v>293</v>
      </c>
      <c r="AD75" s="58">
        <v>3</v>
      </c>
      <c r="AE75" s="58">
        <v>0</v>
      </c>
      <c r="AF75" s="58">
        <v>11</v>
      </c>
      <c r="AG75" s="58">
        <v>11</v>
      </c>
      <c r="AH75" s="58">
        <v>11</v>
      </c>
      <c r="AI75" s="58">
        <v>0</v>
      </c>
      <c r="AJ75" s="58">
        <v>0</v>
      </c>
    </row>
    <row r="76" spans="1:36" x14ac:dyDescent="0.25">
      <c r="A76" s="64" t="s">
        <v>225</v>
      </c>
      <c r="B76" s="58">
        <v>1602</v>
      </c>
      <c r="C76" s="58">
        <v>1577</v>
      </c>
      <c r="D76" s="58">
        <v>1478</v>
      </c>
      <c r="E76" s="58">
        <v>99</v>
      </c>
      <c r="F76" s="58">
        <v>25</v>
      </c>
      <c r="G76" s="58">
        <v>881</v>
      </c>
      <c r="H76" s="58">
        <v>864</v>
      </c>
      <c r="I76" s="58">
        <v>814</v>
      </c>
      <c r="J76" s="58">
        <v>50</v>
      </c>
      <c r="K76" s="58">
        <v>17</v>
      </c>
      <c r="L76" s="58">
        <v>721</v>
      </c>
      <c r="M76" s="58">
        <v>713</v>
      </c>
      <c r="N76" s="58">
        <v>664</v>
      </c>
      <c r="O76" s="58">
        <v>49</v>
      </c>
      <c r="P76" s="58">
        <v>8</v>
      </c>
      <c r="Q76" s="58">
        <v>248</v>
      </c>
      <c r="R76" s="58">
        <v>238</v>
      </c>
      <c r="S76" s="58">
        <v>213</v>
      </c>
      <c r="T76" s="58">
        <v>25</v>
      </c>
      <c r="U76" s="58">
        <v>10</v>
      </c>
      <c r="V76" s="58">
        <v>1028</v>
      </c>
      <c r="W76" s="58">
        <v>1013</v>
      </c>
      <c r="X76" s="58">
        <v>943</v>
      </c>
      <c r="Y76" s="58">
        <v>70</v>
      </c>
      <c r="Z76" s="58">
        <v>15</v>
      </c>
      <c r="AA76" s="58">
        <v>326</v>
      </c>
      <c r="AB76" s="58">
        <v>326</v>
      </c>
      <c r="AC76" s="58">
        <v>322</v>
      </c>
      <c r="AD76" s="58">
        <v>4</v>
      </c>
      <c r="AE76" s="58">
        <v>0</v>
      </c>
      <c r="AF76" s="58">
        <v>11</v>
      </c>
      <c r="AG76" s="58">
        <v>11</v>
      </c>
      <c r="AH76" s="58">
        <v>11</v>
      </c>
      <c r="AI76" s="58">
        <v>0</v>
      </c>
      <c r="AJ76" s="58">
        <v>0</v>
      </c>
    </row>
    <row r="77" spans="1:36" x14ac:dyDescent="0.25">
      <c r="A77" s="64" t="s">
        <v>226</v>
      </c>
      <c r="B77" s="58">
        <v>1636</v>
      </c>
      <c r="C77" s="58">
        <v>1603</v>
      </c>
      <c r="D77" s="58">
        <v>1526</v>
      </c>
      <c r="E77" s="58">
        <v>77</v>
      </c>
      <c r="F77" s="58">
        <v>33</v>
      </c>
      <c r="G77" s="58">
        <v>850</v>
      </c>
      <c r="H77" s="58">
        <v>827</v>
      </c>
      <c r="I77" s="58">
        <v>791</v>
      </c>
      <c r="J77" s="58">
        <v>36</v>
      </c>
      <c r="K77" s="58">
        <v>23</v>
      </c>
      <c r="L77" s="58">
        <v>786</v>
      </c>
      <c r="M77" s="58">
        <v>776</v>
      </c>
      <c r="N77" s="58">
        <v>735</v>
      </c>
      <c r="O77" s="58">
        <v>41</v>
      </c>
      <c r="P77" s="58">
        <v>10</v>
      </c>
      <c r="Q77" s="58" t="s">
        <v>156</v>
      </c>
      <c r="R77" s="58">
        <v>269</v>
      </c>
      <c r="S77" s="58">
        <v>249</v>
      </c>
      <c r="T77" s="58">
        <v>20</v>
      </c>
      <c r="U77" s="58" t="s">
        <v>156</v>
      </c>
      <c r="V77" s="58">
        <v>1029</v>
      </c>
      <c r="W77" s="58">
        <v>1008</v>
      </c>
      <c r="X77" s="58">
        <v>955</v>
      </c>
      <c r="Y77" s="58">
        <v>53</v>
      </c>
      <c r="Z77" s="58">
        <v>21</v>
      </c>
      <c r="AA77" s="58" t="s">
        <v>156</v>
      </c>
      <c r="AB77" s="58">
        <v>326</v>
      </c>
      <c r="AC77" s="58">
        <v>322</v>
      </c>
      <c r="AD77" s="58">
        <v>4</v>
      </c>
      <c r="AE77" s="58" t="s">
        <v>156</v>
      </c>
      <c r="AF77" s="58">
        <v>10</v>
      </c>
      <c r="AG77" s="58">
        <v>10</v>
      </c>
      <c r="AH77" s="58">
        <v>10</v>
      </c>
      <c r="AI77" s="58">
        <v>0</v>
      </c>
      <c r="AJ77" s="58">
        <v>0</v>
      </c>
    </row>
    <row r="78" spans="1:36" x14ac:dyDescent="0.25">
      <c r="A78" s="64" t="s">
        <v>227</v>
      </c>
      <c r="B78" s="58">
        <v>1523</v>
      </c>
      <c r="C78" s="58">
        <v>1492</v>
      </c>
      <c r="D78" s="58">
        <v>1428</v>
      </c>
      <c r="E78" s="58">
        <v>64</v>
      </c>
      <c r="F78" s="58">
        <v>31</v>
      </c>
      <c r="G78" s="58">
        <v>820</v>
      </c>
      <c r="H78" s="58">
        <v>794</v>
      </c>
      <c r="I78" s="58">
        <v>763</v>
      </c>
      <c r="J78" s="58">
        <v>31</v>
      </c>
      <c r="K78" s="58">
        <v>26</v>
      </c>
      <c r="L78" s="58">
        <v>703</v>
      </c>
      <c r="M78" s="58">
        <v>698</v>
      </c>
      <c r="N78" s="58">
        <v>665</v>
      </c>
      <c r="O78" s="58">
        <v>33</v>
      </c>
      <c r="P78" s="58">
        <v>5</v>
      </c>
      <c r="Q78" s="58" t="s">
        <v>156</v>
      </c>
      <c r="R78" s="58">
        <v>249</v>
      </c>
      <c r="S78" s="58">
        <v>242</v>
      </c>
      <c r="T78" s="58">
        <v>7</v>
      </c>
      <c r="U78" s="58" t="s">
        <v>156</v>
      </c>
      <c r="V78" s="58">
        <v>939</v>
      </c>
      <c r="W78" s="58">
        <v>924</v>
      </c>
      <c r="X78" s="58">
        <v>871</v>
      </c>
      <c r="Y78" s="58">
        <v>53</v>
      </c>
      <c r="Z78" s="58">
        <v>15</v>
      </c>
      <c r="AA78" s="58" t="s">
        <v>156</v>
      </c>
      <c r="AB78" s="58">
        <v>319</v>
      </c>
      <c r="AC78" s="58">
        <v>315</v>
      </c>
      <c r="AD78" s="58">
        <v>4</v>
      </c>
      <c r="AE78" s="58" t="s">
        <v>156</v>
      </c>
      <c r="AF78" s="58">
        <v>12</v>
      </c>
      <c r="AG78" s="58">
        <v>12</v>
      </c>
      <c r="AH78" s="58">
        <v>12</v>
      </c>
      <c r="AI78" s="58">
        <v>0</v>
      </c>
      <c r="AJ78" s="58">
        <v>0</v>
      </c>
    </row>
    <row r="79" spans="1:36" x14ac:dyDescent="0.25">
      <c r="A79" s="64" t="s">
        <v>228</v>
      </c>
      <c r="B79" s="58">
        <v>1362</v>
      </c>
      <c r="C79" s="58">
        <v>1335</v>
      </c>
      <c r="D79" s="58">
        <v>1244</v>
      </c>
      <c r="E79" s="58">
        <v>91</v>
      </c>
      <c r="F79" s="58">
        <v>27</v>
      </c>
      <c r="G79" s="58">
        <v>737</v>
      </c>
      <c r="H79" s="58">
        <v>715</v>
      </c>
      <c r="I79" s="58">
        <v>665</v>
      </c>
      <c r="J79" s="58">
        <v>50</v>
      </c>
      <c r="K79" s="58">
        <v>22</v>
      </c>
      <c r="L79" s="58">
        <v>625</v>
      </c>
      <c r="M79" s="58">
        <v>620</v>
      </c>
      <c r="N79" s="58">
        <v>579</v>
      </c>
      <c r="O79" s="58">
        <v>41</v>
      </c>
      <c r="P79" s="58">
        <v>5</v>
      </c>
      <c r="Q79" s="58">
        <v>253</v>
      </c>
      <c r="R79" s="58">
        <v>245</v>
      </c>
      <c r="S79" s="58">
        <v>226</v>
      </c>
      <c r="T79" s="58">
        <v>19</v>
      </c>
      <c r="U79" s="58">
        <v>8</v>
      </c>
      <c r="V79" s="58">
        <v>821</v>
      </c>
      <c r="W79" s="58">
        <v>806</v>
      </c>
      <c r="X79" s="58">
        <v>739</v>
      </c>
      <c r="Y79" s="58">
        <v>67</v>
      </c>
      <c r="Z79" s="58">
        <v>15</v>
      </c>
      <c r="AA79" s="58">
        <v>288</v>
      </c>
      <c r="AB79" s="58">
        <v>284</v>
      </c>
      <c r="AC79" s="58">
        <v>279</v>
      </c>
      <c r="AD79" s="58">
        <v>5</v>
      </c>
      <c r="AE79" s="58">
        <v>4</v>
      </c>
      <c r="AF79" s="58" t="s">
        <v>156</v>
      </c>
      <c r="AG79" s="58" t="s">
        <v>156</v>
      </c>
      <c r="AH79" s="58">
        <v>9</v>
      </c>
      <c r="AI79" s="58" t="s">
        <v>156</v>
      </c>
      <c r="AJ79" s="58">
        <v>0</v>
      </c>
    </row>
    <row r="80" spans="1:36" x14ac:dyDescent="0.25">
      <c r="A80" s="64" t="s">
        <v>229</v>
      </c>
      <c r="B80" s="58">
        <v>1320</v>
      </c>
      <c r="C80" s="58">
        <v>1281</v>
      </c>
      <c r="D80" s="58">
        <v>1196</v>
      </c>
      <c r="E80" s="58">
        <v>85</v>
      </c>
      <c r="F80" s="58">
        <v>39</v>
      </c>
      <c r="G80" s="58">
        <v>697</v>
      </c>
      <c r="H80" s="58">
        <v>667</v>
      </c>
      <c r="I80" s="58">
        <v>619</v>
      </c>
      <c r="J80" s="58">
        <v>48</v>
      </c>
      <c r="K80" s="58">
        <v>30</v>
      </c>
      <c r="L80" s="58">
        <v>623</v>
      </c>
      <c r="M80" s="58">
        <v>614</v>
      </c>
      <c r="N80" s="58">
        <v>577</v>
      </c>
      <c r="O80" s="58">
        <v>37</v>
      </c>
      <c r="P80" s="58">
        <v>9</v>
      </c>
      <c r="Q80" s="58">
        <v>235</v>
      </c>
      <c r="R80" s="58">
        <v>215</v>
      </c>
      <c r="S80" s="58">
        <v>197</v>
      </c>
      <c r="T80" s="58">
        <v>18</v>
      </c>
      <c r="U80" s="58">
        <v>20</v>
      </c>
      <c r="V80" s="58">
        <v>793</v>
      </c>
      <c r="W80" s="58">
        <v>778</v>
      </c>
      <c r="X80" s="58">
        <v>718</v>
      </c>
      <c r="Y80" s="58">
        <v>60</v>
      </c>
      <c r="Z80" s="58">
        <v>15</v>
      </c>
      <c r="AA80" s="58">
        <v>292</v>
      </c>
      <c r="AB80" s="58">
        <v>288</v>
      </c>
      <c r="AC80" s="58">
        <v>281</v>
      </c>
      <c r="AD80" s="58">
        <v>7</v>
      </c>
      <c r="AE80" s="58">
        <v>4</v>
      </c>
      <c r="AF80" s="58">
        <v>11</v>
      </c>
      <c r="AG80" s="58">
        <v>11</v>
      </c>
      <c r="AH80" s="58">
        <v>11</v>
      </c>
      <c r="AI80" s="58">
        <v>0</v>
      </c>
      <c r="AJ80" s="58">
        <v>0</v>
      </c>
    </row>
    <row r="81" spans="1:36" x14ac:dyDescent="0.25">
      <c r="A81" s="64" t="s">
        <v>230</v>
      </c>
      <c r="B81" s="58">
        <v>1314</v>
      </c>
      <c r="C81" s="58">
        <v>1283</v>
      </c>
      <c r="D81" s="58">
        <v>1183</v>
      </c>
      <c r="E81" s="58">
        <v>100</v>
      </c>
      <c r="F81" s="58">
        <v>31</v>
      </c>
      <c r="G81" s="58">
        <v>723</v>
      </c>
      <c r="H81" s="58">
        <v>702</v>
      </c>
      <c r="I81" s="58">
        <v>651</v>
      </c>
      <c r="J81" s="58">
        <v>51</v>
      </c>
      <c r="K81" s="58">
        <v>21</v>
      </c>
      <c r="L81" s="58">
        <v>591</v>
      </c>
      <c r="M81" s="58">
        <v>581</v>
      </c>
      <c r="N81" s="58">
        <v>532</v>
      </c>
      <c r="O81" s="58">
        <v>49</v>
      </c>
      <c r="P81" s="58">
        <v>10</v>
      </c>
      <c r="Q81" s="58" t="s">
        <v>156</v>
      </c>
      <c r="R81" s="58">
        <v>207</v>
      </c>
      <c r="S81" s="58">
        <v>184</v>
      </c>
      <c r="T81" s="58">
        <v>23</v>
      </c>
      <c r="U81" s="58" t="s">
        <v>156</v>
      </c>
      <c r="V81" s="58">
        <v>804</v>
      </c>
      <c r="W81" s="58">
        <v>788</v>
      </c>
      <c r="X81" s="58">
        <v>714</v>
      </c>
      <c r="Y81" s="58">
        <v>74</v>
      </c>
      <c r="Z81" s="58">
        <v>16</v>
      </c>
      <c r="AA81" s="58" t="s">
        <v>156</v>
      </c>
      <c r="AB81" s="58">
        <v>288</v>
      </c>
      <c r="AC81" s="58">
        <v>285</v>
      </c>
      <c r="AD81" s="58">
        <v>3</v>
      </c>
      <c r="AE81" s="58" t="s">
        <v>156</v>
      </c>
      <c r="AF81" s="58" t="s">
        <v>156</v>
      </c>
      <c r="AG81" s="58" t="s">
        <v>156</v>
      </c>
      <c r="AH81" s="58">
        <v>9</v>
      </c>
      <c r="AI81" s="58" t="s">
        <v>156</v>
      </c>
      <c r="AJ81" s="58">
        <v>0</v>
      </c>
    </row>
    <row r="82" spans="1:36" x14ac:dyDescent="0.25">
      <c r="A82" s="64" t="s">
        <v>231</v>
      </c>
      <c r="B82" s="58">
        <v>1419</v>
      </c>
      <c r="C82" s="58">
        <v>1387</v>
      </c>
      <c r="D82" s="58">
        <v>1291</v>
      </c>
      <c r="E82" s="58">
        <v>96</v>
      </c>
      <c r="F82" s="58">
        <v>32</v>
      </c>
      <c r="G82" s="58">
        <v>837</v>
      </c>
      <c r="H82" s="58">
        <v>815</v>
      </c>
      <c r="I82" s="58">
        <v>766</v>
      </c>
      <c r="J82" s="58">
        <v>49</v>
      </c>
      <c r="K82" s="58">
        <v>22</v>
      </c>
      <c r="L82" s="58">
        <v>582</v>
      </c>
      <c r="M82" s="58">
        <v>572</v>
      </c>
      <c r="N82" s="58">
        <v>525</v>
      </c>
      <c r="O82" s="58">
        <v>47</v>
      </c>
      <c r="P82" s="58">
        <v>10</v>
      </c>
      <c r="Q82" s="58">
        <v>229</v>
      </c>
      <c r="R82" s="58">
        <v>210</v>
      </c>
      <c r="S82" s="58">
        <v>190</v>
      </c>
      <c r="T82" s="58">
        <v>20</v>
      </c>
      <c r="U82" s="58">
        <v>19</v>
      </c>
      <c r="V82" s="58">
        <v>894</v>
      </c>
      <c r="W82" s="58">
        <v>881</v>
      </c>
      <c r="X82" s="58">
        <v>808</v>
      </c>
      <c r="Y82" s="58">
        <v>73</v>
      </c>
      <c r="Z82" s="58">
        <v>13</v>
      </c>
      <c r="AA82" s="58">
        <v>296</v>
      </c>
      <c r="AB82" s="58">
        <v>296</v>
      </c>
      <c r="AC82" s="58">
        <v>293</v>
      </c>
      <c r="AD82" s="58">
        <v>3</v>
      </c>
      <c r="AE82" s="58">
        <v>0</v>
      </c>
      <c r="AF82" s="58">
        <v>10</v>
      </c>
      <c r="AG82" s="58">
        <v>10</v>
      </c>
      <c r="AH82" s="58">
        <v>10</v>
      </c>
      <c r="AI82" s="58">
        <v>0</v>
      </c>
      <c r="AJ82" s="58">
        <v>0</v>
      </c>
    </row>
    <row r="83" spans="1:36" x14ac:dyDescent="0.25">
      <c r="A83" s="64" t="s">
        <v>232</v>
      </c>
      <c r="B83" s="58">
        <v>1824</v>
      </c>
      <c r="C83" s="58">
        <v>1797</v>
      </c>
      <c r="D83" s="58">
        <v>1694</v>
      </c>
      <c r="E83" s="58">
        <v>103</v>
      </c>
      <c r="F83" s="58">
        <v>27</v>
      </c>
      <c r="G83" s="58">
        <v>1221</v>
      </c>
      <c r="H83" s="58">
        <v>1203</v>
      </c>
      <c r="I83" s="58">
        <v>1152</v>
      </c>
      <c r="J83" s="58">
        <v>51</v>
      </c>
      <c r="K83" s="58">
        <v>18</v>
      </c>
      <c r="L83" s="58">
        <v>603</v>
      </c>
      <c r="M83" s="58">
        <v>594</v>
      </c>
      <c r="N83" s="58">
        <v>542</v>
      </c>
      <c r="O83" s="58">
        <v>52</v>
      </c>
      <c r="P83" s="58">
        <v>9</v>
      </c>
      <c r="Q83" s="58" t="s">
        <v>156</v>
      </c>
      <c r="R83" s="58">
        <v>265</v>
      </c>
      <c r="S83" s="58">
        <v>244</v>
      </c>
      <c r="T83" s="58">
        <v>21</v>
      </c>
      <c r="U83" s="58" t="s">
        <v>156</v>
      </c>
      <c r="V83" s="58">
        <v>1177</v>
      </c>
      <c r="W83" s="58">
        <v>1163</v>
      </c>
      <c r="X83" s="58">
        <v>1084</v>
      </c>
      <c r="Y83" s="58">
        <v>79</v>
      </c>
      <c r="Z83" s="58">
        <v>14</v>
      </c>
      <c r="AA83" s="58" t="s">
        <v>156</v>
      </c>
      <c r="AB83" s="58">
        <v>369</v>
      </c>
      <c r="AC83" s="58">
        <v>366</v>
      </c>
      <c r="AD83" s="58">
        <v>3</v>
      </c>
      <c r="AE83" s="58" t="s">
        <v>156</v>
      </c>
      <c r="AF83" s="58">
        <v>14</v>
      </c>
      <c r="AG83" s="58">
        <v>14</v>
      </c>
      <c r="AH83" s="58">
        <v>14</v>
      </c>
      <c r="AI83" s="58">
        <v>0</v>
      </c>
      <c r="AJ83" s="58">
        <v>0</v>
      </c>
    </row>
    <row r="84" spans="1:36" x14ac:dyDescent="0.25">
      <c r="A84" s="64" t="s">
        <v>233</v>
      </c>
      <c r="B84" s="58">
        <v>1957</v>
      </c>
      <c r="C84" s="58">
        <v>1920</v>
      </c>
      <c r="D84" s="58">
        <v>1821</v>
      </c>
      <c r="E84" s="58">
        <v>99</v>
      </c>
      <c r="F84" s="58">
        <v>37</v>
      </c>
      <c r="G84" s="58">
        <v>1330</v>
      </c>
      <c r="H84" s="58">
        <v>1306</v>
      </c>
      <c r="I84" s="58">
        <v>1256</v>
      </c>
      <c r="J84" s="58">
        <v>50</v>
      </c>
      <c r="K84" s="58">
        <v>24</v>
      </c>
      <c r="L84" s="58">
        <v>627</v>
      </c>
      <c r="M84" s="58">
        <v>614</v>
      </c>
      <c r="N84" s="58">
        <v>565</v>
      </c>
      <c r="O84" s="58">
        <v>49</v>
      </c>
      <c r="P84" s="58">
        <v>13</v>
      </c>
      <c r="Q84" s="58" t="s">
        <v>156</v>
      </c>
      <c r="R84" s="58">
        <v>298</v>
      </c>
      <c r="S84" s="58">
        <v>279</v>
      </c>
      <c r="T84" s="58">
        <v>19</v>
      </c>
      <c r="U84" s="58" t="s">
        <v>156</v>
      </c>
      <c r="V84" s="58">
        <v>1246</v>
      </c>
      <c r="W84" s="58">
        <v>1227</v>
      </c>
      <c r="X84" s="58">
        <v>1150</v>
      </c>
      <c r="Y84" s="58">
        <v>77</v>
      </c>
      <c r="Z84" s="58">
        <v>19</v>
      </c>
      <c r="AA84" s="58" t="s">
        <v>156</v>
      </c>
      <c r="AB84" s="58">
        <v>395</v>
      </c>
      <c r="AC84" s="58">
        <v>392</v>
      </c>
      <c r="AD84" s="58">
        <v>3</v>
      </c>
      <c r="AE84" s="58" t="s">
        <v>156</v>
      </c>
      <c r="AF84" s="58">
        <v>16</v>
      </c>
      <c r="AG84" s="58">
        <v>16</v>
      </c>
      <c r="AH84" s="58">
        <v>16</v>
      </c>
      <c r="AI84" s="58">
        <v>0</v>
      </c>
      <c r="AJ84" s="58">
        <v>0</v>
      </c>
    </row>
    <row r="85" spans="1:36" x14ac:dyDescent="0.25">
      <c r="A85" s="64" t="s">
        <v>234</v>
      </c>
      <c r="B85" s="58">
        <v>1876</v>
      </c>
      <c r="C85" s="58">
        <v>1834</v>
      </c>
      <c r="D85" s="58">
        <v>1723</v>
      </c>
      <c r="E85" s="58">
        <v>111</v>
      </c>
      <c r="F85" s="58">
        <v>42</v>
      </c>
      <c r="G85" s="58">
        <v>1273</v>
      </c>
      <c r="H85" s="58">
        <v>1243</v>
      </c>
      <c r="I85" s="58">
        <v>1189</v>
      </c>
      <c r="J85" s="58">
        <v>54</v>
      </c>
      <c r="K85" s="58">
        <v>30</v>
      </c>
      <c r="L85" s="58">
        <v>603</v>
      </c>
      <c r="M85" s="58">
        <v>591</v>
      </c>
      <c r="N85" s="58">
        <v>534</v>
      </c>
      <c r="O85" s="58">
        <v>57</v>
      </c>
      <c r="P85" s="58">
        <v>12</v>
      </c>
      <c r="Q85" s="58">
        <v>313</v>
      </c>
      <c r="R85" s="58">
        <v>291</v>
      </c>
      <c r="S85" s="58">
        <v>260</v>
      </c>
      <c r="T85" s="58">
        <v>31</v>
      </c>
      <c r="U85" s="58">
        <v>22</v>
      </c>
      <c r="V85" s="58" t="s">
        <v>156</v>
      </c>
      <c r="W85" s="58">
        <v>1136</v>
      </c>
      <c r="X85" s="58">
        <v>1060</v>
      </c>
      <c r="Y85" s="58">
        <v>76</v>
      </c>
      <c r="Z85" s="58" t="s">
        <v>156</v>
      </c>
      <c r="AA85" s="58" t="s">
        <v>156</v>
      </c>
      <c r="AB85" s="58">
        <v>407</v>
      </c>
      <c r="AC85" s="58">
        <v>403</v>
      </c>
      <c r="AD85" s="58">
        <v>4</v>
      </c>
      <c r="AE85" s="58" t="s">
        <v>156</v>
      </c>
      <c r="AF85" s="58">
        <v>13</v>
      </c>
      <c r="AG85" s="58">
        <v>13</v>
      </c>
      <c r="AH85" s="58">
        <v>13</v>
      </c>
      <c r="AI85" s="58">
        <v>0</v>
      </c>
      <c r="AJ85" s="58">
        <v>0</v>
      </c>
    </row>
    <row r="86" spans="1:36" x14ac:dyDescent="0.25">
      <c r="A86" s="64" t="s">
        <v>235</v>
      </c>
      <c r="B86" s="58">
        <v>1418</v>
      </c>
      <c r="C86" s="58">
        <v>1393</v>
      </c>
      <c r="D86" s="58">
        <v>1287</v>
      </c>
      <c r="E86" s="58">
        <v>106</v>
      </c>
      <c r="F86" s="58">
        <v>25</v>
      </c>
      <c r="G86" s="58">
        <v>884</v>
      </c>
      <c r="H86" s="58">
        <v>865</v>
      </c>
      <c r="I86" s="58">
        <v>816</v>
      </c>
      <c r="J86" s="58">
        <v>49</v>
      </c>
      <c r="K86" s="58">
        <v>19</v>
      </c>
      <c r="L86" s="58">
        <v>534</v>
      </c>
      <c r="M86" s="58">
        <v>528</v>
      </c>
      <c r="N86" s="58">
        <v>471</v>
      </c>
      <c r="O86" s="58">
        <v>57</v>
      </c>
      <c r="P86" s="58">
        <v>6</v>
      </c>
      <c r="Q86" s="58">
        <v>222</v>
      </c>
      <c r="R86" s="58">
        <v>209</v>
      </c>
      <c r="S86" s="58">
        <v>177</v>
      </c>
      <c r="T86" s="58">
        <v>32</v>
      </c>
      <c r="U86" s="58">
        <v>13</v>
      </c>
      <c r="V86" s="58">
        <v>867</v>
      </c>
      <c r="W86" s="58">
        <v>855</v>
      </c>
      <c r="X86" s="58">
        <v>785</v>
      </c>
      <c r="Y86" s="58">
        <v>70</v>
      </c>
      <c r="Z86" s="58">
        <v>12</v>
      </c>
      <c r="AA86" s="58">
        <v>329</v>
      </c>
      <c r="AB86" s="58">
        <v>329</v>
      </c>
      <c r="AC86" s="58">
        <v>325</v>
      </c>
      <c r="AD86" s="58">
        <v>4</v>
      </c>
      <c r="AE86" s="58">
        <v>0</v>
      </c>
      <c r="AF86" s="58" t="s">
        <v>156</v>
      </c>
      <c r="AG86" s="58" t="s">
        <v>156</v>
      </c>
      <c r="AH86" s="58">
        <v>5</v>
      </c>
      <c r="AI86" s="58">
        <v>0</v>
      </c>
      <c r="AJ86" s="58">
        <v>0</v>
      </c>
    </row>
    <row r="87" spans="1:36" x14ac:dyDescent="0.25">
      <c r="A87" s="64" t="s">
        <v>236</v>
      </c>
      <c r="B87" s="58">
        <v>1243</v>
      </c>
      <c r="C87" s="58">
        <v>1213</v>
      </c>
      <c r="D87" s="58">
        <v>1114</v>
      </c>
      <c r="E87" s="58">
        <v>99</v>
      </c>
      <c r="F87" s="58">
        <v>30</v>
      </c>
      <c r="G87" s="58">
        <v>706</v>
      </c>
      <c r="H87" s="58">
        <v>684</v>
      </c>
      <c r="I87" s="58">
        <v>637</v>
      </c>
      <c r="J87" s="58">
        <v>47</v>
      </c>
      <c r="K87" s="58">
        <v>22</v>
      </c>
      <c r="L87" s="58">
        <v>537</v>
      </c>
      <c r="M87" s="58">
        <v>529</v>
      </c>
      <c r="N87" s="58">
        <v>477</v>
      </c>
      <c r="O87" s="58">
        <v>52</v>
      </c>
      <c r="P87" s="58">
        <v>8</v>
      </c>
      <c r="Q87" s="58">
        <v>205</v>
      </c>
      <c r="R87" s="58">
        <v>189</v>
      </c>
      <c r="S87" s="58">
        <v>159</v>
      </c>
      <c r="T87" s="58">
        <v>30</v>
      </c>
      <c r="U87" s="58">
        <v>16</v>
      </c>
      <c r="V87" s="58">
        <v>729</v>
      </c>
      <c r="W87" s="58">
        <v>715</v>
      </c>
      <c r="X87" s="58">
        <v>649</v>
      </c>
      <c r="Y87" s="58">
        <v>66</v>
      </c>
      <c r="Z87" s="58">
        <v>14</v>
      </c>
      <c r="AA87" s="58">
        <v>309</v>
      </c>
      <c r="AB87" s="58">
        <v>309</v>
      </c>
      <c r="AC87" s="58">
        <v>306</v>
      </c>
      <c r="AD87" s="58">
        <v>3</v>
      </c>
      <c r="AE87" s="58">
        <v>0</v>
      </c>
      <c r="AF87" s="58">
        <v>9</v>
      </c>
      <c r="AG87" s="58">
        <v>9</v>
      </c>
      <c r="AH87" s="58">
        <v>9</v>
      </c>
      <c r="AI87" s="58">
        <v>0</v>
      </c>
      <c r="AJ87" s="58">
        <v>0</v>
      </c>
    </row>
    <row r="88" spans="1:36" x14ac:dyDescent="0.25">
      <c r="A88" s="64" t="s">
        <v>237</v>
      </c>
      <c r="B88" s="58">
        <v>1103</v>
      </c>
      <c r="C88" s="58">
        <v>1072</v>
      </c>
      <c r="D88" s="58">
        <v>988</v>
      </c>
      <c r="E88" s="58">
        <v>84</v>
      </c>
      <c r="F88" s="58">
        <v>31</v>
      </c>
      <c r="G88" s="58">
        <v>576</v>
      </c>
      <c r="H88" s="58">
        <v>550</v>
      </c>
      <c r="I88" s="58">
        <v>512</v>
      </c>
      <c r="J88" s="58">
        <v>38</v>
      </c>
      <c r="K88" s="58">
        <v>26</v>
      </c>
      <c r="L88" s="58">
        <v>527</v>
      </c>
      <c r="M88" s="58">
        <v>522</v>
      </c>
      <c r="N88" s="58">
        <v>476</v>
      </c>
      <c r="O88" s="58">
        <v>46</v>
      </c>
      <c r="P88" s="58">
        <v>5</v>
      </c>
      <c r="Q88" s="58">
        <v>165</v>
      </c>
      <c r="R88" s="58">
        <v>148</v>
      </c>
      <c r="S88" s="58">
        <v>120</v>
      </c>
      <c r="T88" s="58">
        <v>28</v>
      </c>
      <c r="U88" s="58">
        <v>17</v>
      </c>
      <c r="V88" s="58">
        <v>643</v>
      </c>
      <c r="W88" s="58">
        <v>632</v>
      </c>
      <c r="X88" s="58">
        <v>579</v>
      </c>
      <c r="Y88" s="58">
        <v>53</v>
      </c>
      <c r="Z88" s="58">
        <v>11</v>
      </c>
      <c r="AA88" s="58">
        <v>295</v>
      </c>
      <c r="AB88" s="58">
        <v>292</v>
      </c>
      <c r="AC88" s="58">
        <v>289</v>
      </c>
      <c r="AD88" s="58">
        <v>3</v>
      </c>
      <c r="AE88" s="58">
        <v>3</v>
      </c>
      <c r="AF88" s="58" t="s">
        <v>156</v>
      </c>
      <c r="AG88" s="58">
        <v>9</v>
      </c>
      <c r="AH88" s="58">
        <v>9</v>
      </c>
      <c r="AI88" s="58">
        <v>0</v>
      </c>
      <c r="AJ88" s="58" t="s">
        <v>156</v>
      </c>
    </row>
    <row r="89" spans="1:36" x14ac:dyDescent="0.25">
      <c r="A89" s="64" t="s">
        <v>238</v>
      </c>
      <c r="B89" s="58">
        <v>1090</v>
      </c>
      <c r="C89" s="58">
        <v>1061</v>
      </c>
      <c r="D89" s="58">
        <v>1004</v>
      </c>
      <c r="E89" s="58">
        <v>57</v>
      </c>
      <c r="F89" s="58">
        <v>29</v>
      </c>
      <c r="G89" s="58">
        <v>539</v>
      </c>
      <c r="H89" s="58">
        <v>519</v>
      </c>
      <c r="I89" s="58">
        <v>493</v>
      </c>
      <c r="J89" s="58">
        <v>26</v>
      </c>
      <c r="K89" s="58">
        <v>20</v>
      </c>
      <c r="L89" s="58">
        <v>551</v>
      </c>
      <c r="M89" s="58">
        <v>542</v>
      </c>
      <c r="N89" s="58">
        <v>511</v>
      </c>
      <c r="O89" s="58">
        <v>31</v>
      </c>
      <c r="P89" s="58">
        <v>9</v>
      </c>
      <c r="Q89" s="58">
        <v>178</v>
      </c>
      <c r="R89" s="58">
        <v>163</v>
      </c>
      <c r="S89" s="58">
        <v>151</v>
      </c>
      <c r="T89" s="58">
        <v>12</v>
      </c>
      <c r="U89" s="58">
        <v>15</v>
      </c>
      <c r="V89" s="58">
        <v>630</v>
      </c>
      <c r="W89" s="58">
        <v>616</v>
      </c>
      <c r="X89" s="58">
        <v>574</v>
      </c>
      <c r="Y89" s="58">
        <v>42</v>
      </c>
      <c r="Z89" s="58">
        <v>14</v>
      </c>
      <c r="AA89" s="58">
        <v>282</v>
      </c>
      <c r="AB89" s="58">
        <v>282</v>
      </c>
      <c r="AC89" s="58">
        <v>279</v>
      </c>
      <c r="AD89" s="58">
        <v>3</v>
      </c>
      <c r="AE89" s="58">
        <v>0</v>
      </c>
      <c r="AF89" s="58">
        <v>10</v>
      </c>
      <c r="AG89" s="58">
        <v>10</v>
      </c>
      <c r="AH89" s="58">
        <v>10</v>
      </c>
      <c r="AI89" s="58">
        <v>0</v>
      </c>
      <c r="AJ89" s="58">
        <v>0</v>
      </c>
    </row>
    <row r="90" spans="1:36" x14ac:dyDescent="0.25">
      <c r="A90" s="64" t="s">
        <v>239</v>
      </c>
      <c r="B90" s="58">
        <v>965</v>
      </c>
      <c r="C90" s="58">
        <v>941</v>
      </c>
      <c r="D90" s="58">
        <v>890</v>
      </c>
      <c r="E90" s="58">
        <v>51</v>
      </c>
      <c r="F90" s="58">
        <v>24</v>
      </c>
      <c r="G90" s="58">
        <v>501</v>
      </c>
      <c r="H90" s="58">
        <v>483</v>
      </c>
      <c r="I90" s="58">
        <v>465</v>
      </c>
      <c r="J90" s="58">
        <v>18</v>
      </c>
      <c r="K90" s="58">
        <v>18</v>
      </c>
      <c r="L90" s="58">
        <v>464</v>
      </c>
      <c r="M90" s="58">
        <v>458</v>
      </c>
      <c r="N90" s="58">
        <v>425</v>
      </c>
      <c r="O90" s="58">
        <v>33</v>
      </c>
      <c r="P90" s="58">
        <v>6</v>
      </c>
      <c r="Q90" s="58" t="s">
        <v>156</v>
      </c>
      <c r="R90" s="58" t="s">
        <v>156</v>
      </c>
      <c r="S90" s="58">
        <v>144</v>
      </c>
      <c r="T90" s="58" t="s">
        <v>156</v>
      </c>
      <c r="U90" s="58" t="s">
        <v>156</v>
      </c>
      <c r="V90" s="58" t="s">
        <v>156</v>
      </c>
      <c r="W90" s="58">
        <v>520</v>
      </c>
      <c r="X90" s="58">
        <v>477</v>
      </c>
      <c r="Y90" s="58">
        <v>43</v>
      </c>
      <c r="Z90" s="58" t="s">
        <v>156</v>
      </c>
      <c r="AA90" s="58" t="s">
        <v>156</v>
      </c>
      <c r="AB90" s="58" t="s">
        <v>156</v>
      </c>
      <c r="AC90" s="58">
        <v>269</v>
      </c>
      <c r="AD90" s="58" t="s">
        <v>156</v>
      </c>
      <c r="AE90" s="58">
        <v>0</v>
      </c>
      <c r="AF90" s="58">
        <v>5</v>
      </c>
      <c r="AG90" s="58">
        <v>5</v>
      </c>
      <c r="AH90" s="58">
        <v>5</v>
      </c>
      <c r="AI90" s="58">
        <v>0</v>
      </c>
      <c r="AJ90" s="58">
        <v>0</v>
      </c>
    </row>
    <row r="91" spans="1:36" x14ac:dyDescent="0.25">
      <c r="A91" s="64" t="s">
        <v>240</v>
      </c>
      <c r="B91" s="58">
        <v>909</v>
      </c>
      <c r="C91" s="58">
        <v>873</v>
      </c>
      <c r="D91" s="58">
        <v>805</v>
      </c>
      <c r="E91" s="58">
        <v>68</v>
      </c>
      <c r="F91" s="58">
        <v>36</v>
      </c>
      <c r="G91" s="58">
        <v>474</v>
      </c>
      <c r="H91" s="58">
        <v>447</v>
      </c>
      <c r="I91" s="58">
        <v>424</v>
      </c>
      <c r="J91" s="58">
        <v>23</v>
      </c>
      <c r="K91" s="58">
        <v>27</v>
      </c>
      <c r="L91" s="58">
        <v>435</v>
      </c>
      <c r="M91" s="58">
        <v>426</v>
      </c>
      <c r="N91" s="58">
        <v>381</v>
      </c>
      <c r="O91" s="58">
        <v>45</v>
      </c>
      <c r="P91" s="58">
        <v>9</v>
      </c>
      <c r="Q91" s="58" t="s">
        <v>156</v>
      </c>
      <c r="R91" s="58" t="s">
        <v>156</v>
      </c>
      <c r="S91" s="58">
        <v>129</v>
      </c>
      <c r="T91" s="58" t="s">
        <v>156</v>
      </c>
      <c r="U91" s="58" t="s">
        <v>156</v>
      </c>
      <c r="V91" s="58">
        <v>486</v>
      </c>
      <c r="W91" s="58">
        <v>468</v>
      </c>
      <c r="X91" s="58">
        <v>415</v>
      </c>
      <c r="Y91" s="58">
        <v>53</v>
      </c>
      <c r="Z91" s="58">
        <v>18</v>
      </c>
      <c r="AA91" s="58" t="s">
        <v>156</v>
      </c>
      <c r="AB91" s="58" t="s">
        <v>156</v>
      </c>
      <c r="AC91" s="58">
        <v>261</v>
      </c>
      <c r="AD91" s="58" t="s">
        <v>156</v>
      </c>
      <c r="AE91" s="58" t="s">
        <v>156</v>
      </c>
      <c r="AF91" s="58">
        <v>7</v>
      </c>
      <c r="AG91" s="58">
        <v>7</v>
      </c>
      <c r="AH91" s="58">
        <v>7</v>
      </c>
      <c r="AI91" s="58">
        <v>0</v>
      </c>
      <c r="AJ91" s="58">
        <v>0</v>
      </c>
    </row>
    <row r="92" spans="1:36" x14ac:dyDescent="0.25">
      <c r="A92" s="64" t="s">
        <v>241</v>
      </c>
      <c r="B92" s="58">
        <v>846</v>
      </c>
      <c r="C92" s="58">
        <v>822</v>
      </c>
      <c r="D92" s="58">
        <v>749</v>
      </c>
      <c r="E92" s="58">
        <v>73</v>
      </c>
      <c r="F92" s="58">
        <v>24</v>
      </c>
      <c r="G92" s="58">
        <v>434</v>
      </c>
      <c r="H92" s="58">
        <v>416</v>
      </c>
      <c r="I92" s="58">
        <v>394</v>
      </c>
      <c r="J92" s="58">
        <v>22</v>
      </c>
      <c r="K92" s="58">
        <v>18</v>
      </c>
      <c r="L92" s="58">
        <v>412</v>
      </c>
      <c r="M92" s="58">
        <v>406</v>
      </c>
      <c r="N92" s="58">
        <v>355</v>
      </c>
      <c r="O92" s="58">
        <v>51</v>
      </c>
      <c r="P92" s="58">
        <v>6</v>
      </c>
      <c r="Q92" s="58" t="s">
        <v>156</v>
      </c>
      <c r="R92" s="58" t="s">
        <v>156</v>
      </c>
      <c r="S92" s="58">
        <v>111</v>
      </c>
      <c r="T92" s="58" t="s">
        <v>156</v>
      </c>
      <c r="U92" s="58" t="s">
        <v>156</v>
      </c>
      <c r="V92" s="58">
        <v>449</v>
      </c>
      <c r="W92" s="58">
        <v>437</v>
      </c>
      <c r="X92" s="58">
        <v>377</v>
      </c>
      <c r="Y92" s="58">
        <v>60</v>
      </c>
      <c r="Z92" s="58">
        <v>12</v>
      </c>
      <c r="AA92" s="58" t="s">
        <v>156</v>
      </c>
      <c r="AB92" s="58" t="s">
        <v>156</v>
      </c>
      <c r="AC92" s="58">
        <v>261</v>
      </c>
      <c r="AD92" s="58" t="s">
        <v>156</v>
      </c>
      <c r="AE92" s="58" t="s">
        <v>156</v>
      </c>
      <c r="AF92" s="58">
        <v>7</v>
      </c>
      <c r="AG92" s="58">
        <v>7</v>
      </c>
      <c r="AH92" s="58">
        <v>7</v>
      </c>
      <c r="AI92" s="58">
        <v>0</v>
      </c>
      <c r="AJ92" s="58">
        <v>0</v>
      </c>
    </row>
    <row r="93" spans="1:36" x14ac:dyDescent="0.25">
      <c r="A93" s="64" t="s">
        <v>242</v>
      </c>
      <c r="B93" s="58">
        <v>804</v>
      </c>
      <c r="C93" s="58">
        <v>782</v>
      </c>
      <c r="D93" s="58">
        <v>713</v>
      </c>
      <c r="E93" s="58">
        <v>69</v>
      </c>
      <c r="F93" s="58">
        <v>22</v>
      </c>
      <c r="G93" s="58">
        <v>411</v>
      </c>
      <c r="H93" s="58">
        <v>394</v>
      </c>
      <c r="I93" s="58">
        <v>373</v>
      </c>
      <c r="J93" s="58">
        <v>21</v>
      </c>
      <c r="K93" s="58">
        <v>17</v>
      </c>
      <c r="L93" s="58">
        <v>393</v>
      </c>
      <c r="M93" s="58">
        <v>388</v>
      </c>
      <c r="N93" s="58">
        <v>340</v>
      </c>
      <c r="O93" s="58">
        <v>48</v>
      </c>
      <c r="P93" s="58">
        <v>5</v>
      </c>
      <c r="Q93" s="58" t="s">
        <v>156</v>
      </c>
      <c r="R93" s="58" t="s">
        <v>156</v>
      </c>
      <c r="S93" s="58">
        <v>92</v>
      </c>
      <c r="T93" s="58" t="s">
        <v>156</v>
      </c>
      <c r="U93" s="58" t="s">
        <v>156</v>
      </c>
      <c r="V93" s="58" t="s">
        <v>156</v>
      </c>
      <c r="W93" s="58">
        <v>420</v>
      </c>
      <c r="X93" s="58">
        <v>364</v>
      </c>
      <c r="Y93" s="58">
        <v>56</v>
      </c>
      <c r="Z93" s="58" t="s">
        <v>156</v>
      </c>
      <c r="AA93" s="58" t="s">
        <v>156</v>
      </c>
      <c r="AB93" s="58" t="s">
        <v>156</v>
      </c>
      <c r="AC93" s="58">
        <v>257</v>
      </c>
      <c r="AD93" s="58" t="s">
        <v>156</v>
      </c>
      <c r="AE93" s="58">
        <v>0</v>
      </c>
      <c r="AF93" s="58" t="s">
        <v>156</v>
      </c>
      <c r="AG93" s="58" t="s">
        <v>156</v>
      </c>
      <c r="AH93" s="58">
        <v>8</v>
      </c>
      <c r="AI93" s="58" t="s">
        <v>156</v>
      </c>
      <c r="AJ93" s="58">
        <v>0</v>
      </c>
    </row>
    <row r="94" spans="1:36" x14ac:dyDescent="0.25">
      <c r="A94" s="64" t="s">
        <v>243</v>
      </c>
      <c r="B94" s="58">
        <v>906</v>
      </c>
      <c r="C94" s="58">
        <v>869</v>
      </c>
      <c r="D94" s="58">
        <v>797</v>
      </c>
      <c r="E94" s="58">
        <v>72</v>
      </c>
      <c r="F94" s="58">
        <v>37</v>
      </c>
      <c r="G94" s="58">
        <v>504</v>
      </c>
      <c r="H94" s="58">
        <v>473</v>
      </c>
      <c r="I94" s="58">
        <v>450</v>
      </c>
      <c r="J94" s="58">
        <v>23</v>
      </c>
      <c r="K94" s="58">
        <v>31</v>
      </c>
      <c r="L94" s="58">
        <v>402</v>
      </c>
      <c r="M94" s="58">
        <v>396</v>
      </c>
      <c r="N94" s="58">
        <v>347</v>
      </c>
      <c r="O94" s="58">
        <v>49</v>
      </c>
      <c r="P94" s="58">
        <v>6</v>
      </c>
      <c r="Q94" s="58" t="s">
        <v>156</v>
      </c>
      <c r="R94" s="58" t="s">
        <v>156</v>
      </c>
      <c r="S94" s="58">
        <v>89</v>
      </c>
      <c r="T94" s="58" t="s">
        <v>156</v>
      </c>
      <c r="U94" s="58" t="s">
        <v>156</v>
      </c>
      <c r="V94" s="58" t="s">
        <v>156</v>
      </c>
      <c r="W94" s="58">
        <v>495</v>
      </c>
      <c r="X94" s="58">
        <v>436</v>
      </c>
      <c r="Y94" s="58">
        <v>59</v>
      </c>
      <c r="Z94" s="58" t="s">
        <v>156</v>
      </c>
      <c r="AA94" s="58" t="s">
        <v>156</v>
      </c>
      <c r="AB94" s="58" t="s">
        <v>156</v>
      </c>
      <c r="AC94" s="58">
        <v>272</v>
      </c>
      <c r="AD94" s="58" t="s">
        <v>156</v>
      </c>
      <c r="AE94" s="58">
        <v>0</v>
      </c>
      <c r="AF94" s="58">
        <v>8</v>
      </c>
      <c r="AG94" s="58">
        <v>8</v>
      </c>
      <c r="AH94" s="58">
        <v>8</v>
      </c>
      <c r="AI94" s="58">
        <v>0</v>
      </c>
      <c r="AJ94" s="58">
        <v>0</v>
      </c>
    </row>
    <row r="95" spans="1:36" x14ac:dyDescent="0.25">
      <c r="A95" s="64" t="s">
        <v>244</v>
      </c>
      <c r="B95" s="58">
        <v>1373</v>
      </c>
      <c r="C95" s="58">
        <v>1336</v>
      </c>
      <c r="D95" s="58">
        <v>1267</v>
      </c>
      <c r="E95" s="58">
        <v>69</v>
      </c>
      <c r="F95" s="58">
        <v>37</v>
      </c>
      <c r="G95" s="58">
        <v>918</v>
      </c>
      <c r="H95" s="58">
        <v>890</v>
      </c>
      <c r="I95" s="58">
        <v>868</v>
      </c>
      <c r="J95" s="58">
        <v>22</v>
      </c>
      <c r="K95" s="58">
        <v>28</v>
      </c>
      <c r="L95" s="58">
        <v>455</v>
      </c>
      <c r="M95" s="58">
        <v>446</v>
      </c>
      <c r="N95" s="58">
        <v>399</v>
      </c>
      <c r="O95" s="58">
        <v>47</v>
      </c>
      <c r="P95" s="58">
        <v>9</v>
      </c>
      <c r="Q95" s="58" t="s">
        <v>156</v>
      </c>
      <c r="R95" s="58" t="s">
        <v>156</v>
      </c>
      <c r="S95" s="58">
        <v>140</v>
      </c>
      <c r="T95" s="58" t="s">
        <v>156</v>
      </c>
      <c r="U95" s="58" t="s">
        <v>156</v>
      </c>
      <c r="V95" s="58" t="s">
        <v>156</v>
      </c>
      <c r="W95" s="58">
        <v>827</v>
      </c>
      <c r="X95" s="58">
        <v>769</v>
      </c>
      <c r="Y95" s="58">
        <v>58</v>
      </c>
      <c r="Z95" s="58" t="s">
        <v>156</v>
      </c>
      <c r="AA95" s="58" t="s">
        <v>156</v>
      </c>
      <c r="AB95" s="58" t="s">
        <v>156</v>
      </c>
      <c r="AC95" s="58">
        <v>358</v>
      </c>
      <c r="AD95" s="58" t="s">
        <v>156</v>
      </c>
      <c r="AE95" s="58">
        <v>0</v>
      </c>
      <c r="AF95" s="58">
        <v>7</v>
      </c>
      <c r="AG95" s="58">
        <v>7</v>
      </c>
      <c r="AH95" s="58">
        <v>7</v>
      </c>
      <c r="AI95" s="58">
        <v>0</v>
      </c>
      <c r="AJ95" s="58">
        <v>0</v>
      </c>
    </row>
    <row r="96" spans="1:36" x14ac:dyDescent="0.25">
      <c r="A96" s="64" t="s">
        <v>245</v>
      </c>
      <c r="B96" s="58">
        <v>1318</v>
      </c>
      <c r="C96" s="58">
        <v>1289</v>
      </c>
      <c r="D96" s="58">
        <v>1223</v>
      </c>
      <c r="E96" s="58">
        <v>66</v>
      </c>
      <c r="F96" s="58">
        <v>29</v>
      </c>
      <c r="G96" s="58">
        <v>865</v>
      </c>
      <c r="H96" s="58">
        <v>843</v>
      </c>
      <c r="I96" s="58">
        <v>819</v>
      </c>
      <c r="J96" s="58">
        <v>24</v>
      </c>
      <c r="K96" s="58">
        <v>22</v>
      </c>
      <c r="L96" s="58">
        <v>453</v>
      </c>
      <c r="M96" s="58">
        <v>446</v>
      </c>
      <c r="N96" s="58">
        <v>404</v>
      </c>
      <c r="O96" s="58">
        <v>42</v>
      </c>
      <c r="P96" s="58">
        <v>7</v>
      </c>
      <c r="Q96" s="58" t="s">
        <v>156</v>
      </c>
      <c r="R96" s="58" t="s">
        <v>156</v>
      </c>
      <c r="S96" s="58">
        <v>134</v>
      </c>
      <c r="T96" s="58" t="s">
        <v>156</v>
      </c>
      <c r="U96" s="58" t="s">
        <v>156</v>
      </c>
      <c r="V96" s="58">
        <v>797</v>
      </c>
      <c r="W96" s="58">
        <v>777</v>
      </c>
      <c r="X96" s="58">
        <v>721</v>
      </c>
      <c r="Y96" s="58">
        <v>56</v>
      </c>
      <c r="Z96" s="58">
        <v>20</v>
      </c>
      <c r="AA96" s="58" t="s">
        <v>156</v>
      </c>
      <c r="AB96" s="58" t="s">
        <v>156</v>
      </c>
      <c r="AC96" s="58">
        <v>368</v>
      </c>
      <c r="AD96" s="58" t="s">
        <v>156</v>
      </c>
      <c r="AE96" s="58" t="s">
        <v>156</v>
      </c>
      <c r="AF96" s="58">
        <v>7</v>
      </c>
      <c r="AG96" s="58">
        <v>7</v>
      </c>
      <c r="AH96" s="58">
        <v>7</v>
      </c>
      <c r="AI96" s="58">
        <v>0</v>
      </c>
      <c r="AJ96" s="58">
        <v>0</v>
      </c>
    </row>
    <row r="97" spans="1:36" x14ac:dyDescent="0.25">
      <c r="A97" s="64" t="s">
        <v>246</v>
      </c>
      <c r="B97" s="58">
        <v>1060</v>
      </c>
      <c r="C97" s="58">
        <v>1038</v>
      </c>
      <c r="D97" s="58">
        <v>946</v>
      </c>
      <c r="E97" s="58">
        <v>92</v>
      </c>
      <c r="F97" s="58">
        <v>22</v>
      </c>
      <c r="G97" s="58">
        <v>648</v>
      </c>
      <c r="H97" s="58">
        <v>632</v>
      </c>
      <c r="I97" s="58">
        <v>600</v>
      </c>
      <c r="J97" s="58">
        <v>32</v>
      </c>
      <c r="K97" s="58">
        <v>16</v>
      </c>
      <c r="L97" s="58">
        <v>412</v>
      </c>
      <c r="M97" s="58">
        <v>406</v>
      </c>
      <c r="N97" s="58">
        <v>346</v>
      </c>
      <c r="O97" s="58">
        <v>60</v>
      </c>
      <c r="P97" s="58">
        <v>6</v>
      </c>
      <c r="Q97" s="58">
        <v>119</v>
      </c>
      <c r="R97" s="58">
        <v>115</v>
      </c>
      <c r="S97" s="58">
        <v>106</v>
      </c>
      <c r="T97" s="58">
        <v>9</v>
      </c>
      <c r="U97" s="58">
        <v>4</v>
      </c>
      <c r="V97" s="58">
        <v>625</v>
      </c>
      <c r="W97" s="58">
        <v>607</v>
      </c>
      <c r="X97" s="58">
        <v>539</v>
      </c>
      <c r="Y97" s="58">
        <v>68</v>
      </c>
      <c r="Z97" s="58">
        <v>18</v>
      </c>
      <c r="AA97" s="58">
        <v>316</v>
      </c>
      <c r="AB97" s="58">
        <v>316</v>
      </c>
      <c r="AC97" s="58">
        <v>301</v>
      </c>
      <c r="AD97" s="58">
        <v>15</v>
      </c>
      <c r="AE97" s="58">
        <v>0</v>
      </c>
      <c r="AF97" s="58">
        <v>6</v>
      </c>
      <c r="AG97" s="58">
        <v>6</v>
      </c>
      <c r="AH97" s="58">
        <v>6</v>
      </c>
      <c r="AI97" s="58">
        <v>0</v>
      </c>
      <c r="AJ97" s="58">
        <v>0</v>
      </c>
    </row>
    <row r="98" spans="1:36" x14ac:dyDescent="0.25">
      <c r="A98" s="64" t="s">
        <v>247</v>
      </c>
      <c r="B98" s="58">
        <v>843</v>
      </c>
      <c r="C98" s="58">
        <v>823</v>
      </c>
      <c r="D98" s="58">
        <v>719</v>
      </c>
      <c r="E98" s="58">
        <v>104</v>
      </c>
      <c r="F98" s="58">
        <v>20</v>
      </c>
      <c r="G98" s="58">
        <v>455</v>
      </c>
      <c r="H98" s="58">
        <v>441</v>
      </c>
      <c r="I98" s="58">
        <v>405</v>
      </c>
      <c r="J98" s="58">
        <v>36</v>
      </c>
      <c r="K98" s="58">
        <v>14</v>
      </c>
      <c r="L98" s="58">
        <v>388</v>
      </c>
      <c r="M98" s="58">
        <v>382</v>
      </c>
      <c r="N98" s="58">
        <v>314</v>
      </c>
      <c r="O98" s="58">
        <v>68</v>
      </c>
      <c r="P98" s="58">
        <v>6</v>
      </c>
      <c r="Q98" s="58" t="s">
        <v>156</v>
      </c>
      <c r="R98" s="58">
        <v>79</v>
      </c>
      <c r="S98" s="58">
        <v>62</v>
      </c>
      <c r="T98" s="58">
        <v>17</v>
      </c>
      <c r="U98" s="58" t="s">
        <v>156</v>
      </c>
      <c r="V98" s="58" t="s">
        <v>156</v>
      </c>
      <c r="W98" s="58">
        <v>464</v>
      </c>
      <c r="X98" s="58">
        <v>391</v>
      </c>
      <c r="Y98" s="58">
        <v>73</v>
      </c>
      <c r="Z98" s="58" t="s">
        <v>156</v>
      </c>
      <c r="AA98" s="58" t="s">
        <v>156</v>
      </c>
      <c r="AB98" s="58">
        <v>280</v>
      </c>
      <c r="AC98" s="58">
        <v>266</v>
      </c>
      <c r="AD98" s="58">
        <v>14</v>
      </c>
      <c r="AE98" s="58" t="s">
        <v>156</v>
      </c>
      <c r="AF98" s="58" t="s">
        <v>156</v>
      </c>
      <c r="AG98" s="58">
        <v>3</v>
      </c>
      <c r="AH98" s="58">
        <v>3</v>
      </c>
      <c r="AI98" s="58">
        <v>0</v>
      </c>
      <c r="AJ98" s="58" t="s">
        <v>156</v>
      </c>
    </row>
    <row r="99" spans="1:36" x14ac:dyDescent="0.25">
      <c r="A99" s="64" t="s">
        <v>248</v>
      </c>
      <c r="B99" s="58">
        <v>800</v>
      </c>
      <c r="C99" s="58">
        <v>775</v>
      </c>
      <c r="D99" s="58">
        <v>674</v>
      </c>
      <c r="E99" s="58">
        <v>101</v>
      </c>
      <c r="F99" s="58">
        <v>25</v>
      </c>
      <c r="G99" s="58">
        <v>391</v>
      </c>
      <c r="H99" s="58">
        <v>375</v>
      </c>
      <c r="I99" s="58">
        <v>345</v>
      </c>
      <c r="J99" s="58">
        <v>30</v>
      </c>
      <c r="K99" s="58">
        <v>16</v>
      </c>
      <c r="L99" s="58">
        <v>409</v>
      </c>
      <c r="M99" s="58">
        <v>400</v>
      </c>
      <c r="N99" s="58">
        <v>329</v>
      </c>
      <c r="O99" s="58">
        <v>71</v>
      </c>
      <c r="P99" s="58">
        <v>9</v>
      </c>
      <c r="Q99" s="58" t="s">
        <v>156</v>
      </c>
      <c r="R99" s="58">
        <v>65</v>
      </c>
      <c r="S99" s="58">
        <v>54</v>
      </c>
      <c r="T99" s="58">
        <v>11</v>
      </c>
      <c r="U99" s="58" t="s">
        <v>156</v>
      </c>
      <c r="V99" s="58">
        <v>450</v>
      </c>
      <c r="W99" s="58">
        <v>437</v>
      </c>
      <c r="X99" s="58">
        <v>361</v>
      </c>
      <c r="Y99" s="58">
        <v>76</v>
      </c>
      <c r="Z99" s="58">
        <v>13</v>
      </c>
      <c r="AA99" s="58" t="s">
        <v>156</v>
      </c>
      <c r="AB99" s="58">
        <v>273</v>
      </c>
      <c r="AC99" s="58">
        <v>259</v>
      </c>
      <c r="AD99" s="58">
        <v>14</v>
      </c>
      <c r="AE99" s="58" t="s">
        <v>156</v>
      </c>
      <c r="AF99" s="58">
        <v>5</v>
      </c>
      <c r="AG99" s="58">
        <v>5</v>
      </c>
      <c r="AH99" s="58">
        <v>5</v>
      </c>
      <c r="AI99" s="58">
        <v>0</v>
      </c>
      <c r="AJ99" s="58">
        <v>0</v>
      </c>
    </row>
    <row r="100" spans="1:36" x14ac:dyDescent="0.25">
      <c r="A100" s="64" t="s">
        <v>249</v>
      </c>
      <c r="B100" s="58">
        <v>769</v>
      </c>
      <c r="C100" s="58">
        <v>750</v>
      </c>
      <c r="D100" s="58">
        <v>655</v>
      </c>
      <c r="E100" s="58">
        <v>95</v>
      </c>
      <c r="F100" s="58">
        <v>19</v>
      </c>
      <c r="G100" s="58">
        <v>350</v>
      </c>
      <c r="H100" s="58">
        <v>338</v>
      </c>
      <c r="I100" s="58">
        <v>313</v>
      </c>
      <c r="J100" s="58">
        <v>25</v>
      </c>
      <c r="K100" s="58">
        <v>12</v>
      </c>
      <c r="L100" s="58">
        <v>419</v>
      </c>
      <c r="M100" s="58">
        <v>412</v>
      </c>
      <c r="N100" s="58">
        <v>342</v>
      </c>
      <c r="O100" s="58">
        <v>70</v>
      </c>
      <c r="P100" s="58">
        <v>7</v>
      </c>
      <c r="Q100" s="58" t="s">
        <v>156</v>
      </c>
      <c r="R100" s="58">
        <v>61</v>
      </c>
      <c r="S100" s="58">
        <v>53</v>
      </c>
      <c r="T100" s="58">
        <v>8</v>
      </c>
      <c r="U100" s="58" t="s">
        <v>156</v>
      </c>
      <c r="V100" s="58">
        <v>437</v>
      </c>
      <c r="W100" s="58">
        <v>425</v>
      </c>
      <c r="X100" s="58">
        <v>354</v>
      </c>
      <c r="Y100" s="58">
        <v>71</v>
      </c>
      <c r="Z100" s="58">
        <v>12</v>
      </c>
      <c r="AA100" s="58" t="s">
        <v>156</v>
      </c>
      <c r="AB100" s="58">
        <v>264</v>
      </c>
      <c r="AC100" s="58">
        <v>248</v>
      </c>
      <c r="AD100" s="58">
        <v>16</v>
      </c>
      <c r="AE100" s="58" t="s">
        <v>156</v>
      </c>
      <c r="AF100" s="58">
        <v>5</v>
      </c>
      <c r="AG100" s="58">
        <v>5</v>
      </c>
      <c r="AH100" s="58">
        <v>5</v>
      </c>
      <c r="AI100" s="58">
        <v>0</v>
      </c>
      <c r="AJ100" s="58">
        <v>0</v>
      </c>
    </row>
    <row r="101" spans="1:36" x14ac:dyDescent="0.25">
      <c r="A101" s="64" t="s">
        <v>250</v>
      </c>
      <c r="B101" s="58">
        <v>812</v>
      </c>
      <c r="C101" s="58">
        <v>786</v>
      </c>
      <c r="D101" s="58">
        <v>714</v>
      </c>
      <c r="E101" s="58">
        <v>72</v>
      </c>
      <c r="F101" s="58">
        <v>26</v>
      </c>
      <c r="G101" s="58">
        <v>368</v>
      </c>
      <c r="H101" s="58">
        <v>351</v>
      </c>
      <c r="I101" s="58">
        <v>335</v>
      </c>
      <c r="J101" s="58">
        <v>16</v>
      </c>
      <c r="K101" s="58">
        <v>17</v>
      </c>
      <c r="L101" s="58">
        <v>444</v>
      </c>
      <c r="M101" s="58">
        <v>435</v>
      </c>
      <c r="N101" s="58">
        <v>379</v>
      </c>
      <c r="O101" s="58">
        <v>56</v>
      </c>
      <c r="P101" s="58">
        <v>9</v>
      </c>
      <c r="Q101" s="58" t="s">
        <v>156</v>
      </c>
      <c r="R101" s="58" t="s">
        <v>156</v>
      </c>
      <c r="S101" s="58">
        <v>76</v>
      </c>
      <c r="T101" s="58" t="s">
        <v>156</v>
      </c>
      <c r="U101" s="58" t="s">
        <v>156</v>
      </c>
      <c r="V101" s="58">
        <v>450</v>
      </c>
      <c r="W101" s="58">
        <v>434</v>
      </c>
      <c r="X101" s="58">
        <v>372</v>
      </c>
      <c r="Y101" s="58">
        <v>62</v>
      </c>
      <c r="Z101" s="58">
        <v>16</v>
      </c>
      <c r="AA101" s="58" t="s">
        <v>156</v>
      </c>
      <c r="AB101" s="58" t="s">
        <v>156</v>
      </c>
      <c r="AC101" s="58">
        <v>266</v>
      </c>
      <c r="AD101" s="58" t="s">
        <v>156</v>
      </c>
      <c r="AE101" s="58" t="s">
        <v>156</v>
      </c>
      <c r="AF101" s="58" t="s">
        <v>156</v>
      </c>
      <c r="AG101" s="58">
        <v>6</v>
      </c>
      <c r="AH101" s="58">
        <v>6</v>
      </c>
      <c r="AI101" s="58">
        <v>0</v>
      </c>
      <c r="AJ101" s="58" t="s">
        <v>156</v>
      </c>
    </row>
    <row r="102" spans="1:36" x14ac:dyDescent="0.25">
      <c r="A102" s="64" t="s">
        <v>251</v>
      </c>
      <c r="B102" s="58">
        <v>799</v>
      </c>
      <c r="C102" s="58">
        <v>771</v>
      </c>
      <c r="D102" s="58">
        <v>709</v>
      </c>
      <c r="E102" s="58">
        <v>62</v>
      </c>
      <c r="F102" s="58">
        <v>28</v>
      </c>
      <c r="G102" s="58">
        <v>369</v>
      </c>
      <c r="H102" s="58">
        <v>346</v>
      </c>
      <c r="I102" s="58">
        <v>331</v>
      </c>
      <c r="J102" s="58">
        <v>15</v>
      </c>
      <c r="K102" s="58">
        <v>23</v>
      </c>
      <c r="L102" s="58">
        <v>430</v>
      </c>
      <c r="M102" s="58">
        <v>425</v>
      </c>
      <c r="N102" s="58">
        <v>378</v>
      </c>
      <c r="O102" s="58">
        <v>47</v>
      </c>
      <c r="P102" s="58">
        <v>5</v>
      </c>
      <c r="Q102" s="58" t="s">
        <v>156</v>
      </c>
      <c r="R102" s="58" t="s">
        <v>156</v>
      </c>
      <c r="S102" s="58">
        <v>80</v>
      </c>
      <c r="T102" s="58" t="s">
        <v>156</v>
      </c>
      <c r="U102" s="58" t="s">
        <v>156</v>
      </c>
      <c r="V102" s="58">
        <v>443</v>
      </c>
      <c r="W102" s="58">
        <v>428</v>
      </c>
      <c r="X102" s="58">
        <v>373</v>
      </c>
      <c r="Y102" s="58">
        <v>55</v>
      </c>
      <c r="Z102" s="58">
        <v>15</v>
      </c>
      <c r="AA102" s="58" t="s">
        <v>156</v>
      </c>
      <c r="AB102" s="58" t="s">
        <v>156</v>
      </c>
      <c r="AC102" s="58">
        <v>256</v>
      </c>
      <c r="AD102" s="58" t="s">
        <v>156</v>
      </c>
      <c r="AE102" s="58" t="s">
        <v>156</v>
      </c>
      <c r="AF102" s="58" t="s">
        <v>156</v>
      </c>
      <c r="AG102" s="58">
        <v>10</v>
      </c>
      <c r="AH102" s="58">
        <v>10</v>
      </c>
      <c r="AI102" s="58">
        <v>0</v>
      </c>
      <c r="AJ102" s="58" t="s">
        <v>156</v>
      </c>
    </row>
    <row r="103" spans="1:36" x14ac:dyDescent="0.25">
      <c r="A103" s="64" t="s">
        <v>252</v>
      </c>
      <c r="B103" s="58">
        <v>763</v>
      </c>
      <c r="C103" s="58">
        <v>733</v>
      </c>
      <c r="D103" s="58">
        <v>642</v>
      </c>
      <c r="E103" s="58">
        <v>91</v>
      </c>
      <c r="F103" s="58">
        <v>30</v>
      </c>
      <c r="G103" s="58">
        <v>349</v>
      </c>
      <c r="H103" s="58">
        <v>326</v>
      </c>
      <c r="I103" s="58">
        <v>299</v>
      </c>
      <c r="J103" s="58">
        <v>27</v>
      </c>
      <c r="K103" s="58">
        <v>23</v>
      </c>
      <c r="L103" s="58">
        <v>414</v>
      </c>
      <c r="M103" s="58">
        <v>407</v>
      </c>
      <c r="N103" s="58">
        <v>343</v>
      </c>
      <c r="O103" s="58">
        <v>64</v>
      </c>
      <c r="P103" s="58">
        <v>7</v>
      </c>
      <c r="Q103" s="58" t="s">
        <v>156</v>
      </c>
      <c r="R103" s="58">
        <v>82</v>
      </c>
      <c r="S103" s="58">
        <v>64</v>
      </c>
      <c r="T103" s="58">
        <v>18</v>
      </c>
      <c r="U103" s="58" t="s">
        <v>156</v>
      </c>
      <c r="V103" s="58">
        <v>421</v>
      </c>
      <c r="W103" s="58">
        <v>405</v>
      </c>
      <c r="X103" s="58">
        <v>345</v>
      </c>
      <c r="Y103" s="58">
        <v>60</v>
      </c>
      <c r="Z103" s="58">
        <v>16</v>
      </c>
      <c r="AA103" s="58" t="s">
        <v>156</v>
      </c>
      <c r="AB103" s="58">
        <v>246</v>
      </c>
      <c r="AC103" s="58">
        <v>233</v>
      </c>
      <c r="AD103" s="58">
        <v>13</v>
      </c>
      <c r="AE103" s="58" t="s">
        <v>156</v>
      </c>
      <c r="AF103" s="58" t="s">
        <v>156</v>
      </c>
      <c r="AG103" s="58">
        <v>7</v>
      </c>
      <c r="AH103" s="58">
        <v>7</v>
      </c>
      <c r="AI103" s="58">
        <v>0</v>
      </c>
      <c r="AJ103" s="58" t="s">
        <v>156</v>
      </c>
    </row>
    <row r="104" spans="1:36" x14ac:dyDescent="0.25">
      <c r="A104" s="64" t="s">
        <v>253</v>
      </c>
      <c r="B104" s="58">
        <v>734</v>
      </c>
      <c r="C104" s="58">
        <v>708</v>
      </c>
      <c r="D104" s="58">
        <v>623</v>
      </c>
      <c r="E104" s="58">
        <v>85</v>
      </c>
      <c r="F104" s="58">
        <v>26</v>
      </c>
      <c r="G104" s="58">
        <v>338</v>
      </c>
      <c r="H104" s="58">
        <v>320</v>
      </c>
      <c r="I104" s="58">
        <v>298</v>
      </c>
      <c r="J104" s="58">
        <v>22</v>
      </c>
      <c r="K104" s="58">
        <v>18</v>
      </c>
      <c r="L104" s="58">
        <v>396</v>
      </c>
      <c r="M104" s="58">
        <v>388</v>
      </c>
      <c r="N104" s="58">
        <v>325</v>
      </c>
      <c r="O104" s="58">
        <v>63</v>
      </c>
      <c r="P104" s="58">
        <v>8</v>
      </c>
      <c r="Q104" s="58" t="s">
        <v>156</v>
      </c>
      <c r="R104" s="58">
        <v>66</v>
      </c>
      <c r="S104" s="58">
        <v>51</v>
      </c>
      <c r="T104" s="58">
        <v>15</v>
      </c>
      <c r="U104" s="58" t="s">
        <v>156</v>
      </c>
      <c r="V104" s="58" t="s">
        <v>156</v>
      </c>
      <c r="W104" s="58">
        <v>396</v>
      </c>
      <c r="X104" s="58">
        <v>336</v>
      </c>
      <c r="Y104" s="58">
        <v>60</v>
      </c>
      <c r="Z104" s="58" t="s">
        <v>156</v>
      </c>
      <c r="AA104" s="58" t="s">
        <v>156</v>
      </c>
      <c r="AB104" s="58">
        <v>246</v>
      </c>
      <c r="AC104" s="58">
        <v>236</v>
      </c>
      <c r="AD104" s="58">
        <v>10</v>
      </c>
      <c r="AE104" s="58" t="s">
        <v>156</v>
      </c>
      <c r="AF104" s="58">
        <v>7</v>
      </c>
      <c r="AG104" s="58">
        <v>7</v>
      </c>
      <c r="AH104" s="58">
        <v>7</v>
      </c>
      <c r="AI104" s="58">
        <v>0</v>
      </c>
      <c r="AJ104" s="58">
        <v>0</v>
      </c>
    </row>
    <row r="105" spans="1:36" x14ac:dyDescent="0.25">
      <c r="A105" s="64" t="s">
        <v>254</v>
      </c>
      <c r="B105" s="58">
        <v>764</v>
      </c>
      <c r="C105" s="58">
        <v>735</v>
      </c>
      <c r="D105" s="58">
        <v>651</v>
      </c>
      <c r="E105" s="58">
        <v>84</v>
      </c>
      <c r="F105" s="58">
        <v>29</v>
      </c>
      <c r="G105" s="58">
        <v>363</v>
      </c>
      <c r="H105" s="58">
        <v>343</v>
      </c>
      <c r="I105" s="58">
        <v>321</v>
      </c>
      <c r="J105" s="58">
        <v>22</v>
      </c>
      <c r="K105" s="58">
        <v>20</v>
      </c>
      <c r="L105" s="58">
        <v>401</v>
      </c>
      <c r="M105" s="58">
        <v>392</v>
      </c>
      <c r="N105" s="58">
        <v>330</v>
      </c>
      <c r="O105" s="58">
        <v>62</v>
      </c>
      <c r="P105" s="58">
        <v>9</v>
      </c>
      <c r="Q105" s="58" t="s">
        <v>156</v>
      </c>
      <c r="R105" s="58">
        <v>59</v>
      </c>
      <c r="S105" s="58">
        <v>47</v>
      </c>
      <c r="T105" s="58">
        <v>12</v>
      </c>
      <c r="U105" s="58" t="s">
        <v>156</v>
      </c>
      <c r="V105" s="58">
        <v>437</v>
      </c>
      <c r="W105" s="58">
        <v>420</v>
      </c>
      <c r="X105" s="58">
        <v>358</v>
      </c>
      <c r="Y105" s="58">
        <v>62</v>
      </c>
      <c r="Z105" s="58">
        <v>17</v>
      </c>
      <c r="AA105" s="58" t="s">
        <v>156</v>
      </c>
      <c r="AB105" s="58">
        <v>256</v>
      </c>
      <c r="AC105" s="58">
        <v>246</v>
      </c>
      <c r="AD105" s="58">
        <v>10</v>
      </c>
      <c r="AE105" s="58" t="s">
        <v>156</v>
      </c>
      <c r="AF105" s="58" t="s">
        <v>156</v>
      </c>
      <c r="AG105" s="58" t="s">
        <v>156</v>
      </c>
      <c r="AH105" s="58">
        <v>10</v>
      </c>
      <c r="AI105" s="58" t="s">
        <v>156</v>
      </c>
      <c r="AJ105" s="58" t="s">
        <v>156</v>
      </c>
    </row>
    <row r="106" spans="1:36" x14ac:dyDescent="0.25">
      <c r="A106" s="64" t="s">
        <v>255</v>
      </c>
      <c r="B106" s="58">
        <v>818</v>
      </c>
      <c r="C106" s="58">
        <v>792</v>
      </c>
      <c r="D106" s="58">
        <v>716</v>
      </c>
      <c r="E106" s="58">
        <v>76</v>
      </c>
      <c r="F106" s="58">
        <v>26</v>
      </c>
      <c r="G106" s="58">
        <v>415</v>
      </c>
      <c r="H106" s="58">
        <v>398</v>
      </c>
      <c r="I106" s="58">
        <v>375</v>
      </c>
      <c r="J106" s="58">
        <v>23</v>
      </c>
      <c r="K106" s="58">
        <v>17</v>
      </c>
      <c r="L106" s="58">
        <v>403</v>
      </c>
      <c r="M106" s="58">
        <v>394</v>
      </c>
      <c r="N106" s="58">
        <v>341</v>
      </c>
      <c r="O106" s="58">
        <v>53</v>
      </c>
      <c r="P106" s="58">
        <v>9</v>
      </c>
      <c r="Q106" s="58" t="s">
        <v>156</v>
      </c>
      <c r="R106" s="58">
        <v>59</v>
      </c>
      <c r="S106" s="58">
        <v>51</v>
      </c>
      <c r="T106" s="58">
        <v>8</v>
      </c>
      <c r="U106" s="58" t="s">
        <v>156</v>
      </c>
      <c r="V106" s="58">
        <v>490</v>
      </c>
      <c r="W106" s="58">
        <v>470</v>
      </c>
      <c r="X106" s="58">
        <v>409</v>
      </c>
      <c r="Y106" s="58">
        <v>61</v>
      </c>
      <c r="Z106" s="58">
        <v>20</v>
      </c>
      <c r="AA106" s="58" t="s">
        <v>156</v>
      </c>
      <c r="AB106" s="58">
        <v>263</v>
      </c>
      <c r="AC106" s="58">
        <v>256</v>
      </c>
      <c r="AD106" s="58">
        <v>7</v>
      </c>
      <c r="AE106" s="58" t="s">
        <v>156</v>
      </c>
      <c r="AF106" s="58" t="s">
        <v>156</v>
      </c>
      <c r="AG106" s="58" t="s">
        <v>156</v>
      </c>
      <c r="AH106" s="58">
        <v>9</v>
      </c>
      <c r="AI106" s="58" t="s">
        <v>156</v>
      </c>
      <c r="AJ106" s="58">
        <v>0</v>
      </c>
    </row>
    <row r="107" spans="1:36" x14ac:dyDescent="0.25">
      <c r="A107" s="64" t="s">
        <v>256</v>
      </c>
      <c r="B107" s="58">
        <v>1152</v>
      </c>
      <c r="C107" s="58">
        <v>1134</v>
      </c>
      <c r="D107" s="58">
        <v>1070</v>
      </c>
      <c r="E107" s="58">
        <v>64</v>
      </c>
      <c r="F107" s="58">
        <v>18</v>
      </c>
      <c r="G107" s="58">
        <v>713</v>
      </c>
      <c r="H107" s="58">
        <v>702</v>
      </c>
      <c r="I107" s="58">
        <v>684</v>
      </c>
      <c r="J107" s="58">
        <v>18</v>
      </c>
      <c r="K107" s="58">
        <v>11</v>
      </c>
      <c r="L107" s="58">
        <v>439</v>
      </c>
      <c r="M107" s="58">
        <v>432</v>
      </c>
      <c r="N107" s="58">
        <v>386</v>
      </c>
      <c r="O107" s="58">
        <v>46</v>
      </c>
      <c r="P107" s="58">
        <v>7</v>
      </c>
      <c r="Q107" s="58">
        <v>83</v>
      </c>
      <c r="R107" s="58" t="s">
        <v>156</v>
      </c>
      <c r="S107" s="58">
        <v>73</v>
      </c>
      <c r="T107" s="58" t="s">
        <v>156</v>
      </c>
      <c r="U107" s="58" t="s">
        <v>156</v>
      </c>
      <c r="V107" s="58">
        <v>761</v>
      </c>
      <c r="W107" s="58">
        <v>750</v>
      </c>
      <c r="X107" s="58">
        <v>694</v>
      </c>
      <c r="Y107" s="58">
        <v>56</v>
      </c>
      <c r="Z107" s="58">
        <v>11</v>
      </c>
      <c r="AA107" s="58">
        <v>308</v>
      </c>
      <c r="AB107" s="58" t="s">
        <v>156</v>
      </c>
      <c r="AC107" s="58">
        <v>303</v>
      </c>
      <c r="AD107" s="58" t="s">
        <v>156</v>
      </c>
      <c r="AE107" s="58" t="s">
        <v>156</v>
      </c>
      <c r="AF107" s="58" t="s">
        <v>156</v>
      </c>
      <c r="AG107" s="58" t="s">
        <v>156</v>
      </c>
      <c r="AH107" s="58">
        <v>8</v>
      </c>
      <c r="AI107" s="58" t="s">
        <v>156</v>
      </c>
      <c r="AJ107" s="58">
        <v>0</v>
      </c>
    </row>
    <row r="108" spans="1:36" x14ac:dyDescent="0.25">
      <c r="A108" s="64" t="s">
        <v>257</v>
      </c>
      <c r="B108" s="58">
        <v>1218</v>
      </c>
      <c r="C108" s="58">
        <v>1192</v>
      </c>
      <c r="D108" s="58">
        <v>1128</v>
      </c>
      <c r="E108" s="58">
        <v>64</v>
      </c>
      <c r="F108" s="58">
        <v>26</v>
      </c>
      <c r="G108" s="58">
        <v>773</v>
      </c>
      <c r="H108" s="58">
        <v>755</v>
      </c>
      <c r="I108" s="58">
        <v>735</v>
      </c>
      <c r="J108" s="58">
        <v>20</v>
      </c>
      <c r="K108" s="58">
        <v>18</v>
      </c>
      <c r="L108" s="58">
        <v>445</v>
      </c>
      <c r="M108" s="58">
        <v>437</v>
      </c>
      <c r="N108" s="58">
        <v>393</v>
      </c>
      <c r="O108" s="58">
        <v>44</v>
      </c>
      <c r="P108" s="58">
        <v>8</v>
      </c>
      <c r="Q108" s="58">
        <v>100</v>
      </c>
      <c r="R108" s="58" t="s">
        <v>156</v>
      </c>
      <c r="S108" s="58">
        <v>83</v>
      </c>
      <c r="T108" s="58" t="s">
        <v>156</v>
      </c>
      <c r="U108" s="58" t="s">
        <v>156</v>
      </c>
      <c r="V108" s="58">
        <v>785</v>
      </c>
      <c r="W108" s="58">
        <v>773</v>
      </c>
      <c r="X108" s="58">
        <v>716</v>
      </c>
      <c r="Y108" s="58">
        <v>57</v>
      </c>
      <c r="Z108" s="58">
        <v>12</v>
      </c>
      <c r="AA108" s="58">
        <v>333</v>
      </c>
      <c r="AB108" s="58" t="s">
        <v>156</v>
      </c>
      <c r="AC108" s="58">
        <v>329</v>
      </c>
      <c r="AD108" s="58" t="s">
        <v>156</v>
      </c>
      <c r="AE108" s="58" t="s">
        <v>156</v>
      </c>
      <c r="AF108" s="58" t="s">
        <v>156</v>
      </c>
      <c r="AG108" s="58" t="s">
        <v>156</v>
      </c>
      <c r="AH108" s="58">
        <v>10</v>
      </c>
      <c r="AI108" s="58" t="s">
        <v>156</v>
      </c>
      <c r="AJ108" s="58">
        <v>0</v>
      </c>
    </row>
    <row r="109" spans="1:36" x14ac:dyDescent="0.25">
      <c r="A109" s="64" t="s">
        <v>258</v>
      </c>
      <c r="B109" s="58">
        <v>1045</v>
      </c>
      <c r="C109" s="58">
        <v>1019</v>
      </c>
      <c r="D109" s="58">
        <v>945</v>
      </c>
      <c r="E109" s="58">
        <v>74</v>
      </c>
      <c r="F109" s="58">
        <v>26</v>
      </c>
      <c r="G109" s="58">
        <v>627</v>
      </c>
      <c r="H109" s="58">
        <v>609</v>
      </c>
      <c r="I109" s="58">
        <v>589</v>
      </c>
      <c r="J109" s="58">
        <v>20</v>
      </c>
      <c r="K109" s="58">
        <v>18</v>
      </c>
      <c r="L109" s="58">
        <v>418</v>
      </c>
      <c r="M109" s="58">
        <v>410</v>
      </c>
      <c r="N109" s="58">
        <v>356</v>
      </c>
      <c r="O109" s="58">
        <v>54</v>
      </c>
      <c r="P109" s="58">
        <v>8</v>
      </c>
      <c r="Q109" s="58">
        <v>91</v>
      </c>
      <c r="R109" s="58" t="s">
        <v>156</v>
      </c>
      <c r="S109" s="58">
        <v>81</v>
      </c>
      <c r="T109" s="58" t="s">
        <v>156</v>
      </c>
      <c r="U109" s="58" t="s">
        <v>156</v>
      </c>
      <c r="V109" s="58">
        <v>645</v>
      </c>
      <c r="W109" s="58">
        <v>629</v>
      </c>
      <c r="X109" s="58">
        <v>570</v>
      </c>
      <c r="Y109" s="58">
        <v>59</v>
      </c>
      <c r="Z109" s="58">
        <v>16</v>
      </c>
      <c r="AA109" s="58">
        <v>309</v>
      </c>
      <c r="AB109" s="58" t="s">
        <v>156</v>
      </c>
      <c r="AC109" s="58">
        <v>294</v>
      </c>
      <c r="AD109" s="58" t="s">
        <v>156</v>
      </c>
      <c r="AE109" s="58" t="s">
        <v>156</v>
      </c>
      <c r="AF109" s="58" t="s">
        <v>156</v>
      </c>
      <c r="AG109" s="58" t="s">
        <v>156</v>
      </c>
      <c r="AH109" s="58">
        <v>8</v>
      </c>
      <c r="AI109" s="58" t="s">
        <v>156</v>
      </c>
      <c r="AJ109" s="58">
        <v>0</v>
      </c>
    </row>
    <row r="110" spans="1:36" x14ac:dyDescent="0.25">
      <c r="A110" s="64" t="s">
        <v>259</v>
      </c>
      <c r="B110" s="58">
        <v>925</v>
      </c>
      <c r="C110" s="58">
        <v>912</v>
      </c>
      <c r="D110" s="58">
        <v>849</v>
      </c>
      <c r="E110" s="58">
        <v>63</v>
      </c>
      <c r="F110" s="58">
        <v>13</v>
      </c>
      <c r="G110" s="58" t="s">
        <v>156</v>
      </c>
      <c r="H110" s="58">
        <v>480</v>
      </c>
      <c r="I110" s="58">
        <v>461</v>
      </c>
      <c r="J110" s="58">
        <v>19</v>
      </c>
      <c r="K110" s="58" t="s">
        <v>156</v>
      </c>
      <c r="L110" s="58" t="s">
        <v>156</v>
      </c>
      <c r="M110" s="58">
        <v>432</v>
      </c>
      <c r="N110" s="58">
        <v>388</v>
      </c>
      <c r="O110" s="58">
        <v>44</v>
      </c>
      <c r="P110" s="58" t="s">
        <v>156</v>
      </c>
      <c r="Q110" s="58" t="s">
        <v>156</v>
      </c>
      <c r="R110" s="58" t="s">
        <v>156</v>
      </c>
      <c r="S110" s="58">
        <v>67</v>
      </c>
      <c r="T110" s="58" t="s">
        <v>156</v>
      </c>
      <c r="U110" s="58" t="s">
        <v>156</v>
      </c>
      <c r="V110" s="58" t="s">
        <v>156</v>
      </c>
      <c r="W110" s="58">
        <v>555</v>
      </c>
      <c r="X110" s="58">
        <v>505</v>
      </c>
      <c r="Y110" s="58">
        <v>50</v>
      </c>
      <c r="Z110" s="58" t="s">
        <v>156</v>
      </c>
      <c r="AA110" s="58" t="s">
        <v>156</v>
      </c>
      <c r="AB110" s="58" t="s">
        <v>156</v>
      </c>
      <c r="AC110" s="58">
        <v>277</v>
      </c>
      <c r="AD110" s="58" t="s">
        <v>156</v>
      </c>
      <c r="AE110" s="58">
        <v>0</v>
      </c>
      <c r="AF110" s="58" t="s">
        <v>156</v>
      </c>
      <c r="AG110" s="58">
        <v>8</v>
      </c>
      <c r="AH110" s="58">
        <v>8</v>
      </c>
      <c r="AI110" s="58">
        <v>0</v>
      </c>
      <c r="AJ110" s="58" t="s">
        <v>156</v>
      </c>
    </row>
    <row r="111" spans="1:36" x14ac:dyDescent="0.25">
      <c r="A111" s="64" t="s">
        <v>260</v>
      </c>
      <c r="B111" s="58">
        <v>849</v>
      </c>
      <c r="C111" s="58">
        <v>833</v>
      </c>
      <c r="D111" s="58">
        <v>751</v>
      </c>
      <c r="E111" s="58">
        <v>82</v>
      </c>
      <c r="F111" s="58">
        <v>16</v>
      </c>
      <c r="G111" s="58" t="s">
        <v>156</v>
      </c>
      <c r="H111" s="58">
        <v>397</v>
      </c>
      <c r="I111" s="58">
        <v>374</v>
      </c>
      <c r="J111" s="58">
        <v>23</v>
      </c>
      <c r="K111" s="58" t="s">
        <v>156</v>
      </c>
      <c r="L111" s="58" t="s">
        <v>156</v>
      </c>
      <c r="M111" s="58">
        <v>436</v>
      </c>
      <c r="N111" s="58">
        <v>377</v>
      </c>
      <c r="O111" s="58">
        <v>59</v>
      </c>
      <c r="P111" s="58" t="s">
        <v>156</v>
      </c>
      <c r="Q111" s="58">
        <v>72</v>
      </c>
      <c r="R111" s="58">
        <v>68</v>
      </c>
      <c r="S111" s="58">
        <v>54</v>
      </c>
      <c r="T111" s="58">
        <v>14</v>
      </c>
      <c r="U111" s="58">
        <v>4</v>
      </c>
      <c r="V111" s="58">
        <v>523</v>
      </c>
      <c r="W111" s="58">
        <v>511</v>
      </c>
      <c r="X111" s="58">
        <v>453</v>
      </c>
      <c r="Y111" s="58">
        <v>58</v>
      </c>
      <c r="Z111" s="58">
        <v>12</v>
      </c>
      <c r="AA111" s="58">
        <v>254</v>
      </c>
      <c r="AB111" s="58">
        <v>254</v>
      </c>
      <c r="AC111" s="58">
        <v>244</v>
      </c>
      <c r="AD111" s="58">
        <v>10</v>
      </c>
      <c r="AE111" s="58">
        <v>0</v>
      </c>
      <c r="AF111" s="58">
        <v>8</v>
      </c>
      <c r="AG111" s="58">
        <v>8</v>
      </c>
      <c r="AH111" s="58">
        <v>8</v>
      </c>
      <c r="AI111" s="58">
        <v>0</v>
      </c>
      <c r="AJ111" s="58">
        <v>0</v>
      </c>
    </row>
    <row r="112" spans="1:36" x14ac:dyDescent="0.25">
      <c r="A112" s="64" t="s">
        <v>261</v>
      </c>
      <c r="B112" s="58">
        <v>830</v>
      </c>
      <c r="C112" s="58">
        <v>808</v>
      </c>
      <c r="D112" s="58">
        <v>728</v>
      </c>
      <c r="E112" s="58">
        <v>80</v>
      </c>
      <c r="F112" s="58">
        <v>22</v>
      </c>
      <c r="G112" s="58">
        <v>394</v>
      </c>
      <c r="H112" s="58">
        <v>378</v>
      </c>
      <c r="I112" s="58">
        <v>356</v>
      </c>
      <c r="J112" s="58">
        <v>22</v>
      </c>
      <c r="K112" s="58">
        <v>16</v>
      </c>
      <c r="L112" s="58">
        <v>436</v>
      </c>
      <c r="M112" s="58">
        <v>430</v>
      </c>
      <c r="N112" s="58">
        <v>372</v>
      </c>
      <c r="O112" s="58">
        <v>58</v>
      </c>
      <c r="P112" s="58">
        <v>6</v>
      </c>
      <c r="Q112" s="58" t="s">
        <v>156</v>
      </c>
      <c r="R112" s="58">
        <v>60</v>
      </c>
      <c r="S112" s="58">
        <v>50</v>
      </c>
      <c r="T112" s="58">
        <v>10</v>
      </c>
      <c r="U112" s="58" t="s">
        <v>156</v>
      </c>
      <c r="V112" s="58">
        <v>505</v>
      </c>
      <c r="W112" s="58">
        <v>490</v>
      </c>
      <c r="X112" s="58">
        <v>431</v>
      </c>
      <c r="Y112" s="58">
        <v>59</v>
      </c>
      <c r="Z112" s="58">
        <v>15</v>
      </c>
      <c r="AA112" s="58" t="s">
        <v>156</v>
      </c>
      <c r="AB112" s="58">
        <v>258</v>
      </c>
      <c r="AC112" s="58">
        <v>247</v>
      </c>
      <c r="AD112" s="58">
        <v>11</v>
      </c>
      <c r="AE112" s="58" t="s">
        <v>156</v>
      </c>
      <c r="AF112" s="58" t="s">
        <v>156</v>
      </c>
      <c r="AG112" s="58">
        <v>5</v>
      </c>
      <c r="AH112" s="58">
        <v>5</v>
      </c>
      <c r="AI112" s="58">
        <v>0</v>
      </c>
      <c r="AJ112" s="58" t="s">
        <v>156</v>
      </c>
    </row>
    <row r="113" spans="1:36" x14ac:dyDescent="0.25">
      <c r="A113" s="64" t="s">
        <v>262</v>
      </c>
      <c r="B113" s="58">
        <v>889</v>
      </c>
      <c r="C113" s="58">
        <v>855</v>
      </c>
      <c r="D113" s="58">
        <v>780</v>
      </c>
      <c r="E113" s="58">
        <v>75</v>
      </c>
      <c r="F113" s="58">
        <v>34</v>
      </c>
      <c r="G113" s="58">
        <v>404</v>
      </c>
      <c r="H113" s="58">
        <v>382</v>
      </c>
      <c r="I113" s="58">
        <v>359</v>
      </c>
      <c r="J113" s="58">
        <v>23</v>
      </c>
      <c r="K113" s="58">
        <v>22</v>
      </c>
      <c r="L113" s="58">
        <v>485</v>
      </c>
      <c r="M113" s="58">
        <v>473</v>
      </c>
      <c r="N113" s="58">
        <v>421</v>
      </c>
      <c r="O113" s="58">
        <v>52</v>
      </c>
      <c r="P113" s="58">
        <v>12</v>
      </c>
      <c r="Q113" s="58">
        <v>82</v>
      </c>
      <c r="R113" s="58">
        <v>75</v>
      </c>
      <c r="S113" s="58">
        <v>63</v>
      </c>
      <c r="T113" s="58">
        <v>12</v>
      </c>
      <c r="U113" s="58">
        <v>7</v>
      </c>
      <c r="V113" s="58">
        <v>539</v>
      </c>
      <c r="W113" s="58">
        <v>515</v>
      </c>
      <c r="X113" s="58">
        <v>462</v>
      </c>
      <c r="Y113" s="58">
        <v>53</v>
      </c>
      <c r="Z113" s="58">
        <v>24</v>
      </c>
      <c r="AA113" s="58">
        <v>268</v>
      </c>
      <c r="AB113" s="58">
        <v>265</v>
      </c>
      <c r="AC113" s="58">
        <v>255</v>
      </c>
      <c r="AD113" s="58">
        <v>10</v>
      </c>
      <c r="AE113" s="58">
        <v>3</v>
      </c>
      <c r="AF113" s="58">
        <v>12</v>
      </c>
      <c r="AG113" s="58">
        <v>9</v>
      </c>
      <c r="AH113" s="58">
        <v>9</v>
      </c>
      <c r="AI113" s="58">
        <v>0</v>
      </c>
      <c r="AJ113" s="58">
        <v>3</v>
      </c>
    </row>
    <row r="114" spans="1:36" x14ac:dyDescent="0.25">
      <c r="A114" s="64" t="s">
        <v>263</v>
      </c>
      <c r="B114" s="58">
        <v>925</v>
      </c>
      <c r="C114" s="58">
        <v>890</v>
      </c>
      <c r="D114" s="58">
        <v>835</v>
      </c>
      <c r="E114" s="58">
        <v>55</v>
      </c>
      <c r="F114" s="58">
        <v>35</v>
      </c>
      <c r="G114" s="58">
        <v>417</v>
      </c>
      <c r="H114" s="58">
        <v>388</v>
      </c>
      <c r="I114" s="58">
        <v>372</v>
      </c>
      <c r="J114" s="58">
        <v>16</v>
      </c>
      <c r="K114" s="58">
        <v>29</v>
      </c>
      <c r="L114" s="58">
        <v>508</v>
      </c>
      <c r="M114" s="58">
        <v>502</v>
      </c>
      <c r="N114" s="58">
        <v>463</v>
      </c>
      <c r="O114" s="58">
        <v>39</v>
      </c>
      <c r="P114" s="58">
        <v>6</v>
      </c>
      <c r="Q114" s="58" t="s">
        <v>156</v>
      </c>
      <c r="R114" s="58" t="s">
        <v>156</v>
      </c>
      <c r="S114" s="58">
        <v>74</v>
      </c>
      <c r="T114" s="58" t="s">
        <v>156</v>
      </c>
      <c r="U114" s="58" t="s">
        <v>156</v>
      </c>
      <c r="V114" s="58" t="s">
        <v>156</v>
      </c>
      <c r="W114" s="58">
        <v>530</v>
      </c>
      <c r="X114" s="58">
        <v>487</v>
      </c>
      <c r="Y114" s="58">
        <v>43</v>
      </c>
      <c r="Z114" s="58" t="s">
        <v>156</v>
      </c>
      <c r="AA114" s="58" t="s">
        <v>156</v>
      </c>
      <c r="AB114" s="58" t="s">
        <v>156</v>
      </c>
      <c r="AC114" s="58">
        <v>274</v>
      </c>
      <c r="AD114" s="58" t="s">
        <v>156</v>
      </c>
      <c r="AE114" s="58">
        <v>0</v>
      </c>
      <c r="AF114" s="58">
        <v>13</v>
      </c>
      <c r="AG114" s="58">
        <v>9</v>
      </c>
      <c r="AH114" s="58">
        <v>9</v>
      </c>
      <c r="AI114" s="58">
        <v>0</v>
      </c>
      <c r="AJ114" s="58">
        <v>4</v>
      </c>
    </row>
    <row r="115" spans="1:36" x14ac:dyDescent="0.25">
      <c r="A115" s="64" t="s">
        <v>264</v>
      </c>
      <c r="B115" s="58">
        <v>820</v>
      </c>
      <c r="C115" s="58">
        <v>792</v>
      </c>
      <c r="D115" s="58">
        <v>743</v>
      </c>
      <c r="E115" s="58">
        <v>49</v>
      </c>
      <c r="F115" s="58">
        <v>28</v>
      </c>
      <c r="G115" s="58">
        <v>379</v>
      </c>
      <c r="H115" s="58">
        <v>356</v>
      </c>
      <c r="I115" s="58">
        <v>347</v>
      </c>
      <c r="J115" s="58">
        <v>9</v>
      </c>
      <c r="K115" s="58">
        <v>23</v>
      </c>
      <c r="L115" s="58">
        <v>441</v>
      </c>
      <c r="M115" s="58">
        <v>436</v>
      </c>
      <c r="N115" s="58">
        <v>396</v>
      </c>
      <c r="O115" s="58">
        <v>40</v>
      </c>
      <c r="P115" s="58">
        <v>5</v>
      </c>
      <c r="Q115" s="58" t="s">
        <v>156</v>
      </c>
      <c r="R115" s="58" t="s">
        <v>156</v>
      </c>
      <c r="S115" s="58">
        <v>71</v>
      </c>
      <c r="T115" s="58" t="s">
        <v>156</v>
      </c>
      <c r="U115" s="58" t="s">
        <v>156</v>
      </c>
      <c r="V115" s="58">
        <v>483</v>
      </c>
      <c r="W115" s="58">
        <v>465</v>
      </c>
      <c r="X115" s="58">
        <v>423</v>
      </c>
      <c r="Y115" s="58">
        <v>42</v>
      </c>
      <c r="Z115" s="58">
        <v>18</v>
      </c>
      <c r="AA115" s="58" t="s">
        <v>156</v>
      </c>
      <c r="AB115" s="58" t="s">
        <v>156</v>
      </c>
      <c r="AC115" s="58">
        <v>249</v>
      </c>
      <c r="AD115" s="58" t="s">
        <v>156</v>
      </c>
      <c r="AE115" s="58" t="s">
        <v>156</v>
      </c>
      <c r="AF115" s="58">
        <v>13</v>
      </c>
      <c r="AG115" s="58" t="s">
        <v>156</v>
      </c>
      <c r="AH115" s="58">
        <v>9</v>
      </c>
      <c r="AI115" s="58" t="s">
        <v>156</v>
      </c>
      <c r="AJ115" s="58" t="s">
        <v>156</v>
      </c>
    </row>
    <row r="116" spans="1:36" x14ac:dyDescent="0.25">
      <c r="A116" s="64" t="s">
        <v>265</v>
      </c>
      <c r="B116" s="58">
        <v>795</v>
      </c>
      <c r="C116" s="58">
        <v>769</v>
      </c>
      <c r="D116" s="58">
        <v>720</v>
      </c>
      <c r="E116" s="58">
        <v>49</v>
      </c>
      <c r="F116" s="58">
        <v>26</v>
      </c>
      <c r="G116" s="58">
        <v>383</v>
      </c>
      <c r="H116" s="58">
        <v>367</v>
      </c>
      <c r="I116" s="58">
        <v>357</v>
      </c>
      <c r="J116" s="58">
        <v>10</v>
      </c>
      <c r="K116" s="58">
        <v>16</v>
      </c>
      <c r="L116" s="58">
        <v>412</v>
      </c>
      <c r="M116" s="58">
        <v>402</v>
      </c>
      <c r="N116" s="58">
        <v>363</v>
      </c>
      <c r="O116" s="58">
        <v>39</v>
      </c>
      <c r="P116" s="58">
        <v>10</v>
      </c>
      <c r="Q116" s="58" t="s">
        <v>156</v>
      </c>
      <c r="R116" s="58" t="s">
        <v>156</v>
      </c>
      <c r="S116" s="58">
        <v>57</v>
      </c>
      <c r="T116" s="58" t="s">
        <v>156</v>
      </c>
      <c r="U116" s="58" t="s">
        <v>156</v>
      </c>
      <c r="V116" s="58" t="s">
        <v>156</v>
      </c>
      <c r="W116" s="58">
        <v>451</v>
      </c>
      <c r="X116" s="58">
        <v>413</v>
      </c>
      <c r="Y116" s="58">
        <v>38</v>
      </c>
      <c r="Z116" s="58" t="s">
        <v>156</v>
      </c>
      <c r="AA116" s="58" t="s">
        <v>156</v>
      </c>
      <c r="AB116" s="58" t="s">
        <v>156</v>
      </c>
      <c r="AC116" s="58">
        <v>250</v>
      </c>
      <c r="AD116" s="58" t="s">
        <v>156</v>
      </c>
      <c r="AE116" s="58">
        <v>0</v>
      </c>
      <c r="AF116" s="58" t="s">
        <v>156</v>
      </c>
      <c r="AG116" s="58" t="s">
        <v>156</v>
      </c>
      <c r="AH116" s="58">
        <v>10</v>
      </c>
      <c r="AI116" s="58" t="s">
        <v>156</v>
      </c>
      <c r="AJ116" s="58" t="s">
        <v>156</v>
      </c>
    </row>
    <row r="117" spans="1:36" x14ac:dyDescent="0.25">
      <c r="A117" s="64" t="s">
        <v>266</v>
      </c>
      <c r="B117" s="58">
        <v>840</v>
      </c>
      <c r="C117" s="58">
        <v>814</v>
      </c>
      <c r="D117" s="58">
        <v>747</v>
      </c>
      <c r="E117" s="58">
        <v>67</v>
      </c>
      <c r="F117" s="58">
        <v>26</v>
      </c>
      <c r="G117" s="58">
        <v>416</v>
      </c>
      <c r="H117" s="58">
        <v>397</v>
      </c>
      <c r="I117" s="58">
        <v>379</v>
      </c>
      <c r="J117" s="58">
        <v>18</v>
      </c>
      <c r="K117" s="58">
        <v>19</v>
      </c>
      <c r="L117" s="58">
        <v>424</v>
      </c>
      <c r="M117" s="58">
        <v>417</v>
      </c>
      <c r="N117" s="58">
        <v>368</v>
      </c>
      <c r="O117" s="58">
        <v>49</v>
      </c>
      <c r="P117" s="58">
        <v>7</v>
      </c>
      <c r="Q117" s="58">
        <v>76</v>
      </c>
      <c r="R117" s="58">
        <v>69</v>
      </c>
      <c r="S117" s="58">
        <v>58</v>
      </c>
      <c r="T117" s="58">
        <v>11</v>
      </c>
      <c r="U117" s="58">
        <v>7</v>
      </c>
      <c r="V117" s="58">
        <v>484</v>
      </c>
      <c r="W117" s="58">
        <v>465</v>
      </c>
      <c r="X117" s="58">
        <v>418</v>
      </c>
      <c r="Y117" s="58">
        <v>47</v>
      </c>
      <c r="Z117" s="58">
        <v>19</v>
      </c>
      <c r="AA117" s="58">
        <v>280</v>
      </c>
      <c r="AB117" s="58">
        <v>280</v>
      </c>
      <c r="AC117" s="58">
        <v>271</v>
      </c>
      <c r="AD117" s="58">
        <v>9</v>
      </c>
      <c r="AE117" s="58">
        <v>0</v>
      </c>
      <c r="AF117" s="58" t="s">
        <v>156</v>
      </c>
      <c r="AG117" s="58" t="s">
        <v>156</v>
      </c>
      <c r="AH117" s="58">
        <v>13</v>
      </c>
      <c r="AI117" s="58" t="s">
        <v>156</v>
      </c>
      <c r="AJ117" s="58">
        <v>0</v>
      </c>
    </row>
    <row r="118" spans="1:36" x14ac:dyDescent="0.25">
      <c r="A118" s="64" t="s">
        <v>267</v>
      </c>
      <c r="B118" s="58">
        <v>942</v>
      </c>
      <c r="C118" s="58">
        <v>911</v>
      </c>
      <c r="D118" s="58">
        <v>837</v>
      </c>
      <c r="E118" s="58">
        <v>74</v>
      </c>
      <c r="F118" s="58">
        <v>31</v>
      </c>
      <c r="G118" s="58">
        <v>519</v>
      </c>
      <c r="H118" s="58">
        <v>495</v>
      </c>
      <c r="I118" s="58">
        <v>474</v>
      </c>
      <c r="J118" s="58">
        <v>21</v>
      </c>
      <c r="K118" s="58">
        <v>24</v>
      </c>
      <c r="L118" s="58">
        <v>423</v>
      </c>
      <c r="M118" s="58">
        <v>416</v>
      </c>
      <c r="N118" s="58">
        <v>363</v>
      </c>
      <c r="O118" s="58">
        <v>53</v>
      </c>
      <c r="P118" s="58">
        <v>7</v>
      </c>
      <c r="Q118" s="58">
        <v>81</v>
      </c>
      <c r="R118" s="58">
        <v>76</v>
      </c>
      <c r="S118" s="58">
        <v>66</v>
      </c>
      <c r="T118" s="58">
        <v>10</v>
      </c>
      <c r="U118" s="58">
        <v>5</v>
      </c>
      <c r="V118" s="58">
        <v>564</v>
      </c>
      <c r="W118" s="58">
        <v>541</v>
      </c>
      <c r="X118" s="58">
        <v>486</v>
      </c>
      <c r="Y118" s="58">
        <v>55</v>
      </c>
      <c r="Z118" s="58">
        <v>23</v>
      </c>
      <c r="AA118" s="58">
        <v>297</v>
      </c>
      <c r="AB118" s="58">
        <v>294</v>
      </c>
      <c r="AC118" s="58">
        <v>285</v>
      </c>
      <c r="AD118" s="58">
        <v>9</v>
      </c>
      <c r="AE118" s="58">
        <v>3</v>
      </c>
      <c r="AF118" s="58" t="s">
        <v>156</v>
      </c>
      <c r="AG118" s="58" t="s">
        <v>156</v>
      </c>
      <c r="AH118" s="58">
        <v>11</v>
      </c>
      <c r="AI118" s="58" t="s">
        <v>156</v>
      </c>
      <c r="AJ118" s="58" t="s">
        <v>156</v>
      </c>
    </row>
    <row r="119" spans="1:36" x14ac:dyDescent="0.25">
      <c r="A119" s="64" t="s">
        <v>268</v>
      </c>
      <c r="B119" s="58">
        <v>1270</v>
      </c>
      <c r="C119" s="58">
        <v>1236</v>
      </c>
      <c r="D119" s="58">
        <v>1167</v>
      </c>
      <c r="E119" s="58">
        <v>69</v>
      </c>
      <c r="F119" s="58">
        <v>34</v>
      </c>
      <c r="G119" s="58">
        <v>814</v>
      </c>
      <c r="H119" s="58">
        <v>789</v>
      </c>
      <c r="I119" s="58">
        <v>768</v>
      </c>
      <c r="J119" s="58">
        <v>21</v>
      </c>
      <c r="K119" s="58">
        <v>25</v>
      </c>
      <c r="L119" s="58">
        <v>456</v>
      </c>
      <c r="M119" s="58">
        <v>447</v>
      </c>
      <c r="N119" s="58">
        <v>399</v>
      </c>
      <c r="O119" s="58">
        <v>48</v>
      </c>
      <c r="P119" s="58">
        <v>9</v>
      </c>
      <c r="Q119" s="58">
        <v>102</v>
      </c>
      <c r="R119" s="58">
        <v>93</v>
      </c>
      <c r="S119" s="58">
        <v>83</v>
      </c>
      <c r="T119" s="58">
        <v>10</v>
      </c>
      <c r="U119" s="58">
        <v>9</v>
      </c>
      <c r="V119" s="58">
        <v>807</v>
      </c>
      <c r="W119" s="58">
        <v>787</v>
      </c>
      <c r="X119" s="58">
        <v>734</v>
      </c>
      <c r="Y119" s="58">
        <v>53</v>
      </c>
      <c r="Z119" s="58">
        <v>20</v>
      </c>
      <c r="AA119" s="58">
        <v>361</v>
      </c>
      <c r="AB119" s="58">
        <v>356</v>
      </c>
      <c r="AC119" s="58">
        <v>350</v>
      </c>
      <c r="AD119" s="58">
        <v>6</v>
      </c>
      <c r="AE119" s="58">
        <v>5</v>
      </c>
      <c r="AF119" s="58" t="s">
        <v>156</v>
      </c>
      <c r="AG119" s="58" t="s">
        <v>156</v>
      </c>
      <c r="AH119" s="58">
        <v>11</v>
      </c>
      <c r="AI119" s="58" t="s">
        <v>156</v>
      </c>
      <c r="AJ119" s="58">
        <v>0</v>
      </c>
    </row>
    <row r="120" spans="1:36" x14ac:dyDescent="0.25">
      <c r="A120" s="64" t="s">
        <v>269</v>
      </c>
      <c r="B120" s="58">
        <v>1344</v>
      </c>
      <c r="C120" s="58">
        <v>1312</v>
      </c>
      <c r="D120" s="58">
        <v>1246</v>
      </c>
      <c r="E120" s="58">
        <v>66</v>
      </c>
      <c r="F120" s="58">
        <v>32</v>
      </c>
      <c r="G120" s="58">
        <v>888</v>
      </c>
      <c r="H120" s="58">
        <v>866</v>
      </c>
      <c r="I120" s="58">
        <v>847</v>
      </c>
      <c r="J120" s="58">
        <v>19</v>
      </c>
      <c r="K120" s="58">
        <v>22</v>
      </c>
      <c r="L120" s="58">
        <v>456</v>
      </c>
      <c r="M120" s="58">
        <v>446</v>
      </c>
      <c r="N120" s="58">
        <v>399</v>
      </c>
      <c r="O120" s="58">
        <v>47</v>
      </c>
      <c r="P120" s="58">
        <v>10</v>
      </c>
      <c r="Q120" s="58">
        <v>118</v>
      </c>
      <c r="R120" s="58">
        <v>111</v>
      </c>
      <c r="S120" s="58">
        <v>103</v>
      </c>
      <c r="T120" s="58">
        <v>8</v>
      </c>
      <c r="U120" s="58">
        <v>7</v>
      </c>
      <c r="V120" s="58">
        <v>845</v>
      </c>
      <c r="W120" s="58">
        <v>823</v>
      </c>
      <c r="X120" s="58">
        <v>772</v>
      </c>
      <c r="Y120" s="58">
        <v>51</v>
      </c>
      <c r="Z120" s="58">
        <v>22</v>
      </c>
      <c r="AA120" s="58">
        <v>381</v>
      </c>
      <c r="AB120" s="58">
        <v>378</v>
      </c>
      <c r="AC120" s="58">
        <v>371</v>
      </c>
      <c r="AD120" s="58">
        <v>7</v>
      </c>
      <c r="AE120" s="58">
        <v>3</v>
      </c>
      <c r="AF120" s="58" t="s">
        <v>156</v>
      </c>
      <c r="AG120" s="58" t="s">
        <v>156</v>
      </c>
      <c r="AH120" s="58">
        <v>13</v>
      </c>
      <c r="AI120" s="58" t="s">
        <v>156</v>
      </c>
      <c r="AJ120" s="58" t="s">
        <v>156</v>
      </c>
    </row>
    <row r="121" spans="1:36" x14ac:dyDescent="0.25">
      <c r="A121" s="64" t="s">
        <v>270</v>
      </c>
      <c r="B121" s="58">
        <v>1234</v>
      </c>
      <c r="C121" s="58">
        <v>1201</v>
      </c>
      <c r="D121" s="58">
        <v>1139</v>
      </c>
      <c r="E121" s="58">
        <v>62</v>
      </c>
      <c r="F121" s="58">
        <v>33</v>
      </c>
      <c r="G121" s="58">
        <v>828</v>
      </c>
      <c r="H121" s="58">
        <v>808</v>
      </c>
      <c r="I121" s="58">
        <v>791</v>
      </c>
      <c r="J121" s="58">
        <v>17</v>
      </c>
      <c r="K121" s="58">
        <v>20</v>
      </c>
      <c r="L121" s="58">
        <v>406</v>
      </c>
      <c r="M121" s="58">
        <v>393</v>
      </c>
      <c r="N121" s="58">
        <v>348</v>
      </c>
      <c r="O121" s="58">
        <v>45</v>
      </c>
      <c r="P121" s="58">
        <v>13</v>
      </c>
      <c r="Q121" s="58">
        <v>113</v>
      </c>
      <c r="R121" s="58" t="s">
        <v>156</v>
      </c>
      <c r="S121" s="58">
        <v>101</v>
      </c>
      <c r="T121" s="58" t="s">
        <v>156</v>
      </c>
      <c r="U121" s="58" t="s">
        <v>156</v>
      </c>
      <c r="V121" s="58">
        <v>775</v>
      </c>
      <c r="W121" s="58">
        <v>757</v>
      </c>
      <c r="X121" s="58">
        <v>702</v>
      </c>
      <c r="Y121" s="58">
        <v>55</v>
      </c>
      <c r="Z121" s="58">
        <v>18</v>
      </c>
      <c r="AA121" s="58">
        <v>346</v>
      </c>
      <c r="AB121" s="58" t="s">
        <v>156</v>
      </c>
      <c r="AC121" s="58">
        <v>336</v>
      </c>
      <c r="AD121" s="58" t="s">
        <v>156</v>
      </c>
      <c r="AE121" s="58" t="s">
        <v>156</v>
      </c>
      <c r="AF121" s="58">
        <v>18</v>
      </c>
      <c r="AG121" s="58" t="s">
        <v>156</v>
      </c>
      <c r="AH121" s="58">
        <v>14</v>
      </c>
      <c r="AI121" s="58" t="s">
        <v>156</v>
      </c>
      <c r="AJ121" s="58" t="s">
        <v>156</v>
      </c>
    </row>
    <row r="122" spans="1:36" x14ac:dyDescent="0.25">
      <c r="A122" s="64" t="s">
        <v>271</v>
      </c>
      <c r="B122" s="58">
        <v>1071</v>
      </c>
      <c r="C122" s="58">
        <v>1038</v>
      </c>
      <c r="D122" s="58">
        <v>972</v>
      </c>
      <c r="E122" s="58">
        <v>66</v>
      </c>
      <c r="F122" s="58">
        <v>33</v>
      </c>
      <c r="G122" s="58">
        <v>657</v>
      </c>
      <c r="H122" s="58">
        <v>637</v>
      </c>
      <c r="I122" s="58">
        <v>615</v>
      </c>
      <c r="J122" s="58">
        <v>22</v>
      </c>
      <c r="K122" s="58">
        <v>20</v>
      </c>
      <c r="L122" s="58">
        <v>414</v>
      </c>
      <c r="M122" s="58">
        <v>401</v>
      </c>
      <c r="N122" s="58">
        <v>357</v>
      </c>
      <c r="O122" s="58">
        <v>44</v>
      </c>
      <c r="P122" s="58">
        <v>13</v>
      </c>
      <c r="Q122" s="58">
        <v>88</v>
      </c>
      <c r="R122" s="58">
        <v>80</v>
      </c>
      <c r="S122" s="58">
        <v>69</v>
      </c>
      <c r="T122" s="58">
        <v>11</v>
      </c>
      <c r="U122" s="58">
        <v>8</v>
      </c>
      <c r="V122" s="58">
        <v>676</v>
      </c>
      <c r="W122" s="58">
        <v>651</v>
      </c>
      <c r="X122" s="58">
        <v>602</v>
      </c>
      <c r="Y122" s="58">
        <v>49</v>
      </c>
      <c r="Z122" s="58">
        <v>25</v>
      </c>
      <c r="AA122" s="58">
        <v>307</v>
      </c>
      <c r="AB122" s="58">
        <v>307</v>
      </c>
      <c r="AC122" s="58">
        <v>301</v>
      </c>
      <c r="AD122" s="58">
        <v>6</v>
      </c>
      <c r="AE122" s="58">
        <v>0</v>
      </c>
      <c r="AF122" s="58" t="s">
        <v>156</v>
      </c>
      <c r="AG122" s="58" t="s">
        <v>156</v>
      </c>
      <c r="AH122" s="58">
        <v>11</v>
      </c>
      <c r="AI122" s="58" t="s">
        <v>156</v>
      </c>
      <c r="AJ122" s="58" t="s">
        <v>156</v>
      </c>
    </row>
    <row r="123" spans="1:36" x14ac:dyDescent="0.25">
      <c r="A123" s="64" t="s">
        <v>272</v>
      </c>
      <c r="B123" s="58">
        <v>963</v>
      </c>
      <c r="C123" s="58">
        <v>940</v>
      </c>
      <c r="D123" s="58">
        <v>875</v>
      </c>
      <c r="E123" s="58">
        <v>65</v>
      </c>
      <c r="F123" s="58">
        <v>23</v>
      </c>
      <c r="G123" s="58">
        <v>539</v>
      </c>
      <c r="H123" s="58">
        <v>521</v>
      </c>
      <c r="I123" s="58">
        <v>504</v>
      </c>
      <c r="J123" s="58">
        <v>17</v>
      </c>
      <c r="K123" s="58">
        <v>18</v>
      </c>
      <c r="L123" s="58">
        <v>424</v>
      </c>
      <c r="M123" s="58">
        <v>419</v>
      </c>
      <c r="N123" s="58">
        <v>371</v>
      </c>
      <c r="O123" s="58">
        <v>48</v>
      </c>
      <c r="P123" s="58">
        <v>5</v>
      </c>
      <c r="Q123" s="58" t="s">
        <v>156</v>
      </c>
      <c r="R123" s="58">
        <v>64</v>
      </c>
      <c r="S123" s="58">
        <v>53</v>
      </c>
      <c r="T123" s="58">
        <v>11</v>
      </c>
      <c r="U123" s="58" t="s">
        <v>156</v>
      </c>
      <c r="V123" s="58">
        <v>608</v>
      </c>
      <c r="W123" s="58">
        <v>590</v>
      </c>
      <c r="X123" s="58">
        <v>543</v>
      </c>
      <c r="Y123" s="58">
        <v>47</v>
      </c>
      <c r="Z123" s="58">
        <v>18</v>
      </c>
      <c r="AA123" s="58" t="s">
        <v>156</v>
      </c>
      <c r="AB123" s="58">
        <v>286</v>
      </c>
      <c r="AC123" s="58">
        <v>279</v>
      </c>
      <c r="AD123" s="58">
        <v>7</v>
      </c>
      <c r="AE123" s="58" t="s">
        <v>156</v>
      </c>
      <c r="AF123" s="58" t="s">
        <v>156</v>
      </c>
      <c r="AG123" s="58" t="s">
        <v>156</v>
      </c>
      <c r="AH123" s="58">
        <v>11</v>
      </c>
      <c r="AI123" s="58" t="s">
        <v>156</v>
      </c>
      <c r="AJ123" s="58" t="s">
        <v>156</v>
      </c>
    </row>
    <row r="124" spans="1:36" x14ac:dyDescent="0.25">
      <c r="A124" s="64" t="s">
        <v>273</v>
      </c>
      <c r="B124" s="58">
        <v>910</v>
      </c>
      <c r="C124" s="58">
        <v>889</v>
      </c>
      <c r="D124" s="58">
        <v>824</v>
      </c>
      <c r="E124" s="58">
        <v>65</v>
      </c>
      <c r="F124" s="58">
        <v>21</v>
      </c>
      <c r="G124" s="58">
        <v>488</v>
      </c>
      <c r="H124" s="58">
        <v>472</v>
      </c>
      <c r="I124" s="58">
        <v>456</v>
      </c>
      <c r="J124" s="58">
        <v>16</v>
      </c>
      <c r="K124" s="58">
        <v>16</v>
      </c>
      <c r="L124" s="58">
        <v>422</v>
      </c>
      <c r="M124" s="58">
        <v>417</v>
      </c>
      <c r="N124" s="58">
        <v>368</v>
      </c>
      <c r="O124" s="58">
        <v>49</v>
      </c>
      <c r="P124" s="58">
        <v>5</v>
      </c>
      <c r="Q124" s="58" t="s">
        <v>156</v>
      </c>
      <c r="R124" s="58">
        <v>62</v>
      </c>
      <c r="S124" s="58">
        <v>53</v>
      </c>
      <c r="T124" s="58">
        <v>9</v>
      </c>
      <c r="U124" s="58" t="s">
        <v>156</v>
      </c>
      <c r="V124" s="58">
        <v>574</v>
      </c>
      <c r="W124" s="58">
        <v>561</v>
      </c>
      <c r="X124" s="58">
        <v>511</v>
      </c>
      <c r="Y124" s="58">
        <v>50</v>
      </c>
      <c r="Z124" s="58">
        <v>13</v>
      </c>
      <c r="AA124" s="58" t="s">
        <v>156</v>
      </c>
      <c r="AB124" s="58">
        <v>266</v>
      </c>
      <c r="AC124" s="58">
        <v>260</v>
      </c>
      <c r="AD124" s="58">
        <v>6</v>
      </c>
      <c r="AE124" s="58" t="s">
        <v>156</v>
      </c>
      <c r="AF124" s="58" t="s">
        <v>156</v>
      </c>
      <c r="AG124" s="58" t="s">
        <v>156</v>
      </c>
      <c r="AH124" s="58">
        <v>8</v>
      </c>
      <c r="AI124" s="58" t="s">
        <v>156</v>
      </c>
      <c r="AJ124" s="58">
        <v>0</v>
      </c>
    </row>
    <row r="125" spans="1:36" x14ac:dyDescent="0.25">
      <c r="A125" s="64" t="s">
        <v>274</v>
      </c>
      <c r="B125" s="58">
        <v>923</v>
      </c>
      <c r="C125" s="58">
        <v>904</v>
      </c>
      <c r="D125" s="58">
        <v>844</v>
      </c>
      <c r="E125" s="58">
        <v>60</v>
      </c>
      <c r="F125" s="58">
        <v>19</v>
      </c>
      <c r="G125" s="58">
        <v>476</v>
      </c>
      <c r="H125" s="58">
        <v>460</v>
      </c>
      <c r="I125" s="58">
        <v>446</v>
      </c>
      <c r="J125" s="58">
        <v>14</v>
      </c>
      <c r="K125" s="58">
        <v>16</v>
      </c>
      <c r="L125" s="58">
        <v>447</v>
      </c>
      <c r="M125" s="58">
        <v>444</v>
      </c>
      <c r="N125" s="58">
        <v>398</v>
      </c>
      <c r="O125" s="58">
        <v>46</v>
      </c>
      <c r="P125" s="58">
        <v>3</v>
      </c>
      <c r="Q125" s="58" t="s">
        <v>156</v>
      </c>
      <c r="R125" s="58">
        <v>88</v>
      </c>
      <c r="S125" s="58">
        <v>78</v>
      </c>
      <c r="T125" s="58">
        <v>10</v>
      </c>
      <c r="U125" s="58" t="s">
        <v>156</v>
      </c>
      <c r="V125" s="58" t="s">
        <v>156</v>
      </c>
      <c r="W125" s="58" t="s">
        <v>156</v>
      </c>
      <c r="X125" s="58">
        <v>493</v>
      </c>
      <c r="Y125" s="58" t="s">
        <v>156</v>
      </c>
      <c r="Z125" s="58" t="s">
        <v>156</v>
      </c>
      <c r="AA125" s="58" t="s">
        <v>156</v>
      </c>
      <c r="AB125" s="58" t="s">
        <v>156</v>
      </c>
      <c r="AC125" s="58">
        <v>273</v>
      </c>
      <c r="AD125" s="58" t="s">
        <v>156</v>
      </c>
      <c r="AE125" s="58" t="s">
        <v>156</v>
      </c>
      <c r="AF125" s="58" t="s">
        <v>156</v>
      </c>
      <c r="AG125" s="58" t="s">
        <v>156</v>
      </c>
      <c r="AH125" s="58">
        <v>9</v>
      </c>
      <c r="AI125" s="58" t="s">
        <v>156</v>
      </c>
      <c r="AJ125" s="58">
        <v>0</v>
      </c>
    </row>
    <row r="126" spans="1:36" x14ac:dyDescent="0.25">
      <c r="A126" s="64" t="s">
        <v>275</v>
      </c>
      <c r="B126" s="58">
        <v>929</v>
      </c>
      <c r="C126" s="58">
        <v>907</v>
      </c>
      <c r="D126" s="58">
        <v>851</v>
      </c>
      <c r="E126" s="58">
        <v>56</v>
      </c>
      <c r="F126" s="58">
        <v>22</v>
      </c>
      <c r="G126" s="58">
        <v>477</v>
      </c>
      <c r="H126" s="58">
        <v>458</v>
      </c>
      <c r="I126" s="58">
        <v>443</v>
      </c>
      <c r="J126" s="58">
        <v>15</v>
      </c>
      <c r="K126" s="58">
        <v>19</v>
      </c>
      <c r="L126" s="58">
        <v>452</v>
      </c>
      <c r="M126" s="58">
        <v>449</v>
      </c>
      <c r="N126" s="58">
        <v>408</v>
      </c>
      <c r="O126" s="58">
        <v>41</v>
      </c>
      <c r="P126" s="58">
        <v>3</v>
      </c>
      <c r="Q126" s="58">
        <v>99</v>
      </c>
      <c r="R126" s="58" t="s">
        <v>156</v>
      </c>
      <c r="S126" s="58">
        <v>84</v>
      </c>
      <c r="T126" s="58" t="s">
        <v>156</v>
      </c>
      <c r="U126" s="58" t="s">
        <v>156</v>
      </c>
      <c r="V126" s="58" t="s">
        <v>156</v>
      </c>
      <c r="W126" s="58" t="s">
        <v>156</v>
      </c>
      <c r="X126" s="58">
        <v>488</v>
      </c>
      <c r="Y126" s="58" t="s">
        <v>156</v>
      </c>
      <c r="Z126" s="58" t="s">
        <v>156</v>
      </c>
      <c r="AA126" s="58" t="s">
        <v>156</v>
      </c>
      <c r="AB126" s="58">
        <v>279</v>
      </c>
      <c r="AC126" s="58">
        <v>279</v>
      </c>
      <c r="AD126" s="58">
        <v>0</v>
      </c>
      <c r="AE126" s="58" t="s">
        <v>156</v>
      </c>
      <c r="AF126" s="58" t="s">
        <v>156</v>
      </c>
      <c r="AG126" s="58" t="s">
        <v>156</v>
      </c>
      <c r="AH126" s="58">
        <v>8</v>
      </c>
      <c r="AI126" s="58" t="s">
        <v>156</v>
      </c>
      <c r="AJ126" s="58">
        <v>0</v>
      </c>
    </row>
    <row r="127" spans="1:36" x14ac:dyDescent="0.25">
      <c r="A127" s="64" t="s">
        <v>276</v>
      </c>
      <c r="B127" s="58">
        <v>865</v>
      </c>
      <c r="C127" s="58">
        <v>847</v>
      </c>
      <c r="D127" s="58">
        <v>778</v>
      </c>
      <c r="E127" s="58">
        <v>69</v>
      </c>
      <c r="F127" s="58">
        <v>18</v>
      </c>
      <c r="G127" s="58">
        <v>461</v>
      </c>
      <c r="H127" s="58">
        <v>446</v>
      </c>
      <c r="I127" s="58">
        <v>426</v>
      </c>
      <c r="J127" s="58">
        <v>20</v>
      </c>
      <c r="K127" s="58">
        <v>15</v>
      </c>
      <c r="L127" s="58">
        <v>404</v>
      </c>
      <c r="M127" s="58">
        <v>401</v>
      </c>
      <c r="N127" s="58">
        <v>352</v>
      </c>
      <c r="O127" s="58">
        <v>49</v>
      </c>
      <c r="P127" s="58">
        <v>3</v>
      </c>
      <c r="Q127" s="58" t="s">
        <v>156</v>
      </c>
      <c r="R127" s="58" t="s">
        <v>156</v>
      </c>
      <c r="S127" s="58">
        <v>81</v>
      </c>
      <c r="T127" s="58" t="s">
        <v>156</v>
      </c>
      <c r="U127" s="58" t="s">
        <v>156</v>
      </c>
      <c r="V127" s="58">
        <v>510</v>
      </c>
      <c r="W127" s="58">
        <v>498</v>
      </c>
      <c r="X127" s="58">
        <v>435</v>
      </c>
      <c r="Y127" s="58">
        <v>63</v>
      </c>
      <c r="Z127" s="58">
        <v>12</v>
      </c>
      <c r="AA127" s="58" t="s">
        <v>156</v>
      </c>
      <c r="AB127" s="58" t="s">
        <v>156</v>
      </c>
      <c r="AC127" s="58">
        <v>262</v>
      </c>
      <c r="AD127" s="58" t="s">
        <v>156</v>
      </c>
      <c r="AE127" s="58" t="s">
        <v>156</v>
      </c>
      <c r="AF127" s="58" t="s">
        <v>156</v>
      </c>
      <c r="AG127" s="58" t="s">
        <v>156</v>
      </c>
      <c r="AH127" s="58">
        <v>6</v>
      </c>
      <c r="AI127" s="58" t="s">
        <v>156</v>
      </c>
      <c r="AJ127" s="58">
        <v>0</v>
      </c>
    </row>
    <row r="128" spans="1:36" x14ac:dyDescent="0.25">
      <c r="A128" s="64" t="s">
        <v>277</v>
      </c>
      <c r="B128" s="58">
        <v>810</v>
      </c>
      <c r="C128" s="58">
        <v>796</v>
      </c>
      <c r="D128" s="58">
        <v>722</v>
      </c>
      <c r="E128" s="58">
        <v>74</v>
      </c>
      <c r="F128" s="58">
        <v>14</v>
      </c>
      <c r="G128" s="58">
        <v>430</v>
      </c>
      <c r="H128" s="58">
        <v>419</v>
      </c>
      <c r="I128" s="58">
        <v>402</v>
      </c>
      <c r="J128" s="58">
        <v>17</v>
      </c>
      <c r="K128" s="58">
        <v>11</v>
      </c>
      <c r="L128" s="58">
        <v>380</v>
      </c>
      <c r="M128" s="58">
        <v>377</v>
      </c>
      <c r="N128" s="58">
        <v>320</v>
      </c>
      <c r="O128" s="58">
        <v>57</v>
      </c>
      <c r="P128" s="58">
        <v>3</v>
      </c>
      <c r="Q128" s="58" t="s">
        <v>156</v>
      </c>
      <c r="R128" s="58" t="s">
        <v>156</v>
      </c>
      <c r="S128" s="58">
        <v>59</v>
      </c>
      <c r="T128" s="58" t="s">
        <v>156</v>
      </c>
      <c r="U128" s="58" t="s">
        <v>156</v>
      </c>
      <c r="V128" s="58">
        <v>489</v>
      </c>
      <c r="W128" s="58">
        <v>478</v>
      </c>
      <c r="X128" s="58">
        <v>410</v>
      </c>
      <c r="Y128" s="58">
        <v>68</v>
      </c>
      <c r="Z128" s="58">
        <v>11</v>
      </c>
      <c r="AA128" s="58" t="s">
        <v>156</v>
      </c>
      <c r="AB128" s="58" t="s">
        <v>156</v>
      </c>
      <c r="AC128" s="58">
        <v>253</v>
      </c>
      <c r="AD128" s="58" t="s">
        <v>156</v>
      </c>
      <c r="AE128" s="58" t="s">
        <v>156</v>
      </c>
      <c r="AF128" s="58" t="s">
        <v>156</v>
      </c>
      <c r="AG128" s="58" t="s">
        <v>156</v>
      </c>
      <c r="AH128" s="58">
        <v>5</v>
      </c>
      <c r="AI128" s="58" t="s">
        <v>156</v>
      </c>
      <c r="AJ128" s="58">
        <v>0</v>
      </c>
    </row>
    <row r="129" spans="1:36" x14ac:dyDescent="0.25">
      <c r="A129" s="64" t="s">
        <v>278</v>
      </c>
      <c r="B129" s="58">
        <v>791</v>
      </c>
      <c r="C129" s="58">
        <v>777</v>
      </c>
      <c r="D129" s="58">
        <v>690</v>
      </c>
      <c r="E129" s="58">
        <v>87</v>
      </c>
      <c r="F129" s="58">
        <v>14</v>
      </c>
      <c r="G129" s="58">
        <v>420</v>
      </c>
      <c r="H129" s="58">
        <v>410</v>
      </c>
      <c r="I129" s="58">
        <v>384</v>
      </c>
      <c r="J129" s="58">
        <v>26</v>
      </c>
      <c r="K129" s="58">
        <v>10</v>
      </c>
      <c r="L129" s="58">
        <v>371</v>
      </c>
      <c r="M129" s="58">
        <v>367</v>
      </c>
      <c r="N129" s="58">
        <v>306</v>
      </c>
      <c r="O129" s="58">
        <v>61</v>
      </c>
      <c r="P129" s="58">
        <v>4</v>
      </c>
      <c r="Q129" s="58" t="s">
        <v>156</v>
      </c>
      <c r="R129" s="58" t="s">
        <v>156</v>
      </c>
      <c r="S129" s="58">
        <v>47</v>
      </c>
      <c r="T129" s="58" t="s">
        <v>156</v>
      </c>
      <c r="U129" s="58" t="s">
        <v>156</v>
      </c>
      <c r="V129" s="58" t="s">
        <v>156</v>
      </c>
      <c r="W129" s="58" t="s">
        <v>156</v>
      </c>
      <c r="X129" s="58">
        <v>405</v>
      </c>
      <c r="Y129" s="58" t="s">
        <v>156</v>
      </c>
      <c r="Z129" s="58">
        <v>9</v>
      </c>
      <c r="AA129" s="58" t="s">
        <v>156</v>
      </c>
      <c r="AB129" s="58">
        <v>246</v>
      </c>
      <c r="AC129" s="58">
        <v>238</v>
      </c>
      <c r="AD129" s="58">
        <v>8</v>
      </c>
      <c r="AE129" s="58" t="s">
        <v>156</v>
      </c>
      <c r="AF129" s="58" t="s">
        <v>156</v>
      </c>
      <c r="AG129" s="58" t="s">
        <v>156</v>
      </c>
      <c r="AH129" s="58">
        <v>7</v>
      </c>
      <c r="AI129" s="58" t="s">
        <v>156</v>
      </c>
      <c r="AJ129" s="58">
        <v>0</v>
      </c>
    </row>
    <row r="130" spans="1:36" x14ac:dyDescent="0.25">
      <c r="A130" s="64" t="s">
        <v>279</v>
      </c>
      <c r="B130" s="58">
        <v>907</v>
      </c>
      <c r="C130" s="58">
        <v>885</v>
      </c>
      <c r="D130" s="58">
        <v>802</v>
      </c>
      <c r="E130" s="58">
        <v>83</v>
      </c>
      <c r="F130" s="58">
        <v>22</v>
      </c>
      <c r="G130" s="58">
        <v>524</v>
      </c>
      <c r="H130" s="58">
        <v>507</v>
      </c>
      <c r="I130" s="58">
        <v>484</v>
      </c>
      <c r="J130" s="58">
        <v>23</v>
      </c>
      <c r="K130" s="58">
        <v>17</v>
      </c>
      <c r="L130" s="58">
        <v>383</v>
      </c>
      <c r="M130" s="58">
        <v>378</v>
      </c>
      <c r="N130" s="58">
        <v>318</v>
      </c>
      <c r="O130" s="58">
        <v>60</v>
      </c>
      <c r="P130" s="58">
        <v>5</v>
      </c>
      <c r="Q130" s="58">
        <v>69</v>
      </c>
      <c r="R130" s="58">
        <v>62</v>
      </c>
      <c r="S130" s="58">
        <v>53</v>
      </c>
      <c r="T130" s="58">
        <v>9</v>
      </c>
      <c r="U130" s="58">
        <v>7</v>
      </c>
      <c r="V130" s="58">
        <v>574</v>
      </c>
      <c r="W130" s="58">
        <v>562</v>
      </c>
      <c r="X130" s="58">
        <v>496</v>
      </c>
      <c r="Y130" s="58">
        <v>66</v>
      </c>
      <c r="Z130" s="58">
        <v>12</v>
      </c>
      <c r="AA130" s="58">
        <v>264</v>
      </c>
      <c r="AB130" s="58">
        <v>261</v>
      </c>
      <c r="AC130" s="58">
        <v>253</v>
      </c>
      <c r="AD130" s="58">
        <v>8</v>
      </c>
      <c r="AE130" s="58">
        <v>3</v>
      </c>
      <c r="AF130" s="58" t="s">
        <v>156</v>
      </c>
      <c r="AG130" s="58" t="s">
        <v>156</v>
      </c>
      <c r="AH130" s="58">
        <v>10</v>
      </c>
      <c r="AI130" s="58" t="s">
        <v>156</v>
      </c>
      <c r="AJ130" s="58">
        <v>0</v>
      </c>
    </row>
    <row r="131" spans="1:36" x14ac:dyDescent="0.25">
      <c r="A131" s="64" t="s">
        <v>280</v>
      </c>
      <c r="B131" s="58">
        <v>1257</v>
      </c>
      <c r="C131" s="58">
        <v>1232</v>
      </c>
      <c r="D131" s="58">
        <v>1154</v>
      </c>
      <c r="E131" s="58">
        <v>78</v>
      </c>
      <c r="F131" s="58">
        <v>25</v>
      </c>
      <c r="G131" s="58">
        <v>849</v>
      </c>
      <c r="H131" s="58">
        <v>829</v>
      </c>
      <c r="I131" s="58">
        <v>807</v>
      </c>
      <c r="J131" s="58">
        <v>22</v>
      </c>
      <c r="K131" s="58">
        <v>20</v>
      </c>
      <c r="L131" s="58">
        <v>408</v>
      </c>
      <c r="M131" s="58">
        <v>403</v>
      </c>
      <c r="N131" s="58">
        <v>347</v>
      </c>
      <c r="O131" s="58">
        <v>56</v>
      </c>
      <c r="P131" s="58">
        <v>5</v>
      </c>
      <c r="Q131" s="58" t="s">
        <v>156</v>
      </c>
      <c r="R131" s="58">
        <v>82</v>
      </c>
      <c r="S131" s="58">
        <v>75</v>
      </c>
      <c r="T131" s="58">
        <v>7</v>
      </c>
      <c r="U131" s="58" t="s">
        <v>156</v>
      </c>
      <c r="V131" s="58">
        <v>820</v>
      </c>
      <c r="W131" s="58">
        <v>805</v>
      </c>
      <c r="X131" s="58">
        <v>743</v>
      </c>
      <c r="Y131" s="58">
        <v>62</v>
      </c>
      <c r="Z131" s="58">
        <v>15</v>
      </c>
      <c r="AA131" s="58" t="s">
        <v>156</v>
      </c>
      <c r="AB131" s="58">
        <v>345</v>
      </c>
      <c r="AC131" s="58">
        <v>336</v>
      </c>
      <c r="AD131" s="58">
        <v>9</v>
      </c>
      <c r="AE131" s="58" t="s">
        <v>156</v>
      </c>
      <c r="AF131" s="58" t="s">
        <v>156</v>
      </c>
      <c r="AG131" s="58" t="s">
        <v>156</v>
      </c>
      <c r="AH131" s="58">
        <v>9</v>
      </c>
      <c r="AI131" s="58" t="s">
        <v>156</v>
      </c>
      <c r="AJ131" s="58">
        <v>0</v>
      </c>
    </row>
    <row r="132" spans="1:36" x14ac:dyDescent="0.25">
      <c r="A132" s="64" t="s">
        <v>281</v>
      </c>
      <c r="B132" s="58">
        <v>1304</v>
      </c>
      <c r="C132" s="58">
        <v>1275</v>
      </c>
      <c r="D132" s="58">
        <v>1191</v>
      </c>
      <c r="E132" s="58">
        <v>84</v>
      </c>
      <c r="F132" s="58">
        <v>29</v>
      </c>
      <c r="G132" s="58">
        <v>888</v>
      </c>
      <c r="H132" s="58">
        <v>866</v>
      </c>
      <c r="I132" s="58">
        <v>845</v>
      </c>
      <c r="J132" s="58">
        <v>21</v>
      </c>
      <c r="K132" s="58">
        <v>22</v>
      </c>
      <c r="L132" s="58">
        <v>416</v>
      </c>
      <c r="M132" s="58">
        <v>409</v>
      </c>
      <c r="N132" s="58">
        <v>346</v>
      </c>
      <c r="O132" s="58">
        <v>63</v>
      </c>
      <c r="P132" s="58">
        <v>7</v>
      </c>
      <c r="Q132" s="58" t="s">
        <v>156</v>
      </c>
      <c r="R132" s="58">
        <v>88</v>
      </c>
      <c r="S132" s="58">
        <v>81</v>
      </c>
      <c r="T132" s="58">
        <v>7</v>
      </c>
      <c r="U132" s="58" t="s">
        <v>156</v>
      </c>
      <c r="V132" s="58">
        <v>847</v>
      </c>
      <c r="W132" s="58">
        <v>824</v>
      </c>
      <c r="X132" s="58">
        <v>754</v>
      </c>
      <c r="Y132" s="58">
        <v>70</v>
      </c>
      <c r="Z132" s="58">
        <v>23</v>
      </c>
      <c r="AA132" s="58" t="s">
        <v>156</v>
      </c>
      <c r="AB132" s="58">
        <v>363</v>
      </c>
      <c r="AC132" s="58">
        <v>356</v>
      </c>
      <c r="AD132" s="58">
        <v>7</v>
      </c>
      <c r="AE132" s="58" t="s">
        <v>156</v>
      </c>
      <c r="AF132" s="58" t="s">
        <v>156</v>
      </c>
      <c r="AG132" s="58" t="s">
        <v>156</v>
      </c>
      <c r="AH132" s="58">
        <v>12</v>
      </c>
      <c r="AI132" s="58" t="s">
        <v>156</v>
      </c>
      <c r="AJ132" s="58" t="s">
        <v>156</v>
      </c>
    </row>
    <row r="133" spans="1:36" x14ac:dyDescent="0.25">
      <c r="A133" s="64" t="s">
        <v>282</v>
      </c>
      <c r="B133" s="58">
        <v>1129</v>
      </c>
      <c r="C133" s="58">
        <v>1111</v>
      </c>
      <c r="D133" s="58">
        <v>1031</v>
      </c>
      <c r="E133" s="58">
        <v>80</v>
      </c>
      <c r="F133" s="58">
        <v>18</v>
      </c>
      <c r="G133" s="58">
        <v>742</v>
      </c>
      <c r="H133" s="58">
        <v>729</v>
      </c>
      <c r="I133" s="58">
        <v>709</v>
      </c>
      <c r="J133" s="58">
        <v>20</v>
      </c>
      <c r="K133" s="58">
        <v>13</v>
      </c>
      <c r="L133" s="58">
        <v>387</v>
      </c>
      <c r="M133" s="58">
        <v>382</v>
      </c>
      <c r="N133" s="58">
        <v>322</v>
      </c>
      <c r="O133" s="58">
        <v>60</v>
      </c>
      <c r="P133" s="58">
        <v>5</v>
      </c>
      <c r="Q133" s="58" t="s">
        <v>156</v>
      </c>
      <c r="R133" s="58" t="s">
        <v>156</v>
      </c>
      <c r="S133" s="58">
        <v>66</v>
      </c>
      <c r="T133" s="58" t="s">
        <v>156</v>
      </c>
      <c r="U133" s="58" t="s">
        <v>156</v>
      </c>
      <c r="V133" s="58">
        <v>740</v>
      </c>
      <c r="W133" s="58">
        <v>727</v>
      </c>
      <c r="X133" s="58">
        <v>652</v>
      </c>
      <c r="Y133" s="58">
        <v>75</v>
      </c>
      <c r="Z133" s="58">
        <v>13</v>
      </c>
      <c r="AA133" s="58" t="s">
        <v>156</v>
      </c>
      <c r="AB133" s="58" t="s">
        <v>156</v>
      </c>
      <c r="AC133" s="58">
        <v>313</v>
      </c>
      <c r="AD133" s="58" t="s">
        <v>156</v>
      </c>
      <c r="AE133" s="58" t="s">
        <v>156</v>
      </c>
      <c r="AF133" s="58">
        <v>15</v>
      </c>
      <c r="AG133" s="58">
        <v>15</v>
      </c>
      <c r="AH133" s="58">
        <v>12</v>
      </c>
      <c r="AI133" s="58">
        <v>3</v>
      </c>
      <c r="AJ133" s="58">
        <v>0</v>
      </c>
    </row>
    <row r="134" spans="1:36" x14ac:dyDescent="0.25">
      <c r="A134" s="64" t="s">
        <v>283</v>
      </c>
      <c r="B134" s="58">
        <v>925</v>
      </c>
      <c r="C134" s="58">
        <v>911</v>
      </c>
      <c r="D134" s="58">
        <v>827</v>
      </c>
      <c r="E134" s="58">
        <v>84</v>
      </c>
      <c r="F134" s="58">
        <v>14</v>
      </c>
      <c r="G134" s="58">
        <v>536</v>
      </c>
      <c r="H134" s="58">
        <v>526</v>
      </c>
      <c r="I134" s="58">
        <v>504</v>
      </c>
      <c r="J134" s="58">
        <v>22</v>
      </c>
      <c r="K134" s="58">
        <v>10</v>
      </c>
      <c r="L134" s="58">
        <v>389</v>
      </c>
      <c r="M134" s="58">
        <v>385</v>
      </c>
      <c r="N134" s="58">
        <v>323</v>
      </c>
      <c r="O134" s="58">
        <v>62</v>
      </c>
      <c r="P134" s="58">
        <v>4</v>
      </c>
      <c r="Q134" s="58" t="s">
        <v>156</v>
      </c>
      <c r="R134" s="58" t="s">
        <v>156</v>
      </c>
      <c r="S134" s="58">
        <v>50</v>
      </c>
      <c r="T134" s="58" t="s">
        <v>156</v>
      </c>
      <c r="U134" s="58">
        <v>0</v>
      </c>
      <c r="V134" s="58" t="s">
        <v>156</v>
      </c>
      <c r="W134" s="58">
        <v>580</v>
      </c>
      <c r="X134" s="58">
        <v>505</v>
      </c>
      <c r="Y134" s="58">
        <v>75</v>
      </c>
      <c r="Z134" s="58" t="s">
        <v>156</v>
      </c>
      <c r="AA134" s="58">
        <v>278</v>
      </c>
      <c r="AB134" s="58" t="s">
        <v>156</v>
      </c>
      <c r="AC134" s="58">
        <v>272</v>
      </c>
      <c r="AD134" s="58" t="s">
        <v>156</v>
      </c>
      <c r="AE134" s="58" t="s">
        <v>156</v>
      </c>
      <c r="AF134" s="58" t="s">
        <v>156</v>
      </c>
      <c r="AG134" s="58" t="s">
        <v>156</v>
      </c>
      <c r="AH134" s="58">
        <v>15</v>
      </c>
      <c r="AI134" s="58" t="s">
        <v>156</v>
      </c>
      <c r="AJ134" s="58">
        <v>0</v>
      </c>
    </row>
    <row r="135" spans="1:36" x14ac:dyDescent="0.25">
      <c r="A135" s="64" t="s">
        <v>284</v>
      </c>
      <c r="B135" s="58">
        <v>838</v>
      </c>
      <c r="C135" s="58">
        <v>820</v>
      </c>
      <c r="D135" s="58">
        <v>740</v>
      </c>
      <c r="E135" s="58">
        <v>80</v>
      </c>
      <c r="F135" s="58">
        <v>18</v>
      </c>
      <c r="G135" s="58">
        <v>465</v>
      </c>
      <c r="H135" s="58">
        <v>454</v>
      </c>
      <c r="I135" s="58">
        <v>431</v>
      </c>
      <c r="J135" s="58">
        <v>23</v>
      </c>
      <c r="K135" s="58">
        <v>11</v>
      </c>
      <c r="L135" s="58">
        <v>373</v>
      </c>
      <c r="M135" s="58">
        <v>366</v>
      </c>
      <c r="N135" s="58">
        <v>309</v>
      </c>
      <c r="O135" s="58">
        <v>57</v>
      </c>
      <c r="P135" s="58">
        <v>7</v>
      </c>
      <c r="Q135" s="58" t="s">
        <v>156</v>
      </c>
      <c r="R135" s="58" t="s">
        <v>156</v>
      </c>
      <c r="S135" s="58">
        <v>44</v>
      </c>
      <c r="T135" s="58" t="s">
        <v>156</v>
      </c>
      <c r="U135" s="58" t="s">
        <v>156</v>
      </c>
      <c r="V135" s="58">
        <v>523</v>
      </c>
      <c r="W135" s="58">
        <v>510</v>
      </c>
      <c r="X135" s="58">
        <v>440</v>
      </c>
      <c r="Y135" s="58">
        <v>70</v>
      </c>
      <c r="Z135" s="58">
        <v>13</v>
      </c>
      <c r="AA135" s="58" t="s">
        <v>156</v>
      </c>
      <c r="AB135" s="58" t="s">
        <v>156</v>
      </c>
      <c r="AC135" s="58">
        <v>256</v>
      </c>
      <c r="AD135" s="58" t="s">
        <v>156</v>
      </c>
      <c r="AE135" s="58" t="s">
        <v>156</v>
      </c>
      <c r="AF135" s="58" t="s">
        <v>156</v>
      </c>
      <c r="AG135" s="58" t="s">
        <v>156</v>
      </c>
      <c r="AH135" s="58">
        <v>15</v>
      </c>
      <c r="AI135" s="58" t="s">
        <v>156</v>
      </c>
      <c r="AJ135" s="58">
        <v>0</v>
      </c>
    </row>
    <row r="136" spans="1:36" x14ac:dyDescent="0.25">
      <c r="A136" s="64" t="s">
        <v>285</v>
      </c>
      <c r="B136" s="58">
        <v>817</v>
      </c>
      <c r="C136" s="58">
        <v>795</v>
      </c>
      <c r="D136" s="58">
        <v>717</v>
      </c>
      <c r="E136" s="58">
        <v>78</v>
      </c>
      <c r="F136" s="58">
        <v>22</v>
      </c>
      <c r="G136" s="58">
        <v>443</v>
      </c>
      <c r="H136" s="58">
        <v>427</v>
      </c>
      <c r="I136" s="58">
        <v>406</v>
      </c>
      <c r="J136" s="58">
        <v>21</v>
      </c>
      <c r="K136" s="58">
        <v>16</v>
      </c>
      <c r="L136" s="58">
        <v>374</v>
      </c>
      <c r="M136" s="58">
        <v>368</v>
      </c>
      <c r="N136" s="58">
        <v>311</v>
      </c>
      <c r="O136" s="58">
        <v>57</v>
      </c>
      <c r="P136" s="58">
        <v>6</v>
      </c>
      <c r="Q136" s="58">
        <v>48</v>
      </c>
      <c r="R136" s="58">
        <v>44</v>
      </c>
      <c r="S136" s="58">
        <v>39</v>
      </c>
      <c r="T136" s="58">
        <v>5</v>
      </c>
      <c r="U136" s="58">
        <v>4</v>
      </c>
      <c r="V136" s="58">
        <v>505</v>
      </c>
      <c r="W136" s="58">
        <v>490</v>
      </c>
      <c r="X136" s="58">
        <v>420</v>
      </c>
      <c r="Y136" s="58">
        <v>70</v>
      </c>
      <c r="Z136" s="58">
        <v>15</v>
      </c>
      <c r="AA136" s="58">
        <v>264</v>
      </c>
      <c r="AB136" s="58">
        <v>261</v>
      </c>
      <c r="AC136" s="58">
        <v>258</v>
      </c>
      <c r="AD136" s="58">
        <v>3</v>
      </c>
      <c r="AE136" s="58">
        <v>3</v>
      </c>
      <c r="AF136" s="58" t="s">
        <v>156</v>
      </c>
      <c r="AG136" s="58" t="s">
        <v>156</v>
      </c>
      <c r="AH136" s="58">
        <v>15</v>
      </c>
      <c r="AI136" s="58" t="s">
        <v>156</v>
      </c>
      <c r="AJ136" s="58">
        <v>0</v>
      </c>
    </row>
    <row r="137" spans="1:36" x14ac:dyDescent="0.25">
      <c r="A137" s="64" t="s">
        <v>286</v>
      </c>
      <c r="B137" s="58">
        <v>784</v>
      </c>
      <c r="C137" s="58">
        <v>764</v>
      </c>
      <c r="D137" s="58">
        <v>690</v>
      </c>
      <c r="E137" s="58">
        <v>74</v>
      </c>
      <c r="F137" s="58">
        <v>20</v>
      </c>
      <c r="G137" s="58">
        <v>406</v>
      </c>
      <c r="H137" s="58">
        <v>390</v>
      </c>
      <c r="I137" s="58">
        <v>369</v>
      </c>
      <c r="J137" s="58">
        <v>21</v>
      </c>
      <c r="K137" s="58">
        <v>16</v>
      </c>
      <c r="L137" s="58">
        <v>378</v>
      </c>
      <c r="M137" s="58">
        <v>374</v>
      </c>
      <c r="N137" s="58">
        <v>321</v>
      </c>
      <c r="O137" s="58">
        <v>53</v>
      </c>
      <c r="P137" s="58">
        <v>4</v>
      </c>
      <c r="Q137" s="58">
        <v>61</v>
      </c>
      <c r="R137" s="58">
        <v>51</v>
      </c>
      <c r="S137" s="58">
        <v>44</v>
      </c>
      <c r="T137" s="58">
        <v>7</v>
      </c>
      <c r="U137" s="58">
        <v>10</v>
      </c>
      <c r="V137" s="58" t="s">
        <v>156</v>
      </c>
      <c r="W137" s="58">
        <v>462</v>
      </c>
      <c r="X137" s="58">
        <v>398</v>
      </c>
      <c r="Y137" s="58">
        <v>64</v>
      </c>
      <c r="Z137" s="58" t="s">
        <v>156</v>
      </c>
      <c r="AA137" s="58" t="s">
        <v>156</v>
      </c>
      <c r="AB137" s="58">
        <v>251</v>
      </c>
      <c r="AC137" s="58">
        <v>248</v>
      </c>
      <c r="AD137" s="58">
        <v>3</v>
      </c>
      <c r="AE137" s="58" t="s">
        <v>156</v>
      </c>
      <c r="AF137" s="58" t="s">
        <v>156</v>
      </c>
      <c r="AG137" s="58" t="s">
        <v>156</v>
      </c>
      <c r="AH137" s="58">
        <v>16</v>
      </c>
      <c r="AI137" s="58" t="s">
        <v>156</v>
      </c>
      <c r="AJ137" s="58" t="s">
        <v>156</v>
      </c>
    </row>
    <row r="138" spans="1:36" x14ac:dyDescent="0.25">
      <c r="A138" s="64" t="s">
        <v>287</v>
      </c>
      <c r="B138" s="58">
        <v>802</v>
      </c>
      <c r="C138" s="58">
        <v>781</v>
      </c>
      <c r="D138" s="58">
        <v>730</v>
      </c>
      <c r="E138" s="58">
        <v>51</v>
      </c>
      <c r="F138" s="58">
        <v>21</v>
      </c>
      <c r="G138" s="58">
        <v>413</v>
      </c>
      <c r="H138" s="58">
        <v>396</v>
      </c>
      <c r="I138" s="58">
        <v>379</v>
      </c>
      <c r="J138" s="58">
        <v>17</v>
      </c>
      <c r="K138" s="58">
        <v>17</v>
      </c>
      <c r="L138" s="58">
        <v>389</v>
      </c>
      <c r="M138" s="58">
        <v>385</v>
      </c>
      <c r="N138" s="58">
        <v>351</v>
      </c>
      <c r="O138" s="58">
        <v>34</v>
      </c>
      <c r="P138" s="58">
        <v>4</v>
      </c>
      <c r="Q138" s="58" t="s">
        <v>156</v>
      </c>
      <c r="R138" s="58" t="s">
        <v>156</v>
      </c>
      <c r="S138" s="58">
        <v>50</v>
      </c>
      <c r="T138" s="58" t="s">
        <v>156</v>
      </c>
      <c r="U138" s="58" t="s">
        <v>156</v>
      </c>
      <c r="V138" s="58">
        <v>481</v>
      </c>
      <c r="W138" s="58" t="s">
        <v>156</v>
      </c>
      <c r="X138" s="58">
        <v>422</v>
      </c>
      <c r="Y138" s="58" t="s">
        <v>156</v>
      </c>
      <c r="Z138" s="58" t="s">
        <v>156</v>
      </c>
      <c r="AA138" s="58" t="s">
        <v>156</v>
      </c>
      <c r="AB138" s="58" t="s">
        <v>156</v>
      </c>
      <c r="AC138" s="58">
        <v>258</v>
      </c>
      <c r="AD138" s="58" t="s">
        <v>156</v>
      </c>
      <c r="AE138" s="58" t="s">
        <v>156</v>
      </c>
      <c r="AF138" s="58" t="s">
        <v>156</v>
      </c>
      <c r="AG138" s="58" t="s">
        <v>156</v>
      </c>
      <c r="AH138" s="58">
        <v>19</v>
      </c>
      <c r="AI138" s="58" t="s">
        <v>156</v>
      </c>
      <c r="AJ138" s="58" t="s">
        <v>156</v>
      </c>
    </row>
    <row r="139" spans="1:36" x14ac:dyDescent="0.25">
      <c r="A139" s="64" t="s">
        <v>288</v>
      </c>
      <c r="B139" s="58">
        <v>737</v>
      </c>
      <c r="C139" s="58">
        <v>717</v>
      </c>
      <c r="D139" s="58">
        <v>663</v>
      </c>
      <c r="E139" s="58">
        <v>54</v>
      </c>
      <c r="F139" s="58">
        <v>20</v>
      </c>
      <c r="G139" s="58">
        <v>376</v>
      </c>
      <c r="H139" s="58">
        <v>365</v>
      </c>
      <c r="I139" s="58">
        <v>346</v>
      </c>
      <c r="J139" s="58">
        <v>19</v>
      </c>
      <c r="K139" s="58">
        <v>11</v>
      </c>
      <c r="L139" s="58">
        <v>361</v>
      </c>
      <c r="M139" s="58">
        <v>352</v>
      </c>
      <c r="N139" s="58">
        <v>317</v>
      </c>
      <c r="O139" s="58">
        <v>35</v>
      </c>
      <c r="P139" s="58">
        <v>9</v>
      </c>
      <c r="Q139" s="58" t="s">
        <v>156</v>
      </c>
      <c r="R139" s="58" t="s">
        <v>156</v>
      </c>
      <c r="S139" s="58">
        <v>45</v>
      </c>
      <c r="T139" s="58" t="s">
        <v>156</v>
      </c>
      <c r="U139" s="58" t="s">
        <v>156</v>
      </c>
      <c r="V139" s="58" t="s">
        <v>156</v>
      </c>
      <c r="W139" s="58">
        <v>433</v>
      </c>
      <c r="X139" s="58">
        <v>382</v>
      </c>
      <c r="Y139" s="58">
        <v>51</v>
      </c>
      <c r="Z139" s="58" t="s">
        <v>156</v>
      </c>
      <c r="AA139" s="58" t="s">
        <v>156</v>
      </c>
      <c r="AB139" s="58" t="s">
        <v>156</v>
      </c>
      <c r="AC139" s="58">
        <v>236</v>
      </c>
      <c r="AD139" s="58" t="s">
        <v>156</v>
      </c>
      <c r="AE139" s="58">
        <v>0</v>
      </c>
      <c r="AF139" s="58" t="s">
        <v>156</v>
      </c>
      <c r="AG139" s="58" t="s">
        <v>156</v>
      </c>
      <c r="AH139" s="58">
        <v>16</v>
      </c>
      <c r="AI139" s="58" t="s">
        <v>156</v>
      </c>
      <c r="AJ139" s="58" t="s">
        <v>156</v>
      </c>
    </row>
    <row r="140" spans="1:36" x14ac:dyDescent="0.25">
      <c r="A140" s="64" t="s">
        <v>289</v>
      </c>
      <c r="B140" s="58">
        <v>714</v>
      </c>
      <c r="C140" s="58">
        <v>701</v>
      </c>
      <c r="D140" s="58">
        <v>640</v>
      </c>
      <c r="E140" s="58">
        <v>61</v>
      </c>
      <c r="F140" s="58">
        <v>13</v>
      </c>
      <c r="G140" s="58">
        <v>364</v>
      </c>
      <c r="H140" s="58">
        <v>351</v>
      </c>
      <c r="I140" s="58">
        <v>329</v>
      </c>
      <c r="J140" s="58">
        <v>22</v>
      </c>
      <c r="K140" s="58">
        <v>13</v>
      </c>
      <c r="L140" s="58">
        <v>350</v>
      </c>
      <c r="M140" s="58">
        <v>350</v>
      </c>
      <c r="N140" s="58">
        <v>311</v>
      </c>
      <c r="O140" s="58">
        <v>39</v>
      </c>
      <c r="P140" s="58">
        <v>0</v>
      </c>
      <c r="Q140" s="58">
        <v>50</v>
      </c>
      <c r="R140" s="58" t="s">
        <v>156</v>
      </c>
      <c r="S140" s="58">
        <v>46</v>
      </c>
      <c r="T140" s="58" t="s">
        <v>156</v>
      </c>
      <c r="U140" s="58" t="s">
        <v>156</v>
      </c>
      <c r="V140" s="58">
        <v>417</v>
      </c>
      <c r="W140" s="58" t="s">
        <v>156</v>
      </c>
      <c r="X140" s="58">
        <v>347</v>
      </c>
      <c r="Y140" s="58" t="s">
        <v>156</v>
      </c>
      <c r="Z140" s="58" t="s">
        <v>156</v>
      </c>
      <c r="AA140" s="58">
        <v>247</v>
      </c>
      <c r="AB140" s="58">
        <v>247</v>
      </c>
      <c r="AC140" s="58">
        <v>247</v>
      </c>
      <c r="AD140" s="58">
        <v>0</v>
      </c>
      <c r="AE140" s="58">
        <v>0</v>
      </c>
      <c r="AF140" s="58" t="s">
        <v>156</v>
      </c>
      <c r="AG140" s="58" t="s">
        <v>156</v>
      </c>
      <c r="AH140" s="58">
        <v>18</v>
      </c>
      <c r="AI140" s="58" t="s">
        <v>156</v>
      </c>
      <c r="AJ140" s="58" t="s">
        <v>156</v>
      </c>
    </row>
    <row r="141" spans="1:36" x14ac:dyDescent="0.25">
      <c r="A141" s="64" t="s">
        <v>290</v>
      </c>
      <c r="B141" s="58">
        <v>708</v>
      </c>
      <c r="C141" s="58">
        <v>689</v>
      </c>
      <c r="D141" s="58">
        <v>617</v>
      </c>
      <c r="E141" s="58">
        <v>72</v>
      </c>
      <c r="F141" s="58">
        <v>19</v>
      </c>
      <c r="G141" s="58">
        <v>364</v>
      </c>
      <c r="H141" s="58">
        <v>349</v>
      </c>
      <c r="I141" s="58">
        <v>319</v>
      </c>
      <c r="J141" s="58">
        <v>30</v>
      </c>
      <c r="K141" s="58">
        <v>15</v>
      </c>
      <c r="L141" s="58">
        <v>344</v>
      </c>
      <c r="M141" s="58">
        <v>340</v>
      </c>
      <c r="N141" s="58">
        <v>298</v>
      </c>
      <c r="O141" s="58">
        <v>42</v>
      </c>
      <c r="P141" s="58">
        <v>4</v>
      </c>
      <c r="Q141" s="58" t="s">
        <v>156</v>
      </c>
      <c r="R141" s="58" t="s">
        <v>156</v>
      </c>
      <c r="S141" s="58">
        <v>48</v>
      </c>
      <c r="T141" s="58" t="s">
        <v>156</v>
      </c>
      <c r="U141" s="58" t="s">
        <v>156</v>
      </c>
      <c r="V141" s="58" t="s">
        <v>156</v>
      </c>
      <c r="W141" s="58" t="s">
        <v>156</v>
      </c>
      <c r="X141" s="58">
        <v>333</v>
      </c>
      <c r="Y141" s="58" t="s">
        <v>156</v>
      </c>
      <c r="Z141" s="58">
        <v>14</v>
      </c>
      <c r="AA141" s="58" t="s">
        <v>156</v>
      </c>
      <c r="AB141" s="58" t="s">
        <v>156</v>
      </c>
      <c r="AC141" s="58">
        <v>236</v>
      </c>
      <c r="AD141" s="58" t="s">
        <v>156</v>
      </c>
      <c r="AE141" s="58" t="s">
        <v>156</v>
      </c>
      <c r="AF141" s="58" t="s">
        <v>156</v>
      </c>
      <c r="AG141" s="58" t="s">
        <v>156</v>
      </c>
      <c r="AH141" s="58">
        <v>17</v>
      </c>
      <c r="AI141" s="58" t="s">
        <v>156</v>
      </c>
      <c r="AJ141" s="58">
        <v>0</v>
      </c>
    </row>
    <row r="142" spans="1:36" x14ac:dyDescent="0.25">
      <c r="A142" s="64" t="s">
        <v>291</v>
      </c>
      <c r="B142" s="58">
        <v>809</v>
      </c>
      <c r="C142" s="58">
        <v>776</v>
      </c>
      <c r="D142" s="58">
        <v>708</v>
      </c>
      <c r="E142" s="58">
        <v>68</v>
      </c>
      <c r="F142" s="58">
        <v>33</v>
      </c>
      <c r="G142" s="58">
        <v>445</v>
      </c>
      <c r="H142" s="58">
        <v>421</v>
      </c>
      <c r="I142" s="58">
        <v>398</v>
      </c>
      <c r="J142" s="58">
        <v>23</v>
      </c>
      <c r="K142" s="58">
        <v>24</v>
      </c>
      <c r="L142" s="58">
        <v>364</v>
      </c>
      <c r="M142" s="58">
        <v>355</v>
      </c>
      <c r="N142" s="58">
        <v>310</v>
      </c>
      <c r="O142" s="58">
        <v>45</v>
      </c>
      <c r="P142" s="58">
        <v>9</v>
      </c>
      <c r="Q142" s="58">
        <v>59</v>
      </c>
      <c r="R142" s="58" t="s">
        <v>156</v>
      </c>
      <c r="S142" s="58">
        <v>49</v>
      </c>
      <c r="T142" s="58" t="s">
        <v>156</v>
      </c>
      <c r="U142" s="58" t="s">
        <v>156</v>
      </c>
      <c r="V142" s="58">
        <v>500</v>
      </c>
      <c r="W142" s="58">
        <v>481</v>
      </c>
      <c r="X142" s="58">
        <v>416</v>
      </c>
      <c r="Y142" s="58">
        <v>65</v>
      </c>
      <c r="Z142" s="58">
        <v>19</v>
      </c>
      <c r="AA142" s="58">
        <v>250</v>
      </c>
      <c r="AB142" s="58" t="s">
        <v>156</v>
      </c>
      <c r="AC142" s="58">
        <v>243</v>
      </c>
      <c r="AD142" s="58" t="s">
        <v>156</v>
      </c>
      <c r="AE142" s="58" t="s">
        <v>156</v>
      </c>
      <c r="AF142" s="58" t="s">
        <v>156</v>
      </c>
      <c r="AG142" s="58" t="s">
        <v>156</v>
      </c>
      <c r="AH142" s="58">
        <v>18</v>
      </c>
      <c r="AI142" s="58" t="s">
        <v>156</v>
      </c>
      <c r="AJ142" s="58">
        <v>0</v>
      </c>
    </row>
    <row r="143" spans="1:36" x14ac:dyDescent="0.25">
      <c r="A143" s="64" t="s">
        <v>292</v>
      </c>
      <c r="B143" s="58">
        <v>1127</v>
      </c>
      <c r="C143" s="58">
        <v>1105</v>
      </c>
      <c r="D143" s="58">
        <v>1036</v>
      </c>
      <c r="E143" s="58">
        <v>69</v>
      </c>
      <c r="F143" s="58">
        <v>22</v>
      </c>
      <c r="G143" s="58">
        <v>715</v>
      </c>
      <c r="H143" s="58">
        <v>700</v>
      </c>
      <c r="I143" s="58">
        <v>675</v>
      </c>
      <c r="J143" s="58">
        <v>25</v>
      </c>
      <c r="K143" s="58">
        <v>15</v>
      </c>
      <c r="L143" s="58">
        <v>412</v>
      </c>
      <c r="M143" s="58">
        <v>405</v>
      </c>
      <c r="N143" s="58">
        <v>361</v>
      </c>
      <c r="O143" s="58">
        <v>44</v>
      </c>
      <c r="P143" s="58">
        <v>7</v>
      </c>
      <c r="Q143" s="58">
        <v>74</v>
      </c>
      <c r="R143" s="58" t="s">
        <v>156</v>
      </c>
      <c r="S143" s="58">
        <v>69</v>
      </c>
      <c r="T143" s="58" t="s">
        <v>156</v>
      </c>
      <c r="U143" s="58" t="s">
        <v>156</v>
      </c>
      <c r="V143" s="58">
        <v>736</v>
      </c>
      <c r="W143" s="58">
        <v>723</v>
      </c>
      <c r="X143" s="58">
        <v>657</v>
      </c>
      <c r="Y143" s="58">
        <v>66</v>
      </c>
      <c r="Z143" s="58">
        <v>13</v>
      </c>
      <c r="AA143" s="58">
        <v>317</v>
      </c>
      <c r="AB143" s="58" t="s">
        <v>156</v>
      </c>
      <c r="AC143" s="58">
        <v>310</v>
      </c>
      <c r="AD143" s="58" t="s">
        <v>156</v>
      </c>
      <c r="AE143" s="58" t="s">
        <v>156</v>
      </c>
      <c r="AF143" s="58" t="s">
        <v>156</v>
      </c>
      <c r="AG143" s="58" t="s">
        <v>156</v>
      </c>
      <c r="AH143" s="58">
        <v>21</v>
      </c>
      <c r="AI143" s="58" t="s">
        <v>156</v>
      </c>
      <c r="AJ143" s="58">
        <v>0</v>
      </c>
    </row>
    <row r="144" spans="1:36" x14ac:dyDescent="0.25">
      <c r="A144" s="64" t="s">
        <v>293</v>
      </c>
      <c r="B144" s="58">
        <v>1163</v>
      </c>
      <c r="C144" s="58">
        <v>1144</v>
      </c>
      <c r="D144" s="58">
        <v>1080</v>
      </c>
      <c r="E144" s="58">
        <v>64</v>
      </c>
      <c r="F144" s="58">
        <v>19</v>
      </c>
      <c r="G144" s="58">
        <v>753</v>
      </c>
      <c r="H144" s="58">
        <v>744</v>
      </c>
      <c r="I144" s="58">
        <v>727</v>
      </c>
      <c r="J144" s="58">
        <v>17</v>
      </c>
      <c r="K144" s="58">
        <v>9</v>
      </c>
      <c r="L144" s="58">
        <v>410</v>
      </c>
      <c r="M144" s="58">
        <v>400</v>
      </c>
      <c r="N144" s="58">
        <v>353</v>
      </c>
      <c r="O144" s="58">
        <v>47</v>
      </c>
      <c r="P144" s="58">
        <v>10</v>
      </c>
      <c r="Q144" s="58" t="s">
        <v>156</v>
      </c>
      <c r="R144" s="58" t="s">
        <v>156</v>
      </c>
      <c r="S144" s="58">
        <v>77</v>
      </c>
      <c r="T144" s="58" t="s">
        <v>156</v>
      </c>
      <c r="U144" s="58" t="s">
        <v>156</v>
      </c>
      <c r="V144" s="58">
        <v>752</v>
      </c>
      <c r="W144" s="58">
        <v>739</v>
      </c>
      <c r="X144" s="58">
        <v>678</v>
      </c>
      <c r="Y144" s="58">
        <v>61</v>
      </c>
      <c r="Z144" s="58">
        <v>13</v>
      </c>
      <c r="AA144" s="58" t="s">
        <v>156</v>
      </c>
      <c r="AB144" s="58" t="s">
        <v>156</v>
      </c>
      <c r="AC144" s="58">
        <v>325</v>
      </c>
      <c r="AD144" s="58" t="s">
        <v>156</v>
      </c>
      <c r="AE144" s="58" t="s">
        <v>156</v>
      </c>
      <c r="AF144" s="58" t="s">
        <v>156</v>
      </c>
      <c r="AG144" s="58" t="s">
        <v>156</v>
      </c>
      <c r="AH144" s="58">
        <v>15</v>
      </c>
      <c r="AI144" s="58" t="s">
        <v>156</v>
      </c>
      <c r="AJ144" s="58">
        <v>0</v>
      </c>
    </row>
    <row r="145" spans="1:36" x14ac:dyDescent="0.25">
      <c r="A145" s="64" t="s">
        <v>294</v>
      </c>
      <c r="B145" s="58">
        <v>983</v>
      </c>
      <c r="C145" s="58">
        <v>965</v>
      </c>
      <c r="D145" s="58">
        <v>903</v>
      </c>
      <c r="E145" s="58">
        <v>62</v>
      </c>
      <c r="F145" s="58">
        <v>18</v>
      </c>
      <c r="G145" s="58">
        <v>619</v>
      </c>
      <c r="H145" s="58">
        <v>611</v>
      </c>
      <c r="I145" s="58">
        <v>594</v>
      </c>
      <c r="J145" s="58">
        <v>17</v>
      </c>
      <c r="K145" s="58">
        <v>8</v>
      </c>
      <c r="L145" s="58">
        <v>364</v>
      </c>
      <c r="M145" s="58">
        <v>354</v>
      </c>
      <c r="N145" s="58">
        <v>309</v>
      </c>
      <c r="O145" s="58">
        <v>45</v>
      </c>
      <c r="P145" s="58">
        <v>10</v>
      </c>
      <c r="Q145" s="58" t="s">
        <v>156</v>
      </c>
      <c r="R145" s="58" t="s">
        <v>156</v>
      </c>
      <c r="S145" s="58">
        <v>61</v>
      </c>
      <c r="T145" s="58" t="s">
        <v>156</v>
      </c>
      <c r="U145" s="58" t="s">
        <v>156</v>
      </c>
      <c r="V145" s="58">
        <v>627</v>
      </c>
      <c r="W145" s="58">
        <v>615</v>
      </c>
      <c r="X145" s="58">
        <v>556</v>
      </c>
      <c r="Y145" s="58">
        <v>59</v>
      </c>
      <c r="Z145" s="58">
        <v>12</v>
      </c>
      <c r="AA145" s="58" t="s">
        <v>156</v>
      </c>
      <c r="AB145" s="58" t="s">
        <v>156</v>
      </c>
      <c r="AC145" s="58">
        <v>286</v>
      </c>
      <c r="AD145" s="58" t="s">
        <v>156</v>
      </c>
      <c r="AE145" s="58" t="s">
        <v>156</v>
      </c>
      <c r="AF145" s="58" t="s">
        <v>156</v>
      </c>
      <c r="AG145" s="58" t="s">
        <v>156</v>
      </c>
      <c r="AH145" s="58">
        <v>14</v>
      </c>
      <c r="AI145" s="58" t="s">
        <v>156</v>
      </c>
      <c r="AJ145" s="58">
        <v>0</v>
      </c>
    </row>
    <row r="146" spans="1:36" x14ac:dyDescent="0.25">
      <c r="A146" s="64" t="s">
        <v>295</v>
      </c>
      <c r="B146" s="58">
        <v>801</v>
      </c>
      <c r="C146" s="58">
        <v>785</v>
      </c>
      <c r="D146" s="58">
        <v>727</v>
      </c>
      <c r="E146" s="58">
        <v>58</v>
      </c>
      <c r="F146" s="58">
        <v>16</v>
      </c>
      <c r="G146" s="58">
        <v>448</v>
      </c>
      <c r="H146" s="58">
        <v>440</v>
      </c>
      <c r="I146" s="58">
        <v>426</v>
      </c>
      <c r="J146" s="58">
        <v>14</v>
      </c>
      <c r="K146" s="58">
        <v>8</v>
      </c>
      <c r="L146" s="58">
        <v>353</v>
      </c>
      <c r="M146" s="58">
        <v>345</v>
      </c>
      <c r="N146" s="58">
        <v>301</v>
      </c>
      <c r="O146" s="58">
        <v>44</v>
      </c>
      <c r="P146" s="58">
        <v>8</v>
      </c>
      <c r="Q146" s="58" t="s">
        <v>156</v>
      </c>
      <c r="R146" s="58" t="s">
        <v>156</v>
      </c>
      <c r="S146" s="58">
        <v>50</v>
      </c>
      <c r="T146" s="58" t="s">
        <v>156</v>
      </c>
      <c r="U146" s="58" t="s">
        <v>156</v>
      </c>
      <c r="V146" s="58">
        <v>490</v>
      </c>
      <c r="W146" s="58">
        <v>479</v>
      </c>
      <c r="X146" s="58">
        <v>424</v>
      </c>
      <c r="Y146" s="58">
        <v>55</v>
      </c>
      <c r="Z146" s="58">
        <v>11</v>
      </c>
      <c r="AA146" s="58" t="s">
        <v>156</v>
      </c>
      <c r="AB146" s="58" t="s">
        <v>156</v>
      </c>
      <c r="AC146" s="58">
        <v>253</v>
      </c>
      <c r="AD146" s="58" t="s">
        <v>156</v>
      </c>
      <c r="AE146" s="58" t="s">
        <v>156</v>
      </c>
      <c r="AF146" s="58" t="s">
        <v>156</v>
      </c>
      <c r="AG146" s="58" t="s">
        <v>156</v>
      </c>
      <c r="AH146" s="58">
        <v>8</v>
      </c>
      <c r="AI146" s="58" t="s">
        <v>156</v>
      </c>
      <c r="AJ146" s="58">
        <v>0</v>
      </c>
    </row>
    <row r="147" spans="1:36" x14ac:dyDescent="0.25">
      <c r="A147" s="64" t="s">
        <v>296</v>
      </c>
      <c r="B147" s="58">
        <v>750</v>
      </c>
      <c r="C147" s="58">
        <v>733</v>
      </c>
      <c r="D147" s="58">
        <v>683</v>
      </c>
      <c r="E147" s="58">
        <v>50</v>
      </c>
      <c r="F147" s="58">
        <v>17</v>
      </c>
      <c r="G147" s="58">
        <v>393</v>
      </c>
      <c r="H147" s="58">
        <v>384</v>
      </c>
      <c r="I147" s="58">
        <v>372</v>
      </c>
      <c r="J147" s="58">
        <v>12</v>
      </c>
      <c r="K147" s="58">
        <v>9</v>
      </c>
      <c r="L147" s="58">
        <v>357</v>
      </c>
      <c r="M147" s="58">
        <v>349</v>
      </c>
      <c r="N147" s="58">
        <v>311</v>
      </c>
      <c r="O147" s="58">
        <v>38</v>
      </c>
      <c r="P147" s="58">
        <v>8</v>
      </c>
      <c r="Q147" s="58" t="s">
        <v>156</v>
      </c>
      <c r="R147" s="58" t="s">
        <v>156</v>
      </c>
      <c r="S147" s="58">
        <v>46</v>
      </c>
      <c r="T147" s="58" t="s">
        <v>156</v>
      </c>
      <c r="U147" s="58" t="s">
        <v>156</v>
      </c>
      <c r="V147" s="58">
        <v>462</v>
      </c>
      <c r="W147" s="58" t="s">
        <v>156</v>
      </c>
      <c r="X147" s="58">
        <v>402</v>
      </c>
      <c r="Y147" s="58" t="s">
        <v>156</v>
      </c>
      <c r="Z147" s="58" t="s">
        <v>156</v>
      </c>
      <c r="AA147" s="58" t="s">
        <v>156</v>
      </c>
      <c r="AB147" s="58">
        <v>235</v>
      </c>
      <c r="AC147" s="58">
        <v>235</v>
      </c>
      <c r="AD147" s="58">
        <v>0</v>
      </c>
      <c r="AE147" s="58" t="s">
        <v>156</v>
      </c>
      <c r="AF147" s="58" t="s">
        <v>156</v>
      </c>
      <c r="AG147" s="58" t="s">
        <v>156</v>
      </c>
      <c r="AH147" s="58">
        <v>7</v>
      </c>
      <c r="AI147" s="58" t="s">
        <v>156</v>
      </c>
      <c r="AJ147" s="58">
        <v>0</v>
      </c>
    </row>
    <row r="148" spans="1:36" x14ac:dyDescent="0.25">
      <c r="A148" s="64" t="s">
        <v>297</v>
      </c>
      <c r="B148" s="58">
        <v>696</v>
      </c>
      <c r="C148" s="58">
        <v>686</v>
      </c>
      <c r="D148" s="58">
        <v>626</v>
      </c>
      <c r="E148" s="58">
        <v>60</v>
      </c>
      <c r="F148" s="58">
        <v>10</v>
      </c>
      <c r="G148" s="58">
        <v>340</v>
      </c>
      <c r="H148" s="58">
        <v>335</v>
      </c>
      <c r="I148" s="58">
        <v>316</v>
      </c>
      <c r="J148" s="58">
        <v>19</v>
      </c>
      <c r="K148" s="58">
        <v>5</v>
      </c>
      <c r="L148" s="58">
        <v>356</v>
      </c>
      <c r="M148" s="58">
        <v>351</v>
      </c>
      <c r="N148" s="58">
        <v>310</v>
      </c>
      <c r="O148" s="58">
        <v>41</v>
      </c>
      <c r="P148" s="58">
        <v>5</v>
      </c>
      <c r="Q148" s="58" t="s">
        <v>156</v>
      </c>
      <c r="R148" s="58" t="s">
        <v>156</v>
      </c>
      <c r="S148" s="58">
        <v>42</v>
      </c>
      <c r="T148" s="58" t="s">
        <v>156</v>
      </c>
      <c r="U148" s="58" t="s">
        <v>156</v>
      </c>
      <c r="V148" s="58" t="s">
        <v>156</v>
      </c>
      <c r="W148" s="58">
        <v>415</v>
      </c>
      <c r="X148" s="58">
        <v>359</v>
      </c>
      <c r="Y148" s="58">
        <v>56</v>
      </c>
      <c r="Z148" s="58" t="s">
        <v>156</v>
      </c>
      <c r="AA148" s="58" t="s">
        <v>156</v>
      </c>
      <c r="AB148" s="58" t="s">
        <v>156</v>
      </c>
      <c r="AC148" s="58">
        <v>225</v>
      </c>
      <c r="AD148" s="58" t="s">
        <v>156</v>
      </c>
      <c r="AE148" s="58" t="s">
        <v>156</v>
      </c>
      <c r="AF148" s="58" t="s">
        <v>156</v>
      </c>
      <c r="AG148" s="58" t="s">
        <v>156</v>
      </c>
      <c r="AH148" s="58">
        <v>10</v>
      </c>
      <c r="AI148" s="58" t="s">
        <v>156</v>
      </c>
      <c r="AJ148" s="58">
        <v>0</v>
      </c>
    </row>
    <row r="149" spans="1:36" x14ac:dyDescent="0.25">
      <c r="A149" s="64" t="s">
        <v>298</v>
      </c>
      <c r="B149" s="58">
        <v>737</v>
      </c>
      <c r="C149" s="58">
        <v>720</v>
      </c>
      <c r="D149" s="58">
        <v>661</v>
      </c>
      <c r="E149" s="58">
        <v>59</v>
      </c>
      <c r="F149" s="58">
        <v>17</v>
      </c>
      <c r="G149" s="58">
        <v>359</v>
      </c>
      <c r="H149" s="58">
        <v>350</v>
      </c>
      <c r="I149" s="58">
        <v>328</v>
      </c>
      <c r="J149" s="58">
        <v>22</v>
      </c>
      <c r="K149" s="58">
        <v>9</v>
      </c>
      <c r="L149" s="58">
        <v>378</v>
      </c>
      <c r="M149" s="58">
        <v>370</v>
      </c>
      <c r="N149" s="58">
        <v>333</v>
      </c>
      <c r="O149" s="58">
        <v>37</v>
      </c>
      <c r="P149" s="58">
        <v>8</v>
      </c>
      <c r="Q149" s="58" t="s">
        <v>156</v>
      </c>
      <c r="R149" s="58" t="s">
        <v>156</v>
      </c>
      <c r="S149" s="58">
        <v>52</v>
      </c>
      <c r="T149" s="58" t="s">
        <v>156</v>
      </c>
      <c r="U149" s="58" t="s">
        <v>156</v>
      </c>
      <c r="V149" s="58">
        <v>445</v>
      </c>
      <c r="W149" s="58">
        <v>435</v>
      </c>
      <c r="X149" s="58">
        <v>382</v>
      </c>
      <c r="Y149" s="58">
        <v>53</v>
      </c>
      <c r="Z149" s="58">
        <v>10</v>
      </c>
      <c r="AA149" s="58" t="s">
        <v>156</v>
      </c>
      <c r="AB149" s="58" t="s">
        <v>156</v>
      </c>
      <c r="AC149" s="58">
        <v>227</v>
      </c>
      <c r="AD149" s="58" t="s">
        <v>156</v>
      </c>
      <c r="AE149" s="58" t="s">
        <v>156</v>
      </c>
      <c r="AF149" s="58" t="s">
        <v>156</v>
      </c>
      <c r="AG149" s="58" t="s">
        <v>156</v>
      </c>
      <c r="AH149" s="58">
        <v>11</v>
      </c>
      <c r="AI149" s="58" t="s">
        <v>156</v>
      </c>
      <c r="AJ149" s="58">
        <v>0</v>
      </c>
    </row>
    <row r="150" spans="1:36" x14ac:dyDescent="0.25">
      <c r="A150" s="64" t="s">
        <v>299</v>
      </c>
      <c r="B150" s="58">
        <v>749</v>
      </c>
      <c r="C150" s="58">
        <v>725</v>
      </c>
      <c r="D150" s="58">
        <v>671</v>
      </c>
      <c r="E150" s="58">
        <v>54</v>
      </c>
      <c r="F150" s="58">
        <v>24</v>
      </c>
      <c r="G150" s="58">
        <v>369</v>
      </c>
      <c r="H150" s="58">
        <v>353</v>
      </c>
      <c r="I150" s="58">
        <v>335</v>
      </c>
      <c r="J150" s="58">
        <v>18</v>
      </c>
      <c r="K150" s="58">
        <v>16</v>
      </c>
      <c r="L150" s="58">
        <v>380</v>
      </c>
      <c r="M150" s="58">
        <v>372</v>
      </c>
      <c r="N150" s="58">
        <v>336</v>
      </c>
      <c r="O150" s="58">
        <v>36</v>
      </c>
      <c r="P150" s="58">
        <v>8</v>
      </c>
      <c r="Q150" s="58">
        <v>55</v>
      </c>
      <c r="R150" s="58" t="s">
        <v>156</v>
      </c>
      <c r="S150" s="58">
        <v>49</v>
      </c>
      <c r="T150" s="58" t="s">
        <v>156</v>
      </c>
      <c r="U150" s="58" t="s">
        <v>156</v>
      </c>
      <c r="V150" s="58">
        <v>463</v>
      </c>
      <c r="W150" s="58" t="s">
        <v>156</v>
      </c>
      <c r="X150" s="58">
        <v>398</v>
      </c>
      <c r="Y150" s="58" t="s">
        <v>156</v>
      </c>
      <c r="Z150" s="58" t="s">
        <v>156</v>
      </c>
      <c r="AA150" s="58">
        <v>231</v>
      </c>
      <c r="AB150" s="58" t="s">
        <v>156</v>
      </c>
      <c r="AC150" s="58">
        <v>224</v>
      </c>
      <c r="AD150" s="58" t="s">
        <v>156</v>
      </c>
      <c r="AE150" s="58" t="s">
        <v>156</v>
      </c>
      <c r="AF150" s="58" t="s">
        <v>156</v>
      </c>
      <c r="AG150" s="58" t="s">
        <v>156</v>
      </c>
      <c r="AH150" s="58">
        <v>11</v>
      </c>
      <c r="AI150" s="58" t="s">
        <v>156</v>
      </c>
      <c r="AJ150" s="58">
        <v>0</v>
      </c>
    </row>
    <row r="151" spans="1:36" x14ac:dyDescent="0.25">
      <c r="A151" s="64" t="s">
        <v>300</v>
      </c>
      <c r="B151" s="58">
        <v>688</v>
      </c>
      <c r="C151" s="58">
        <v>668</v>
      </c>
      <c r="D151" s="58">
        <v>604</v>
      </c>
      <c r="E151" s="58">
        <v>64</v>
      </c>
      <c r="F151" s="58">
        <v>20</v>
      </c>
      <c r="G151" s="58">
        <v>331</v>
      </c>
      <c r="H151" s="58">
        <v>317</v>
      </c>
      <c r="I151" s="58">
        <v>295</v>
      </c>
      <c r="J151" s="58">
        <v>22</v>
      </c>
      <c r="K151" s="58">
        <v>14</v>
      </c>
      <c r="L151" s="58">
        <v>357</v>
      </c>
      <c r="M151" s="58">
        <v>351</v>
      </c>
      <c r="N151" s="58">
        <v>309</v>
      </c>
      <c r="O151" s="58">
        <v>42</v>
      </c>
      <c r="P151" s="58">
        <v>6</v>
      </c>
      <c r="Q151" s="58" t="s">
        <v>156</v>
      </c>
      <c r="R151" s="58" t="s">
        <v>156</v>
      </c>
      <c r="S151" s="58">
        <v>44</v>
      </c>
      <c r="T151" s="58" t="s">
        <v>156</v>
      </c>
      <c r="U151" s="58" t="s">
        <v>156</v>
      </c>
      <c r="V151" s="58">
        <v>423</v>
      </c>
      <c r="W151" s="58">
        <v>408</v>
      </c>
      <c r="X151" s="58">
        <v>349</v>
      </c>
      <c r="Y151" s="58">
        <v>59</v>
      </c>
      <c r="Z151" s="58">
        <v>15</v>
      </c>
      <c r="AA151" s="58" t="s">
        <v>156</v>
      </c>
      <c r="AB151" s="58" t="s">
        <v>156</v>
      </c>
      <c r="AC151" s="58">
        <v>211</v>
      </c>
      <c r="AD151" s="58" t="s">
        <v>156</v>
      </c>
      <c r="AE151" s="58" t="s">
        <v>156</v>
      </c>
      <c r="AF151" s="58" t="s">
        <v>156</v>
      </c>
      <c r="AG151" s="58" t="s">
        <v>156</v>
      </c>
      <c r="AH151" s="58">
        <v>7</v>
      </c>
      <c r="AI151" s="58" t="s">
        <v>156</v>
      </c>
      <c r="AJ151" s="58" t="s">
        <v>156</v>
      </c>
    </row>
    <row r="152" spans="1:36" x14ac:dyDescent="0.25">
      <c r="A152" s="64" t="s">
        <v>301</v>
      </c>
      <c r="B152" s="58">
        <v>645</v>
      </c>
      <c r="C152" s="58">
        <v>628</v>
      </c>
      <c r="D152" s="58">
        <v>556</v>
      </c>
      <c r="E152" s="58">
        <v>72</v>
      </c>
      <c r="F152" s="58">
        <v>17</v>
      </c>
      <c r="G152" s="58">
        <v>319</v>
      </c>
      <c r="H152" s="58">
        <v>305</v>
      </c>
      <c r="I152" s="58">
        <v>280</v>
      </c>
      <c r="J152" s="58">
        <v>25</v>
      </c>
      <c r="K152" s="58">
        <v>14</v>
      </c>
      <c r="L152" s="58">
        <v>326</v>
      </c>
      <c r="M152" s="58">
        <v>323</v>
      </c>
      <c r="N152" s="58">
        <v>276</v>
      </c>
      <c r="O152" s="58">
        <v>47</v>
      </c>
      <c r="P152" s="58">
        <v>3</v>
      </c>
      <c r="Q152" s="58" t="s">
        <v>156</v>
      </c>
      <c r="R152" s="58" t="s">
        <v>156</v>
      </c>
      <c r="S152" s="58">
        <v>28</v>
      </c>
      <c r="T152" s="58" t="s">
        <v>156</v>
      </c>
      <c r="U152" s="58" t="s">
        <v>156</v>
      </c>
      <c r="V152" s="58" t="s">
        <v>156</v>
      </c>
      <c r="W152" s="58" t="s">
        <v>156</v>
      </c>
      <c r="X152" s="58">
        <v>320</v>
      </c>
      <c r="Y152" s="58" t="s">
        <v>156</v>
      </c>
      <c r="Z152" s="58" t="s">
        <v>156</v>
      </c>
      <c r="AA152" s="58" t="s">
        <v>156</v>
      </c>
      <c r="AB152" s="58" t="s">
        <v>156</v>
      </c>
      <c r="AC152" s="58">
        <v>208</v>
      </c>
      <c r="AD152" s="58" t="s">
        <v>156</v>
      </c>
      <c r="AE152" s="58" t="s">
        <v>156</v>
      </c>
      <c r="AF152" s="58" t="s">
        <v>156</v>
      </c>
      <c r="AG152" s="58" t="s">
        <v>156</v>
      </c>
      <c r="AH152" s="58">
        <v>9</v>
      </c>
      <c r="AI152" s="58" t="s">
        <v>156</v>
      </c>
      <c r="AJ152" s="58" t="s">
        <v>156</v>
      </c>
    </row>
    <row r="153" spans="1:36" x14ac:dyDescent="0.25">
      <c r="A153" s="64" t="s">
        <v>302</v>
      </c>
      <c r="B153" s="58">
        <v>659</v>
      </c>
      <c r="C153" s="58">
        <v>641</v>
      </c>
      <c r="D153" s="58">
        <v>560</v>
      </c>
      <c r="E153" s="58">
        <v>81</v>
      </c>
      <c r="F153" s="58">
        <v>18</v>
      </c>
      <c r="G153" s="58">
        <v>328</v>
      </c>
      <c r="H153" s="58">
        <v>316</v>
      </c>
      <c r="I153" s="58">
        <v>287</v>
      </c>
      <c r="J153" s="58">
        <v>29</v>
      </c>
      <c r="K153" s="58">
        <v>12</v>
      </c>
      <c r="L153" s="58">
        <v>331</v>
      </c>
      <c r="M153" s="58">
        <v>325</v>
      </c>
      <c r="N153" s="58">
        <v>273</v>
      </c>
      <c r="O153" s="58">
        <v>52</v>
      </c>
      <c r="P153" s="58">
        <v>6</v>
      </c>
      <c r="Q153" s="58" t="s">
        <v>156</v>
      </c>
      <c r="R153" s="58">
        <v>29</v>
      </c>
      <c r="S153" s="58">
        <v>29</v>
      </c>
      <c r="T153" s="58">
        <v>0</v>
      </c>
      <c r="U153" s="58" t="s">
        <v>156</v>
      </c>
      <c r="V153" s="58" t="s">
        <v>156</v>
      </c>
      <c r="W153" s="58">
        <v>402</v>
      </c>
      <c r="X153" s="58">
        <v>328</v>
      </c>
      <c r="Y153" s="58">
        <v>74</v>
      </c>
      <c r="Z153" s="58" t="s">
        <v>156</v>
      </c>
      <c r="AA153" s="58">
        <v>214</v>
      </c>
      <c r="AB153" s="58">
        <v>210</v>
      </c>
      <c r="AC153" s="58">
        <v>203</v>
      </c>
      <c r="AD153" s="58">
        <v>7</v>
      </c>
      <c r="AE153" s="58">
        <v>4</v>
      </c>
      <c r="AF153" s="58" t="s">
        <v>156</v>
      </c>
      <c r="AG153" s="58">
        <v>10</v>
      </c>
      <c r="AH153" s="58">
        <v>7</v>
      </c>
      <c r="AI153" s="58">
        <v>3</v>
      </c>
      <c r="AJ153" s="58" t="s">
        <v>156</v>
      </c>
    </row>
    <row r="154" spans="1:36" x14ac:dyDescent="0.25">
      <c r="A154" s="64" t="s">
        <v>303</v>
      </c>
      <c r="B154" s="58">
        <v>728</v>
      </c>
      <c r="C154" s="58">
        <v>708</v>
      </c>
      <c r="D154" s="58">
        <v>628</v>
      </c>
      <c r="E154" s="58">
        <v>80</v>
      </c>
      <c r="F154" s="58">
        <v>20</v>
      </c>
      <c r="G154" s="58">
        <v>391</v>
      </c>
      <c r="H154" s="58">
        <v>378</v>
      </c>
      <c r="I154" s="58">
        <v>348</v>
      </c>
      <c r="J154" s="58">
        <v>30</v>
      </c>
      <c r="K154" s="58">
        <v>13</v>
      </c>
      <c r="L154" s="58">
        <v>337</v>
      </c>
      <c r="M154" s="58">
        <v>330</v>
      </c>
      <c r="N154" s="58">
        <v>280</v>
      </c>
      <c r="O154" s="58">
        <v>50</v>
      </c>
      <c r="P154" s="58">
        <v>7</v>
      </c>
      <c r="Q154" s="58">
        <v>34</v>
      </c>
      <c r="R154" s="58" t="s">
        <v>156</v>
      </c>
      <c r="S154" s="58">
        <v>28</v>
      </c>
      <c r="T154" s="58" t="s">
        <v>156</v>
      </c>
      <c r="U154" s="58" t="s">
        <v>156</v>
      </c>
      <c r="V154" s="58">
        <v>466</v>
      </c>
      <c r="W154" s="58">
        <v>454</v>
      </c>
      <c r="X154" s="58">
        <v>381</v>
      </c>
      <c r="Y154" s="58">
        <v>73</v>
      </c>
      <c r="Z154" s="58">
        <v>12</v>
      </c>
      <c r="AA154" s="58">
        <v>228</v>
      </c>
      <c r="AB154" s="58" t="s">
        <v>156</v>
      </c>
      <c r="AC154" s="58">
        <v>219</v>
      </c>
      <c r="AD154" s="58" t="s">
        <v>156</v>
      </c>
      <c r="AE154" s="58" t="s">
        <v>156</v>
      </c>
      <c r="AF154" s="58">
        <v>13</v>
      </c>
      <c r="AG154" s="58">
        <v>13</v>
      </c>
      <c r="AH154" s="58">
        <v>9</v>
      </c>
      <c r="AI154" s="58">
        <v>4</v>
      </c>
      <c r="AJ154" s="58">
        <v>0</v>
      </c>
    </row>
    <row r="155" spans="1:36" x14ac:dyDescent="0.25">
      <c r="A155" s="64" t="s">
        <v>304</v>
      </c>
      <c r="B155" s="58">
        <v>1006</v>
      </c>
      <c r="C155" s="58">
        <v>979</v>
      </c>
      <c r="D155" s="58">
        <v>895</v>
      </c>
      <c r="E155" s="58">
        <v>84</v>
      </c>
      <c r="F155" s="58">
        <v>27</v>
      </c>
      <c r="G155" s="58">
        <v>636</v>
      </c>
      <c r="H155" s="58">
        <v>614</v>
      </c>
      <c r="I155" s="58">
        <v>582</v>
      </c>
      <c r="J155" s="58">
        <v>32</v>
      </c>
      <c r="K155" s="58">
        <v>22</v>
      </c>
      <c r="L155" s="58">
        <v>370</v>
      </c>
      <c r="M155" s="58">
        <v>365</v>
      </c>
      <c r="N155" s="58">
        <v>313</v>
      </c>
      <c r="O155" s="58">
        <v>52</v>
      </c>
      <c r="P155" s="58">
        <v>5</v>
      </c>
      <c r="Q155" s="58">
        <v>51</v>
      </c>
      <c r="R155" s="58" t="s">
        <v>156</v>
      </c>
      <c r="S155" s="58">
        <v>42</v>
      </c>
      <c r="T155" s="58" t="s">
        <v>156</v>
      </c>
      <c r="U155" s="58" t="s">
        <v>156</v>
      </c>
      <c r="V155" s="58">
        <v>668</v>
      </c>
      <c r="W155" s="58">
        <v>651</v>
      </c>
      <c r="X155" s="58">
        <v>577</v>
      </c>
      <c r="Y155" s="58">
        <v>74</v>
      </c>
      <c r="Z155" s="58">
        <v>17</v>
      </c>
      <c r="AA155" s="58">
        <v>287</v>
      </c>
      <c r="AB155" s="58" t="s">
        <v>156</v>
      </c>
      <c r="AC155" s="58">
        <v>276</v>
      </c>
      <c r="AD155" s="58" t="s">
        <v>156</v>
      </c>
      <c r="AE155" s="58" t="s">
        <v>156</v>
      </c>
      <c r="AF155" s="58">
        <v>17</v>
      </c>
      <c r="AG155" s="58">
        <v>17</v>
      </c>
      <c r="AH155" s="58">
        <v>13</v>
      </c>
      <c r="AI155" s="58">
        <v>4</v>
      </c>
      <c r="AJ155" s="58">
        <v>0</v>
      </c>
    </row>
    <row r="156" spans="1:36" x14ac:dyDescent="0.25">
      <c r="A156" s="64" t="s">
        <v>305</v>
      </c>
      <c r="B156" s="58">
        <v>1022</v>
      </c>
      <c r="C156" s="58">
        <v>997</v>
      </c>
      <c r="D156" s="58">
        <v>910</v>
      </c>
      <c r="E156" s="58">
        <v>87</v>
      </c>
      <c r="F156" s="58">
        <v>25</v>
      </c>
      <c r="G156" s="58">
        <v>648</v>
      </c>
      <c r="H156" s="58">
        <v>630</v>
      </c>
      <c r="I156" s="58">
        <v>597</v>
      </c>
      <c r="J156" s="58">
        <v>33</v>
      </c>
      <c r="K156" s="58">
        <v>18</v>
      </c>
      <c r="L156" s="58">
        <v>374</v>
      </c>
      <c r="M156" s="58">
        <v>367</v>
      </c>
      <c r="N156" s="58">
        <v>313</v>
      </c>
      <c r="O156" s="58">
        <v>54</v>
      </c>
      <c r="P156" s="58">
        <v>7</v>
      </c>
      <c r="Q156" s="58" t="s">
        <v>156</v>
      </c>
      <c r="R156" s="58" t="s">
        <v>156</v>
      </c>
      <c r="S156" s="58">
        <v>51</v>
      </c>
      <c r="T156" s="58" t="s">
        <v>156</v>
      </c>
      <c r="U156" s="58" t="s">
        <v>156</v>
      </c>
      <c r="V156" s="58">
        <v>664</v>
      </c>
      <c r="W156" s="58">
        <v>648</v>
      </c>
      <c r="X156" s="58">
        <v>571</v>
      </c>
      <c r="Y156" s="58">
        <v>77</v>
      </c>
      <c r="Z156" s="58">
        <v>16</v>
      </c>
      <c r="AA156" s="58" t="s">
        <v>156</v>
      </c>
      <c r="AB156" s="58" t="s">
        <v>156</v>
      </c>
      <c r="AC156" s="58">
        <v>288</v>
      </c>
      <c r="AD156" s="58" t="s">
        <v>156</v>
      </c>
      <c r="AE156" s="58" t="s">
        <v>156</v>
      </c>
      <c r="AF156" s="58">
        <v>20</v>
      </c>
      <c r="AG156" s="58">
        <v>20</v>
      </c>
      <c r="AH156" s="58">
        <v>16</v>
      </c>
      <c r="AI156" s="58">
        <v>4</v>
      </c>
      <c r="AJ156" s="58">
        <v>0</v>
      </c>
    </row>
    <row r="157" spans="1:36" x14ac:dyDescent="0.25">
      <c r="A157" s="64" t="s">
        <v>306</v>
      </c>
      <c r="B157" s="58">
        <v>904</v>
      </c>
      <c r="C157" s="58">
        <v>885</v>
      </c>
      <c r="D157" s="58">
        <v>798</v>
      </c>
      <c r="E157" s="58">
        <v>87</v>
      </c>
      <c r="F157" s="58">
        <v>19</v>
      </c>
      <c r="G157" s="58">
        <v>552</v>
      </c>
      <c r="H157" s="58">
        <v>538</v>
      </c>
      <c r="I157" s="58">
        <v>506</v>
      </c>
      <c r="J157" s="58">
        <v>32</v>
      </c>
      <c r="K157" s="58">
        <v>14</v>
      </c>
      <c r="L157" s="58">
        <v>352</v>
      </c>
      <c r="M157" s="58">
        <v>347</v>
      </c>
      <c r="N157" s="58">
        <v>292</v>
      </c>
      <c r="O157" s="58">
        <v>55</v>
      </c>
      <c r="P157" s="58">
        <v>5</v>
      </c>
      <c r="Q157" s="58" t="s">
        <v>156</v>
      </c>
      <c r="R157" s="58" t="s">
        <v>156</v>
      </c>
      <c r="S157" s="58">
        <v>41</v>
      </c>
      <c r="T157" s="58" t="s">
        <v>156</v>
      </c>
      <c r="U157" s="58" t="s">
        <v>156</v>
      </c>
      <c r="V157" s="58" t="s">
        <v>156</v>
      </c>
      <c r="W157" s="58">
        <v>567</v>
      </c>
      <c r="X157" s="58">
        <v>489</v>
      </c>
      <c r="Y157" s="58">
        <v>78</v>
      </c>
      <c r="Z157" s="58" t="s">
        <v>156</v>
      </c>
      <c r="AA157" s="58" t="s">
        <v>156</v>
      </c>
      <c r="AB157" s="58" t="s">
        <v>156</v>
      </c>
      <c r="AC157" s="58">
        <v>268</v>
      </c>
      <c r="AD157" s="58" t="s">
        <v>156</v>
      </c>
      <c r="AE157" s="58">
        <v>0</v>
      </c>
      <c r="AF157" s="58">
        <v>18</v>
      </c>
      <c r="AG157" s="58">
        <v>18</v>
      </c>
      <c r="AH157" s="58">
        <v>15</v>
      </c>
      <c r="AI157" s="58">
        <v>3</v>
      </c>
      <c r="AJ157" s="58">
        <v>0</v>
      </c>
    </row>
    <row r="158" spans="1:36" x14ac:dyDescent="0.25">
      <c r="A158" s="64" t="s">
        <v>307</v>
      </c>
      <c r="B158" s="58">
        <v>759</v>
      </c>
      <c r="C158" s="58">
        <v>739</v>
      </c>
      <c r="D158" s="58">
        <v>656</v>
      </c>
      <c r="E158" s="58">
        <v>83</v>
      </c>
      <c r="F158" s="58">
        <v>20</v>
      </c>
      <c r="G158" s="58">
        <v>423</v>
      </c>
      <c r="H158" s="58">
        <v>408</v>
      </c>
      <c r="I158" s="58">
        <v>379</v>
      </c>
      <c r="J158" s="58">
        <v>29</v>
      </c>
      <c r="K158" s="58">
        <v>15</v>
      </c>
      <c r="L158" s="58">
        <v>336</v>
      </c>
      <c r="M158" s="58">
        <v>331</v>
      </c>
      <c r="N158" s="58">
        <v>277</v>
      </c>
      <c r="O158" s="58">
        <v>54</v>
      </c>
      <c r="P158" s="58">
        <v>5</v>
      </c>
      <c r="Q158" s="58" t="s">
        <v>156</v>
      </c>
      <c r="R158" s="58">
        <v>38</v>
      </c>
      <c r="S158" s="58">
        <v>35</v>
      </c>
      <c r="T158" s="58">
        <v>3</v>
      </c>
      <c r="U158" s="58" t="s">
        <v>156</v>
      </c>
      <c r="V158" s="58">
        <v>473</v>
      </c>
      <c r="W158" s="58">
        <v>462</v>
      </c>
      <c r="X158" s="58">
        <v>389</v>
      </c>
      <c r="Y158" s="58">
        <v>73</v>
      </c>
      <c r="Z158" s="58">
        <v>11</v>
      </c>
      <c r="AA158" s="58" t="s">
        <v>156</v>
      </c>
      <c r="AB158" s="58">
        <v>239</v>
      </c>
      <c r="AC158" s="58">
        <v>232</v>
      </c>
      <c r="AD158" s="58">
        <v>7</v>
      </c>
      <c r="AE158" s="58" t="s">
        <v>156</v>
      </c>
      <c r="AF158" s="58">
        <v>14</v>
      </c>
      <c r="AG158" s="58">
        <v>14</v>
      </c>
      <c r="AH158" s="58">
        <v>11</v>
      </c>
      <c r="AI158" s="58">
        <v>3</v>
      </c>
      <c r="AJ158" s="58">
        <v>0</v>
      </c>
    </row>
    <row r="159" spans="1:36" x14ac:dyDescent="0.25">
      <c r="A159" s="64" t="s">
        <v>308</v>
      </c>
      <c r="B159" s="58">
        <v>657</v>
      </c>
      <c r="C159" s="58">
        <v>645</v>
      </c>
      <c r="D159" s="58">
        <v>561</v>
      </c>
      <c r="E159" s="58">
        <v>84</v>
      </c>
      <c r="F159" s="58">
        <v>12</v>
      </c>
      <c r="G159" s="58">
        <v>351</v>
      </c>
      <c r="H159" s="58">
        <v>343</v>
      </c>
      <c r="I159" s="58">
        <v>312</v>
      </c>
      <c r="J159" s="58">
        <v>31</v>
      </c>
      <c r="K159" s="58">
        <v>8</v>
      </c>
      <c r="L159" s="58">
        <v>306</v>
      </c>
      <c r="M159" s="58">
        <v>302</v>
      </c>
      <c r="N159" s="58">
        <v>249</v>
      </c>
      <c r="O159" s="58">
        <v>53</v>
      </c>
      <c r="P159" s="58">
        <v>4</v>
      </c>
      <c r="Q159" s="58" t="s">
        <v>156</v>
      </c>
      <c r="R159" s="58">
        <v>32</v>
      </c>
      <c r="S159" s="58">
        <v>29</v>
      </c>
      <c r="T159" s="58">
        <v>3</v>
      </c>
      <c r="U159" s="58" t="s">
        <v>156</v>
      </c>
      <c r="V159" s="58" t="s">
        <v>156</v>
      </c>
      <c r="W159" s="58">
        <v>397</v>
      </c>
      <c r="X159" s="58">
        <v>322</v>
      </c>
      <c r="Y159" s="58">
        <v>75</v>
      </c>
      <c r="Z159" s="58" t="s">
        <v>156</v>
      </c>
      <c r="AA159" s="58" t="s">
        <v>156</v>
      </c>
      <c r="AB159" s="58">
        <v>216</v>
      </c>
      <c r="AC159" s="58">
        <v>210</v>
      </c>
      <c r="AD159" s="58">
        <v>6</v>
      </c>
      <c r="AE159" s="58" t="s">
        <v>156</v>
      </c>
      <c r="AF159" s="58" t="s">
        <v>156</v>
      </c>
      <c r="AG159" s="58" t="s">
        <v>156</v>
      </c>
      <c r="AH159" s="58">
        <v>10</v>
      </c>
      <c r="AI159" s="58" t="s">
        <v>156</v>
      </c>
      <c r="AJ159" s="58">
        <v>0</v>
      </c>
    </row>
    <row r="160" spans="1:36" x14ac:dyDescent="0.25">
      <c r="A160" s="64" t="s">
        <v>309</v>
      </c>
      <c r="B160" s="58">
        <v>645</v>
      </c>
      <c r="C160" s="58">
        <v>630</v>
      </c>
      <c r="D160" s="58">
        <v>539</v>
      </c>
      <c r="E160" s="58">
        <v>91</v>
      </c>
      <c r="F160" s="58">
        <v>15</v>
      </c>
      <c r="G160" s="58" t="s">
        <v>156</v>
      </c>
      <c r="H160" s="58">
        <v>340</v>
      </c>
      <c r="I160" s="58">
        <v>309</v>
      </c>
      <c r="J160" s="58">
        <v>31</v>
      </c>
      <c r="K160" s="58" t="s">
        <v>156</v>
      </c>
      <c r="L160" s="58" t="s">
        <v>156</v>
      </c>
      <c r="M160" s="58">
        <v>290</v>
      </c>
      <c r="N160" s="58">
        <v>230</v>
      </c>
      <c r="O160" s="58">
        <v>60</v>
      </c>
      <c r="P160" s="58" t="s">
        <v>156</v>
      </c>
      <c r="Q160" s="58">
        <v>43</v>
      </c>
      <c r="R160" s="58">
        <v>37</v>
      </c>
      <c r="S160" s="58">
        <v>33</v>
      </c>
      <c r="T160" s="58">
        <v>4</v>
      </c>
      <c r="U160" s="58">
        <v>6</v>
      </c>
      <c r="V160" s="58">
        <v>392</v>
      </c>
      <c r="W160" s="58">
        <v>386</v>
      </c>
      <c r="X160" s="58">
        <v>305</v>
      </c>
      <c r="Y160" s="58">
        <v>81</v>
      </c>
      <c r="Z160" s="58">
        <v>6</v>
      </c>
      <c r="AA160" s="58">
        <v>210</v>
      </c>
      <c r="AB160" s="58">
        <v>207</v>
      </c>
      <c r="AC160" s="58">
        <v>201</v>
      </c>
      <c r="AD160" s="58">
        <v>6</v>
      </c>
      <c r="AE160" s="58">
        <v>3</v>
      </c>
      <c r="AF160" s="58" t="s">
        <v>156</v>
      </c>
      <c r="AG160" s="58" t="s">
        <v>156</v>
      </c>
      <c r="AH160" s="58">
        <v>10</v>
      </c>
      <c r="AI160" s="58" t="s">
        <v>156</v>
      </c>
      <c r="AJ160" s="58">
        <v>0</v>
      </c>
    </row>
    <row r="161" spans="1:36" x14ac:dyDescent="0.25">
      <c r="A161" s="64" t="s">
        <v>310</v>
      </c>
      <c r="B161" s="58">
        <v>685</v>
      </c>
      <c r="C161" s="58">
        <v>666</v>
      </c>
      <c r="D161" s="58">
        <v>579</v>
      </c>
      <c r="E161" s="58">
        <v>87</v>
      </c>
      <c r="F161" s="58">
        <v>19</v>
      </c>
      <c r="G161" s="58" t="s">
        <v>156</v>
      </c>
      <c r="H161" s="58">
        <v>340</v>
      </c>
      <c r="I161" s="58">
        <v>308</v>
      </c>
      <c r="J161" s="58">
        <v>32</v>
      </c>
      <c r="K161" s="58" t="s">
        <v>156</v>
      </c>
      <c r="L161" s="58" t="s">
        <v>156</v>
      </c>
      <c r="M161" s="58">
        <v>326</v>
      </c>
      <c r="N161" s="58">
        <v>271</v>
      </c>
      <c r="O161" s="58">
        <v>55</v>
      </c>
      <c r="P161" s="58" t="s">
        <v>156</v>
      </c>
      <c r="Q161" s="58">
        <v>55</v>
      </c>
      <c r="R161" s="58">
        <v>49</v>
      </c>
      <c r="S161" s="58">
        <v>45</v>
      </c>
      <c r="T161" s="58">
        <v>4</v>
      </c>
      <c r="U161" s="58">
        <v>6</v>
      </c>
      <c r="V161" s="58">
        <v>408</v>
      </c>
      <c r="W161" s="58">
        <v>399</v>
      </c>
      <c r="X161" s="58">
        <v>322</v>
      </c>
      <c r="Y161" s="58">
        <v>77</v>
      </c>
      <c r="Z161" s="58">
        <v>9</v>
      </c>
      <c r="AA161" s="58">
        <v>222</v>
      </c>
      <c r="AB161" s="58">
        <v>218</v>
      </c>
      <c r="AC161" s="58">
        <v>212</v>
      </c>
      <c r="AD161" s="58">
        <v>6</v>
      </c>
      <c r="AE161" s="58">
        <v>4</v>
      </c>
      <c r="AF161" s="58" t="s">
        <v>156</v>
      </c>
      <c r="AG161" s="58" t="s">
        <v>156</v>
      </c>
      <c r="AH161" s="58">
        <v>9</v>
      </c>
      <c r="AI161" s="58" t="s">
        <v>156</v>
      </c>
      <c r="AJ161" s="58" t="s">
        <v>156</v>
      </c>
    </row>
    <row r="162" spans="1:36" x14ac:dyDescent="0.25">
      <c r="A162" s="64" t="s">
        <v>311</v>
      </c>
      <c r="B162" s="58">
        <v>659</v>
      </c>
      <c r="C162" s="58">
        <v>643</v>
      </c>
      <c r="D162" s="58">
        <v>560</v>
      </c>
      <c r="E162" s="58">
        <v>83</v>
      </c>
      <c r="F162" s="58">
        <v>16</v>
      </c>
      <c r="G162" s="58">
        <v>363</v>
      </c>
      <c r="H162" s="58">
        <v>350</v>
      </c>
      <c r="I162" s="58">
        <v>314</v>
      </c>
      <c r="J162" s="58">
        <v>36</v>
      </c>
      <c r="K162" s="58">
        <v>13</v>
      </c>
      <c r="L162" s="58">
        <v>296</v>
      </c>
      <c r="M162" s="58">
        <v>293</v>
      </c>
      <c r="N162" s="58">
        <v>246</v>
      </c>
      <c r="O162" s="58">
        <v>47</v>
      </c>
      <c r="P162" s="58">
        <v>3</v>
      </c>
      <c r="Q162" s="58" t="s">
        <v>156</v>
      </c>
      <c r="R162" s="58">
        <v>52</v>
      </c>
      <c r="S162" s="58">
        <v>48</v>
      </c>
      <c r="T162" s="58">
        <v>4</v>
      </c>
      <c r="U162" s="58" t="s">
        <v>156</v>
      </c>
      <c r="V162" s="58">
        <v>389</v>
      </c>
      <c r="W162" s="58">
        <v>379</v>
      </c>
      <c r="X162" s="58">
        <v>308</v>
      </c>
      <c r="Y162" s="58">
        <v>71</v>
      </c>
      <c r="Z162" s="58">
        <v>10</v>
      </c>
      <c r="AA162" s="58" t="s">
        <v>156</v>
      </c>
      <c r="AB162" s="58">
        <v>212</v>
      </c>
      <c r="AC162" s="58">
        <v>204</v>
      </c>
      <c r="AD162" s="58">
        <v>8</v>
      </c>
      <c r="AE162" s="58" t="s">
        <v>156</v>
      </c>
      <c r="AF162" s="58" t="s">
        <v>156</v>
      </c>
      <c r="AG162" s="58" t="s">
        <v>156</v>
      </c>
      <c r="AH162" s="58">
        <v>7</v>
      </c>
      <c r="AI162" s="58" t="s">
        <v>156</v>
      </c>
      <c r="AJ162" s="58" t="s">
        <v>156</v>
      </c>
    </row>
    <row r="163" spans="1:36" x14ac:dyDescent="0.25">
      <c r="A163" s="64" t="s">
        <v>312</v>
      </c>
      <c r="B163" s="58">
        <v>616</v>
      </c>
      <c r="C163" s="58">
        <v>596</v>
      </c>
      <c r="D163" s="58">
        <v>523</v>
      </c>
      <c r="E163" s="58">
        <v>73</v>
      </c>
      <c r="F163" s="58">
        <v>20</v>
      </c>
      <c r="G163" s="58" t="s">
        <v>156</v>
      </c>
      <c r="H163" s="58">
        <v>312</v>
      </c>
      <c r="I163" s="58">
        <v>277</v>
      </c>
      <c r="J163" s="58">
        <v>35</v>
      </c>
      <c r="K163" s="58" t="s">
        <v>156</v>
      </c>
      <c r="L163" s="58" t="s">
        <v>156</v>
      </c>
      <c r="M163" s="58">
        <v>284</v>
      </c>
      <c r="N163" s="58">
        <v>246</v>
      </c>
      <c r="O163" s="58">
        <v>38</v>
      </c>
      <c r="P163" s="58" t="s">
        <v>156</v>
      </c>
      <c r="Q163" s="58" t="s">
        <v>156</v>
      </c>
      <c r="R163" s="58">
        <v>45</v>
      </c>
      <c r="S163" s="58">
        <v>42</v>
      </c>
      <c r="T163" s="58">
        <v>3</v>
      </c>
      <c r="U163" s="58" t="s">
        <v>156</v>
      </c>
      <c r="V163" s="58">
        <v>365</v>
      </c>
      <c r="W163" s="58">
        <v>350</v>
      </c>
      <c r="X163" s="58">
        <v>284</v>
      </c>
      <c r="Y163" s="58">
        <v>66</v>
      </c>
      <c r="Z163" s="58">
        <v>15</v>
      </c>
      <c r="AA163" s="58" t="s">
        <v>156</v>
      </c>
      <c r="AB163" s="58">
        <v>201</v>
      </c>
      <c r="AC163" s="58">
        <v>197</v>
      </c>
      <c r="AD163" s="58">
        <v>4</v>
      </c>
      <c r="AE163" s="58" t="s">
        <v>156</v>
      </c>
      <c r="AF163" s="58" t="s">
        <v>156</v>
      </c>
      <c r="AG163" s="58" t="s">
        <v>156</v>
      </c>
      <c r="AH163" s="58">
        <v>10</v>
      </c>
      <c r="AI163" s="58" t="s">
        <v>156</v>
      </c>
      <c r="AJ163" s="58" t="s">
        <v>156</v>
      </c>
    </row>
    <row r="164" spans="1:36" x14ac:dyDescent="0.25">
      <c r="A164" s="64" t="s">
        <v>313</v>
      </c>
      <c r="B164" s="58">
        <v>595</v>
      </c>
      <c r="C164" s="58">
        <v>576</v>
      </c>
      <c r="D164" s="58">
        <v>516</v>
      </c>
      <c r="E164" s="58">
        <v>60</v>
      </c>
      <c r="F164" s="58">
        <v>19</v>
      </c>
      <c r="G164" s="58">
        <v>326</v>
      </c>
      <c r="H164" s="58">
        <v>311</v>
      </c>
      <c r="I164" s="58">
        <v>284</v>
      </c>
      <c r="J164" s="58">
        <v>27</v>
      </c>
      <c r="K164" s="58">
        <v>15</v>
      </c>
      <c r="L164" s="58">
        <v>269</v>
      </c>
      <c r="M164" s="58">
        <v>265</v>
      </c>
      <c r="N164" s="58">
        <v>232</v>
      </c>
      <c r="O164" s="58">
        <v>33</v>
      </c>
      <c r="P164" s="58">
        <v>4</v>
      </c>
      <c r="Q164" s="58" t="s">
        <v>156</v>
      </c>
      <c r="R164" s="58" t="s">
        <v>156</v>
      </c>
      <c r="S164" s="58">
        <v>35</v>
      </c>
      <c r="T164" s="58" t="s">
        <v>156</v>
      </c>
      <c r="U164" s="58" t="s">
        <v>156</v>
      </c>
      <c r="V164" s="58" t="s">
        <v>156</v>
      </c>
      <c r="W164" s="58">
        <v>333</v>
      </c>
      <c r="X164" s="58">
        <v>278</v>
      </c>
      <c r="Y164" s="58">
        <v>55</v>
      </c>
      <c r="Z164" s="58" t="s">
        <v>156</v>
      </c>
      <c r="AA164" s="58" t="s">
        <v>156</v>
      </c>
      <c r="AB164" s="58" t="s">
        <v>156</v>
      </c>
      <c r="AC164" s="58">
        <v>203</v>
      </c>
      <c r="AD164" s="58" t="s">
        <v>156</v>
      </c>
      <c r="AE164" s="58" t="s">
        <v>156</v>
      </c>
      <c r="AF164" s="58" t="s">
        <v>156</v>
      </c>
      <c r="AG164" s="58" t="s">
        <v>156</v>
      </c>
      <c r="AH164" s="58">
        <v>13</v>
      </c>
      <c r="AI164" s="58" t="s">
        <v>156</v>
      </c>
      <c r="AJ164" s="58">
        <v>0</v>
      </c>
    </row>
    <row r="165" spans="1:36" x14ac:dyDescent="0.25">
      <c r="A165" s="64" t="s">
        <v>314</v>
      </c>
      <c r="B165" s="58">
        <v>611</v>
      </c>
      <c r="C165" s="58">
        <v>598</v>
      </c>
      <c r="D165" s="58">
        <v>533</v>
      </c>
      <c r="E165" s="58">
        <v>65</v>
      </c>
      <c r="F165" s="58">
        <v>13</v>
      </c>
      <c r="G165" s="58">
        <v>329</v>
      </c>
      <c r="H165" s="58">
        <v>319</v>
      </c>
      <c r="I165" s="58">
        <v>287</v>
      </c>
      <c r="J165" s="58">
        <v>32</v>
      </c>
      <c r="K165" s="58">
        <v>10</v>
      </c>
      <c r="L165" s="58">
        <v>282</v>
      </c>
      <c r="M165" s="58">
        <v>279</v>
      </c>
      <c r="N165" s="58">
        <v>246</v>
      </c>
      <c r="O165" s="58">
        <v>33</v>
      </c>
      <c r="P165" s="58">
        <v>3</v>
      </c>
      <c r="Q165" s="58" t="s">
        <v>156</v>
      </c>
      <c r="R165" s="58" t="s">
        <v>156</v>
      </c>
      <c r="S165" s="58">
        <v>31</v>
      </c>
      <c r="T165" s="58" t="s">
        <v>156</v>
      </c>
      <c r="U165" s="58" t="s">
        <v>156</v>
      </c>
      <c r="V165" s="58">
        <v>358</v>
      </c>
      <c r="W165" s="58">
        <v>348</v>
      </c>
      <c r="X165" s="58">
        <v>289</v>
      </c>
      <c r="Y165" s="58">
        <v>59</v>
      </c>
      <c r="Z165" s="58">
        <v>10</v>
      </c>
      <c r="AA165" s="58" t="s">
        <v>156</v>
      </c>
      <c r="AB165" s="58" t="s">
        <v>156</v>
      </c>
      <c r="AC165" s="58">
        <v>213</v>
      </c>
      <c r="AD165" s="58" t="s">
        <v>156</v>
      </c>
      <c r="AE165" s="58" t="s">
        <v>156</v>
      </c>
      <c r="AF165" s="58" t="s">
        <v>156</v>
      </c>
      <c r="AG165" s="58" t="s">
        <v>156</v>
      </c>
      <c r="AH165" s="58">
        <v>13</v>
      </c>
      <c r="AI165" s="58" t="s">
        <v>156</v>
      </c>
      <c r="AJ165" s="58">
        <v>0</v>
      </c>
    </row>
    <row r="166" spans="1:36" x14ac:dyDescent="0.25">
      <c r="A166" s="64" t="s">
        <v>315</v>
      </c>
      <c r="B166" s="58">
        <v>644</v>
      </c>
      <c r="C166" s="58">
        <v>630</v>
      </c>
      <c r="D166" s="58">
        <v>571</v>
      </c>
      <c r="E166" s="58">
        <v>59</v>
      </c>
      <c r="F166" s="58">
        <v>14</v>
      </c>
      <c r="G166" s="58">
        <v>372</v>
      </c>
      <c r="H166" s="58">
        <v>361</v>
      </c>
      <c r="I166" s="58">
        <v>334</v>
      </c>
      <c r="J166" s="58">
        <v>27</v>
      </c>
      <c r="K166" s="58">
        <v>11</v>
      </c>
      <c r="L166" s="58">
        <v>272</v>
      </c>
      <c r="M166" s="58">
        <v>269</v>
      </c>
      <c r="N166" s="58">
        <v>237</v>
      </c>
      <c r="O166" s="58">
        <v>32</v>
      </c>
      <c r="P166" s="58">
        <v>3</v>
      </c>
      <c r="Q166" s="58" t="s">
        <v>156</v>
      </c>
      <c r="R166" s="58" t="s">
        <v>156</v>
      </c>
      <c r="S166" s="58">
        <v>33</v>
      </c>
      <c r="T166" s="58" t="s">
        <v>156</v>
      </c>
      <c r="U166" s="58" t="s">
        <v>156</v>
      </c>
      <c r="V166" s="58">
        <v>375</v>
      </c>
      <c r="W166" s="58">
        <v>366</v>
      </c>
      <c r="X166" s="58">
        <v>315</v>
      </c>
      <c r="Y166" s="58">
        <v>51</v>
      </c>
      <c r="Z166" s="58">
        <v>9</v>
      </c>
      <c r="AA166" s="58" t="s">
        <v>156</v>
      </c>
      <c r="AB166" s="58" t="s">
        <v>156</v>
      </c>
      <c r="AC166" s="58">
        <v>223</v>
      </c>
      <c r="AD166" s="58" t="s">
        <v>156</v>
      </c>
      <c r="AE166" s="58" t="s">
        <v>156</v>
      </c>
      <c r="AF166" s="58" t="s">
        <v>156</v>
      </c>
      <c r="AG166" s="58" t="s">
        <v>156</v>
      </c>
      <c r="AH166" s="58">
        <v>15</v>
      </c>
      <c r="AI166" s="58" t="s">
        <v>156</v>
      </c>
      <c r="AJ166" s="58">
        <v>0</v>
      </c>
    </row>
    <row r="167" spans="1:36" x14ac:dyDescent="0.25">
      <c r="A167" s="64" t="s">
        <v>316</v>
      </c>
      <c r="B167" s="58">
        <v>880</v>
      </c>
      <c r="C167" s="58">
        <v>852</v>
      </c>
      <c r="D167" s="58">
        <v>792</v>
      </c>
      <c r="E167" s="58">
        <v>60</v>
      </c>
      <c r="F167" s="58">
        <v>28</v>
      </c>
      <c r="G167" s="58">
        <v>552</v>
      </c>
      <c r="H167" s="58">
        <v>533</v>
      </c>
      <c r="I167" s="58">
        <v>504</v>
      </c>
      <c r="J167" s="58">
        <v>29</v>
      </c>
      <c r="K167" s="58">
        <v>19</v>
      </c>
      <c r="L167" s="58">
        <v>328</v>
      </c>
      <c r="M167" s="58">
        <v>319</v>
      </c>
      <c r="N167" s="58">
        <v>288</v>
      </c>
      <c r="O167" s="58">
        <v>31</v>
      </c>
      <c r="P167" s="58">
        <v>9</v>
      </c>
      <c r="Q167" s="58">
        <v>52</v>
      </c>
      <c r="R167" s="58" t="s">
        <v>156</v>
      </c>
      <c r="S167" s="58">
        <v>40</v>
      </c>
      <c r="T167" s="58" t="s">
        <v>156</v>
      </c>
      <c r="U167" s="58" t="s">
        <v>156</v>
      </c>
      <c r="V167" s="58">
        <v>528</v>
      </c>
      <c r="W167" s="58">
        <v>514</v>
      </c>
      <c r="X167" s="58">
        <v>461</v>
      </c>
      <c r="Y167" s="58">
        <v>53</v>
      </c>
      <c r="Z167" s="58">
        <v>14</v>
      </c>
      <c r="AA167" s="58">
        <v>300</v>
      </c>
      <c r="AB167" s="58" t="s">
        <v>156</v>
      </c>
      <c r="AC167" s="58">
        <v>291</v>
      </c>
      <c r="AD167" s="58" t="s">
        <v>156</v>
      </c>
      <c r="AE167" s="58" t="s">
        <v>156</v>
      </c>
      <c r="AF167" s="58" t="s">
        <v>156</v>
      </c>
      <c r="AG167" s="58" t="s">
        <v>156</v>
      </c>
      <c r="AH167" s="58">
        <v>18</v>
      </c>
      <c r="AI167" s="58" t="s">
        <v>156</v>
      </c>
      <c r="AJ167" s="58" t="s">
        <v>156</v>
      </c>
    </row>
    <row r="168" spans="1:36" x14ac:dyDescent="0.25">
      <c r="A168" s="64" t="s">
        <v>317</v>
      </c>
      <c r="B168" s="58">
        <v>906</v>
      </c>
      <c r="C168" s="58">
        <v>883</v>
      </c>
      <c r="D168" s="58">
        <v>828</v>
      </c>
      <c r="E168" s="58">
        <v>55</v>
      </c>
      <c r="F168" s="58">
        <v>23</v>
      </c>
      <c r="G168" s="58">
        <v>591</v>
      </c>
      <c r="H168" s="58">
        <v>573</v>
      </c>
      <c r="I168" s="58">
        <v>546</v>
      </c>
      <c r="J168" s="58">
        <v>27</v>
      </c>
      <c r="K168" s="58">
        <v>18</v>
      </c>
      <c r="L168" s="58">
        <v>315</v>
      </c>
      <c r="M168" s="58">
        <v>310</v>
      </c>
      <c r="N168" s="58">
        <v>282</v>
      </c>
      <c r="O168" s="58">
        <v>28</v>
      </c>
      <c r="P168" s="58">
        <v>5</v>
      </c>
      <c r="Q168" s="58">
        <v>51</v>
      </c>
      <c r="R168" s="58" t="s">
        <v>156</v>
      </c>
      <c r="S168" s="58">
        <v>44</v>
      </c>
      <c r="T168" s="58" t="s">
        <v>156</v>
      </c>
      <c r="U168" s="58" t="s">
        <v>156</v>
      </c>
      <c r="V168" s="58">
        <v>546</v>
      </c>
      <c r="W168" s="58">
        <v>532</v>
      </c>
      <c r="X168" s="58">
        <v>483</v>
      </c>
      <c r="Y168" s="58">
        <v>49</v>
      </c>
      <c r="Z168" s="58">
        <v>14</v>
      </c>
      <c r="AA168" s="58">
        <v>309</v>
      </c>
      <c r="AB168" s="58" t="s">
        <v>156</v>
      </c>
      <c r="AC168" s="58">
        <v>301</v>
      </c>
      <c r="AD168" s="58" t="s">
        <v>156</v>
      </c>
      <c r="AE168" s="58" t="s">
        <v>156</v>
      </c>
      <c r="AF168" s="58" t="s">
        <v>156</v>
      </c>
      <c r="AG168" s="58" t="s">
        <v>156</v>
      </c>
      <c r="AH168" s="58">
        <v>22</v>
      </c>
      <c r="AI168" s="58" t="s">
        <v>156</v>
      </c>
      <c r="AJ168" s="58">
        <v>0</v>
      </c>
    </row>
    <row r="169" spans="1:36" x14ac:dyDescent="0.25">
      <c r="A169" s="64" t="s">
        <v>318</v>
      </c>
      <c r="B169" s="58">
        <v>752</v>
      </c>
      <c r="C169" s="58">
        <v>731</v>
      </c>
      <c r="D169" s="58">
        <v>671</v>
      </c>
      <c r="E169" s="58">
        <v>60</v>
      </c>
      <c r="F169" s="58">
        <v>21</v>
      </c>
      <c r="G169" s="58">
        <v>465</v>
      </c>
      <c r="H169" s="58">
        <v>449</v>
      </c>
      <c r="I169" s="58">
        <v>422</v>
      </c>
      <c r="J169" s="58">
        <v>27</v>
      </c>
      <c r="K169" s="58">
        <v>16</v>
      </c>
      <c r="L169" s="58">
        <v>287</v>
      </c>
      <c r="M169" s="58">
        <v>282</v>
      </c>
      <c r="N169" s="58">
        <v>249</v>
      </c>
      <c r="O169" s="58">
        <v>33</v>
      </c>
      <c r="P169" s="58">
        <v>5</v>
      </c>
      <c r="Q169" s="58" t="s">
        <v>156</v>
      </c>
      <c r="R169" s="58" t="s">
        <v>156</v>
      </c>
      <c r="S169" s="58">
        <v>30</v>
      </c>
      <c r="T169" s="58" t="s">
        <v>156</v>
      </c>
      <c r="U169" s="58" t="s">
        <v>156</v>
      </c>
      <c r="V169" s="58">
        <v>438</v>
      </c>
      <c r="W169" s="58">
        <v>425</v>
      </c>
      <c r="X169" s="58">
        <v>372</v>
      </c>
      <c r="Y169" s="58">
        <v>53</v>
      </c>
      <c r="Z169" s="58">
        <v>13</v>
      </c>
      <c r="AA169" s="58" t="s">
        <v>156</v>
      </c>
      <c r="AB169" s="58" t="s">
        <v>156</v>
      </c>
      <c r="AC169" s="58">
        <v>269</v>
      </c>
      <c r="AD169" s="58" t="s">
        <v>156</v>
      </c>
      <c r="AE169" s="58" t="s">
        <v>156</v>
      </c>
      <c r="AF169" s="58" t="s">
        <v>156</v>
      </c>
      <c r="AG169" s="58" t="s">
        <v>156</v>
      </c>
      <c r="AH169" s="58">
        <v>20</v>
      </c>
      <c r="AI169" s="58" t="s">
        <v>156</v>
      </c>
      <c r="AJ169" s="58" t="s">
        <v>156</v>
      </c>
    </row>
    <row r="170" spans="1:36" x14ac:dyDescent="0.25">
      <c r="A170" s="64" t="s">
        <v>319</v>
      </c>
      <c r="B170" s="58">
        <v>627</v>
      </c>
      <c r="C170" s="58">
        <v>611</v>
      </c>
      <c r="D170" s="58">
        <v>553</v>
      </c>
      <c r="E170" s="58">
        <v>58</v>
      </c>
      <c r="F170" s="58">
        <v>16</v>
      </c>
      <c r="G170" s="58">
        <v>344</v>
      </c>
      <c r="H170" s="58">
        <v>333</v>
      </c>
      <c r="I170" s="58">
        <v>310</v>
      </c>
      <c r="J170" s="58">
        <v>23</v>
      </c>
      <c r="K170" s="58">
        <v>11</v>
      </c>
      <c r="L170" s="58">
        <v>283</v>
      </c>
      <c r="M170" s="58">
        <v>278</v>
      </c>
      <c r="N170" s="58">
        <v>243</v>
      </c>
      <c r="O170" s="58">
        <v>35</v>
      </c>
      <c r="P170" s="58">
        <v>5</v>
      </c>
      <c r="Q170" s="58" t="s">
        <v>156</v>
      </c>
      <c r="R170" s="58" t="s">
        <v>156</v>
      </c>
      <c r="S170" s="58">
        <v>27</v>
      </c>
      <c r="T170" s="58" t="s">
        <v>156</v>
      </c>
      <c r="U170" s="58" t="s">
        <v>156</v>
      </c>
      <c r="V170" s="58" t="s">
        <v>156</v>
      </c>
      <c r="W170" s="58">
        <v>344</v>
      </c>
      <c r="X170" s="58">
        <v>294</v>
      </c>
      <c r="Y170" s="58">
        <v>50</v>
      </c>
      <c r="Z170" s="58" t="s">
        <v>156</v>
      </c>
      <c r="AA170" s="58" t="s">
        <v>156</v>
      </c>
      <c r="AB170" s="58" t="s">
        <v>156</v>
      </c>
      <c r="AC170" s="58">
        <v>232</v>
      </c>
      <c r="AD170" s="58" t="s">
        <v>156</v>
      </c>
      <c r="AE170" s="58">
        <v>0</v>
      </c>
      <c r="AF170" s="58" t="s">
        <v>156</v>
      </c>
      <c r="AG170" s="58" t="s">
        <v>156</v>
      </c>
      <c r="AH170" s="58">
        <v>17</v>
      </c>
      <c r="AI170" s="58" t="s">
        <v>156</v>
      </c>
      <c r="AJ170" s="58" t="s">
        <v>156</v>
      </c>
    </row>
    <row r="171" spans="1:36" x14ac:dyDescent="0.25">
      <c r="A171" s="64" t="s">
        <v>320</v>
      </c>
      <c r="B171" s="58">
        <v>554</v>
      </c>
      <c r="C171" s="58">
        <v>541</v>
      </c>
      <c r="D171" s="58">
        <v>465</v>
      </c>
      <c r="E171" s="58">
        <v>76</v>
      </c>
      <c r="F171" s="58">
        <v>13</v>
      </c>
      <c r="G171" s="58">
        <v>284</v>
      </c>
      <c r="H171" s="58">
        <v>276</v>
      </c>
      <c r="I171" s="58">
        <v>248</v>
      </c>
      <c r="J171" s="58">
        <v>28</v>
      </c>
      <c r="K171" s="58">
        <v>8</v>
      </c>
      <c r="L171" s="58">
        <v>270</v>
      </c>
      <c r="M171" s="58">
        <v>265</v>
      </c>
      <c r="N171" s="58">
        <v>217</v>
      </c>
      <c r="O171" s="58">
        <v>48</v>
      </c>
      <c r="P171" s="58">
        <v>5</v>
      </c>
      <c r="Q171" s="58" t="s">
        <v>156</v>
      </c>
      <c r="R171" s="58" t="s">
        <v>156</v>
      </c>
      <c r="S171" s="58">
        <v>24</v>
      </c>
      <c r="T171" s="58" t="s">
        <v>156</v>
      </c>
      <c r="U171" s="58" t="s">
        <v>156</v>
      </c>
      <c r="V171" s="58" t="s">
        <v>156</v>
      </c>
      <c r="W171" s="58">
        <v>295</v>
      </c>
      <c r="X171" s="58">
        <v>227</v>
      </c>
      <c r="Y171" s="58">
        <v>68</v>
      </c>
      <c r="Z171" s="58" t="s">
        <v>156</v>
      </c>
      <c r="AA171" s="58" t="s">
        <v>156</v>
      </c>
      <c r="AB171" s="58" t="s">
        <v>156</v>
      </c>
      <c r="AC171" s="58">
        <v>214</v>
      </c>
      <c r="AD171" s="58" t="s">
        <v>156</v>
      </c>
      <c r="AE171" s="58">
        <v>0</v>
      </c>
      <c r="AF171" s="58" t="s">
        <v>156</v>
      </c>
      <c r="AG171" s="58">
        <v>16</v>
      </c>
      <c r="AH171" s="58">
        <v>13</v>
      </c>
      <c r="AI171" s="58">
        <v>3</v>
      </c>
      <c r="AJ171" s="58" t="s">
        <v>156</v>
      </c>
    </row>
    <row r="172" spans="1:36" x14ac:dyDescent="0.25">
      <c r="A172" s="64" t="s">
        <v>321</v>
      </c>
      <c r="B172" s="58">
        <v>548</v>
      </c>
      <c r="C172" s="58">
        <v>527</v>
      </c>
      <c r="D172" s="58">
        <v>459</v>
      </c>
      <c r="E172" s="58">
        <v>68</v>
      </c>
      <c r="F172" s="58">
        <v>21</v>
      </c>
      <c r="G172" s="58">
        <v>271</v>
      </c>
      <c r="H172" s="58">
        <v>256</v>
      </c>
      <c r="I172" s="58">
        <v>234</v>
      </c>
      <c r="J172" s="58">
        <v>22</v>
      </c>
      <c r="K172" s="58">
        <v>15</v>
      </c>
      <c r="L172" s="58">
        <v>277</v>
      </c>
      <c r="M172" s="58">
        <v>271</v>
      </c>
      <c r="N172" s="58">
        <v>225</v>
      </c>
      <c r="O172" s="58">
        <v>46</v>
      </c>
      <c r="P172" s="58">
        <v>6</v>
      </c>
      <c r="Q172" s="58" t="s">
        <v>156</v>
      </c>
      <c r="R172" s="58" t="s">
        <v>156</v>
      </c>
      <c r="S172" s="58">
        <v>25</v>
      </c>
      <c r="T172" s="58" t="s">
        <v>156</v>
      </c>
      <c r="U172" s="58" t="s">
        <v>156</v>
      </c>
      <c r="V172" s="58">
        <v>298</v>
      </c>
      <c r="W172" s="58">
        <v>283</v>
      </c>
      <c r="X172" s="58">
        <v>219</v>
      </c>
      <c r="Y172" s="58">
        <v>64</v>
      </c>
      <c r="Z172" s="58">
        <v>15</v>
      </c>
      <c r="AA172" s="58" t="s">
        <v>156</v>
      </c>
      <c r="AB172" s="58" t="s">
        <v>156</v>
      </c>
      <c r="AC172" s="58">
        <v>215</v>
      </c>
      <c r="AD172" s="58" t="s">
        <v>156</v>
      </c>
      <c r="AE172" s="58" t="s">
        <v>156</v>
      </c>
      <c r="AF172" s="58">
        <v>16</v>
      </c>
      <c r="AG172" s="58">
        <v>13</v>
      </c>
      <c r="AH172" s="58">
        <v>10</v>
      </c>
      <c r="AI172" s="58">
        <v>3</v>
      </c>
      <c r="AJ172" s="58">
        <v>3</v>
      </c>
    </row>
    <row r="173" spans="1:36" x14ac:dyDescent="0.25">
      <c r="A173" s="64" t="s">
        <v>322</v>
      </c>
      <c r="B173" s="58">
        <v>591</v>
      </c>
      <c r="C173" s="58">
        <v>574</v>
      </c>
      <c r="D173" s="58">
        <v>510</v>
      </c>
      <c r="E173" s="58">
        <v>64</v>
      </c>
      <c r="F173" s="58">
        <v>17</v>
      </c>
      <c r="G173" s="58">
        <v>280</v>
      </c>
      <c r="H173" s="58">
        <v>269</v>
      </c>
      <c r="I173" s="58">
        <v>246</v>
      </c>
      <c r="J173" s="58">
        <v>23</v>
      </c>
      <c r="K173" s="58">
        <v>11</v>
      </c>
      <c r="L173" s="58">
        <v>311</v>
      </c>
      <c r="M173" s="58">
        <v>305</v>
      </c>
      <c r="N173" s="58">
        <v>264</v>
      </c>
      <c r="O173" s="58">
        <v>41</v>
      </c>
      <c r="P173" s="58">
        <v>6</v>
      </c>
      <c r="Q173" s="58" t="s">
        <v>156</v>
      </c>
      <c r="R173" s="58">
        <v>40</v>
      </c>
      <c r="S173" s="58">
        <v>40</v>
      </c>
      <c r="T173" s="58">
        <v>0</v>
      </c>
      <c r="U173" s="58" t="s">
        <v>156</v>
      </c>
      <c r="V173" s="58">
        <v>324</v>
      </c>
      <c r="W173" s="58">
        <v>314</v>
      </c>
      <c r="X173" s="58">
        <v>254</v>
      </c>
      <c r="Y173" s="58">
        <v>60</v>
      </c>
      <c r="Z173" s="58">
        <v>10</v>
      </c>
      <c r="AA173" s="58" t="s">
        <v>156</v>
      </c>
      <c r="AB173" s="58">
        <v>220</v>
      </c>
      <c r="AC173" s="58">
        <v>216</v>
      </c>
      <c r="AD173" s="58">
        <v>4</v>
      </c>
      <c r="AE173" s="58" t="s">
        <v>156</v>
      </c>
      <c r="AF173" s="58" t="s">
        <v>156</v>
      </c>
      <c r="AG173" s="58" t="s">
        <v>156</v>
      </c>
      <c r="AH173" s="58">
        <v>19</v>
      </c>
      <c r="AI173" s="58" t="s">
        <v>156</v>
      </c>
      <c r="AJ173" s="58" t="s">
        <v>156</v>
      </c>
    </row>
    <row r="174" spans="1:36" x14ac:dyDescent="0.25">
      <c r="A174" s="64" t="s">
        <v>323</v>
      </c>
      <c r="B174" s="58">
        <v>563</v>
      </c>
      <c r="C174" s="58">
        <v>554</v>
      </c>
      <c r="D174" s="58">
        <v>499</v>
      </c>
      <c r="E174" s="58">
        <v>55</v>
      </c>
      <c r="F174" s="58">
        <v>9</v>
      </c>
      <c r="G174" s="58">
        <v>274</v>
      </c>
      <c r="H174" s="58">
        <v>268</v>
      </c>
      <c r="I174" s="58">
        <v>248</v>
      </c>
      <c r="J174" s="58">
        <v>20</v>
      </c>
      <c r="K174" s="58">
        <v>6</v>
      </c>
      <c r="L174" s="58">
        <v>289</v>
      </c>
      <c r="M174" s="58">
        <v>286</v>
      </c>
      <c r="N174" s="58">
        <v>251</v>
      </c>
      <c r="O174" s="58">
        <v>35</v>
      </c>
      <c r="P174" s="58">
        <v>3</v>
      </c>
      <c r="Q174" s="58">
        <v>43</v>
      </c>
      <c r="R174" s="58">
        <v>43</v>
      </c>
      <c r="S174" s="58">
        <v>43</v>
      </c>
      <c r="T174" s="58">
        <v>0</v>
      </c>
      <c r="U174" s="58">
        <v>0</v>
      </c>
      <c r="V174" s="58" t="s">
        <v>156</v>
      </c>
      <c r="W174" s="58">
        <v>304</v>
      </c>
      <c r="X174" s="58">
        <v>253</v>
      </c>
      <c r="Y174" s="58">
        <v>51</v>
      </c>
      <c r="Z174" s="58" t="s">
        <v>156</v>
      </c>
      <c r="AA174" s="58" t="s">
        <v>156</v>
      </c>
      <c r="AB174" s="58">
        <v>207</v>
      </c>
      <c r="AC174" s="58">
        <v>203</v>
      </c>
      <c r="AD174" s="58">
        <v>4</v>
      </c>
      <c r="AE174" s="58" t="s">
        <v>156</v>
      </c>
      <c r="AF174" s="58" t="s">
        <v>156</v>
      </c>
      <c r="AG174" s="58" t="s">
        <v>156</v>
      </c>
      <c r="AH174" s="58">
        <v>13</v>
      </c>
      <c r="AI174" s="58" t="s">
        <v>156</v>
      </c>
      <c r="AJ174" s="58">
        <v>0</v>
      </c>
    </row>
    <row r="175" spans="1:36" x14ac:dyDescent="0.25">
      <c r="A175" s="64" t="s">
        <v>324</v>
      </c>
      <c r="B175" s="58">
        <v>543</v>
      </c>
      <c r="C175" s="58">
        <v>526</v>
      </c>
      <c r="D175" s="58">
        <v>471</v>
      </c>
      <c r="E175" s="58">
        <v>55</v>
      </c>
      <c r="F175" s="58">
        <v>17</v>
      </c>
      <c r="G175" s="58">
        <v>275</v>
      </c>
      <c r="H175" s="58">
        <v>263</v>
      </c>
      <c r="I175" s="58">
        <v>243</v>
      </c>
      <c r="J175" s="58">
        <v>20</v>
      </c>
      <c r="K175" s="58">
        <v>12</v>
      </c>
      <c r="L175" s="58">
        <v>268</v>
      </c>
      <c r="M175" s="58">
        <v>263</v>
      </c>
      <c r="N175" s="58">
        <v>228</v>
      </c>
      <c r="O175" s="58">
        <v>35</v>
      </c>
      <c r="P175" s="58">
        <v>5</v>
      </c>
      <c r="Q175" s="58" t="s">
        <v>156</v>
      </c>
      <c r="R175" s="58">
        <v>36</v>
      </c>
      <c r="S175" s="58">
        <v>36</v>
      </c>
      <c r="T175" s="58">
        <v>0</v>
      </c>
      <c r="U175" s="58" t="s">
        <v>156</v>
      </c>
      <c r="V175" s="58" t="s">
        <v>156</v>
      </c>
      <c r="W175" s="58">
        <v>283</v>
      </c>
      <c r="X175" s="58">
        <v>233</v>
      </c>
      <c r="Y175" s="58">
        <v>50</v>
      </c>
      <c r="Z175" s="58" t="s">
        <v>156</v>
      </c>
      <c r="AA175" s="58">
        <v>207</v>
      </c>
      <c r="AB175" s="58">
        <v>207</v>
      </c>
      <c r="AC175" s="58">
        <v>202</v>
      </c>
      <c r="AD175" s="58">
        <v>5</v>
      </c>
      <c r="AE175" s="58">
        <v>0</v>
      </c>
      <c r="AF175" s="58" t="s">
        <v>156</v>
      </c>
      <c r="AG175" s="58" t="s">
        <v>156</v>
      </c>
      <c r="AH175" s="58">
        <v>12</v>
      </c>
      <c r="AI175" s="58" t="s">
        <v>156</v>
      </c>
      <c r="AJ175" s="58" t="s">
        <v>156</v>
      </c>
    </row>
    <row r="176" spans="1:36" x14ac:dyDescent="0.25">
      <c r="A176" s="64" t="s">
        <v>325</v>
      </c>
      <c r="B176" s="58">
        <v>551</v>
      </c>
      <c r="C176" s="58">
        <v>532</v>
      </c>
      <c r="D176" s="58">
        <v>461</v>
      </c>
      <c r="E176" s="58">
        <v>71</v>
      </c>
      <c r="F176" s="58">
        <v>19</v>
      </c>
      <c r="G176" s="58">
        <v>275</v>
      </c>
      <c r="H176" s="58">
        <v>262</v>
      </c>
      <c r="I176" s="58">
        <v>235</v>
      </c>
      <c r="J176" s="58">
        <v>27</v>
      </c>
      <c r="K176" s="58">
        <v>13</v>
      </c>
      <c r="L176" s="58">
        <v>276</v>
      </c>
      <c r="M176" s="58">
        <v>270</v>
      </c>
      <c r="N176" s="58">
        <v>226</v>
      </c>
      <c r="O176" s="58">
        <v>44</v>
      </c>
      <c r="P176" s="58">
        <v>6</v>
      </c>
      <c r="Q176" s="58" t="s">
        <v>156</v>
      </c>
      <c r="R176" s="58">
        <v>33</v>
      </c>
      <c r="S176" s="58">
        <v>30</v>
      </c>
      <c r="T176" s="58">
        <v>3</v>
      </c>
      <c r="U176" s="58" t="s">
        <v>156</v>
      </c>
      <c r="V176" s="58">
        <v>302</v>
      </c>
      <c r="W176" s="58">
        <v>286</v>
      </c>
      <c r="X176" s="58">
        <v>229</v>
      </c>
      <c r="Y176" s="58">
        <v>57</v>
      </c>
      <c r="Z176" s="58">
        <v>16</v>
      </c>
      <c r="AA176" s="58" t="s">
        <v>156</v>
      </c>
      <c r="AB176" s="58">
        <v>213</v>
      </c>
      <c r="AC176" s="58">
        <v>202</v>
      </c>
      <c r="AD176" s="58">
        <v>11</v>
      </c>
      <c r="AE176" s="58" t="s">
        <v>156</v>
      </c>
      <c r="AF176" s="58" t="s">
        <v>156</v>
      </c>
      <c r="AG176" s="58" t="s">
        <v>156</v>
      </c>
      <c r="AH176" s="58">
        <v>12</v>
      </c>
      <c r="AI176" s="58" t="s">
        <v>156</v>
      </c>
      <c r="AJ176" s="58" t="s">
        <v>156</v>
      </c>
    </row>
    <row r="177" spans="1:36" x14ac:dyDescent="0.25">
      <c r="A177" s="64" t="s">
        <v>326</v>
      </c>
      <c r="B177" s="58">
        <v>564</v>
      </c>
      <c r="C177" s="58">
        <v>546</v>
      </c>
      <c r="D177" s="58">
        <v>487</v>
      </c>
      <c r="E177" s="58">
        <v>59</v>
      </c>
      <c r="F177" s="58">
        <v>18</v>
      </c>
      <c r="G177" s="58">
        <v>297</v>
      </c>
      <c r="H177" s="58">
        <v>283</v>
      </c>
      <c r="I177" s="58">
        <v>257</v>
      </c>
      <c r="J177" s="58">
        <v>26</v>
      </c>
      <c r="K177" s="58">
        <v>14</v>
      </c>
      <c r="L177" s="58">
        <v>267</v>
      </c>
      <c r="M177" s="58">
        <v>263</v>
      </c>
      <c r="N177" s="58">
        <v>230</v>
      </c>
      <c r="O177" s="58">
        <v>33</v>
      </c>
      <c r="P177" s="58">
        <v>4</v>
      </c>
      <c r="Q177" s="58">
        <v>38</v>
      </c>
      <c r="R177" s="58">
        <v>33</v>
      </c>
      <c r="S177" s="58">
        <v>30</v>
      </c>
      <c r="T177" s="58">
        <v>3</v>
      </c>
      <c r="U177" s="58">
        <v>5</v>
      </c>
      <c r="V177" s="58">
        <v>314</v>
      </c>
      <c r="W177" s="58">
        <v>301</v>
      </c>
      <c r="X177" s="58">
        <v>252</v>
      </c>
      <c r="Y177" s="58">
        <v>49</v>
      </c>
      <c r="Z177" s="58">
        <v>13</v>
      </c>
      <c r="AA177" s="58">
        <v>212</v>
      </c>
      <c r="AB177" s="58">
        <v>212</v>
      </c>
      <c r="AC177" s="58">
        <v>205</v>
      </c>
      <c r="AD177" s="58">
        <v>7</v>
      </c>
      <c r="AE177" s="58">
        <v>0</v>
      </c>
      <c r="AF177" s="58">
        <v>15</v>
      </c>
      <c r="AG177" s="58">
        <v>15</v>
      </c>
      <c r="AH177" s="58">
        <v>12</v>
      </c>
      <c r="AI177" s="58">
        <v>3</v>
      </c>
      <c r="AJ177" s="58">
        <v>0</v>
      </c>
    </row>
    <row r="178" spans="1:36" x14ac:dyDescent="0.25">
      <c r="A178" s="64" t="s">
        <v>327</v>
      </c>
      <c r="B178" s="58">
        <v>595</v>
      </c>
      <c r="C178" s="58">
        <v>585</v>
      </c>
      <c r="D178" s="58">
        <v>527</v>
      </c>
      <c r="E178" s="58">
        <v>58</v>
      </c>
      <c r="F178" s="58">
        <v>10</v>
      </c>
      <c r="G178" s="58">
        <v>320</v>
      </c>
      <c r="H178" s="58">
        <v>313</v>
      </c>
      <c r="I178" s="58">
        <v>289</v>
      </c>
      <c r="J178" s="58">
        <v>24</v>
      </c>
      <c r="K178" s="58">
        <v>7</v>
      </c>
      <c r="L178" s="58">
        <v>275</v>
      </c>
      <c r="M178" s="58">
        <v>272</v>
      </c>
      <c r="N178" s="58">
        <v>238</v>
      </c>
      <c r="O178" s="58">
        <v>34</v>
      </c>
      <c r="P178" s="58">
        <v>3</v>
      </c>
      <c r="Q178" s="58" t="s">
        <v>156</v>
      </c>
      <c r="R178" s="58">
        <v>41</v>
      </c>
      <c r="S178" s="58">
        <v>36</v>
      </c>
      <c r="T178" s="58">
        <v>5</v>
      </c>
      <c r="U178" s="58" t="s">
        <v>156</v>
      </c>
      <c r="V178" s="58">
        <v>337</v>
      </c>
      <c r="W178" s="58">
        <v>330</v>
      </c>
      <c r="X178" s="58">
        <v>283</v>
      </c>
      <c r="Y178" s="58">
        <v>47</v>
      </c>
      <c r="Z178" s="58">
        <v>7</v>
      </c>
      <c r="AA178" s="58" t="s">
        <v>156</v>
      </c>
      <c r="AB178" s="58">
        <v>214</v>
      </c>
      <c r="AC178" s="58">
        <v>208</v>
      </c>
      <c r="AD178" s="58">
        <v>6</v>
      </c>
      <c r="AE178" s="58" t="s">
        <v>156</v>
      </c>
      <c r="AF178" s="58" t="s">
        <v>156</v>
      </c>
      <c r="AG178" s="58" t="s">
        <v>156</v>
      </c>
      <c r="AH178" s="58">
        <v>21</v>
      </c>
      <c r="AI178" s="58" t="s">
        <v>156</v>
      </c>
      <c r="AJ178" s="58">
        <v>0</v>
      </c>
    </row>
    <row r="179" spans="1:36" x14ac:dyDescent="0.25">
      <c r="A179" s="64" t="s">
        <v>328</v>
      </c>
      <c r="B179" s="58">
        <v>818</v>
      </c>
      <c r="C179" s="58">
        <v>805</v>
      </c>
      <c r="D179" s="58">
        <v>742</v>
      </c>
      <c r="E179" s="58">
        <v>63</v>
      </c>
      <c r="F179" s="58">
        <v>13</v>
      </c>
      <c r="G179" s="58">
        <v>515</v>
      </c>
      <c r="H179" s="58">
        <v>502</v>
      </c>
      <c r="I179" s="58">
        <v>475</v>
      </c>
      <c r="J179" s="58">
        <v>27</v>
      </c>
      <c r="K179" s="58">
        <v>13</v>
      </c>
      <c r="L179" s="58">
        <v>303</v>
      </c>
      <c r="M179" s="58">
        <v>303</v>
      </c>
      <c r="N179" s="58">
        <v>267</v>
      </c>
      <c r="O179" s="58">
        <v>36</v>
      </c>
      <c r="P179" s="58">
        <v>0</v>
      </c>
      <c r="Q179" s="58">
        <v>43</v>
      </c>
      <c r="R179" s="58">
        <v>40</v>
      </c>
      <c r="S179" s="58">
        <v>35</v>
      </c>
      <c r="T179" s="58">
        <v>5</v>
      </c>
      <c r="U179" s="58">
        <v>3</v>
      </c>
      <c r="V179" s="58">
        <v>485</v>
      </c>
      <c r="W179" s="58">
        <v>475</v>
      </c>
      <c r="X179" s="58">
        <v>424</v>
      </c>
      <c r="Y179" s="58">
        <v>51</v>
      </c>
      <c r="Z179" s="58">
        <v>10</v>
      </c>
      <c r="AA179" s="58">
        <v>290</v>
      </c>
      <c r="AB179" s="58">
        <v>290</v>
      </c>
      <c r="AC179" s="58">
        <v>283</v>
      </c>
      <c r="AD179" s="58">
        <v>7</v>
      </c>
      <c r="AE179" s="58">
        <v>0</v>
      </c>
      <c r="AF179" s="58" t="s">
        <v>156</v>
      </c>
      <c r="AG179" s="58">
        <v>27</v>
      </c>
      <c r="AH179" s="58">
        <v>24</v>
      </c>
      <c r="AI179" s="58">
        <v>3</v>
      </c>
      <c r="AJ179" s="58" t="s">
        <v>156</v>
      </c>
    </row>
    <row r="180" spans="1:36" x14ac:dyDescent="0.25">
      <c r="A180" s="64" t="s">
        <v>329</v>
      </c>
      <c r="B180" s="58">
        <v>806</v>
      </c>
      <c r="C180" s="58">
        <v>790</v>
      </c>
      <c r="D180" s="58">
        <v>736</v>
      </c>
      <c r="E180" s="58">
        <v>54</v>
      </c>
      <c r="F180" s="58">
        <v>16</v>
      </c>
      <c r="G180" s="58">
        <v>512</v>
      </c>
      <c r="H180" s="58">
        <v>500</v>
      </c>
      <c r="I180" s="58">
        <v>480</v>
      </c>
      <c r="J180" s="58">
        <v>20</v>
      </c>
      <c r="K180" s="58">
        <v>12</v>
      </c>
      <c r="L180" s="58">
        <v>294</v>
      </c>
      <c r="M180" s="58">
        <v>290</v>
      </c>
      <c r="N180" s="58">
        <v>256</v>
      </c>
      <c r="O180" s="58">
        <v>34</v>
      </c>
      <c r="P180" s="58">
        <v>4</v>
      </c>
      <c r="Q180" s="58" t="s">
        <v>156</v>
      </c>
      <c r="R180" s="58">
        <v>39</v>
      </c>
      <c r="S180" s="58">
        <v>35</v>
      </c>
      <c r="T180" s="58">
        <v>4</v>
      </c>
      <c r="U180" s="58" t="s">
        <v>156</v>
      </c>
      <c r="V180" s="58">
        <v>465</v>
      </c>
      <c r="W180" s="58">
        <v>454</v>
      </c>
      <c r="X180" s="58">
        <v>411</v>
      </c>
      <c r="Y180" s="58">
        <v>43</v>
      </c>
      <c r="Z180" s="58">
        <v>11</v>
      </c>
      <c r="AA180" s="58" t="s">
        <v>156</v>
      </c>
      <c r="AB180" s="58">
        <v>297</v>
      </c>
      <c r="AC180" s="58">
        <v>290</v>
      </c>
      <c r="AD180" s="58">
        <v>7</v>
      </c>
      <c r="AE180" s="58" t="s">
        <v>156</v>
      </c>
      <c r="AF180" s="58">
        <v>26</v>
      </c>
      <c r="AG180" s="58" t="s">
        <v>156</v>
      </c>
      <c r="AH180" s="58">
        <v>20</v>
      </c>
      <c r="AI180" s="58" t="s">
        <v>156</v>
      </c>
      <c r="AJ180" s="58" t="s">
        <v>156</v>
      </c>
    </row>
    <row r="181" spans="1:36" x14ac:dyDescent="0.25">
      <c r="A181" s="64" t="s">
        <v>330</v>
      </c>
      <c r="B181" s="58">
        <v>694</v>
      </c>
      <c r="C181" s="58">
        <v>671</v>
      </c>
      <c r="D181" s="58">
        <v>623</v>
      </c>
      <c r="E181" s="58">
        <v>48</v>
      </c>
      <c r="F181" s="58">
        <v>23</v>
      </c>
      <c r="G181" s="58">
        <v>419</v>
      </c>
      <c r="H181" s="58">
        <v>401</v>
      </c>
      <c r="I181" s="58">
        <v>380</v>
      </c>
      <c r="J181" s="58">
        <v>21</v>
      </c>
      <c r="K181" s="58">
        <v>18</v>
      </c>
      <c r="L181" s="58">
        <v>275</v>
      </c>
      <c r="M181" s="58">
        <v>270</v>
      </c>
      <c r="N181" s="58">
        <v>243</v>
      </c>
      <c r="O181" s="58">
        <v>27</v>
      </c>
      <c r="P181" s="58">
        <v>5</v>
      </c>
      <c r="Q181" s="58" t="s">
        <v>156</v>
      </c>
      <c r="R181" s="58" t="s">
        <v>156</v>
      </c>
      <c r="S181" s="58">
        <v>34</v>
      </c>
      <c r="T181" s="58" t="s">
        <v>156</v>
      </c>
      <c r="U181" s="58" t="s">
        <v>156</v>
      </c>
      <c r="V181" s="58">
        <v>390</v>
      </c>
      <c r="W181" s="58">
        <v>371</v>
      </c>
      <c r="X181" s="58">
        <v>332</v>
      </c>
      <c r="Y181" s="58">
        <v>39</v>
      </c>
      <c r="Z181" s="58">
        <v>19</v>
      </c>
      <c r="AA181" s="58" t="s">
        <v>156</v>
      </c>
      <c r="AB181" s="58" t="s">
        <v>156</v>
      </c>
      <c r="AC181" s="58">
        <v>257</v>
      </c>
      <c r="AD181" s="58" t="s">
        <v>156</v>
      </c>
      <c r="AE181" s="58" t="s">
        <v>156</v>
      </c>
      <c r="AF181" s="58" t="s">
        <v>156</v>
      </c>
      <c r="AG181" s="58">
        <v>16</v>
      </c>
      <c r="AH181" s="58">
        <v>13</v>
      </c>
      <c r="AI181" s="58">
        <v>3</v>
      </c>
      <c r="AJ181" s="58" t="s">
        <v>156</v>
      </c>
    </row>
    <row r="182" spans="1:36" x14ac:dyDescent="0.25">
      <c r="A182" s="64" t="s">
        <v>331</v>
      </c>
      <c r="B182" s="58">
        <v>589</v>
      </c>
      <c r="C182" s="58">
        <v>572</v>
      </c>
      <c r="D182" s="58">
        <v>520</v>
      </c>
      <c r="E182" s="58">
        <v>52</v>
      </c>
      <c r="F182" s="58">
        <v>17</v>
      </c>
      <c r="G182" s="58">
        <v>312</v>
      </c>
      <c r="H182" s="58">
        <v>304</v>
      </c>
      <c r="I182" s="58">
        <v>279</v>
      </c>
      <c r="J182" s="58">
        <v>25</v>
      </c>
      <c r="K182" s="58">
        <v>8</v>
      </c>
      <c r="L182" s="58">
        <v>277</v>
      </c>
      <c r="M182" s="58">
        <v>268</v>
      </c>
      <c r="N182" s="58">
        <v>241</v>
      </c>
      <c r="O182" s="58">
        <v>27</v>
      </c>
      <c r="P182" s="58">
        <v>9</v>
      </c>
      <c r="Q182" s="58" t="s">
        <v>156</v>
      </c>
      <c r="R182" s="58" t="s">
        <v>156</v>
      </c>
      <c r="S182" s="58">
        <v>25</v>
      </c>
      <c r="T182" s="58" t="s">
        <v>156</v>
      </c>
      <c r="U182" s="58" t="s">
        <v>156</v>
      </c>
      <c r="V182" s="58">
        <v>343</v>
      </c>
      <c r="W182" s="58">
        <v>329</v>
      </c>
      <c r="X182" s="58">
        <v>283</v>
      </c>
      <c r="Y182" s="58">
        <v>46</v>
      </c>
      <c r="Z182" s="58">
        <v>14</v>
      </c>
      <c r="AA182" s="58" t="s">
        <v>156</v>
      </c>
      <c r="AB182" s="58" t="s">
        <v>156</v>
      </c>
      <c r="AC182" s="58">
        <v>212</v>
      </c>
      <c r="AD182" s="58" t="s">
        <v>156</v>
      </c>
      <c r="AE182" s="58" t="s">
        <v>156</v>
      </c>
      <c r="AF182" s="58">
        <v>30</v>
      </c>
      <c r="AG182" s="58">
        <v>27</v>
      </c>
      <c r="AH182" s="58">
        <v>24</v>
      </c>
      <c r="AI182" s="58">
        <v>3</v>
      </c>
      <c r="AJ182" s="58">
        <v>3</v>
      </c>
    </row>
    <row r="183" spans="1:36" x14ac:dyDescent="0.25">
      <c r="A183" s="64" t="s">
        <v>332</v>
      </c>
      <c r="B183" s="58">
        <v>547</v>
      </c>
      <c r="C183" s="58">
        <v>532</v>
      </c>
      <c r="D183" s="58">
        <v>476</v>
      </c>
      <c r="E183" s="58">
        <v>56</v>
      </c>
      <c r="F183" s="58">
        <v>15</v>
      </c>
      <c r="G183" s="58">
        <v>283</v>
      </c>
      <c r="H183" s="58">
        <v>275</v>
      </c>
      <c r="I183" s="58">
        <v>248</v>
      </c>
      <c r="J183" s="58">
        <v>27</v>
      </c>
      <c r="K183" s="58">
        <v>8</v>
      </c>
      <c r="L183" s="58">
        <v>264</v>
      </c>
      <c r="M183" s="58">
        <v>257</v>
      </c>
      <c r="N183" s="58">
        <v>228</v>
      </c>
      <c r="O183" s="58">
        <v>29</v>
      </c>
      <c r="P183" s="58">
        <v>7</v>
      </c>
      <c r="Q183" s="58" t="s">
        <v>156</v>
      </c>
      <c r="R183" s="58">
        <v>32</v>
      </c>
      <c r="S183" s="58">
        <v>29</v>
      </c>
      <c r="T183" s="58">
        <v>3</v>
      </c>
      <c r="U183" s="58" t="s">
        <v>156</v>
      </c>
      <c r="V183" s="58">
        <v>305</v>
      </c>
      <c r="W183" s="58">
        <v>296</v>
      </c>
      <c r="X183" s="58">
        <v>248</v>
      </c>
      <c r="Y183" s="58">
        <v>48</v>
      </c>
      <c r="Z183" s="58">
        <v>9</v>
      </c>
      <c r="AA183" s="58" t="s">
        <v>156</v>
      </c>
      <c r="AB183" s="58">
        <v>204</v>
      </c>
      <c r="AC183" s="58">
        <v>199</v>
      </c>
      <c r="AD183" s="58">
        <v>5</v>
      </c>
      <c r="AE183" s="58" t="s">
        <v>156</v>
      </c>
      <c r="AF183" s="58" t="s">
        <v>156</v>
      </c>
      <c r="AG183" s="58" t="s">
        <v>156</v>
      </c>
      <c r="AH183" s="58">
        <v>19</v>
      </c>
      <c r="AI183" s="58" t="s">
        <v>156</v>
      </c>
      <c r="AJ183" s="58">
        <v>0</v>
      </c>
    </row>
    <row r="184" spans="1:36" x14ac:dyDescent="0.25">
      <c r="A184" s="64" t="s">
        <v>333</v>
      </c>
      <c r="B184" s="58">
        <v>532</v>
      </c>
      <c r="C184" s="58">
        <v>515</v>
      </c>
      <c r="D184" s="58">
        <v>463</v>
      </c>
      <c r="E184" s="58">
        <v>52</v>
      </c>
      <c r="F184" s="58">
        <v>17</v>
      </c>
      <c r="G184" s="58">
        <v>279</v>
      </c>
      <c r="H184" s="58">
        <v>268</v>
      </c>
      <c r="I184" s="58">
        <v>244</v>
      </c>
      <c r="J184" s="58">
        <v>24</v>
      </c>
      <c r="K184" s="58">
        <v>11</v>
      </c>
      <c r="L184" s="58">
        <v>253</v>
      </c>
      <c r="M184" s="58">
        <v>247</v>
      </c>
      <c r="N184" s="58">
        <v>219</v>
      </c>
      <c r="O184" s="58">
        <v>28</v>
      </c>
      <c r="P184" s="58">
        <v>6</v>
      </c>
      <c r="Q184" s="58" t="s">
        <v>156</v>
      </c>
      <c r="R184" s="58" t="s">
        <v>156</v>
      </c>
      <c r="S184" s="58">
        <v>29</v>
      </c>
      <c r="T184" s="58" t="s">
        <v>156</v>
      </c>
      <c r="U184" s="58" t="s">
        <v>156</v>
      </c>
      <c r="V184" s="58">
        <v>296</v>
      </c>
      <c r="W184" s="58">
        <v>286</v>
      </c>
      <c r="X184" s="58">
        <v>241</v>
      </c>
      <c r="Y184" s="58">
        <v>45</v>
      </c>
      <c r="Z184" s="58">
        <v>10</v>
      </c>
      <c r="AA184" s="58" t="s">
        <v>156</v>
      </c>
      <c r="AB184" s="58" t="s">
        <v>156</v>
      </c>
      <c r="AC184" s="58">
        <v>193</v>
      </c>
      <c r="AD184" s="58" t="s">
        <v>156</v>
      </c>
      <c r="AE184" s="58" t="s">
        <v>156</v>
      </c>
      <c r="AF184" s="58">
        <v>15</v>
      </c>
      <c r="AG184" s="58">
        <v>15</v>
      </c>
      <c r="AH184" s="58">
        <v>15</v>
      </c>
      <c r="AI184" s="58">
        <v>0</v>
      </c>
      <c r="AJ184" s="58">
        <v>0</v>
      </c>
    </row>
    <row r="185" spans="1:36" x14ac:dyDescent="0.25">
      <c r="A185" s="64" t="s">
        <v>334</v>
      </c>
      <c r="B185" s="58">
        <v>550</v>
      </c>
      <c r="C185" s="58">
        <v>535</v>
      </c>
      <c r="D185" s="58">
        <v>489</v>
      </c>
      <c r="E185" s="58">
        <v>46</v>
      </c>
      <c r="F185" s="58">
        <v>15</v>
      </c>
      <c r="G185" s="58">
        <v>280</v>
      </c>
      <c r="H185" s="58">
        <v>276</v>
      </c>
      <c r="I185" s="58">
        <v>257</v>
      </c>
      <c r="J185" s="58">
        <v>19</v>
      </c>
      <c r="K185" s="58">
        <v>4</v>
      </c>
      <c r="L185" s="58">
        <v>270</v>
      </c>
      <c r="M185" s="58">
        <v>259</v>
      </c>
      <c r="N185" s="58">
        <v>232</v>
      </c>
      <c r="O185" s="58">
        <v>27</v>
      </c>
      <c r="P185" s="58">
        <v>11</v>
      </c>
      <c r="Q185" s="58" t="s">
        <v>156</v>
      </c>
      <c r="R185" s="58" t="s">
        <v>156</v>
      </c>
      <c r="S185" s="58">
        <v>40</v>
      </c>
      <c r="T185" s="58" t="s">
        <v>156</v>
      </c>
      <c r="U185" s="58" t="s">
        <v>156</v>
      </c>
      <c r="V185" s="58">
        <v>299</v>
      </c>
      <c r="W185" s="58">
        <v>290</v>
      </c>
      <c r="X185" s="58">
        <v>249</v>
      </c>
      <c r="Y185" s="58">
        <v>41</v>
      </c>
      <c r="Z185" s="58">
        <v>9</v>
      </c>
      <c r="AA185" s="58" t="s">
        <v>156</v>
      </c>
      <c r="AB185" s="58" t="s">
        <v>156</v>
      </c>
      <c r="AC185" s="58">
        <v>200</v>
      </c>
      <c r="AD185" s="58" t="s">
        <v>156</v>
      </c>
      <c r="AE185" s="58" t="s">
        <v>156</v>
      </c>
      <c r="AF185" s="58" t="s">
        <v>156</v>
      </c>
      <c r="AG185" s="58">
        <v>12</v>
      </c>
      <c r="AH185" s="58">
        <v>12</v>
      </c>
      <c r="AI185" s="58">
        <v>0</v>
      </c>
      <c r="AJ185" s="58" t="s">
        <v>156</v>
      </c>
    </row>
    <row r="186" spans="1:36" x14ac:dyDescent="0.25">
      <c r="A186" s="64" t="s">
        <v>335</v>
      </c>
      <c r="B186" s="58">
        <v>538</v>
      </c>
      <c r="C186" s="58">
        <v>525</v>
      </c>
      <c r="D186" s="58">
        <v>483</v>
      </c>
      <c r="E186" s="58">
        <v>42</v>
      </c>
      <c r="F186" s="58">
        <v>13</v>
      </c>
      <c r="G186" s="58">
        <v>274</v>
      </c>
      <c r="H186" s="58">
        <v>265</v>
      </c>
      <c r="I186" s="58">
        <v>247</v>
      </c>
      <c r="J186" s="58">
        <v>18</v>
      </c>
      <c r="K186" s="58">
        <v>9</v>
      </c>
      <c r="L186" s="58">
        <v>264</v>
      </c>
      <c r="M186" s="58">
        <v>260</v>
      </c>
      <c r="N186" s="58">
        <v>236</v>
      </c>
      <c r="O186" s="58">
        <v>24</v>
      </c>
      <c r="P186" s="58">
        <v>4</v>
      </c>
      <c r="Q186" s="58" t="s">
        <v>156</v>
      </c>
      <c r="R186" s="58" t="s">
        <v>156</v>
      </c>
      <c r="S186" s="58">
        <v>44</v>
      </c>
      <c r="T186" s="58" t="s">
        <v>156</v>
      </c>
      <c r="U186" s="58" t="s">
        <v>156</v>
      </c>
      <c r="V186" s="58">
        <v>289</v>
      </c>
      <c r="W186" s="58">
        <v>282</v>
      </c>
      <c r="X186" s="58">
        <v>244</v>
      </c>
      <c r="Y186" s="58">
        <v>38</v>
      </c>
      <c r="Z186" s="58">
        <v>7</v>
      </c>
      <c r="AA186" s="58" t="s">
        <v>156</v>
      </c>
      <c r="AB186" s="58" t="s">
        <v>156</v>
      </c>
      <c r="AC186" s="58">
        <v>195</v>
      </c>
      <c r="AD186" s="58" t="s">
        <v>156</v>
      </c>
      <c r="AE186" s="58" t="s">
        <v>156</v>
      </c>
      <c r="AF186" s="58" t="s">
        <v>156</v>
      </c>
      <c r="AG186" s="58">
        <v>18</v>
      </c>
      <c r="AH186" s="58">
        <v>18</v>
      </c>
      <c r="AI186" s="58">
        <v>0</v>
      </c>
      <c r="AJ186" s="58" t="s">
        <v>156</v>
      </c>
    </row>
    <row r="187" spans="1:36" x14ac:dyDescent="0.25">
      <c r="A187" s="64" t="s">
        <v>336</v>
      </c>
      <c r="B187" s="58">
        <v>515</v>
      </c>
      <c r="C187" s="58">
        <v>493</v>
      </c>
      <c r="D187" s="58">
        <v>455</v>
      </c>
      <c r="E187" s="58">
        <v>38</v>
      </c>
      <c r="F187" s="58">
        <v>22</v>
      </c>
      <c r="G187" s="58">
        <v>258</v>
      </c>
      <c r="H187" s="58">
        <v>242</v>
      </c>
      <c r="I187" s="58">
        <v>228</v>
      </c>
      <c r="J187" s="58">
        <v>14</v>
      </c>
      <c r="K187" s="58">
        <v>16</v>
      </c>
      <c r="L187" s="58">
        <v>257</v>
      </c>
      <c r="M187" s="58">
        <v>251</v>
      </c>
      <c r="N187" s="58">
        <v>227</v>
      </c>
      <c r="O187" s="58">
        <v>24</v>
      </c>
      <c r="P187" s="58">
        <v>6</v>
      </c>
      <c r="Q187" s="58" t="s">
        <v>156</v>
      </c>
      <c r="R187" s="58">
        <v>43</v>
      </c>
      <c r="S187" s="58">
        <v>43</v>
      </c>
      <c r="T187" s="58">
        <v>0</v>
      </c>
      <c r="U187" s="58" t="s">
        <v>156</v>
      </c>
      <c r="V187" s="58">
        <v>272</v>
      </c>
      <c r="W187" s="58">
        <v>259</v>
      </c>
      <c r="X187" s="58">
        <v>221</v>
      </c>
      <c r="Y187" s="58">
        <v>38</v>
      </c>
      <c r="Z187" s="58">
        <v>13</v>
      </c>
      <c r="AA187" s="58" t="s">
        <v>156</v>
      </c>
      <c r="AB187" s="58">
        <v>191</v>
      </c>
      <c r="AC187" s="58">
        <v>191</v>
      </c>
      <c r="AD187" s="58">
        <v>0</v>
      </c>
      <c r="AE187" s="58" t="s">
        <v>156</v>
      </c>
      <c r="AF187" s="58">
        <v>22</v>
      </c>
      <c r="AG187" s="58">
        <v>19</v>
      </c>
      <c r="AH187" s="58">
        <v>19</v>
      </c>
      <c r="AI187" s="58">
        <v>0</v>
      </c>
      <c r="AJ187" s="58">
        <v>3</v>
      </c>
    </row>
    <row r="188" spans="1:36" x14ac:dyDescent="0.25">
      <c r="A188" s="64" t="s">
        <v>337</v>
      </c>
      <c r="B188" s="58">
        <v>529</v>
      </c>
      <c r="C188" s="58">
        <v>512</v>
      </c>
      <c r="D188" s="58">
        <v>457</v>
      </c>
      <c r="E188" s="58">
        <v>55</v>
      </c>
      <c r="F188" s="58">
        <v>17</v>
      </c>
      <c r="G188" s="58">
        <v>284</v>
      </c>
      <c r="H188" s="58">
        <v>271</v>
      </c>
      <c r="I188" s="58">
        <v>252</v>
      </c>
      <c r="J188" s="58">
        <v>19</v>
      </c>
      <c r="K188" s="58">
        <v>13</v>
      </c>
      <c r="L188" s="58">
        <v>245</v>
      </c>
      <c r="M188" s="58">
        <v>241</v>
      </c>
      <c r="N188" s="58">
        <v>205</v>
      </c>
      <c r="O188" s="58">
        <v>36</v>
      </c>
      <c r="P188" s="58">
        <v>4</v>
      </c>
      <c r="Q188" s="58" t="s">
        <v>156</v>
      </c>
      <c r="R188" s="58">
        <v>40</v>
      </c>
      <c r="S188" s="58">
        <v>36</v>
      </c>
      <c r="T188" s="58">
        <v>4</v>
      </c>
      <c r="U188" s="58" t="s">
        <v>156</v>
      </c>
      <c r="V188" s="58">
        <v>292</v>
      </c>
      <c r="W188" s="58">
        <v>278</v>
      </c>
      <c r="X188" s="58">
        <v>232</v>
      </c>
      <c r="Y188" s="58">
        <v>46</v>
      </c>
      <c r="Z188" s="58">
        <v>14</v>
      </c>
      <c r="AA188" s="58" t="s">
        <v>156</v>
      </c>
      <c r="AB188" s="58">
        <v>194</v>
      </c>
      <c r="AC188" s="58">
        <v>189</v>
      </c>
      <c r="AD188" s="58">
        <v>5</v>
      </c>
      <c r="AE188" s="58" t="s">
        <v>156</v>
      </c>
      <c r="AF188" s="58" t="s">
        <v>156</v>
      </c>
      <c r="AG188" s="58" t="s">
        <v>156</v>
      </c>
      <c r="AH188" s="58">
        <v>24</v>
      </c>
      <c r="AI188" s="58" t="s">
        <v>156</v>
      </c>
      <c r="AJ188" s="58" t="s">
        <v>156</v>
      </c>
    </row>
    <row r="189" spans="1:36" x14ac:dyDescent="0.25">
      <c r="A189" s="64" t="s">
        <v>338</v>
      </c>
      <c r="B189" s="58">
        <v>529</v>
      </c>
      <c r="C189" s="58">
        <v>506</v>
      </c>
      <c r="D189" s="58">
        <v>439</v>
      </c>
      <c r="E189" s="58">
        <v>67</v>
      </c>
      <c r="F189" s="58">
        <v>23</v>
      </c>
      <c r="G189" s="58">
        <v>282</v>
      </c>
      <c r="H189" s="58">
        <v>264</v>
      </c>
      <c r="I189" s="58">
        <v>241</v>
      </c>
      <c r="J189" s="58">
        <v>23</v>
      </c>
      <c r="K189" s="58">
        <v>18</v>
      </c>
      <c r="L189" s="58">
        <v>247</v>
      </c>
      <c r="M189" s="58">
        <v>242</v>
      </c>
      <c r="N189" s="58">
        <v>198</v>
      </c>
      <c r="O189" s="58">
        <v>44</v>
      </c>
      <c r="P189" s="58">
        <v>5</v>
      </c>
      <c r="Q189" s="58" t="s">
        <v>156</v>
      </c>
      <c r="R189" s="58">
        <v>32</v>
      </c>
      <c r="S189" s="58">
        <v>28</v>
      </c>
      <c r="T189" s="58">
        <v>4</v>
      </c>
      <c r="U189" s="58" t="s">
        <v>156</v>
      </c>
      <c r="V189" s="58">
        <v>292</v>
      </c>
      <c r="W189" s="58">
        <v>277</v>
      </c>
      <c r="X189" s="58">
        <v>222</v>
      </c>
      <c r="Y189" s="58">
        <v>55</v>
      </c>
      <c r="Z189" s="58">
        <v>15</v>
      </c>
      <c r="AA189" s="58" t="s">
        <v>156</v>
      </c>
      <c r="AB189" s="58">
        <v>197</v>
      </c>
      <c r="AC189" s="58">
        <v>189</v>
      </c>
      <c r="AD189" s="58">
        <v>8</v>
      </c>
      <c r="AE189" s="58" t="s">
        <v>156</v>
      </c>
      <c r="AF189" s="58" t="s">
        <v>156</v>
      </c>
      <c r="AG189" s="58" t="s">
        <v>156</v>
      </c>
      <c r="AH189" s="58">
        <v>19</v>
      </c>
      <c r="AI189" s="58" t="s">
        <v>156</v>
      </c>
      <c r="AJ189" s="58" t="s">
        <v>156</v>
      </c>
    </row>
    <row r="190" spans="1:36" x14ac:dyDescent="0.25">
      <c r="A190" s="64" t="s">
        <v>339</v>
      </c>
      <c r="B190" s="58">
        <v>564</v>
      </c>
      <c r="C190" s="58">
        <v>545</v>
      </c>
      <c r="D190" s="58">
        <v>482</v>
      </c>
      <c r="E190" s="58">
        <v>63</v>
      </c>
      <c r="F190" s="58">
        <v>19</v>
      </c>
      <c r="G190" s="58">
        <v>323</v>
      </c>
      <c r="H190" s="58">
        <v>311</v>
      </c>
      <c r="I190" s="58">
        <v>289</v>
      </c>
      <c r="J190" s="58">
        <v>22</v>
      </c>
      <c r="K190" s="58">
        <v>12</v>
      </c>
      <c r="L190" s="58">
        <v>241</v>
      </c>
      <c r="M190" s="58">
        <v>234</v>
      </c>
      <c r="N190" s="58">
        <v>193</v>
      </c>
      <c r="O190" s="58">
        <v>41</v>
      </c>
      <c r="P190" s="58">
        <v>7</v>
      </c>
      <c r="Q190" s="58" t="s">
        <v>156</v>
      </c>
      <c r="R190" s="58">
        <v>30</v>
      </c>
      <c r="S190" s="58">
        <v>25</v>
      </c>
      <c r="T190" s="58">
        <v>5</v>
      </c>
      <c r="U190" s="58" t="s">
        <v>156</v>
      </c>
      <c r="V190" s="58">
        <v>329</v>
      </c>
      <c r="W190" s="58">
        <v>315</v>
      </c>
      <c r="X190" s="58">
        <v>265</v>
      </c>
      <c r="Y190" s="58">
        <v>50</v>
      </c>
      <c r="Z190" s="58">
        <v>14</v>
      </c>
      <c r="AA190" s="58" t="s">
        <v>156</v>
      </c>
      <c r="AB190" s="58">
        <v>200</v>
      </c>
      <c r="AC190" s="58">
        <v>192</v>
      </c>
      <c r="AD190" s="58">
        <v>8</v>
      </c>
      <c r="AE190" s="58" t="s">
        <v>156</v>
      </c>
      <c r="AF190" s="58" t="s">
        <v>156</v>
      </c>
      <c r="AG190" s="58">
        <v>24</v>
      </c>
      <c r="AH190" s="58">
        <v>21</v>
      </c>
      <c r="AI190" s="58">
        <v>3</v>
      </c>
      <c r="AJ190" s="58" t="s">
        <v>156</v>
      </c>
    </row>
    <row r="191" spans="1:36" x14ac:dyDescent="0.25">
      <c r="A191" s="64" t="s">
        <v>340</v>
      </c>
      <c r="B191" s="58">
        <v>728</v>
      </c>
      <c r="C191" s="58">
        <v>706</v>
      </c>
      <c r="D191" s="58">
        <v>647</v>
      </c>
      <c r="E191" s="58">
        <v>59</v>
      </c>
      <c r="F191" s="58">
        <v>22</v>
      </c>
      <c r="G191" s="58">
        <v>485</v>
      </c>
      <c r="H191" s="58">
        <v>469</v>
      </c>
      <c r="I191" s="58">
        <v>449</v>
      </c>
      <c r="J191" s="58">
        <v>20</v>
      </c>
      <c r="K191" s="58">
        <v>16</v>
      </c>
      <c r="L191" s="58">
        <v>243</v>
      </c>
      <c r="M191" s="58">
        <v>237</v>
      </c>
      <c r="N191" s="58">
        <v>198</v>
      </c>
      <c r="O191" s="58">
        <v>39</v>
      </c>
      <c r="P191" s="58">
        <v>6</v>
      </c>
      <c r="Q191" s="58">
        <v>46</v>
      </c>
      <c r="R191" s="58">
        <v>42</v>
      </c>
      <c r="S191" s="58">
        <v>38</v>
      </c>
      <c r="T191" s="58">
        <v>4</v>
      </c>
      <c r="U191" s="58">
        <v>4</v>
      </c>
      <c r="V191" s="58">
        <v>429</v>
      </c>
      <c r="W191" s="58">
        <v>416</v>
      </c>
      <c r="X191" s="58">
        <v>367</v>
      </c>
      <c r="Y191" s="58">
        <v>49</v>
      </c>
      <c r="Z191" s="58">
        <v>13</v>
      </c>
      <c r="AA191" s="58">
        <v>253</v>
      </c>
      <c r="AB191" s="58">
        <v>248</v>
      </c>
      <c r="AC191" s="58">
        <v>242</v>
      </c>
      <c r="AD191" s="58">
        <v>6</v>
      </c>
      <c r="AE191" s="58">
        <v>5</v>
      </c>
      <c r="AF191" s="58" t="s">
        <v>156</v>
      </c>
      <c r="AG191" s="58">
        <v>32</v>
      </c>
      <c r="AH191" s="58">
        <v>29</v>
      </c>
      <c r="AI191" s="58">
        <v>3</v>
      </c>
      <c r="AJ191" s="58" t="s">
        <v>156</v>
      </c>
    </row>
    <row r="192" spans="1:36" x14ac:dyDescent="0.25">
      <c r="A192" s="64" t="s">
        <v>341</v>
      </c>
      <c r="B192" s="58">
        <v>710</v>
      </c>
      <c r="C192" s="58">
        <v>695</v>
      </c>
      <c r="D192" s="58">
        <v>645</v>
      </c>
      <c r="E192" s="58">
        <v>50</v>
      </c>
      <c r="F192" s="58">
        <v>15</v>
      </c>
      <c r="G192" s="58">
        <v>472</v>
      </c>
      <c r="H192" s="58">
        <v>462</v>
      </c>
      <c r="I192" s="58">
        <v>441</v>
      </c>
      <c r="J192" s="58">
        <v>21</v>
      </c>
      <c r="K192" s="58">
        <v>10</v>
      </c>
      <c r="L192" s="58">
        <v>238</v>
      </c>
      <c r="M192" s="58">
        <v>233</v>
      </c>
      <c r="N192" s="58">
        <v>204</v>
      </c>
      <c r="O192" s="58">
        <v>29</v>
      </c>
      <c r="P192" s="58">
        <v>5</v>
      </c>
      <c r="Q192" s="58">
        <v>36</v>
      </c>
      <c r="R192" s="58" t="s">
        <v>156</v>
      </c>
      <c r="S192" s="58">
        <v>31</v>
      </c>
      <c r="T192" s="58" t="s">
        <v>156</v>
      </c>
      <c r="U192" s="58" t="s">
        <v>156</v>
      </c>
      <c r="V192" s="58">
        <v>417</v>
      </c>
      <c r="W192" s="58">
        <v>408</v>
      </c>
      <c r="X192" s="58">
        <v>364</v>
      </c>
      <c r="Y192" s="58">
        <v>44</v>
      </c>
      <c r="Z192" s="58">
        <v>9</v>
      </c>
      <c r="AA192" s="58">
        <v>257</v>
      </c>
      <c r="AB192" s="58" t="s">
        <v>156</v>
      </c>
      <c r="AC192" s="58">
        <v>250</v>
      </c>
      <c r="AD192" s="58" t="s">
        <v>156</v>
      </c>
      <c r="AE192" s="58" t="s">
        <v>156</v>
      </c>
      <c r="AF192" s="58">
        <v>25</v>
      </c>
      <c r="AG192" s="58" t="s">
        <v>156</v>
      </c>
      <c r="AH192" s="58">
        <v>21</v>
      </c>
      <c r="AI192" s="58" t="s">
        <v>156</v>
      </c>
      <c r="AJ192" s="58" t="s">
        <v>156</v>
      </c>
    </row>
    <row r="193" spans="1:36" x14ac:dyDescent="0.25">
      <c r="A193" s="64" t="s">
        <v>342</v>
      </c>
      <c r="B193" s="58">
        <v>602</v>
      </c>
      <c r="C193" s="58">
        <v>590</v>
      </c>
      <c r="D193" s="58">
        <v>549</v>
      </c>
      <c r="E193" s="58">
        <v>41</v>
      </c>
      <c r="F193" s="58">
        <v>12</v>
      </c>
      <c r="G193" s="58">
        <v>372</v>
      </c>
      <c r="H193" s="58">
        <v>363</v>
      </c>
      <c r="I193" s="58">
        <v>348</v>
      </c>
      <c r="J193" s="58">
        <v>15</v>
      </c>
      <c r="K193" s="58">
        <v>9</v>
      </c>
      <c r="L193" s="58">
        <v>230</v>
      </c>
      <c r="M193" s="58">
        <v>227</v>
      </c>
      <c r="N193" s="58">
        <v>201</v>
      </c>
      <c r="O193" s="58">
        <v>26</v>
      </c>
      <c r="P193" s="58">
        <v>3</v>
      </c>
      <c r="Q193" s="58" t="s">
        <v>156</v>
      </c>
      <c r="R193" s="58">
        <v>30</v>
      </c>
      <c r="S193" s="58">
        <v>30</v>
      </c>
      <c r="T193" s="58">
        <v>0</v>
      </c>
      <c r="U193" s="58" t="s">
        <v>156</v>
      </c>
      <c r="V193" s="58" t="s">
        <v>156</v>
      </c>
      <c r="W193" s="58">
        <v>337</v>
      </c>
      <c r="X193" s="58">
        <v>299</v>
      </c>
      <c r="Y193" s="58">
        <v>38</v>
      </c>
      <c r="Z193" s="58" t="s">
        <v>156</v>
      </c>
      <c r="AA193" s="58">
        <v>223</v>
      </c>
      <c r="AB193" s="58">
        <v>223</v>
      </c>
      <c r="AC193" s="58">
        <v>220</v>
      </c>
      <c r="AD193" s="58">
        <v>3</v>
      </c>
      <c r="AE193" s="58">
        <v>0</v>
      </c>
      <c r="AF193" s="58" t="s">
        <v>156</v>
      </c>
      <c r="AG193" s="58" t="s">
        <v>156</v>
      </c>
      <c r="AH193" s="58">
        <v>17</v>
      </c>
      <c r="AI193" s="58">
        <v>0</v>
      </c>
      <c r="AJ193" s="58">
        <v>0</v>
      </c>
    </row>
    <row r="194" spans="1:36" x14ac:dyDescent="0.25">
      <c r="A194" s="64" t="s">
        <v>343</v>
      </c>
      <c r="B194" s="58">
        <v>551</v>
      </c>
      <c r="C194" s="58">
        <v>534</v>
      </c>
      <c r="D194" s="58">
        <v>494</v>
      </c>
      <c r="E194" s="58">
        <v>40</v>
      </c>
      <c r="F194" s="58">
        <v>17</v>
      </c>
      <c r="G194" s="58">
        <v>309</v>
      </c>
      <c r="H194" s="58">
        <v>295</v>
      </c>
      <c r="I194" s="58">
        <v>282</v>
      </c>
      <c r="J194" s="58">
        <v>13</v>
      </c>
      <c r="K194" s="58">
        <v>14</v>
      </c>
      <c r="L194" s="58">
        <v>242</v>
      </c>
      <c r="M194" s="58">
        <v>239</v>
      </c>
      <c r="N194" s="58">
        <v>212</v>
      </c>
      <c r="O194" s="58">
        <v>27</v>
      </c>
      <c r="P194" s="58">
        <v>3</v>
      </c>
      <c r="Q194" s="58">
        <v>36</v>
      </c>
      <c r="R194" s="58">
        <v>32</v>
      </c>
      <c r="S194" s="58">
        <v>32</v>
      </c>
      <c r="T194" s="58">
        <v>0</v>
      </c>
      <c r="U194" s="58">
        <v>4</v>
      </c>
      <c r="V194" s="58">
        <v>316</v>
      </c>
      <c r="W194" s="58">
        <v>303</v>
      </c>
      <c r="X194" s="58">
        <v>266</v>
      </c>
      <c r="Y194" s="58">
        <v>37</v>
      </c>
      <c r="Z194" s="58">
        <v>13</v>
      </c>
      <c r="AA194" s="58">
        <v>199</v>
      </c>
      <c r="AB194" s="58">
        <v>199</v>
      </c>
      <c r="AC194" s="58">
        <v>196</v>
      </c>
      <c r="AD194" s="58">
        <v>3</v>
      </c>
      <c r="AE194" s="58">
        <v>0</v>
      </c>
      <c r="AF194" s="58" t="s">
        <v>156</v>
      </c>
      <c r="AG194" s="58">
        <v>19</v>
      </c>
      <c r="AH194" s="58">
        <v>19</v>
      </c>
      <c r="AI194" s="58">
        <v>0</v>
      </c>
      <c r="AJ194" s="58" t="s">
        <v>156</v>
      </c>
    </row>
    <row r="195" spans="1:36" x14ac:dyDescent="0.25">
      <c r="A195" s="64" t="s">
        <v>344</v>
      </c>
      <c r="B195" s="58">
        <v>519</v>
      </c>
      <c r="C195" s="58" t="s">
        <v>156</v>
      </c>
      <c r="D195" s="58">
        <v>461</v>
      </c>
      <c r="E195" s="58" t="s">
        <v>156</v>
      </c>
      <c r="F195" s="58" t="s">
        <v>156</v>
      </c>
      <c r="G195" s="58">
        <v>289</v>
      </c>
      <c r="H195" s="58">
        <v>276</v>
      </c>
      <c r="I195" s="58">
        <v>262</v>
      </c>
      <c r="J195" s="58">
        <v>14</v>
      </c>
      <c r="K195" s="58">
        <v>13</v>
      </c>
      <c r="L195" s="58">
        <v>230</v>
      </c>
      <c r="M195" s="58" t="s">
        <v>156</v>
      </c>
      <c r="N195" s="58">
        <v>199</v>
      </c>
      <c r="O195" s="58" t="s">
        <v>156</v>
      </c>
      <c r="P195" s="58" t="s">
        <v>156</v>
      </c>
      <c r="Q195" s="58" t="s">
        <v>156</v>
      </c>
      <c r="R195" s="58" t="s">
        <v>156</v>
      </c>
      <c r="S195" s="58">
        <v>31</v>
      </c>
      <c r="T195" s="58">
        <v>0</v>
      </c>
      <c r="U195" s="58" t="s">
        <v>156</v>
      </c>
      <c r="V195" s="58">
        <v>297</v>
      </c>
      <c r="W195" s="58" t="s">
        <v>156</v>
      </c>
      <c r="X195" s="58">
        <v>245</v>
      </c>
      <c r="Y195" s="58" t="s">
        <v>156</v>
      </c>
      <c r="Z195" s="58" t="s">
        <v>156</v>
      </c>
      <c r="AA195" s="58" t="s">
        <v>156</v>
      </c>
      <c r="AB195" s="58" t="s">
        <v>156</v>
      </c>
      <c r="AC195" s="58">
        <v>185</v>
      </c>
      <c r="AD195" s="58" t="s">
        <v>156</v>
      </c>
      <c r="AE195" s="58">
        <v>0</v>
      </c>
      <c r="AF195" s="58" t="s">
        <v>156</v>
      </c>
      <c r="AG195" s="58">
        <v>26</v>
      </c>
      <c r="AH195" s="58">
        <v>26</v>
      </c>
      <c r="AI195" s="58">
        <v>0</v>
      </c>
      <c r="AJ195" s="58" t="s">
        <v>156</v>
      </c>
    </row>
    <row r="196" spans="1:36" x14ac:dyDescent="0.25">
      <c r="A196" s="64" t="s">
        <v>345</v>
      </c>
      <c r="B196" s="58">
        <v>525</v>
      </c>
      <c r="C196" s="58">
        <v>504</v>
      </c>
      <c r="D196" s="58">
        <v>464</v>
      </c>
      <c r="E196" s="58">
        <v>40</v>
      </c>
      <c r="F196" s="58">
        <v>21</v>
      </c>
      <c r="G196" s="58">
        <v>282</v>
      </c>
      <c r="H196" s="58">
        <v>266</v>
      </c>
      <c r="I196" s="58">
        <v>255</v>
      </c>
      <c r="J196" s="58">
        <v>11</v>
      </c>
      <c r="K196" s="58">
        <v>16</v>
      </c>
      <c r="L196" s="58">
        <v>243</v>
      </c>
      <c r="M196" s="58">
        <v>238</v>
      </c>
      <c r="N196" s="58">
        <v>209</v>
      </c>
      <c r="O196" s="58">
        <v>29</v>
      </c>
      <c r="P196" s="58">
        <v>5</v>
      </c>
      <c r="Q196" s="58">
        <v>33</v>
      </c>
      <c r="R196" s="58">
        <v>29</v>
      </c>
      <c r="S196" s="58">
        <v>29</v>
      </c>
      <c r="T196" s="58">
        <v>0</v>
      </c>
      <c r="U196" s="58">
        <v>4</v>
      </c>
      <c r="V196" s="58">
        <v>310</v>
      </c>
      <c r="W196" s="58">
        <v>296</v>
      </c>
      <c r="X196" s="58">
        <v>260</v>
      </c>
      <c r="Y196" s="58">
        <v>36</v>
      </c>
      <c r="Z196" s="58">
        <v>14</v>
      </c>
      <c r="AA196" s="58">
        <v>182</v>
      </c>
      <c r="AB196" s="58">
        <v>179</v>
      </c>
      <c r="AC196" s="58">
        <v>175</v>
      </c>
      <c r="AD196" s="58">
        <v>4</v>
      </c>
      <c r="AE196" s="58">
        <v>3</v>
      </c>
      <c r="AF196" s="58">
        <v>26</v>
      </c>
      <c r="AG196" s="58">
        <v>26</v>
      </c>
      <c r="AH196" s="58">
        <v>26</v>
      </c>
      <c r="AI196" s="58">
        <v>0</v>
      </c>
      <c r="AJ196" s="58">
        <v>0</v>
      </c>
    </row>
    <row r="197" spans="1:36" x14ac:dyDescent="0.25">
      <c r="A197" s="64" t="s">
        <v>346</v>
      </c>
      <c r="B197" s="58">
        <v>552</v>
      </c>
      <c r="C197" s="58">
        <v>526</v>
      </c>
      <c r="D197" s="58">
        <v>489</v>
      </c>
      <c r="E197" s="58">
        <v>37</v>
      </c>
      <c r="F197" s="58">
        <v>26</v>
      </c>
      <c r="G197" s="58">
        <v>287</v>
      </c>
      <c r="H197" s="58">
        <v>272</v>
      </c>
      <c r="I197" s="58">
        <v>263</v>
      </c>
      <c r="J197" s="58">
        <v>9</v>
      </c>
      <c r="K197" s="58">
        <v>15</v>
      </c>
      <c r="L197" s="58">
        <v>265</v>
      </c>
      <c r="M197" s="58">
        <v>254</v>
      </c>
      <c r="N197" s="58">
        <v>226</v>
      </c>
      <c r="O197" s="58">
        <v>28</v>
      </c>
      <c r="P197" s="58">
        <v>11</v>
      </c>
      <c r="Q197" s="58">
        <v>42</v>
      </c>
      <c r="R197" s="58">
        <v>38</v>
      </c>
      <c r="S197" s="58">
        <v>38</v>
      </c>
      <c r="T197" s="58">
        <v>0</v>
      </c>
      <c r="U197" s="58">
        <v>4</v>
      </c>
      <c r="V197" s="58">
        <v>323</v>
      </c>
      <c r="W197" s="58">
        <v>306</v>
      </c>
      <c r="X197" s="58">
        <v>272</v>
      </c>
      <c r="Y197" s="58">
        <v>34</v>
      </c>
      <c r="Z197" s="58">
        <v>17</v>
      </c>
      <c r="AA197" s="58">
        <v>187</v>
      </c>
      <c r="AB197" s="58">
        <v>182</v>
      </c>
      <c r="AC197" s="58">
        <v>179</v>
      </c>
      <c r="AD197" s="58">
        <v>3</v>
      </c>
      <c r="AE197" s="58">
        <v>5</v>
      </c>
      <c r="AF197" s="58">
        <v>32</v>
      </c>
      <c r="AG197" s="58">
        <v>29</v>
      </c>
      <c r="AH197" s="58">
        <v>29</v>
      </c>
      <c r="AI197" s="58">
        <v>0</v>
      </c>
      <c r="AJ197" s="58">
        <v>3</v>
      </c>
    </row>
    <row r="198" spans="1:36" x14ac:dyDescent="0.25">
      <c r="A198" s="64" t="s">
        <v>347</v>
      </c>
      <c r="B198" s="58">
        <v>566</v>
      </c>
      <c r="C198" s="58" t="s">
        <v>156</v>
      </c>
      <c r="D198" s="58">
        <v>525</v>
      </c>
      <c r="E198" s="58" t="s">
        <v>156</v>
      </c>
      <c r="F198" s="58" t="s">
        <v>156</v>
      </c>
      <c r="G198" s="58">
        <v>287</v>
      </c>
      <c r="H198" s="58" t="s">
        <v>156</v>
      </c>
      <c r="I198" s="58">
        <v>275</v>
      </c>
      <c r="J198" s="58" t="s">
        <v>156</v>
      </c>
      <c r="K198" s="58" t="s">
        <v>156</v>
      </c>
      <c r="L198" s="58">
        <v>279</v>
      </c>
      <c r="M198" s="58">
        <v>275</v>
      </c>
      <c r="N198" s="58">
        <v>250</v>
      </c>
      <c r="O198" s="58">
        <v>25</v>
      </c>
      <c r="P198" s="58">
        <v>4</v>
      </c>
      <c r="Q198" s="58">
        <v>44</v>
      </c>
      <c r="R198" s="58">
        <v>44</v>
      </c>
      <c r="S198" s="58">
        <v>44</v>
      </c>
      <c r="T198" s="58">
        <v>0</v>
      </c>
      <c r="U198" s="58">
        <v>0</v>
      </c>
      <c r="V198" s="58" t="s">
        <v>156</v>
      </c>
      <c r="W198" s="58" t="s">
        <v>156</v>
      </c>
      <c r="X198" s="58">
        <v>295</v>
      </c>
      <c r="Y198" s="58" t="s">
        <v>156</v>
      </c>
      <c r="Z198" s="58" t="s">
        <v>156</v>
      </c>
      <c r="AA198" s="58" t="s">
        <v>156</v>
      </c>
      <c r="AB198" s="58" t="s">
        <v>156</v>
      </c>
      <c r="AC198" s="58">
        <v>186</v>
      </c>
      <c r="AD198" s="58" t="s">
        <v>156</v>
      </c>
      <c r="AE198" s="58" t="s">
        <v>156</v>
      </c>
      <c r="AF198" s="58" t="s">
        <v>156</v>
      </c>
      <c r="AG198" s="58">
        <v>27</v>
      </c>
      <c r="AH198" s="58">
        <v>27</v>
      </c>
      <c r="AI198" s="58">
        <v>0</v>
      </c>
      <c r="AJ198" s="58" t="s">
        <v>156</v>
      </c>
    </row>
    <row r="199" spans="1:36" x14ac:dyDescent="0.25">
      <c r="A199" s="64" t="s">
        <v>348</v>
      </c>
      <c r="B199" s="58">
        <v>560</v>
      </c>
      <c r="C199" s="58" t="s">
        <v>156</v>
      </c>
      <c r="D199" s="58">
        <v>514</v>
      </c>
      <c r="E199" s="58" t="s">
        <v>156</v>
      </c>
      <c r="F199" s="58" t="s">
        <v>156</v>
      </c>
      <c r="G199" s="58">
        <v>298</v>
      </c>
      <c r="H199" s="58" t="s">
        <v>156</v>
      </c>
      <c r="I199" s="58">
        <v>277</v>
      </c>
      <c r="J199" s="58" t="s">
        <v>156</v>
      </c>
      <c r="K199" s="58" t="s">
        <v>156</v>
      </c>
      <c r="L199" s="58">
        <v>262</v>
      </c>
      <c r="M199" s="58" t="s">
        <v>156</v>
      </c>
      <c r="N199" s="58">
        <v>237</v>
      </c>
      <c r="O199" s="58" t="s">
        <v>156</v>
      </c>
      <c r="P199" s="58" t="s">
        <v>156</v>
      </c>
      <c r="Q199" s="58" t="s">
        <v>156</v>
      </c>
      <c r="R199" s="58">
        <v>27</v>
      </c>
      <c r="S199" s="58">
        <v>27</v>
      </c>
      <c r="T199" s="58">
        <v>0</v>
      </c>
      <c r="U199" s="58" t="s">
        <v>156</v>
      </c>
      <c r="V199" s="58">
        <v>339</v>
      </c>
      <c r="W199" s="58" t="s">
        <v>156</v>
      </c>
      <c r="X199" s="58">
        <v>298</v>
      </c>
      <c r="Y199" s="58" t="s">
        <v>156</v>
      </c>
      <c r="Z199" s="58" t="s">
        <v>156</v>
      </c>
      <c r="AA199" s="58" t="s">
        <v>156</v>
      </c>
      <c r="AB199" s="58">
        <v>189</v>
      </c>
      <c r="AC199" s="58">
        <v>189</v>
      </c>
      <c r="AD199" s="58">
        <v>0</v>
      </c>
      <c r="AE199" s="58" t="s">
        <v>156</v>
      </c>
      <c r="AF199" s="58">
        <v>29</v>
      </c>
      <c r="AG199" s="58">
        <v>25</v>
      </c>
      <c r="AH199" s="58">
        <v>25</v>
      </c>
      <c r="AI199" s="58">
        <v>0</v>
      </c>
      <c r="AJ199" s="58">
        <v>4</v>
      </c>
    </row>
    <row r="200" spans="1:36" x14ac:dyDescent="0.25">
      <c r="A200" s="64" t="s">
        <v>349</v>
      </c>
      <c r="B200" s="58">
        <v>580</v>
      </c>
      <c r="C200" s="58">
        <v>564</v>
      </c>
      <c r="D200" s="58">
        <v>528</v>
      </c>
      <c r="E200" s="58">
        <v>36</v>
      </c>
      <c r="F200" s="58">
        <v>16</v>
      </c>
      <c r="G200" s="58">
        <v>323</v>
      </c>
      <c r="H200" s="58">
        <v>307</v>
      </c>
      <c r="I200" s="58">
        <v>296</v>
      </c>
      <c r="J200" s="58">
        <v>11</v>
      </c>
      <c r="K200" s="58">
        <v>16</v>
      </c>
      <c r="L200" s="58">
        <v>257</v>
      </c>
      <c r="M200" s="58">
        <v>257</v>
      </c>
      <c r="N200" s="58">
        <v>232</v>
      </c>
      <c r="O200" s="58">
        <v>25</v>
      </c>
      <c r="P200" s="58">
        <v>0</v>
      </c>
      <c r="Q200" s="58">
        <v>28</v>
      </c>
      <c r="R200" s="58" t="s">
        <v>156</v>
      </c>
      <c r="S200" s="58">
        <v>24</v>
      </c>
      <c r="T200" s="58">
        <v>0</v>
      </c>
      <c r="U200" s="58" t="s">
        <v>156</v>
      </c>
      <c r="V200" s="58">
        <v>350</v>
      </c>
      <c r="W200" s="58">
        <v>341</v>
      </c>
      <c r="X200" s="58">
        <v>305</v>
      </c>
      <c r="Y200" s="58">
        <v>36</v>
      </c>
      <c r="Z200" s="58">
        <v>9</v>
      </c>
      <c r="AA200" s="58">
        <v>202</v>
      </c>
      <c r="AB200" s="58" t="s">
        <v>156</v>
      </c>
      <c r="AC200" s="58">
        <v>199</v>
      </c>
      <c r="AD200" s="58">
        <v>0</v>
      </c>
      <c r="AE200" s="58" t="s">
        <v>156</v>
      </c>
      <c r="AF200" s="58" t="s">
        <v>156</v>
      </c>
      <c r="AG200" s="58">
        <v>32</v>
      </c>
      <c r="AH200" s="58">
        <v>32</v>
      </c>
      <c r="AI200" s="58">
        <v>0</v>
      </c>
      <c r="AJ200" s="58" t="s">
        <v>156</v>
      </c>
    </row>
    <row r="201" spans="1:36" x14ac:dyDescent="0.25">
      <c r="A201" s="64" t="s">
        <v>350</v>
      </c>
      <c r="B201" s="58">
        <v>606</v>
      </c>
      <c r="C201" s="58">
        <v>595</v>
      </c>
      <c r="D201" s="58">
        <v>557</v>
      </c>
      <c r="E201" s="58">
        <v>38</v>
      </c>
      <c r="F201" s="58">
        <v>11</v>
      </c>
      <c r="G201" s="58">
        <v>335</v>
      </c>
      <c r="H201" s="58">
        <v>328</v>
      </c>
      <c r="I201" s="58">
        <v>317</v>
      </c>
      <c r="J201" s="58">
        <v>11</v>
      </c>
      <c r="K201" s="58">
        <v>7</v>
      </c>
      <c r="L201" s="58">
        <v>271</v>
      </c>
      <c r="M201" s="58">
        <v>267</v>
      </c>
      <c r="N201" s="58">
        <v>240</v>
      </c>
      <c r="O201" s="58">
        <v>27</v>
      </c>
      <c r="P201" s="58">
        <v>4</v>
      </c>
      <c r="Q201" s="58">
        <v>32</v>
      </c>
      <c r="R201" s="58">
        <v>32</v>
      </c>
      <c r="S201" s="58">
        <v>32</v>
      </c>
      <c r="T201" s="58">
        <v>0</v>
      </c>
      <c r="U201" s="58">
        <v>0</v>
      </c>
      <c r="V201" s="58">
        <v>358</v>
      </c>
      <c r="W201" s="58">
        <v>347</v>
      </c>
      <c r="X201" s="58">
        <v>309</v>
      </c>
      <c r="Y201" s="58">
        <v>38</v>
      </c>
      <c r="Z201" s="58">
        <v>11</v>
      </c>
      <c r="AA201" s="58">
        <v>216</v>
      </c>
      <c r="AB201" s="58">
        <v>216</v>
      </c>
      <c r="AC201" s="58">
        <v>216</v>
      </c>
      <c r="AD201" s="58">
        <v>0</v>
      </c>
      <c r="AE201" s="58">
        <v>0</v>
      </c>
      <c r="AF201" s="58" t="s">
        <v>156</v>
      </c>
      <c r="AG201" s="58">
        <v>34</v>
      </c>
      <c r="AH201" s="58">
        <v>34</v>
      </c>
      <c r="AI201" s="58">
        <v>0</v>
      </c>
      <c r="AJ201" s="58" t="s">
        <v>156</v>
      </c>
    </row>
    <row r="202" spans="1:36" x14ac:dyDescent="0.25">
      <c r="A202" s="64" t="s">
        <v>351</v>
      </c>
      <c r="B202" s="58">
        <v>657</v>
      </c>
      <c r="C202" s="58">
        <v>646</v>
      </c>
      <c r="D202" s="58">
        <v>610</v>
      </c>
      <c r="E202" s="58">
        <v>36</v>
      </c>
      <c r="F202" s="58">
        <v>11</v>
      </c>
      <c r="G202" s="58">
        <v>380</v>
      </c>
      <c r="H202" s="58">
        <v>372</v>
      </c>
      <c r="I202" s="58">
        <v>360</v>
      </c>
      <c r="J202" s="58">
        <v>12</v>
      </c>
      <c r="K202" s="58">
        <v>8</v>
      </c>
      <c r="L202" s="58">
        <v>277</v>
      </c>
      <c r="M202" s="58">
        <v>274</v>
      </c>
      <c r="N202" s="58">
        <v>250</v>
      </c>
      <c r="O202" s="58">
        <v>24</v>
      </c>
      <c r="P202" s="58">
        <v>3</v>
      </c>
      <c r="Q202" s="58" t="s">
        <v>156</v>
      </c>
      <c r="R202" s="58">
        <v>33</v>
      </c>
      <c r="S202" s="58">
        <v>33</v>
      </c>
      <c r="T202" s="58">
        <v>0</v>
      </c>
      <c r="U202" s="58" t="s">
        <v>156</v>
      </c>
      <c r="V202" s="58">
        <v>385</v>
      </c>
      <c r="W202" s="58">
        <v>377</v>
      </c>
      <c r="X202" s="58">
        <v>341</v>
      </c>
      <c r="Y202" s="58">
        <v>36</v>
      </c>
      <c r="Z202" s="58">
        <v>8</v>
      </c>
      <c r="AA202" s="58" t="s">
        <v>156</v>
      </c>
      <c r="AB202" s="58">
        <v>236</v>
      </c>
      <c r="AC202" s="58">
        <v>236</v>
      </c>
      <c r="AD202" s="58">
        <v>0</v>
      </c>
      <c r="AE202" s="58" t="s">
        <v>156</v>
      </c>
      <c r="AF202" s="58">
        <v>36</v>
      </c>
      <c r="AG202" s="58">
        <v>36</v>
      </c>
      <c r="AH202" s="58">
        <v>36</v>
      </c>
      <c r="AI202" s="58">
        <v>0</v>
      </c>
      <c r="AJ202" s="58">
        <v>0</v>
      </c>
    </row>
    <row r="203" spans="1:36" x14ac:dyDescent="0.25">
      <c r="A203" s="64" t="s">
        <v>352</v>
      </c>
      <c r="B203" s="58">
        <v>816</v>
      </c>
      <c r="C203" s="58">
        <v>803</v>
      </c>
      <c r="D203" s="58">
        <v>768</v>
      </c>
      <c r="E203" s="58">
        <v>35</v>
      </c>
      <c r="F203" s="58">
        <v>13</v>
      </c>
      <c r="G203" s="58">
        <v>516</v>
      </c>
      <c r="H203" s="58">
        <v>506</v>
      </c>
      <c r="I203" s="58">
        <v>492</v>
      </c>
      <c r="J203" s="58">
        <v>14</v>
      </c>
      <c r="K203" s="58">
        <v>10</v>
      </c>
      <c r="L203" s="58">
        <v>300</v>
      </c>
      <c r="M203" s="58">
        <v>297</v>
      </c>
      <c r="N203" s="58">
        <v>276</v>
      </c>
      <c r="O203" s="58">
        <v>21</v>
      </c>
      <c r="P203" s="58">
        <v>3</v>
      </c>
      <c r="Q203" s="58" t="s">
        <v>156</v>
      </c>
      <c r="R203" s="58" t="s">
        <v>156</v>
      </c>
      <c r="S203" s="58">
        <v>44</v>
      </c>
      <c r="T203" s="58" t="s">
        <v>156</v>
      </c>
      <c r="U203" s="58" t="s">
        <v>156</v>
      </c>
      <c r="V203" s="58">
        <v>468</v>
      </c>
      <c r="W203" s="58" t="s">
        <v>156</v>
      </c>
      <c r="X203" s="58">
        <v>425</v>
      </c>
      <c r="Y203" s="58" t="s">
        <v>156</v>
      </c>
      <c r="Z203" s="58" t="s">
        <v>156</v>
      </c>
      <c r="AA203" s="58" t="s">
        <v>156</v>
      </c>
      <c r="AB203" s="58" t="s">
        <v>156</v>
      </c>
      <c r="AC203" s="58">
        <v>299</v>
      </c>
      <c r="AD203" s="58" t="s">
        <v>156</v>
      </c>
      <c r="AE203" s="58" t="s">
        <v>156</v>
      </c>
      <c r="AF203" s="58" t="s">
        <v>156</v>
      </c>
      <c r="AG203" s="58">
        <v>42</v>
      </c>
      <c r="AH203" s="58">
        <v>42</v>
      </c>
      <c r="AI203" s="58">
        <v>0</v>
      </c>
      <c r="AJ203" s="58" t="s">
        <v>156</v>
      </c>
    </row>
    <row r="204" spans="1:36" x14ac:dyDescent="0.25">
      <c r="A204" s="64" t="s">
        <v>353</v>
      </c>
      <c r="B204" s="58">
        <v>833</v>
      </c>
      <c r="C204" s="58">
        <v>813</v>
      </c>
      <c r="D204" s="58">
        <v>776</v>
      </c>
      <c r="E204" s="58">
        <v>37</v>
      </c>
      <c r="F204" s="58">
        <v>20</v>
      </c>
      <c r="G204" s="58">
        <v>535</v>
      </c>
      <c r="H204" s="58">
        <v>519</v>
      </c>
      <c r="I204" s="58">
        <v>503</v>
      </c>
      <c r="J204" s="58">
        <v>16</v>
      </c>
      <c r="K204" s="58">
        <v>16</v>
      </c>
      <c r="L204" s="58">
        <v>298</v>
      </c>
      <c r="M204" s="58">
        <v>294</v>
      </c>
      <c r="N204" s="58">
        <v>273</v>
      </c>
      <c r="O204" s="58">
        <v>21</v>
      </c>
      <c r="P204" s="58">
        <v>4</v>
      </c>
      <c r="Q204" s="58" t="s">
        <v>156</v>
      </c>
      <c r="R204" s="58" t="s">
        <v>156</v>
      </c>
      <c r="S204" s="58">
        <v>49</v>
      </c>
      <c r="T204" s="58" t="s">
        <v>156</v>
      </c>
      <c r="U204" s="58" t="s">
        <v>156</v>
      </c>
      <c r="V204" s="58">
        <v>482</v>
      </c>
      <c r="W204" s="58" t="s">
        <v>156</v>
      </c>
      <c r="X204" s="58">
        <v>432</v>
      </c>
      <c r="Y204" s="58" t="s">
        <v>156</v>
      </c>
      <c r="Z204" s="58" t="s">
        <v>156</v>
      </c>
      <c r="AA204" s="58" t="s">
        <v>156</v>
      </c>
      <c r="AB204" s="58" t="s">
        <v>156</v>
      </c>
      <c r="AC204" s="58">
        <v>295</v>
      </c>
      <c r="AD204" s="58" t="s">
        <v>156</v>
      </c>
      <c r="AE204" s="58" t="s">
        <v>156</v>
      </c>
      <c r="AF204" s="58" t="s">
        <v>156</v>
      </c>
      <c r="AG204" s="58">
        <v>44</v>
      </c>
      <c r="AH204" s="58">
        <v>44</v>
      </c>
      <c r="AI204" s="58">
        <v>0</v>
      </c>
      <c r="AJ204" s="58" t="s">
        <v>156</v>
      </c>
    </row>
    <row r="205" spans="1:36" x14ac:dyDescent="0.25">
      <c r="A205" s="64" t="s">
        <v>354</v>
      </c>
      <c r="B205" s="58">
        <v>799</v>
      </c>
      <c r="C205" s="58">
        <v>780</v>
      </c>
      <c r="D205" s="58">
        <v>738</v>
      </c>
      <c r="E205" s="58">
        <v>42</v>
      </c>
      <c r="F205" s="58">
        <v>19</v>
      </c>
      <c r="G205" s="58">
        <v>498</v>
      </c>
      <c r="H205" s="58">
        <v>486</v>
      </c>
      <c r="I205" s="58">
        <v>468</v>
      </c>
      <c r="J205" s="58">
        <v>18</v>
      </c>
      <c r="K205" s="58">
        <v>12</v>
      </c>
      <c r="L205" s="58">
        <v>301</v>
      </c>
      <c r="M205" s="58">
        <v>294</v>
      </c>
      <c r="N205" s="58">
        <v>270</v>
      </c>
      <c r="O205" s="58">
        <v>24</v>
      </c>
      <c r="P205" s="58">
        <v>7</v>
      </c>
      <c r="Q205" s="58" t="s">
        <v>156</v>
      </c>
      <c r="R205" s="58" t="s">
        <v>156</v>
      </c>
      <c r="S205" s="58">
        <v>51</v>
      </c>
      <c r="T205" s="58" t="s">
        <v>156</v>
      </c>
      <c r="U205" s="58" t="s">
        <v>156</v>
      </c>
      <c r="V205" s="58">
        <v>446</v>
      </c>
      <c r="W205" s="58">
        <v>432</v>
      </c>
      <c r="X205" s="58">
        <v>393</v>
      </c>
      <c r="Y205" s="58">
        <v>39</v>
      </c>
      <c r="Z205" s="58">
        <v>14</v>
      </c>
      <c r="AA205" s="58" t="s">
        <v>156</v>
      </c>
      <c r="AB205" s="58" t="s">
        <v>156</v>
      </c>
      <c r="AC205" s="58">
        <v>294</v>
      </c>
      <c r="AD205" s="58" t="s">
        <v>156</v>
      </c>
      <c r="AE205" s="58" t="s">
        <v>156</v>
      </c>
      <c r="AF205" s="58" t="s">
        <v>156</v>
      </c>
      <c r="AG205" s="58">
        <v>44</v>
      </c>
      <c r="AH205" s="58">
        <v>44</v>
      </c>
      <c r="AI205" s="58">
        <v>0</v>
      </c>
      <c r="AJ205" s="58" t="s">
        <v>156</v>
      </c>
    </row>
    <row r="206" spans="1:36" x14ac:dyDescent="0.25">
      <c r="A206" s="64" t="s">
        <v>355</v>
      </c>
      <c r="B206" s="58">
        <v>834</v>
      </c>
      <c r="C206" s="58">
        <v>816</v>
      </c>
      <c r="D206" s="58">
        <v>777</v>
      </c>
      <c r="E206" s="58">
        <v>39</v>
      </c>
      <c r="F206" s="58">
        <v>18</v>
      </c>
      <c r="G206" s="58">
        <v>491</v>
      </c>
      <c r="H206" s="58">
        <v>482</v>
      </c>
      <c r="I206" s="58">
        <v>466</v>
      </c>
      <c r="J206" s="58">
        <v>16</v>
      </c>
      <c r="K206" s="58">
        <v>9</v>
      </c>
      <c r="L206" s="58">
        <v>343</v>
      </c>
      <c r="M206" s="58">
        <v>334</v>
      </c>
      <c r="N206" s="58">
        <v>311</v>
      </c>
      <c r="O206" s="58">
        <v>23</v>
      </c>
      <c r="P206" s="58">
        <v>9</v>
      </c>
      <c r="Q206" s="58" t="s">
        <v>156</v>
      </c>
      <c r="R206" s="58" t="s">
        <v>156</v>
      </c>
      <c r="S206" s="58">
        <v>40</v>
      </c>
      <c r="T206" s="58" t="s">
        <v>156</v>
      </c>
      <c r="U206" s="58" t="s">
        <v>156</v>
      </c>
      <c r="V206" s="58">
        <v>473</v>
      </c>
      <c r="W206" s="58" t="s">
        <v>156</v>
      </c>
      <c r="X206" s="58">
        <v>423</v>
      </c>
      <c r="Y206" s="58" t="s">
        <v>156</v>
      </c>
      <c r="Z206" s="58" t="s">
        <v>156</v>
      </c>
      <c r="AA206" s="58" t="s">
        <v>156</v>
      </c>
      <c r="AB206" s="58">
        <v>314</v>
      </c>
      <c r="AC206" s="58">
        <v>314</v>
      </c>
      <c r="AD206" s="58">
        <v>0</v>
      </c>
      <c r="AE206" s="58" t="s">
        <v>156</v>
      </c>
      <c r="AF206" s="58" t="s">
        <v>156</v>
      </c>
      <c r="AG206" s="58">
        <v>42</v>
      </c>
      <c r="AH206" s="58">
        <v>42</v>
      </c>
      <c r="AI206" s="58">
        <v>0</v>
      </c>
      <c r="AJ206" s="58" t="s">
        <v>156</v>
      </c>
    </row>
    <row r="207" spans="1:36" x14ac:dyDescent="0.25">
      <c r="A207" s="64" t="s">
        <v>356</v>
      </c>
      <c r="B207" s="58">
        <v>849</v>
      </c>
      <c r="C207" s="58">
        <v>838</v>
      </c>
      <c r="D207" s="58">
        <v>801</v>
      </c>
      <c r="E207" s="58">
        <v>37</v>
      </c>
      <c r="F207" s="58">
        <v>11</v>
      </c>
      <c r="G207" s="58">
        <v>488</v>
      </c>
      <c r="H207" s="58">
        <v>482</v>
      </c>
      <c r="I207" s="58">
        <v>467</v>
      </c>
      <c r="J207" s="58">
        <v>15</v>
      </c>
      <c r="K207" s="58">
        <v>6</v>
      </c>
      <c r="L207" s="58">
        <v>361</v>
      </c>
      <c r="M207" s="58">
        <v>356</v>
      </c>
      <c r="N207" s="58">
        <v>334</v>
      </c>
      <c r="O207" s="58">
        <v>22</v>
      </c>
      <c r="P207" s="58">
        <v>5</v>
      </c>
      <c r="Q207" s="58" t="s">
        <v>156</v>
      </c>
      <c r="R207" s="58" t="s">
        <v>156</v>
      </c>
      <c r="S207" s="58">
        <v>43</v>
      </c>
      <c r="T207" s="58" t="s">
        <v>156</v>
      </c>
      <c r="U207" s="58" t="s">
        <v>156</v>
      </c>
      <c r="V207" s="58" t="s">
        <v>156</v>
      </c>
      <c r="W207" s="58">
        <v>469</v>
      </c>
      <c r="X207" s="58">
        <v>435</v>
      </c>
      <c r="Y207" s="58">
        <v>34</v>
      </c>
      <c r="Z207" s="58" t="s">
        <v>156</v>
      </c>
      <c r="AA207" s="58" t="s">
        <v>156</v>
      </c>
      <c r="AB207" s="58" t="s">
        <v>156</v>
      </c>
      <c r="AC207" s="58">
        <v>323</v>
      </c>
      <c r="AD207" s="58" t="s">
        <v>156</v>
      </c>
      <c r="AE207" s="58">
        <v>0</v>
      </c>
      <c r="AF207" s="58">
        <v>46</v>
      </c>
      <c r="AG207" s="58">
        <v>46</v>
      </c>
      <c r="AH207" s="58">
        <v>46</v>
      </c>
      <c r="AI207" s="58">
        <v>0</v>
      </c>
      <c r="AJ207" s="58">
        <v>0</v>
      </c>
    </row>
    <row r="208" spans="1:36" x14ac:dyDescent="0.25">
      <c r="A208" s="64" t="s">
        <v>357</v>
      </c>
      <c r="B208" s="58">
        <v>867</v>
      </c>
      <c r="C208" s="58">
        <v>855</v>
      </c>
      <c r="D208" s="58">
        <v>820</v>
      </c>
      <c r="E208" s="58">
        <v>35</v>
      </c>
      <c r="F208" s="58">
        <v>12</v>
      </c>
      <c r="G208" s="58">
        <v>511</v>
      </c>
      <c r="H208" s="58">
        <v>502</v>
      </c>
      <c r="I208" s="58">
        <v>486</v>
      </c>
      <c r="J208" s="58">
        <v>16</v>
      </c>
      <c r="K208" s="58">
        <v>9</v>
      </c>
      <c r="L208" s="58">
        <v>356</v>
      </c>
      <c r="M208" s="58">
        <v>353</v>
      </c>
      <c r="N208" s="58">
        <v>334</v>
      </c>
      <c r="O208" s="58">
        <v>19</v>
      </c>
      <c r="P208" s="58">
        <v>3</v>
      </c>
      <c r="Q208" s="58" t="s">
        <v>156</v>
      </c>
      <c r="R208" s="58" t="s">
        <v>156</v>
      </c>
      <c r="S208" s="58">
        <v>46</v>
      </c>
      <c r="T208" s="58" t="s">
        <v>156</v>
      </c>
      <c r="U208" s="58" t="s">
        <v>156</v>
      </c>
      <c r="V208" s="58" t="s">
        <v>156</v>
      </c>
      <c r="W208" s="58">
        <v>482</v>
      </c>
      <c r="X208" s="58">
        <v>450</v>
      </c>
      <c r="Y208" s="58">
        <v>32</v>
      </c>
      <c r="Z208" s="58" t="s">
        <v>156</v>
      </c>
      <c r="AA208" s="58" t="s">
        <v>156</v>
      </c>
      <c r="AB208" s="58" t="s">
        <v>156</v>
      </c>
      <c r="AC208" s="58">
        <v>324</v>
      </c>
      <c r="AD208" s="58" t="s">
        <v>156</v>
      </c>
      <c r="AE208" s="58">
        <v>0</v>
      </c>
      <c r="AF208" s="58">
        <v>39</v>
      </c>
      <c r="AG208" s="58">
        <v>39</v>
      </c>
      <c r="AH208" s="58">
        <v>39</v>
      </c>
      <c r="AI208" s="58">
        <v>0</v>
      </c>
      <c r="AJ208" s="58">
        <v>0</v>
      </c>
    </row>
    <row r="209" spans="1:36" x14ac:dyDescent="0.25">
      <c r="A209" s="64" t="s">
        <v>358</v>
      </c>
      <c r="B209" s="58">
        <v>856</v>
      </c>
      <c r="C209" s="58">
        <v>843</v>
      </c>
      <c r="D209" s="58">
        <v>812</v>
      </c>
      <c r="E209" s="58">
        <v>31</v>
      </c>
      <c r="F209" s="58">
        <v>13</v>
      </c>
      <c r="G209" s="58" t="s">
        <v>156</v>
      </c>
      <c r="H209" s="58">
        <v>493</v>
      </c>
      <c r="I209" s="58">
        <v>480</v>
      </c>
      <c r="J209" s="58">
        <v>13</v>
      </c>
      <c r="K209" s="58" t="s">
        <v>156</v>
      </c>
      <c r="L209" s="58" t="s">
        <v>156</v>
      </c>
      <c r="M209" s="58">
        <v>350</v>
      </c>
      <c r="N209" s="58">
        <v>332</v>
      </c>
      <c r="O209" s="58">
        <v>18</v>
      </c>
      <c r="P209" s="58" t="s">
        <v>156</v>
      </c>
      <c r="Q209" s="58" t="s">
        <v>156</v>
      </c>
      <c r="R209" s="58" t="s">
        <v>156</v>
      </c>
      <c r="S209" s="58">
        <v>50</v>
      </c>
      <c r="T209" s="58" t="s">
        <v>156</v>
      </c>
      <c r="U209" s="58" t="s">
        <v>156</v>
      </c>
      <c r="V209" s="58">
        <v>492</v>
      </c>
      <c r="W209" s="58" t="s">
        <v>156</v>
      </c>
      <c r="X209" s="58">
        <v>453</v>
      </c>
      <c r="Y209" s="58" t="s">
        <v>156</v>
      </c>
      <c r="Z209" s="58" t="s">
        <v>156</v>
      </c>
      <c r="AA209" s="58" t="s">
        <v>156</v>
      </c>
      <c r="AB209" s="58" t="s">
        <v>156</v>
      </c>
      <c r="AC209" s="58">
        <v>309</v>
      </c>
      <c r="AD209" s="58" t="s">
        <v>156</v>
      </c>
      <c r="AE209" s="58" t="s">
        <v>156</v>
      </c>
      <c r="AF209" s="58" t="s">
        <v>156</v>
      </c>
      <c r="AG209" s="58">
        <v>40</v>
      </c>
      <c r="AH209" s="58">
        <v>40</v>
      </c>
      <c r="AI209" s="58">
        <v>0</v>
      </c>
      <c r="AJ209" s="58" t="s">
        <v>156</v>
      </c>
    </row>
    <row r="210" spans="1:36" x14ac:dyDescent="0.25">
      <c r="A210" s="64" t="s">
        <v>359</v>
      </c>
      <c r="B210" s="58">
        <v>848</v>
      </c>
      <c r="C210" s="58">
        <v>839</v>
      </c>
      <c r="D210" s="58">
        <v>817</v>
      </c>
      <c r="E210" s="58">
        <v>22</v>
      </c>
      <c r="F210" s="58">
        <v>9</v>
      </c>
      <c r="G210" s="58">
        <v>489</v>
      </c>
      <c r="H210" s="58">
        <v>483</v>
      </c>
      <c r="I210" s="58">
        <v>474</v>
      </c>
      <c r="J210" s="58">
        <v>9</v>
      </c>
      <c r="K210" s="58">
        <v>6</v>
      </c>
      <c r="L210" s="58">
        <v>359</v>
      </c>
      <c r="M210" s="58">
        <v>356</v>
      </c>
      <c r="N210" s="58">
        <v>343</v>
      </c>
      <c r="O210" s="58">
        <v>13</v>
      </c>
      <c r="P210" s="58">
        <v>3</v>
      </c>
      <c r="Q210" s="58" t="s">
        <v>156</v>
      </c>
      <c r="R210" s="58" t="s">
        <v>156</v>
      </c>
      <c r="S210" s="58">
        <v>61</v>
      </c>
      <c r="T210" s="58" t="s">
        <v>156</v>
      </c>
      <c r="U210" s="58" t="s">
        <v>156</v>
      </c>
      <c r="V210" s="58">
        <v>478</v>
      </c>
      <c r="W210" s="58" t="s">
        <v>156</v>
      </c>
      <c r="X210" s="58">
        <v>453</v>
      </c>
      <c r="Y210" s="58" t="s">
        <v>156</v>
      </c>
      <c r="Z210" s="58" t="s">
        <v>156</v>
      </c>
      <c r="AA210" s="58" t="s">
        <v>156</v>
      </c>
      <c r="AB210" s="58" t="s">
        <v>156</v>
      </c>
      <c r="AC210" s="58">
        <v>303</v>
      </c>
      <c r="AD210" s="58" t="s">
        <v>156</v>
      </c>
      <c r="AE210" s="58" t="s">
        <v>156</v>
      </c>
      <c r="AF210" s="58" t="s">
        <v>156</v>
      </c>
      <c r="AG210" s="58">
        <v>35</v>
      </c>
      <c r="AH210" s="58">
        <v>35</v>
      </c>
      <c r="AI210" s="58">
        <v>0</v>
      </c>
      <c r="AJ210" s="58" t="s">
        <v>156</v>
      </c>
    </row>
    <row r="211" spans="1:36" x14ac:dyDescent="0.25">
      <c r="A211" s="64" t="s">
        <v>360</v>
      </c>
      <c r="B211" s="58">
        <v>858</v>
      </c>
      <c r="C211" s="58">
        <v>843</v>
      </c>
      <c r="D211" s="58">
        <v>823</v>
      </c>
      <c r="E211" s="58">
        <v>20</v>
      </c>
      <c r="F211" s="58">
        <v>15</v>
      </c>
      <c r="G211" s="58" t="s">
        <v>156</v>
      </c>
      <c r="H211" s="58">
        <v>479</v>
      </c>
      <c r="I211" s="58">
        <v>471</v>
      </c>
      <c r="J211" s="58">
        <v>8</v>
      </c>
      <c r="K211" s="58" t="s">
        <v>156</v>
      </c>
      <c r="L211" s="58" t="s">
        <v>156</v>
      </c>
      <c r="M211" s="58">
        <v>364</v>
      </c>
      <c r="N211" s="58">
        <v>352</v>
      </c>
      <c r="O211" s="58">
        <v>12</v>
      </c>
      <c r="P211" s="58" t="s">
        <v>156</v>
      </c>
      <c r="Q211" s="58">
        <v>62</v>
      </c>
      <c r="R211" s="58" t="s">
        <v>156</v>
      </c>
      <c r="S211" s="58">
        <v>57</v>
      </c>
      <c r="T211" s="58" t="s">
        <v>156</v>
      </c>
      <c r="U211" s="58" t="s">
        <v>156</v>
      </c>
      <c r="V211" s="58">
        <v>488</v>
      </c>
      <c r="W211" s="58" t="s">
        <v>156</v>
      </c>
      <c r="X211" s="58">
        <v>462</v>
      </c>
      <c r="Y211" s="58" t="s">
        <v>156</v>
      </c>
      <c r="Z211" s="58" t="s">
        <v>156</v>
      </c>
      <c r="AA211" s="58">
        <v>308</v>
      </c>
      <c r="AB211" s="58" t="s">
        <v>156</v>
      </c>
      <c r="AC211" s="58">
        <v>304</v>
      </c>
      <c r="AD211" s="58" t="s">
        <v>156</v>
      </c>
      <c r="AE211" s="58" t="s">
        <v>156</v>
      </c>
      <c r="AF211" s="58">
        <v>44</v>
      </c>
      <c r="AG211" s="58">
        <v>40</v>
      </c>
      <c r="AH211" s="58">
        <v>40</v>
      </c>
      <c r="AI211" s="58">
        <v>0</v>
      </c>
      <c r="AJ211" s="58">
        <v>4</v>
      </c>
    </row>
    <row r="212" spans="1:36" x14ac:dyDescent="0.25">
      <c r="A212" s="64" t="s">
        <v>361</v>
      </c>
      <c r="B212" s="58">
        <v>801</v>
      </c>
      <c r="C212" s="58">
        <v>787</v>
      </c>
      <c r="D212" s="58">
        <v>764</v>
      </c>
      <c r="E212" s="58">
        <v>23</v>
      </c>
      <c r="F212" s="58">
        <v>14</v>
      </c>
      <c r="G212" s="58" t="s">
        <v>156</v>
      </c>
      <c r="H212" s="58">
        <v>452</v>
      </c>
      <c r="I212" s="58">
        <v>443</v>
      </c>
      <c r="J212" s="58">
        <v>9</v>
      </c>
      <c r="K212" s="58" t="s">
        <v>156</v>
      </c>
      <c r="L212" s="58" t="s">
        <v>156</v>
      </c>
      <c r="M212" s="58">
        <v>335</v>
      </c>
      <c r="N212" s="58">
        <v>321</v>
      </c>
      <c r="O212" s="58">
        <v>14</v>
      </c>
      <c r="P212" s="58" t="s">
        <v>156</v>
      </c>
      <c r="Q212" s="58" t="s">
        <v>156</v>
      </c>
      <c r="R212" s="58" t="s">
        <v>156</v>
      </c>
      <c r="S212" s="58">
        <v>44</v>
      </c>
      <c r="T212" s="58" t="s">
        <v>156</v>
      </c>
      <c r="U212" s="58" t="s">
        <v>156</v>
      </c>
      <c r="V212" s="58" t="s">
        <v>156</v>
      </c>
      <c r="W212" s="58">
        <v>437</v>
      </c>
      <c r="X212" s="58">
        <v>417</v>
      </c>
      <c r="Y212" s="58">
        <v>20</v>
      </c>
      <c r="Z212" s="58" t="s">
        <v>156</v>
      </c>
      <c r="AA212" s="58" t="s">
        <v>156</v>
      </c>
      <c r="AB212" s="58" t="s">
        <v>156</v>
      </c>
      <c r="AC212" s="58">
        <v>303</v>
      </c>
      <c r="AD212" s="58" t="s">
        <v>156</v>
      </c>
      <c r="AE212" s="58" t="s">
        <v>156</v>
      </c>
      <c r="AF212" s="58" t="s">
        <v>156</v>
      </c>
      <c r="AG212" s="58">
        <v>36</v>
      </c>
      <c r="AH212" s="58">
        <v>36</v>
      </c>
      <c r="AI212" s="58">
        <v>0</v>
      </c>
      <c r="AJ212" s="58" t="s">
        <v>156</v>
      </c>
    </row>
    <row r="213" spans="1:36" x14ac:dyDescent="0.25">
      <c r="A213" s="64" t="s">
        <v>362</v>
      </c>
      <c r="B213" s="58">
        <v>848</v>
      </c>
      <c r="C213" s="58">
        <v>834</v>
      </c>
      <c r="D213" s="58">
        <v>814</v>
      </c>
      <c r="E213" s="58">
        <v>20</v>
      </c>
      <c r="F213" s="58">
        <v>14</v>
      </c>
      <c r="G213" s="58" t="s">
        <v>156</v>
      </c>
      <c r="H213" s="58">
        <v>482</v>
      </c>
      <c r="I213" s="58">
        <v>474</v>
      </c>
      <c r="J213" s="58">
        <v>8</v>
      </c>
      <c r="K213" s="58" t="s">
        <v>156</v>
      </c>
      <c r="L213" s="58" t="s">
        <v>156</v>
      </c>
      <c r="M213" s="58">
        <v>352</v>
      </c>
      <c r="N213" s="58">
        <v>340</v>
      </c>
      <c r="O213" s="58">
        <v>12</v>
      </c>
      <c r="P213" s="58" t="s">
        <v>156</v>
      </c>
      <c r="Q213" s="58">
        <v>49</v>
      </c>
      <c r="R213" s="58" t="s">
        <v>156</v>
      </c>
      <c r="S213" s="58">
        <v>44</v>
      </c>
      <c r="T213" s="58" t="s">
        <v>156</v>
      </c>
      <c r="U213" s="58" t="s">
        <v>156</v>
      </c>
      <c r="V213" s="58">
        <v>485</v>
      </c>
      <c r="W213" s="58" t="s">
        <v>156</v>
      </c>
      <c r="X213" s="58">
        <v>456</v>
      </c>
      <c r="Y213" s="58" t="s">
        <v>156</v>
      </c>
      <c r="Z213" s="58" t="s">
        <v>156</v>
      </c>
      <c r="AA213" s="58">
        <v>314</v>
      </c>
      <c r="AB213" s="58">
        <v>314</v>
      </c>
      <c r="AC213" s="58">
        <v>314</v>
      </c>
      <c r="AD213" s="58">
        <v>0</v>
      </c>
      <c r="AE213" s="58">
        <v>0</v>
      </c>
      <c r="AF213" s="58">
        <v>43</v>
      </c>
      <c r="AG213" s="58">
        <v>40</v>
      </c>
      <c r="AH213" s="58">
        <v>40</v>
      </c>
      <c r="AI213" s="58">
        <v>0</v>
      </c>
      <c r="AJ213" s="58">
        <v>3</v>
      </c>
    </row>
    <row r="214" spans="1:36" x14ac:dyDescent="0.25">
      <c r="A214" s="64" t="s">
        <v>363</v>
      </c>
      <c r="B214" s="58">
        <v>859</v>
      </c>
      <c r="C214" s="58">
        <v>850</v>
      </c>
      <c r="D214" s="58">
        <v>832</v>
      </c>
      <c r="E214" s="58">
        <v>18</v>
      </c>
      <c r="F214" s="58">
        <v>9</v>
      </c>
      <c r="G214" s="58">
        <v>501</v>
      </c>
      <c r="H214" s="58">
        <v>495</v>
      </c>
      <c r="I214" s="58">
        <v>489</v>
      </c>
      <c r="J214" s="58">
        <v>6</v>
      </c>
      <c r="K214" s="58">
        <v>6</v>
      </c>
      <c r="L214" s="58">
        <v>358</v>
      </c>
      <c r="M214" s="58">
        <v>355</v>
      </c>
      <c r="N214" s="58">
        <v>343</v>
      </c>
      <c r="O214" s="58">
        <v>12</v>
      </c>
      <c r="P214" s="58">
        <v>3</v>
      </c>
      <c r="Q214" s="58" t="s">
        <v>156</v>
      </c>
      <c r="R214" s="58" t="s">
        <v>156</v>
      </c>
      <c r="S214" s="58">
        <v>52</v>
      </c>
      <c r="T214" s="58" t="s">
        <v>156</v>
      </c>
      <c r="U214" s="58" t="s">
        <v>156</v>
      </c>
      <c r="V214" s="58">
        <v>474</v>
      </c>
      <c r="W214" s="58" t="s">
        <v>156</v>
      </c>
      <c r="X214" s="58">
        <v>452</v>
      </c>
      <c r="Y214" s="58" t="s">
        <v>156</v>
      </c>
      <c r="Z214" s="58" t="s">
        <v>156</v>
      </c>
      <c r="AA214" s="58" t="s">
        <v>156</v>
      </c>
      <c r="AB214" s="58">
        <v>328</v>
      </c>
      <c r="AC214" s="58">
        <v>328</v>
      </c>
      <c r="AD214" s="58">
        <v>0</v>
      </c>
      <c r="AE214" s="58" t="s">
        <v>156</v>
      </c>
      <c r="AF214" s="58" t="s">
        <v>156</v>
      </c>
      <c r="AG214" s="58">
        <v>41</v>
      </c>
      <c r="AH214" s="58">
        <v>41</v>
      </c>
      <c r="AI214" s="58">
        <v>0</v>
      </c>
      <c r="AJ214" s="58" t="s">
        <v>156</v>
      </c>
    </row>
    <row r="215" spans="1:36" x14ac:dyDescent="0.25">
      <c r="A215" s="64" t="s">
        <v>364</v>
      </c>
      <c r="B215" s="58">
        <v>1020</v>
      </c>
      <c r="C215" s="58">
        <v>1007</v>
      </c>
      <c r="D215" s="58">
        <v>985</v>
      </c>
      <c r="E215" s="58">
        <v>22</v>
      </c>
      <c r="F215" s="58">
        <v>13</v>
      </c>
      <c r="G215" s="58" t="s">
        <v>156</v>
      </c>
      <c r="H215" s="58">
        <v>637</v>
      </c>
      <c r="I215" s="58">
        <v>631</v>
      </c>
      <c r="J215" s="58">
        <v>6</v>
      </c>
      <c r="K215" s="58" t="s">
        <v>156</v>
      </c>
      <c r="L215" s="58" t="s">
        <v>156</v>
      </c>
      <c r="M215" s="58">
        <v>370</v>
      </c>
      <c r="N215" s="58">
        <v>354</v>
      </c>
      <c r="O215" s="58">
        <v>16</v>
      </c>
      <c r="P215" s="58" t="s">
        <v>156</v>
      </c>
      <c r="Q215" s="58" t="s">
        <v>156</v>
      </c>
      <c r="R215" s="58" t="s">
        <v>156</v>
      </c>
      <c r="S215" s="58">
        <v>69</v>
      </c>
      <c r="T215" s="58" t="s">
        <v>156</v>
      </c>
      <c r="U215" s="58" t="s">
        <v>156</v>
      </c>
      <c r="V215" s="58">
        <v>562</v>
      </c>
      <c r="W215" s="58">
        <v>552</v>
      </c>
      <c r="X215" s="58">
        <v>534</v>
      </c>
      <c r="Y215" s="58">
        <v>18</v>
      </c>
      <c r="Z215" s="58">
        <v>10</v>
      </c>
      <c r="AA215" s="58" t="s">
        <v>156</v>
      </c>
      <c r="AB215" s="58" t="s">
        <v>156</v>
      </c>
      <c r="AC215" s="58">
        <v>382</v>
      </c>
      <c r="AD215" s="58" t="s">
        <v>156</v>
      </c>
      <c r="AE215" s="58" t="s">
        <v>156</v>
      </c>
      <c r="AF215" s="58">
        <v>56</v>
      </c>
      <c r="AG215" s="58">
        <v>53</v>
      </c>
      <c r="AH215" s="58">
        <v>53</v>
      </c>
      <c r="AI215" s="58">
        <v>0</v>
      </c>
      <c r="AJ215" s="58">
        <v>3</v>
      </c>
    </row>
    <row r="216" spans="1:36" x14ac:dyDescent="0.25">
      <c r="A216" s="64" t="s">
        <v>365</v>
      </c>
      <c r="B216" s="58">
        <v>986</v>
      </c>
      <c r="C216" s="58">
        <v>974</v>
      </c>
      <c r="D216" s="58">
        <v>956</v>
      </c>
      <c r="E216" s="58">
        <v>18</v>
      </c>
      <c r="F216" s="58">
        <v>12</v>
      </c>
      <c r="G216" s="58" t="s">
        <v>156</v>
      </c>
      <c r="H216" s="58">
        <v>627</v>
      </c>
      <c r="I216" s="58">
        <v>620</v>
      </c>
      <c r="J216" s="58">
        <v>7</v>
      </c>
      <c r="K216" s="58" t="s">
        <v>156</v>
      </c>
      <c r="L216" s="58" t="s">
        <v>156</v>
      </c>
      <c r="M216" s="58">
        <v>347</v>
      </c>
      <c r="N216" s="58">
        <v>336</v>
      </c>
      <c r="O216" s="58">
        <v>11</v>
      </c>
      <c r="P216" s="58" t="s">
        <v>156</v>
      </c>
      <c r="Q216" s="58" t="s">
        <v>156</v>
      </c>
      <c r="R216" s="58" t="s">
        <v>156</v>
      </c>
      <c r="S216" s="58">
        <v>66</v>
      </c>
      <c r="T216" s="58" t="s">
        <v>156</v>
      </c>
      <c r="U216" s="58" t="s">
        <v>156</v>
      </c>
      <c r="V216" s="58" t="s">
        <v>156</v>
      </c>
      <c r="W216" s="58">
        <v>531</v>
      </c>
      <c r="X216" s="58">
        <v>516</v>
      </c>
      <c r="Y216" s="58">
        <v>15</v>
      </c>
      <c r="Z216" s="58" t="s">
        <v>156</v>
      </c>
      <c r="AA216" s="58" t="s">
        <v>156</v>
      </c>
      <c r="AB216" s="58" t="s">
        <v>156</v>
      </c>
      <c r="AC216" s="58">
        <v>374</v>
      </c>
      <c r="AD216" s="58" t="s">
        <v>156</v>
      </c>
      <c r="AE216" s="58">
        <v>0</v>
      </c>
      <c r="AF216" s="58" t="s">
        <v>156</v>
      </c>
      <c r="AG216" s="58">
        <v>58</v>
      </c>
      <c r="AH216" s="58">
        <v>58</v>
      </c>
      <c r="AI216" s="58">
        <v>0</v>
      </c>
      <c r="AJ216" s="58" t="s">
        <v>156</v>
      </c>
    </row>
    <row r="217" spans="1:36" x14ac:dyDescent="0.25">
      <c r="A217" s="64" t="s">
        <v>366</v>
      </c>
      <c r="B217" s="58">
        <v>891</v>
      </c>
      <c r="C217" s="58">
        <v>878</v>
      </c>
      <c r="D217" s="58">
        <v>862</v>
      </c>
      <c r="E217" s="58">
        <v>16</v>
      </c>
      <c r="F217" s="58">
        <v>13</v>
      </c>
      <c r="G217" s="58">
        <v>557</v>
      </c>
      <c r="H217" s="58">
        <v>548</v>
      </c>
      <c r="I217" s="58">
        <v>541</v>
      </c>
      <c r="J217" s="58">
        <v>7</v>
      </c>
      <c r="K217" s="58">
        <v>9</v>
      </c>
      <c r="L217" s="58">
        <v>334</v>
      </c>
      <c r="M217" s="58">
        <v>330</v>
      </c>
      <c r="N217" s="58">
        <v>321</v>
      </c>
      <c r="O217" s="58">
        <v>9</v>
      </c>
      <c r="P217" s="58">
        <v>4</v>
      </c>
      <c r="Q217" s="58" t="s">
        <v>156</v>
      </c>
      <c r="R217" s="58" t="s">
        <v>156</v>
      </c>
      <c r="S217" s="58">
        <v>72</v>
      </c>
      <c r="T217" s="58" t="s">
        <v>156</v>
      </c>
      <c r="U217" s="58" t="s">
        <v>156</v>
      </c>
      <c r="V217" s="58">
        <v>472</v>
      </c>
      <c r="W217" s="58">
        <v>462</v>
      </c>
      <c r="X217" s="58">
        <v>449</v>
      </c>
      <c r="Y217" s="58">
        <v>13</v>
      </c>
      <c r="Z217" s="58">
        <v>10</v>
      </c>
      <c r="AA217" s="58" t="s">
        <v>156</v>
      </c>
      <c r="AB217" s="58" t="s">
        <v>156</v>
      </c>
      <c r="AC217" s="58">
        <v>341</v>
      </c>
      <c r="AD217" s="58" t="s">
        <v>156</v>
      </c>
      <c r="AE217" s="58" t="s">
        <v>156</v>
      </c>
      <c r="AF217" s="58" t="s">
        <v>156</v>
      </c>
      <c r="AG217" s="58">
        <v>56</v>
      </c>
      <c r="AH217" s="58">
        <v>56</v>
      </c>
      <c r="AI217" s="58">
        <v>0</v>
      </c>
      <c r="AJ217" s="58" t="s">
        <v>156</v>
      </c>
    </row>
    <row r="218" spans="1:36" x14ac:dyDescent="0.25">
      <c r="A218" s="64" t="s">
        <v>367</v>
      </c>
      <c r="B218" s="58">
        <v>766</v>
      </c>
      <c r="C218" s="58">
        <v>756</v>
      </c>
      <c r="D218" s="58">
        <v>743</v>
      </c>
      <c r="E218" s="58">
        <v>13</v>
      </c>
      <c r="F218" s="58">
        <v>10</v>
      </c>
      <c r="G218" s="58" t="s">
        <v>156</v>
      </c>
      <c r="H218" s="58">
        <v>439</v>
      </c>
      <c r="I218" s="58">
        <v>435</v>
      </c>
      <c r="J218" s="58">
        <v>4</v>
      </c>
      <c r="K218" s="58" t="s">
        <v>156</v>
      </c>
      <c r="L218" s="58" t="s">
        <v>156</v>
      </c>
      <c r="M218" s="58">
        <v>317</v>
      </c>
      <c r="N218" s="58">
        <v>308</v>
      </c>
      <c r="O218" s="58">
        <v>9</v>
      </c>
      <c r="P218" s="58" t="s">
        <v>156</v>
      </c>
      <c r="Q218" s="58" t="s">
        <v>156</v>
      </c>
      <c r="R218" s="58" t="s">
        <v>156</v>
      </c>
      <c r="S218" s="58">
        <v>64</v>
      </c>
      <c r="T218" s="58" t="s">
        <v>156</v>
      </c>
      <c r="U218" s="58" t="s">
        <v>156</v>
      </c>
      <c r="V218" s="58">
        <v>383</v>
      </c>
      <c r="W218" s="58" t="s">
        <v>156</v>
      </c>
      <c r="X218" s="58">
        <v>366</v>
      </c>
      <c r="Y218" s="58" t="s">
        <v>156</v>
      </c>
      <c r="Z218" s="58" t="s">
        <v>156</v>
      </c>
      <c r="AA218" s="58" t="s">
        <v>156</v>
      </c>
      <c r="AB218" s="58">
        <v>313</v>
      </c>
      <c r="AC218" s="58">
        <v>313</v>
      </c>
      <c r="AD218" s="58">
        <v>0</v>
      </c>
      <c r="AE218" s="58" t="s">
        <v>156</v>
      </c>
      <c r="AF218" s="58" t="s">
        <v>156</v>
      </c>
      <c r="AG218" s="58">
        <v>49</v>
      </c>
      <c r="AH218" s="58">
        <v>49</v>
      </c>
      <c r="AI218" s="58">
        <v>0</v>
      </c>
      <c r="AJ218" s="58" t="s">
        <v>156</v>
      </c>
    </row>
    <row r="219" spans="1:36" x14ac:dyDescent="0.25">
      <c r="A219" s="64" t="s">
        <v>368</v>
      </c>
      <c r="B219" s="58">
        <v>704</v>
      </c>
      <c r="C219" s="58">
        <v>689</v>
      </c>
      <c r="D219" s="58">
        <v>676</v>
      </c>
      <c r="E219" s="58">
        <v>13</v>
      </c>
      <c r="F219" s="58">
        <v>15</v>
      </c>
      <c r="G219" s="58">
        <v>404</v>
      </c>
      <c r="H219" s="58">
        <v>392</v>
      </c>
      <c r="I219" s="58">
        <v>388</v>
      </c>
      <c r="J219" s="58">
        <v>4</v>
      </c>
      <c r="K219" s="58">
        <v>12</v>
      </c>
      <c r="L219" s="58">
        <v>300</v>
      </c>
      <c r="M219" s="58">
        <v>297</v>
      </c>
      <c r="N219" s="58">
        <v>288</v>
      </c>
      <c r="O219" s="58">
        <v>9</v>
      </c>
      <c r="P219" s="58">
        <v>3</v>
      </c>
      <c r="Q219" s="58" t="s">
        <v>156</v>
      </c>
      <c r="R219" s="58" t="s">
        <v>156</v>
      </c>
      <c r="S219" s="58">
        <v>48</v>
      </c>
      <c r="T219" s="58" t="s">
        <v>156</v>
      </c>
      <c r="U219" s="58" t="s">
        <v>156</v>
      </c>
      <c r="V219" s="58">
        <v>350</v>
      </c>
      <c r="W219" s="58" t="s">
        <v>156</v>
      </c>
      <c r="X219" s="58">
        <v>329</v>
      </c>
      <c r="Y219" s="58" t="s">
        <v>156</v>
      </c>
      <c r="Z219" s="58" t="s">
        <v>156</v>
      </c>
      <c r="AA219" s="58" t="s">
        <v>156</v>
      </c>
      <c r="AB219" s="58">
        <v>299</v>
      </c>
      <c r="AC219" s="58">
        <v>299</v>
      </c>
      <c r="AD219" s="58">
        <v>0</v>
      </c>
      <c r="AE219" s="58" t="s">
        <v>156</v>
      </c>
      <c r="AF219" s="58" t="s">
        <v>156</v>
      </c>
      <c r="AG219" s="58">
        <v>42</v>
      </c>
      <c r="AH219" s="58">
        <v>42</v>
      </c>
      <c r="AI219" s="58">
        <v>0</v>
      </c>
      <c r="AJ219" s="58" t="s">
        <v>156</v>
      </c>
    </row>
    <row r="220" spans="1:36" x14ac:dyDescent="0.25">
      <c r="A220" s="64" t="s">
        <v>369</v>
      </c>
      <c r="B220" s="58">
        <v>645</v>
      </c>
      <c r="C220" s="58">
        <v>628</v>
      </c>
      <c r="D220" s="58">
        <v>616</v>
      </c>
      <c r="E220" s="58">
        <v>12</v>
      </c>
      <c r="F220" s="58">
        <v>17</v>
      </c>
      <c r="G220" s="58">
        <v>362</v>
      </c>
      <c r="H220" s="58">
        <v>351</v>
      </c>
      <c r="I220" s="58">
        <v>348</v>
      </c>
      <c r="J220" s="58">
        <v>3</v>
      </c>
      <c r="K220" s="58">
        <v>11</v>
      </c>
      <c r="L220" s="58">
        <v>283</v>
      </c>
      <c r="M220" s="58">
        <v>277</v>
      </c>
      <c r="N220" s="58">
        <v>268</v>
      </c>
      <c r="O220" s="58">
        <v>9</v>
      </c>
      <c r="P220" s="58">
        <v>6</v>
      </c>
      <c r="Q220" s="58" t="s">
        <v>156</v>
      </c>
      <c r="R220" s="58" t="s">
        <v>156</v>
      </c>
      <c r="S220" s="58">
        <v>46</v>
      </c>
      <c r="T220" s="58" t="s">
        <v>156</v>
      </c>
      <c r="U220" s="58" t="s">
        <v>156</v>
      </c>
      <c r="V220" s="58">
        <v>309</v>
      </c>
      <c r="W220" s="58" t="s">
        <v>156</v>
      </c>
      <c r="X220" s="58">
        <v>288</v>
      </c>
      <c r="Y220" s="58" t="s">
        <v>156</v>
      </c>
      <c r="Z220" s="58" t="s">
        <v>156</v>
      </c>
      <c r="AA220" s="58" t="s">
        <v>156</v>
      </c>
      <c r="AB220" s="58">
        <v>282</v>
      </c>
      <c r="AC220" s="58">
        <v>282</v>
      </c>
      <c r="AD220" s="58">
        <v>0</v>
      </c>
      <c r="AE220" s="58" t="s">
        <v>156</v>
      </c>
      <c r="AF220" s="58">
        <v>37</v>
      </c>
      <c r="AG220" s="58">
        <v>37</v>
      </c>
      <c r="AH220" s="58">
        <v>37</v>
      </c>
      <c r="AI220" s="58">
        <v>0</v>
      </c>
      <c r="AJ220" s="58">
        <v>0</v>
      </c>
    </row>
    <row r="221" spans="1:36" x14ac:dyDescent="0.25">
      <c r="A221" s="64" t="s">
        <v>370</v>
      </c>
      <c r="B221" s="58">
        <v>605</v>
      </c>
      <c r="C221" s="58">
        <v>588</v>
      </c>
      <c r="D221" s="58">
        <v>577</v>
      </c>
      <c r="E221" s="58">
        <v>11</v>
      </c>
      <c r="F221" s="58">
        <v>17</v>
      </c>
      <c r="G221" s="58" t="s">
        <v>156</v>
      </c>
      <c r="H221" s="58">
        <v>335</v>
      </c>
      <c r="I221" s="58">
        <v>331</v>
      </c>
      <c r="J221" s="58">
        <v>4</v>
      </c>
      <c r="K221" s="58" t="s">
        <v>156</v>
      </c>
      <c r="L221" s="58" t="s">
        <v>156</v>
      </c>
      <c r="M221" s="58">
        <v>253</v>
      </c>
      <c r="N221" s="58">
        <v>246</v>
      </c>
      <c r="O221" s="58">
        <v>7</v>
      </c>
      <c r="P221" s="58" t="s">
        <v>156</v>
      </c>
      <c r="Q221" s="58">
        <v>46</v>
      </c>
      <c r="R221" s="58" t="s">
        <v>156</v>
      </c>
      <c r="S221" s="58">
        <v>39</v>
      </c>
      <c r="T221" s="58" t="s">
        <v>156</v>
      </c>
      <c r="U221" s="58" t="s">
        <v>156</v>
      </c>
      <c r="V221" s="58">
        <v>291</v>
      </c>
      <c r="W221" s="58" t="s">
        <v>156</v>
      </c>
      <c r="X221" s="58">
        <v>273</v>
      </c>
      <c r="Y221" s="58" t="s">
        <v>156</v>
      </c>
      <c r="Z221" s="58" t="s">
        <v>156</v>
      </c>
      <c r="AA221" s="58">
        <v>268</v>
      </c>
      <c r="AB221" s="58">
        <v>265</v>
      </c>
      <c r="AC221" s="58">
        <v>265</v>
      </c>
      <c r="AD221" s="58">
        <v>0</v>
      </c>
      <c r="AE221" s="58">
        <v>3</v>
      </c>
      <c r="AF221" s="58">
        <v>35</v>
      </c>
      <c r="AG221" s="58">
        <v>32</v>
      </c>
      <c r="AH221" s="58">
        <v>32</v>
      </c>
      <c r="AI221" s="58">
        <v>0</v>
      </c>
      <c r="AJ221" s="58">
        <v>3</v>
      </c>
    </row>
    <row r="222" spans="1:36" x14ac:dyDescent="0.25">
      <c r="A222" s="64" t="s">
        <v>371</v>
      </c>
      <c r="B222" s="58">
        <v>630</v>
      </c>
      <c r="C222" s="58">
        <v>609</v>
      </c>
      <c r="D222" s="58">
        <v>600</v>
      </c>
      <c r="E222" s="58">
        <v>9</v>
      </c>
      <c r="F222" s="58">
        <v>21</v>
      </c>
      <c r="G222" s="58">
        <v>367</v>
      </c>
      <c r="H222" s="58">
        <v>354</v>
      </c>
      <c r="I222" s="58">
        <v>350</v>
      </c>
      <c r="J222" s="58">
        <v>4</v>
      </c>
      <c r="K222" s="58">
        <v>13</v>
      </c>
      <c r="L222" s="58">
        <v>263</v>
      </c>
      <c r="M222" s="58">
        <v>255</v>
      </c>
      <c r="N222" s="58">
        <v>250</v>
      </c>
      <c r="O222" s="58">
        <v>5</v>
      </c>
      <c r="P222" s="58">
        <v>8</v>
      </c>
      <c r="Q222" s="58">
        <v>53</v>
      </c>
      <c r="R222" s="58" t="s">
        <v>156</v>
      </c>
      <c r="S222" s="58">
        <v>45</v>
      </c>
      <c r="T222" s="58" t="s">
        <v>156</v>
      </c>
      <c r="U222" s="58" t="s">
        <v>156</v>
      </c>
      <c r="V222" s="58">
        <v>288</v>
      </c>
      <c r="W222" s="58" t="s">
        <v>156</v>
      </c>
      <c r="X222" s="58">
        <v>270</v>
      </c>
      <c r="Y222" s="58" t="s">
        <v>156</v>
      </c>
      <c r="Z222" s="58" t="s">
        <v>156</v>
      </c>
      <c r="AA222" s="58">
        <v>289</v>
      </c>
      <c r="AB222" s="58">
        <v>285</v>
      </c>
      <c r="AC222" s="58">
        <v>285</v>
      </c>
      <c r="AD222" s="58">
        <v>0</v>
      </c>
      <c r="AE222" s="58">
        <v>4</v>
      </c>
      <c r="AF222" s="58" t="s">
        <v>156</v>
      </c>
      <c r="AG222" s="58">
        <v>31</v>
      </c>
      <c r="AH222" s="58">
        <v>31</v>
      </c>
      <c r="AI222" s="58">
        <v>0</v>
      </c>
      <c r="AJ222" s="58" t="s">
        <v>156</v>
      </c>
    </row>
    <row r="223" spans="1:36" x14ac:dyDescent="0.25">
      <c r="A223" s="64" t="s">
        <v>372</v>
      </c>
      <c r="B223" s="58">
        <v>603</v>
      </c>
      <c r="C223" s="58">
        <v>587</v>
      </c>
      <c r="D223" s="58">
        <v>579</v>
      </c>
      <c r="E223" s="58">
        <v>8</v>
      </c>
      <c r="F223" s="58">
        <v>16</v>
      </c>
      <c r="G223" s="58">
        <v>346</v>
      </c>
      <c r="H223" s="58">
        <v>336</v>
      </c>
      <c r="I223" s="58">
        <v>331</v>
      </c>
      <c r="J223" s="58">
        <v>5</v>
      </c>
      <c r="K223" s="58">
        <v>10</v>
      </c>
      <c r="L223" s="58">
        <v>257</v>
      </c>
      <c r="M223" s="58">
        <v>251</v>
      </c>
      <c r="N223" s="58">
        <v>248</v>
      </c>
      <c r="O223" s="58">
        <v>3</v>
      </c>
      <c r="P223" s="58">
        <v>6</v>
      </c>
      <c r="Q223" s="58">
        <v>41</v>
      </c>
      <c r="R223" s="58" t="s">
        <v>156</v>
      </c>
      <c r="S223" s="58">
        <v>36</v>
      </c>
      <c r="T223" s="58" t="s">
        <v>156</v>
      </c>
      <c r="U223" s="58" t="s">
        <v>156</v>
      </c>
      <c r="V223" s="58">
        <v>277</v>
      </c>
      <c r="W223" s="58">
        <v>267</v>
      </c>
      <c r="X223" s="58">
        <v>262</v>
      </c>
      <c r="Y223" s="58">
        <v>5</v>
      </c>
      <c r="Z223" s="58">
        <v>10</v>
      </c>
      <c r="AA223" s="58">
        <v>285</v>
      </c>
      <c r="AB223" s="58" t="s">
        <v>156</v>
      </c>
      <c r="AC223" s="58">
        <v>281</v>
      </c>
      <c r="AD223" s="58" t="s">
        <v>156</v>
      </c>
      <c r="AE223" s="58" t="s">
        <v>156</v>
      </c>
      <c r="AF223" s="58" t="s">
        <v>156</v>
      </c>
      <c r="AG223" s="58">
        <v>29</v>
      </c>
      <c r="AH223" s="58">
        <v>29</v>
      </c>
      <c r="AI223" s="58">
        <v>0</v>
      </c>
      <c r="AJ223" s="58" t="s">
        <v>156</v>
      </c>
    </row>
    <row r="224" spans="1:36" x14ac:dyDescent="0.25">
      <c r="A224" s="64" t="s">
        <v>373</v>
      </c>
      <c r="B224" s="58">
        <v>586</v>
      </c>
      <c r="C224" s="58">
        <v>568</v>
      </c>
      <c r="D224" s="58">
        <v>560</v>
      </c>
      <c r="E224" s="58">
        <v>8</v>
      </c>
      <c r="F224" s="58">
        <v>18</v>
      </c>
      <c r="G224" s="58">
        <v>350</v>
      </c>
      <c r="H224" s="58">
        <v>337</v>
      </c>
      <c r="I224" s="58">
        <v>333</v>
      </c>
      <c r="J224" s="58">
        <v>4</v>
      </c>
      <c r="K224" s="58">
        <v>13</v>
      </c>
      <c r="L224" s="58">
        <v>236</v>
      </c>
      <c r="M224" s="58">
        <v>231</v>
      </c>
      <c r="N224" s="58">
        <v>227</v>
      </c>
      <c r="O224" s="58">
        <v>4</v>
      </c>
      <c r="P224" s="58">
        <v>5</v>
      </c>
      <c r="Q224" s="58" t="s">
        <v>156</v>
      </c>
      <c r="R224" s="58" t="s">
        <v>156</v>
      </c>
      <c r="S224" s="58">
        <v>28</v>
      </c>
      <c r="T224" s="58" t="s">
        <v>156</v>
      </c>
      <c r="U224" s="58" t="s">
        <v>156</v>
      </c>
      <c r="V224" s="58" t="s">
        <v>156</v>
      </c>
      <c r="W224" s="58">
        <v>259</v>
      </c>
      <c r="X224" s="58">
        <v>254</v>
      </c>
      <c r="Y224" s="58">
        <v>5</v>
      </c>
      <c r="Z224" s="58" t="s">
        <v>156</v>
      </c>
      <c r="AA224" s="58" t="s">
        <v>156</v>
      </c>
      <c r="AB224" s="58" t="s">
        <v>156</v>
      </c>
      <c r="AC224" s="58">
        <v>278</v>
      </c>
      <c r="AD224" s="58" t="s">
        <v>156</v>
      </c>
      <c r="AE224" s="58" t="s">
        <v>156</v>
      </c>
      <c r="AF224" s="58">
        <v>28</v>
      </c>
      <c r="AG224" s="58">
        <v>25</v>
      </c>
      <c r="AH224" s="58">
        <v>25</v>
      </c>
      <c r="AI224" s="58">
        <v>0</v>
      </c>
      <c r="AJ224" s="58">
        <v>3</v>
      </c>
    </row>
    <row r="225" spans="1:36" x14ac:dyDescent="0.25">
      <c r="A225" s="64" t="s">
        <v>374</v>
      </c>
      <c r="B225" s="58">
        <v>593</v>
      </c>
      <c r="C225" s="58">
        <v>578</v>
      </c>
      <c r="D225" s="58">
        <v>569</v>
      </c>
      <c r="E225" s="58">
        <v>9</v>
      </c>
      <c r="F225" s="58">
        <v>15</v>
      </c>
      <c r="G225" s="58">
        <v>356</v>
      </c>
      <c r="H225" s="58">
        <v>346</v>
      </c>
      <c r="I225" s="58">
        <v>341</v>
      </c>
      <c r="J225" s="58">
        <v>5</v>
      </c>
      <c r="K225" s="58">
        <v>10</v>
      </c>
      <c r="L225" s="58">
        <v>237</v>
      </c>
      <c r="M225" s="58">
        <v>232</v>
      </c>
      <c r="N225" s="58">
        <v>228</v>
      </c>
      <c r="O225" s="58">
        <v>4</v>
      </c>
      <c r="P225" s="58">
        <v>5</v>
      </c>
      <c r="Q225" s="58" t="s">
        <v>156</v>
      </c>
      <c r="R225" s="58">
        <v>28</v>
      </c>
      <c r="S225" s="58">
        <v>28</v>
      </c>
      <c r="T225" s="58">
        <v>0</v>
      </c>
      <c r="U225" s="58" t="s">
        <v>156</v>
      </c>
      <c r="V225" s="58">
        <v>274</v>
      </c>
      <c r="W225" s="58" t="s">
        <v>156</v>
      </c>
      <c r="X225" s="58">
        <v>256</v>
      </c>
      <c r="Y225" s="58" t="s">
        <v>156</v>
      </c>
      <c r="Z225" s="58" t="s">
        <v>156</v>
      </c>
      <c r="AA225" s="58" t="s">
        <v>156</v>
      </c>
      <c r="AB225" s="58" t="s">
        <v>156</v>
      </c>
      <c r="AC225" s="58">
        <v>285</v>
      </c>
      <c r="AD225" s="58" t="s">
        <v>156</v>
      </c>
      <c r="AE225" s="58" t="s">
        <v>156</v>
      </c>
      <c r="AF225" s="58" t="s">
        <v>156</v>
      </c>
      <c r="AG225" s="58">
        <v>23</v>
      </c>
      <c r="AH225" s="58">
        <v>23</v>
      </c>
      <c r="AI225" s="58">
        <v>0</v>
      </c>
      <c r="AJ225" s="58" t="s">
        <v>156</v>
      </c>
    </row>
    <row r="226" spans="1:36" x14ac:dyDescent="0.25">
      <c r="A226" s="64" t="s">
        <v>375</v>
      </c>
      <c r="B226" s="58">
        <v>640</v>
      </c>
      <c r="C226" s="58">
        <v>624</v>
      </c>
      <c r="D226" s="58">
        <v>616</v>
      </c>
      <c r="E226" s="58">
        <v>8</v>
      </c>
      <c r="F226" s="58">
        <v>16</v>
      </c>
      <c r="G226" s="58">
        <v>401</v>
      </c>
      <c r="H226" s="58">
        <v>390</v>
      </c>
      <c r="I226" s="58">
        <v>387</v>
      </c>
      <c r="J226" s="58">
        <v>3</v>
      </c>
      <c r="K226" s="58">
        <v>11</v>
      </c>
      <c r="L226" s="58">
        <v>239</v>
      </c>
      <c r="M226" s="58">
        <v>234</v>
      </c>
      <c r="N226" s="58">
        <v>229</v>
      </c>
      <c r="O226" s="58">
        <v>5</v>
      </c>
      <c r="P226" s="58">
        <v>5</v>
      </c>
      <c r="Q226" s="58" t="s">
        <v>156</v>
      </c>
      <c r="R226" s="58">
        <v>30</v>
      </c>
      <c r="S226" s="58">
        <v>30</v>
      </c>
      <c r="T226" s="58">
        <v>0</v>
      </c>
      <c r="U226" s="58" t="s">
        <v>156</v>
      </c>
      <c r="V226" s="58">
        <v>301</v>
      </c>
      <c r="W226" s="58" t="s">
        <v>156</v>
      </c>
      <c r="X226" s="58">
        <v>284</v>
      </c>
      <c r="Y226" s="58" t="s">
        <v>156</v>
      </c>
      <c r="Z226" s="58" t="s">
        <v>156</v>
      </c>
      <c r="AA226" s="58" t="s">
        <v>156</v>
      </c>
      <c r="AB226" s="58" t="s">
        <v>156</v>
      </c>
      <c r="AC226" s="58">
        <v>302</v>
      </c>
      <c r="AD226" s="58" t="s">
        <v>156</v>
      </c>
      <c r="AE226" s="58" t="s">
        <v>156</v>
      </c>
      <c r="AF226" s="58">
        <v>30</v>
      </c>
      <c r="AG226" s="58">
        <v>27</v>
      </c>
      <c r="AH226" s="58">
        <v>27</v>
      </c>
      <c r="AI226" s="58">
        <v>0</v>
      </c>
      <c r="AJ226" s="58">
        <v>3</v>
      </c>
    </row>
    <row r="227" spans="1:36" x14ac:dyDescent="0.25">
      <c r="A227" s="64" t="s">
        <v>376</v>
      </c>
      <c r="B227" s="58">
        <v>767</v>
      </c>
      <c r="C227" s="58">
        <v>748</v>
      </c>
      <c r="D227" s="58">
        <v>740</v>
      </c>
      <c r="E227" s="58">
        <v>8</v>
      </c>
      <c r="F227" s="58">
        <v>19</v>
      </c>
      <c r="G227" s="58">
        <v>506</v>
      </c>
      <c r="H227" s="58">
        <v>494</v>
      </c>
      <c r="I227" s="58">
        <v>490</v>
      </c>
      <c r="J227" s="58">
        <v>4</v>
      </c>
      <c r="K227" s="58">
        <v>12</v>
      </c>
      <c r="L227" s="58">
        <v>261</v>
      </c>
      <c r="M227" s="58">
        <v>254</v>
      </c>
      <c r="N227" s="58">
        <v>250</v>
      </c>
      <c r="O227" s="58">
        <v>4</v>
      </c>
      <c r="P227" s="58">
        <v>7</v>
      </c>
      <c r="Q227" s="58" t="s">
        <v>156</v>
      </c>
      <c r="R227" s="58">
        <v>38</v>
      </c>
      <c r="S227" s="58">
        <v>38</v>
      </c>
      <c r="T227" s="58">
        <v>0</v>
      </c>
      <c r="U227" s="58" t="s">
        <v>156</v>
      </c>
      <c r="V227" s="58">
        <v>373</v>
      </c>
      <c r="W227" s="58" t="s">
        <v>156</v>
      </c>
      <c r="X227" s="58">
        <v>353</v>
      </c>
      <c r="Y227" s="58" t="s">
        <v>156</v>
      </c>
      <c r="Z227" s="58" t="s">
        <v>156</v>
      </c>
      <c r="AA227" s="58" t="s">
        <v>156</v>
      </c>
      <c r="AB227" s="58" t="s">
        <v>156</v>
      </c>
      <c r="AC227" s="58">
        <v>349</v>
      </c>
      <c r="AD227" s="58" t="s">
        <v>156</v>
      </c>
      <c r="AE227" s="58" t="s">
        <v>156</v>
      </c>
      <c r="AF227" s="58">
        <v>46</v>
      </c>
      <c r="AG227" s="58">
        <v>39</v>
      </c>
      <c r="AH227" s="58">
        <v>39</v>
      </c>
      <c r="AI227" s="58">
        <v>0</v>
      </c>
      <c r="AJ227" s="58">
        <v>7</v>
      </c>
    </row>
    <row r="228" spans="1:36" x14ac:dyDescent="0.25">
      <c r="A228" s="64" t="s">
        <v>377</v>
      </c>
      <c r="B228" s="58">
        <v>775</v>
      </c>
      <c r="C228" s="58">
        <v>758</v>
      </c>
      <c r="D228" s="58">
        <v>748</v>
      </c>
      <c r="E228" s="58">
        <v>10</v>
      </c>
      <c r="F228" s="58">
        <v>17</v>
      </c>
      <c r="G228" s="58">
        <v>513</v>
      </c>
      <c r="H228" s="58">
        <v>501</v>
      </c>
      <c r="I228" s="58">
        <v>495</v>
      </c>
      <c r="J228" s="58">
        <v>6</v>
      </c>
      <c r="K228" s="58">
        <v>12</v>
      </c>
      <c r="L228" s="58">
        <v>262</v>
      </c>
      <c r="M228" s="58">
        <v>257</v>
      </c>
      <c r="N228" s="58">
        <v>253</v>
      </c>
      <c r="O228" s="58">
        <v>4</v>
      </c>
      <c r="P228" s="58">
        <v>5</v>
      </c>
      <c r="Q228" s="58" t="s">
        <v>156</v>
      </c>
      <c r="R228" s="58" t="s">
        <v>156</v>
      </c>
      <c r="S228" s="58">
        <v>50</v>
      </c>
      <c r="T228" s="58" t="s">
        <v>156</v>
      </c>
      <c r="U228" s="58" t="s">
        <v>156</v>
      </c>
      <c r="V228" s="58">
        <v>364</v>
      </c>
      <c r="W228" s="58" t="s">
        <v>156</v>
      </c>
      <c r="X228" s="58">
        <v>342</v>
      </c>
      <c r="Y228" s="58" t="s">
        <v>156</v>
      </c>
      <c r="Z228" s="58" t="s">
        <v>156</v>
      </c>
      <c r="AA228" s="58" t="s">
        <v>156</v>
      </c>
      <c r="AB228" s="58">
        <v>356</v>
      </c>
      <c r="AC228" s="58">
        <v>356</v>
      </c>
      <c r="AD228" s="58">
        <v>0</v>
      </c>
      <c r="AE228" s="58" t="s">
        <v>156</v>
      </c>
      <c r="AF228" s="58">
        <v>45</v>
      </c>
      <c r="AG228" s="58">
        <v>42</v>
      </c>
      <c r="AH228" s="58">
        <v>42</v>
      </c>
      <c r="AI228" s="58">
        <v>0</v>
      </c>
      <c r="AJ228" s="58">
        <v>3</v>
      </c>
    </row>
    <row r="229" spans="1:36" x14ac:dyDescent="0.25">
      <c r="A229" s="64" t="s">
        <v>378</v>
      </c>
      <c r="B229" s="58">
        <v>701</v>
      </c>
      <c r="C229" s="58">
        <v>687</v>
      </c>
      <c r="D229" s="58">
        <v>678</v>
      </c>
      <c r="E229" s="58">
        <v>9</v>
      </c>
      <c r="F229" s="58">
        <v>14</v>
      </c>
      <c r="G229" s="58">
        <v>451</v>
      </c>
      <c r="H229" s="58">
        <v>440</v>
      </c>
      <c r="I229" s="58">
        <v>436</v>
      </c>
      <c r="J229" s="58">
        <v>4</v>
      </c>
      <c r="K229" s="58">
        <v>11</v>
      </c>
      <c r="L229" s="58">
        <v>250</v>
      </c>
      <c r="M229" s="58">
        <v>247</v>
      </c>
      <c r="N229" s="58">
        <v>242</v>
      </c>
      <c r="O229" s="58">
        <v>5</v>
      </c>
      <c r="P229" s="58">
        <v>3</v>
      </c>
      <c r="Q229" s="58">
        <v>49</v>
      </c>
      <c r="R229" s="58">
        <v>46</v>
      </c>
      <c r="S229" s="58">
        <v>46</v>
      </c>
      <c r="T229" s="58">
        <v>0</v>
      </c>
      <c r="U229" s="58">
        <v>3</v>
      </c>
      <c r="V229" s="58">
        <v>332</v>
      </c>
      <c r="W229" s="58">
        <v>321</v>
      </c>
      <c r="X229" s="58">
        <v>312</v>
      </c>
      <c r="Y229" s="58">
        <v>9</v>
      </c>
      <c r="Z229" s="58">
        <v>11</v>
      </c>
      <c r="AA229" s="58">
        <v>320</v>
      </c>
      <c r="AB229" s="58">
        <v>320</v>
      </c>
      <c r="AC229" s="58">
        <v>320</v>
      </c>
      <c r="AD229" s="58">
        <v>0</v>
      </c>
      <c r="AE229" s="58">
        <v>0</v>
      </c>
      <c r="AF229" s="58">
        <v>47</v>
      </c>
      <c r="AG229" s="58">
        <v>44</v>
      </c>
      <c r="AH229" s="58">
        <v>44</v>
      </c>
      <c r="AI229" s="58">
        <v>0</v>
      </c>
      <c r="AJ229" s="58">
        <v>3</v>
      </c>
    </row>
    <row r="230" spans="1:36" x14ac:dyDescent="0.25">
      <c r="A230" s="64" t="s">
        <v>379</v>
      </c>
      <c r="B230" s="58">
        <v>637</v>
      </c>
      <c r="C230" s="58">
        <v>620</v>
      </c>
      <c r="D230" s="58">
        <v>610</v>
      </c>
      <c r="E230" s="58">
        <v>10</v>
      </c>
      <c r="F230" s="58">
        <v>17</v>
      </c>
      <c r="G230" s="58">
        <v>377</v>
      </c>
      <c r="H230" s="58">
        <v>364</v>
      </c>
      <c r="I230" s="58">
        <v>360</v>
      </c>
      <c r="J230" s="58">
        <v>4</v>
      </c>
      <c r="K230" s="58">
        <v>13</v>
      </c>
      <c r="L230" s="58">
        <v>260</v>
      </c>
      <c r="M230" s="58">
        <v>256</v>
      </c>
      <c r="N230" s="58">
        <v>250</v>
      </c>
      <c r="O230" s="58">
        <v>6</v>
      </c>
      <c r="P230" s="58">
        <v>4</v>
      </c>
      <c r="Q230" s="58" t="s">
        <v>156</v>
      </c>
      <c r="R230" s="58" t="s">
        <v>156</v>
      </c>
      <c r="S230" s="58">
        <v>29</v>
      </c>
      <c r="T230" s="58" t="s">
        <v>156</v>
      </c>
      <c r="U230" s="58" t="s">
        <v>156</v>
      </c>
      <c r="V230" s="58">
        <v>305</v>
      </c>
      <c r="W230" s="58" t="s">
        <v>156</v>
      </c>
      <c r="X230" s="58">
        <v>286</v>
      </c>
      <c r="Y230" s="58" t="s">
        <v>156</v>
      </c>
      <c r="Z230" s="58" t="s">
        <v>156</v>
      </c>
      <c r="AA230" s="58" t="s">
        <v>156</v>
      </c>
      <c r="AB230" s="58" t="s">
        <v>156</v>
      </c>
      <c r="AC230" s="58">
        <v>295</v>
      </c>
      <c r="AD230" s="58" t="s">
        <v>156</v>
      </c>
      <c r="AE230" s="58">
        <v>0</v>
      </c>
      <c r="AF230" s="58">
        <v>51</v>
      </c>
      <c r="AG230" s="58">
        <v>44</v>
      </c>
      <c r="AH230" s="58">
        <v>44</v>
      </c>
      <c r="AI230" s="58">
        <v>0</v>
      </c>
      <c r="AJ230" s="58">
        <v>7</v>
      </c>
    </row>
    <row r="231" spans="1:36" x14ac:dyDescent="0.25">
      <c r="A231" s="64" t="s">
        <v>380</v>
      </c>
      <c r="B231" s="58">
        <v>596</v>
      </c>
      <c r="C231" s="58">
        <v>584</v>
      </c>
      <c r="D231" s="58">
        <v>576</v>
      </c>
      <c r="E231" s="58">
        <v>8</v>
      </c>
      <c r="F231" s="58">
        <v>12</v>
      </c>
      <c r="G231" s="58">
        <v>350</v>
      </c>
      <c r="H231" s="58">
        <v>342</v>
      </c>
      <c r="I231" s="58">
        <v>338</v>
      </c>
      <c r="J231" s="58">
        <v>4</v>
      </c>
      <c r="K231" s="58">
        <v>8</v>
      </c>
      <c r="L231" s="58">
        <v>246</v>
      </c>
      <c r="M231" s="58">
        <v>242</v>
      </c>
      <c r="N231" s="58">
        <v>238</v>
      </c>
      <c r="O231" s="58">
        <v>4</v>
      </c>
      <c r="P231" s="58">
        <v>4</v>
      </c>
      <c r="Q231" s="58" t="s">
        <v>156</v>
      </c>
      <c r="R231" s="58" t="s">
        <v>156</v>
      </c>
      <c r="S231" s="58">
        <v>36</v>
      </c>
      <c r="T231" s="58" t="s">
        <v>156</v>
      </c>
      <c r="U231" s="58" t="s">
        <v>156</v>
      </c>
      <c r="V231" s="58">
        <v>285</v>
      </c>
      <c r="W231" s="58" t="s">
        <v>156</v>
      </c>
      <c r="X231" s="58">
        <v>271</v>
      </c>
      <c r="Y231" s="58" t="s">
        <v>156</v>
      </c>
      <c r="Z231" s="58" t="s">
        <v>156</v>
      </c>
      <c r="AA231" s="58" t="s">
        <v>156</v>
      </c>
      <c r="AB231" s="58" t="s">
        <v>156</v>
      </c>
      <c r="AC231" s="58">
        <v>269</v>
      </c>
      <c r="AD231" s="58" t="s">
        <v>156</v>
      </c>
      <c r="AE231" s="58" t="s">
        <v>156</v>
      </c>
      <c r="AF231" s="58" t="s">
        <v>156</v>
      </c>
      <c r="AG231" s="58">
        <v>45</v>
      </c>
      <c r="AH231" s="58">
        <v>45</v>
      </c>
      <c r="AI231" s="58">
        <v>0</v>
      </c>
      <c r="AJ231" s="58" t="s">
        <v>156</v>
      </c>
    </row>
    <row r="232" spans="1:36" x14ac:dyDescent="0.25">
      <c r="A232" s="64" t="s">
        <v>381</v>
      </c>
      <c r="B232" s="58">
        <v>595</v>
      </c>
      <c r="C232" s="58">
        <v>579</v>
      </c>
      <c r="D232" s="58">
        <v>571</v>
      </c>
      <c r="E232" s="58">
        <v>8</v>
      </c>
      <c r="F232" s="58">
        <v>16</v>
      </c>
      <c r="G232" s="58">
        <v>334</v>
      </c>
      <c r="H232" s="58" t="s">
        <v>156</v>
      </c>
      <c r="I232" s="58">
        <v>319</v>
      </c>
      <c r="J232" s="58" t="s">
        <v>156</v>
      </c>
      <c r="K232" s="58" t="s">
        <v>156</v>
      </c>
      <c r="L232" s="58">
        <v>261</v>
      </c>
      <c r="M232" s="58" t="s">
        <v>156</v>
      </c>
      <c r="N232" s="58">
        <v>252</v>
      </c>
      <c r="O232" s="58" t="s">
        <v>156</v>
      </c>
      <c r="P232" s="58" t="s">
        <v>156</v>
      </c>
      <c r="Q232" s="58" t="s">
        <v>156</v>
      </c>
      <c r="R232" s="58" t="s">
        <v>156</v>
      </c>
      <c r="S232" s="58">
        <v>28</v>
      </c>
      <c r="T232" s="58" t="s">
        <v>156</v>
      </c>
      <c r="U232" s="58" t="s">
        <v>156</v>
      </c>
      <c r="V232" s="58">
        <v>278</v>
      </c>
      <c r="W232" s="58">
        <v>266</v>
      </c>
      <c r="X232" s="58">
        <v>261</v>
      </c>
      <c r="Y232" s="58">
        <v>5</v>
      </c>
      <c r="Z232" s="58">
        <v>12</v>
      </c>
      <c r="AA232" s="58" t="s">
        <v>156</v>
      </c>
      <c r="AB232" s="58" t="s">
        <v>156</v>
      </c>
      <c r="AC232" s="58">
        <v>282</v>
      </c>
      <c r="AD232" s="58" t="s">
        <v>156</v>
      </c>
      <c r="AE232" s="58" t="s">
        <v>156</v>
      </c>
      <c r="AF232" s="58" t="s">
        <v>156</v>
      </c>
      <c r="AG232" s="58">
        <v>44</v>
      </c>
      <c r="AH232" s="58">
        <v>44</v>
      </c>
      <c r="AI232" s="58">
        <v>0</v>
      </c>
      <c r="AJ232" s="58" t="s">
        <v>156</v>
      </c>
    </row>
    <row r="233" spans="1:36" x14ac:dyDescent="0.25">
      <c r="A233" s="64" t="s">
        <v>382</v>
      </c>
      <c r="B233" s="58">
        <v>579</v>
      </c>
      <c r="C233" s="58">
        <v>558</v>
      </c>
      <c r="D233" s="58">
        <v>549</v>
      </c>
      <c r="E233" s="58">
        <v>9</v>
      </c>
      <c r="F233" s="58">
        <v>21</v>
      </c>
      <c r="G233" s="58">
        <v>317</v>
      </c>
      <c r="H233" s="58">
        <v>301</v>
      </c>
      <c r="I233" s="58">
        <v>297</v>
      </c>
      <c r="J233" s="58">
        <v>4</v>
      </c>
      <c r="K233" s="58">
        <v>16</v>
      </c>
      <c r="L233" s="58">
        <v>262</v>
      </c>
      <c r="M233" s="58">
        <v>257</v>
      </c>
      <c r="N233" s="58">
        <v>252</v>
      </c>
      <c r="O233" s="58">
        <v>5</v>
      </c>
      <c r="P233" s="58">
        <v>5</v>
      </c>
      <c r="Q233" s="58" t="s">
        <v>156</v>
      </c>
      <c r="R233" s="58" t="s">
        <v>156</v>
      </c>
      <c r="S233" s="58">
        <v>36</v>
      </c>
      <c r="T233" s="58" t="s">
        <v>156</v>
      </c>
      <c r="U233" s="58" t="s">
        <v>156</v>
      </c>
      <c r="V233" s="58">
        <v>269</v>
      </c>
      <c r="W233" s="58">
        <v>252</v>
      </c>
      <c r="X233" s="58">
        <v>246</v>
      </c>
      <c r="Y233" s="58">
        <v>6</v>
      </c>
      <c r="Z233" s="58">
        <v>17</v>
      </c>
      <c r="AA233" s="58" t="s">
        <v>156</v>
      </c>
      <c r="AB233" s="58" t="s">
        <v>156</v>
      </c>
      <c r="AC233" s="58">
        <v>267</v>
      </c>
      <c r="AD233" s="58" t="s">
        <v>156</v>
      </c>
      <c r="AE233" s="58" t="s">
        <v>156</v>
      </c>
      <c r="AF233" s="58">
        <v>45</v>
      </c>
      <c r="AG233" s="58">
        <v>41</v>
      </c>
      <c r="AH233" s="58">
        <v>41</v>
      </c>
      <c r="AI233" s="58">
        <v>0</v>
      </c>
      <c r="AJ233" s="58">
        <v>4</v>
      </c>
    </row>
    <row r="234" spans="1:36" x14ac:dyDescent="0.25">
      <c r="A234" s="64" t="s">
        <v>383</v>
      </c>
      <c r="B234" s="58">
        <v>601</v>
      </c>
      <c r="C234" s="58">
        <v>585</v>
      </c>
      <c r="D234" s="58">
        <v>575</v>
      </c>
      <c r="E234" s="58">
        <v>10</v>
      </c>
      <c r="F234" s="58">
        <v>16</v>
      </c>
      <c r="G234" s="58">
        <v>321</v>
      </c>
      <c r="H234" s="58">
        <v>311</v>
      </c>
      <c r="I234" s="58">
        <v>305</v>
      </c>
      <c r="J234" s="58">
        <v>6</v>
      </c>
      <c r="K234" s="58">
        <v>10</v>
      </c>
      <c r="L234" s="58">
        <v>280</v>
      </c>
      <c r="M234" s="58">
        <v>274</v>
      </c>
      <c r="N234" s="58">
        <v>270</v>
      </c>
      <c r="O234" s="58">
        <v>4</v>
      </c>
      <c r="P234" s="58">
        <v>6</v>
      </c>
      <c r="Q234" s="58" t="s">
        <v>156</v>
      </c>
      <c r="R234" s="58" t="s">
        <v>156</v>
      </c>
      <c r="S234" s="58">
        <v>49</v>
      </c>
      <c r="T234" s="58" t="s">
        <v>156</v>
      </c>
      <c r="U234" s="58" t="s">
        <v>156</v>
      </c>
      <c r="V234" s="58">
        <v>279</v>
      </c>
      <c r="W234" s="58" t="s">
        <v>156</v>
      </c>
      <c r="X234" s="58">
        <v>258</v>
      </c>
      <c r="Y234" s="58" t="s">
        <v>156</v>
      </c>
      <c r="Z234" s="58" t="s">
        <v>156</v>
      </c>
      <c r="AA234" s="58" t="s">
        <v>156</v>
      </c>
      <c r="AB234" s="58" t="s">
        <v>156</v>
      </c>
      <c r="AC234" s="58">
        <v>268</v>
      </c>
      <c r="AD234" s="58" t="s">
        <v>156</v>
      </c>
      <c r="AE234" s="58" t="s">
        <v>156</v>
      </c>
      <c r="AF234" s="58" t="s">
        <v>156</v>
      </c>
      <c r="AG234" s="58">
        <v>40</v>
      </c>
      <c r="AH234" s="58">
        <v>40</v>
      </c>
      <c r="AI234" s="58">
        <v>0</v>
      </c>
      <c r="AJ234" s="58" t="s">
        <v>156</v>
      </c>
    </row>
    <row r="235" spans="1:36" x14ac:dyDescent="0.25">
      <c r="A235" s="64" t="s">
        <v>384</v>
      </c>
      <c r="B235" s="58">
        <v>572</v>
      </c>
      <c r="C235" s="58">
        <v>562</v>
      </c>
      <c r="D235" s="58">
        <v>550</v>
      </c>
      <c r="E235" s="58">
        <v>12</v>
      </c>
      <c r="F235" s="58">
        <v>10</v>
      </c>
      <c r="G235" s="58">
        <v>309</v>
      </c>
      <c r="H235" s="58">
        <v>302</v>
      </c>
      <c r="I235" s="58">
        <v>296</v>
      </c>
      <c r="J235" s="58">
        <v>6</v>
      </c>
      <c r="K235" s="58">
        <v>7</v>
      </c>
      <c r="L235" s="58">
        <v>263</v>
      </c>
      <c r="M235" s="58">
        <v>260</v>
      </c>
      <c r="N235" s="58">
        <v>254</v>
      </c>
      <c r="O235" s="58">
        <v>6</v>
      </c>
      <c r="P235" s="58">
        <v>3</v>
      </c>
      <c r="Q235" s="58" t="s">
        <v>156</v>
      </c>
      <c r="R235" s="58" t="s">
        <v>156</v>
      </c>
      <c r="S235" s="58">
        <v>39</v>
      </c>
      <c r="T235" s="58" t="s">
        <v>156</v>
      </c>
      <c r="U235" s="58" t="s">
        <v>156</v>
      </c>
      <c r="V235" s="58">
        <v>269</v>
      </c>
      <c r="W235" s="58" t="s">
        <v>156</v>
      </c>
      <c r="X235" s="58">
        <v>254</v>
      </c>
      <c r="Y235" s="58" t="s">
        <v>156</v>
      </c>
      <c r="Z235" s="58" t="s">
        <v>156</v>
      </c>
      <c r="AA235" s="58" t="s">
        <v>156</v>
      </c>
      <c r="AB235" s="58" t="s">
        <v>156</v>
      </c>
      <c r="AC235" s="58">
        <v>257</v>
      </c>
      <c r="AD235" s="58" t="s">
        <v>156</v>
      </c>
      <c r="AE235" s="58" t="s">
        <v>156</v>
      </c>
      <c r="AF235" s="58">
        <v>38</v>
      </c>
      <c r="AG235" s="58">
        <v>38</v>
      </c>
      <c r="AH235" s="58">
        <v>38</v>
      </c>
      <c r="AI235" s="58">
        <v>0</v>
      </c>
      <c r="AJ235" s="58">
        <v>0</v>
      </c>
    </row>
    <row r="236" spans="1:36" x14ac:dyDescent="0.25">
      <c r="A236" s="64" t="s">
        <v>385</v>
      </c>
      <c r="B236" s="58">
        <v>562</v>
      </c>
      <c r="C236" s="58">
        <v>544</v>
      </c>
      <c r="D236" s="58">
        <v>535</v>
      </c>
      <c r="E236" s="58">
        <v>9</v>
      </c>
      <c r="F236" s="58">
        <v>18</v>
      </c>
      <c r="G236" s="58">
        <v>286</v>
      </c>
      <c r="H236" s="58">
        <v>275</v>
      </c>
      <c r="I236" s="58">
        <v>272</v>
      </c>
      <c r="J236" s="58">
        <v>3</v>
      </c>
      <c r="K236" s="58">
        <v>11</v>
      </c>
      <c r="L236" s="58">
        <v>276</v>
      </c>
      <c r="M236" s="58">
        <v>269</v>
      </c>
      <c r="N236" s="58">
        <v>263</v>
      </c>
      <c r="O236" s="58">
        <v>6</v>
      </c>
      <c r="P236" s="58">
        <v>7</v>
      </c>
      <c r="Q236" s="58" t="s">
        <v>156</v>
      </c>
      <c r="R236" s="58">
        <v>36</v>
      </c>
      <c r="S236" s="58">
        <v>36</v>
      </c>
      <c r="T236" s="58">
        <v>0</v>
      </c>
      <c r="U236" s="58" t="s">
        <v>156</v>
      </c>
      <c r="V236" s="58">
        <v>271</v>
      </c>
      <c r="W236" s="58" t="s">
        <v>156</v>
      </c>
      <c r="X236" s="58">
        <v>249</v>
      </c>
      <c r="Y236" s="58" t="s">
        <v>156</v>
      </c>
      <c r="Z236" s="58" t="s">
        <v>156</v>
      </c>
      <c r="AA236" s="58" t="s">
        <v>156</v>
      </c>
      <c r="AB236" s="58" t="s">
        <v>156</v>
      </c>
      <c r="AC236" s="58">
        <v>250</v>
      </c>
      <c r="AD236" s="58" t="s">
        <v>156</v>
      </c>
      <c r="AE236" s="58" t="s">
        <v>156</v>
      </c>
      <c r="AF236" s="58" t="s">
        <v>156</v>
      </c>
      <c r="AG236" s="58">
        <v>35</v>
      </c>
      <c r="AH236" s="58">
        <v>35</v>
      </c>
      <c r="AI236" s="58">
        <v>0</v>
      </c>
      <c r="AJ236" s="58" t="s">
        <v>156</v>
      </c>
    </row>
    <row r="237" spans="1:36" x14ac:dyDescent="0.25">
      <c r="A237" s="64" t="s">
        <v>386</v>
      </c>
      <c r="B237" s="58">
        <v>550</v>
      </c>
      <c r="C237" s="58">
        <v>536</v>
      </c>
      <c r="D237" s="58">
        <v>528</v>
      </c>
      <c r="E237" s="58">
        <v>8</v>
      </c>
      <c r="F237" s="58">
        <v>14</v>
      </c>
      <c r="G237" s="58">
        <v>289</v>
      </c>
      <c r="H237" s="58" t="s">
        <v>156</v>
      </c>
      <c r="I237" s="58">
        <v>278</v>
      </c>
      <c r="J237" s="58" t="s">
        <v>156</v>
      </c>
      <c r="K237" s="58" t="s">
        <v>156</v>
      </c>
      <c r="L237" s="58">
        <v>261</v>
      </c>
      <c r="M237" s="58" t="s">
        <v>156</v>
      </c>
      <c r="N237" s="58">
        <v>250</v>
      </c>
      <c r="O237" s="58" t="s">
        <v>156</v>
      </c>
      <c r="P237" s="58" t="s">
        <v>156</v>
      </c>
      <c r="Q237" s="58" t="s">
        <v>156</v>
      </c>
      <c r="R237" s="58">
        <v>35</v>
      </c>
      <c r="S237" s="58">
        <v>35</v>
      </c>
      <c r="T237" s="58">
        <v>0</v>
      </c>
      <c r="U237" s="58" t="s">
        <v>156</v>
      </c>
      <c r="V237" s="58">
        <v>257</v>
      </c>
      <c r="W237" s="58" t="s">
        <v>156</v>
      </c>
      <c r="X237" s="58">
        <v>241</v>
      </c>
      <c r="Y237" s="58" t="s">
        <v>156</v>
      </c>
      <c r="Z237" s="58" t="s">
        <v>156</v>
      </c>
      <c r="AA237" s="58" t="s">
        <v>156</v>
      </c>
      <c r="AB237" s="58" t="s">
        <v>156</v>
      </c>
      <c r="AC237" s="58">
        <v>252</v>
      </c>
      <c r="AD237" s="58" t="s">
        <v>156</v>
      </c>
      <c r="AE237" s="58" t="s">
        <v>156</v>
      </c>
      <c r="AF237" s="58">
        <v>34</v>
      </c>
      <c r="AG237" s="58" t="s">
        <v>156</v>
      </c>
      <c r="AH237" s="58">
        <v>30</v>
      </c>
      <c r="AI237" s="58" t="s">
        <v>156</v>
      </c>
      <c r="AJ237" s="58" t="s">
        <v>156</v>
      </c>
    </row>
    <row r="238" spans="1:36" x14ac:dyDescent="0.25">
      <c r="A238" s="64" t="s">
        <v>387</v>
      </c>
      <c r="B238" s="58">
        <v>592</v>
      </c>
      <c r="C238" s="58">
        <v>573</v>
      </c>
      <c r="D238" s="58">
        <v>559</v>
      </c>
      <c r="E238" s="58">
        <v>14</v>
      </c>
      <c r="F238" s="58">
        <v>19</v>
      </c>
      <c r="G238" s="58">
        <v>331</v>
      </c>
      <c r="H238" s="58">
        <v>318</v>
      </c>
      <c r="I238" s="58">
        <v>314</v>
      </c>
      <c r="J238" s="58">
        <v>4</v>
      </c>
      <c r="K238" s="58">
        <v>13</v>
      </c>
      <c r="L238" s="58">
        <v>261</v>
      </c>
      <c r="M238" s="58">
        <v>255</v>
      </c>
      <c r="N238" s="58">
        <v>245</v>
      </c>
      <c r="O238" s="58">
        <v>10</v>
      </c>
      <c r="P238" s="58">
        <v>6</v>
      </c>
      <c r="Q238" s="58" t="s">
        <v>156</v>
      </c>
      <c r="R238" s="58">
        <v>45</v>
      </c>
      <c r="S238" s="58">
        <v>45</v>
      </c>
      <c r="T238" s="58">
        <v>0</v>
      </c>
      <c r="U238" s="58" t="s">
        <v>156</v>
      </c>
      <c r="V238" s="58">
        <v>289</v>
      </c>
      <c r="W238" s="58" t="s">
        <v>156</v>
      </c>
      <c r="X238" s="58">
        <v>262</v>
      </c>
      <c r="Y238" s="58" t="s">
        <v>156</v>
      </c>
      <c r="Z238" s="58" t="s">
        <v>156</v>
      </c>
      <c r="AA238" s="58" t="s">
        <v>156</v>
      </c>
      <c r="AB238" s="58" t="s">
        <v>156</v>
      </c>
      <c r="AC238" s="58">
        <v>252</v>
      </c>
      <c r="AD238" s="58" t="s">
        <v>156</v>
      </c>
      <c r="AE238" s="58" t="s">
        <v>156</v>
      </c>
      <c r="AF238" s="58">
        <v>35</v>
      </c>
      <c r="AG238" s="58" t="s">
        <v>156</v>
      </c>
      <c r="AH238" s="58">
        <v>32</v>
      </c>
      <c r="AI238" s="58">
        <v>0</v>
      </c>
      <c r="AJ238" s="58" t="s">
        <v>156</v>
      </c>
    </row>
    <row r="239" spans="1:36" x14ac:dyDescent="0.25">
      <c r="A239" s="64" t="s">
        <v>388</v>
      </c>
      <c r="B239" s="58">
        <v>684</v>
      </c>
      <c r="C239" s="58">
        <v>672</v>
      </c>
      <c r="D239" s="58">
        <v>656</v>
      </c>
      <c r="E239" s="58">
        <v>16</v>
      </c>
      <c r="F239" s="58">
        <v>12</v>
      </c>
      <c r="G239" s="58">
        <v>410</v>
      </c>
      <c r="H239" s="58">
        <v>404</v>
      </c>
      <c r="I239" s="58">
        <v>399</v>
      </c>
      <c r="J239" s="58">
        <v>5</v>
      </c>
      <c r="K239" s="58">
        <v>6</v>
      </c>
      <c r="L239" s="58">
        <v>274</v>
      </c>
      <c r="M239" s="58">
        <v>268</v>
      </c>
      <c r="N239" s="58">
        <v>257</v>
      </c>
      <c r="O239" s="58">
        <v>11</v>
      </c>
      <c r="P239" s="58">
        <v>6</v>
      </c>
      <c r="Q239" s="58" t="s">
        <v>156</v>
      </c>
      <c r="R239" s="58">
        <v>41</v>
      </c>
      <c r="S239" s="58">
        <v>41</v>
      </c>
      <c r="T239" s="58">
        <v>0</v>
      </c>
      <c r="U239" s="58" t="s">
        <v>156</v>
      </c>
      <c r="V239" s="58" t="s">
        <v>156</v>
      </c>
      <c r="W239" s="58" t="s">
        <v>156</v>
      </c>
      <c r="X239" s="58">
        <v>327</v>
      </c>
      <c r="Y239" s="58" t="s">
        <v>156</v>
      </c>
      <c r="Z239" s="58" t="s">
        <v>156</v>
      </c>
      <c r="AA239" s="58" t="s">
        <v>156</v>
      </c>
      <c r="AB239" s="58" t="s">
        <v>156</v>
      </c>
      <c r="AC239" s="58">
        <v>288</v>
      </c>
      <c r="AD239" s="58" t="s">
        <v>156</v>
      </c>
      <c r="AE239" s="58">
        <v>0</v>
      </c>
      <c r="AF239" s="58">
        <v>41</v>
      </c>
      <c r="AG239" s="58" t="s">
        <v>156</v>
      </c>
      <c r="AH239" s="58">
        <v>36</v>
      </c>
      <c r="AI239" s="58" t="s">
        <v>156</v>
      </c>
      <c r="AJ239" s="58" t="s">
        <v>156</v>
      </c>
    </row>
    <row r="240" spans="1:36" x14ac:dyDescent="0.25">
      <c r="A240" s="64" t="s">
        <v>389</v>
      </c>
      <c r="B240" s="58" t="s">
        <v>156</v>
      </c>
      <c r="C240" s="58">
        <v>722</v>
      </c>
      <c r="D240" s="58">
        <v>707</v>
      </c>
      <c r="E240" s="58">
        <v>15</v>
      </c>
      <c r="F240" s="58" t="s">
        <v>156</v>
      </c>
      <c r="G240" s="58">
        <v>436</v>
      </c>
      <c r="H240" s="58">
        <v>430</v>
      </c>
      <c r="I240" s="58">
        <v>426</v>
      </c>
      <c r="J240" s="58">
        <v>4</v>
      </c>
      <c r="K240" s="58">
        <v>6</v>
      </c>
      <c r="L240" s="58" t="s">
        <v>156</v>
      </c>
      <c r="M240" s="58">
        <v>292</v>
      </c>
      <c r="N240" s="58">
        <v>281</v>
      </c>
      <c r="O240" s="58">
        <v>11</v>
      </c>
      <c r="P240" s="58" t="s">
        <v>156</v>
      </c>
      <c r="Q240" s="58" t="s">
        <v>156</v>
      </c>
      <c r="R240" s="58">
        <v>54</v>
      </c>
      <c r="S240" s="58">
        <v>54</v>
      </c>
      <c r="T240" s="58">
        <v>0</v>
      </c>
      <c r="U240" s="58" t="s">
        <v>156</v>
      </c>
      <c r="V240" s="58">
        <v>362</v>
      </c>
      <c r="W240" s="58" t="s">
        <v>156</v>
      </c>
      <c r="X240" s="58">
        <v>342</v>
      </c>
      <c r="Y240" s="58" t="s">
        <v>156</v>
      </c>
      <c r="Z240" s="58" t="s">
        <v>156</v>
      </c>
      <c r="AA240" s="58" t="s">
        <v>156</v>
      </c>
      <c r="AB240" s="58" t="s">
        <v>156</v>
      </c>
      <c r="AC240" s="58">
        <v>311</v>
      </c>
      <c r="AD240" s="58" t="s">
        <v>156</v>
      </c>
      <c r="AE240" s="58" t="s">
        <v>156</v>
      </c>
      <c r="AF240" s="58">
        <v>51</v>
      </c>
      <c r="AG240" s="58" t="s">
        <v>156</v>
      </c>
      <c r="AH240" s="58">
        <v>46</v>
      </c>
      <c r="AI240" s="58" t="s">
        <v>156</v>
      </c>
      <c r="AJ240" s="58" t="s">
        <v>156</v>
      </c>
    </row>
    <row r="241" spans="1:36" x14ac:dyDescent="0.25">
      <c r="A241" s="64" t="s">
        <v>390</v>
      </c>
      <c r="B241" s="58">
        <v>689</v>
      </c>
      <c r="C241" s="58">
        <v>675</v>
      </c>
      <c r="D241" s="58">
        <v>662</v>
      </c>
      <c r="E241" s="58">
        <v>13</v>
      </c>
      <c r="F241" s="58">
        <v>14</v>
      </c>
      <c r="G241" s="58">
        <v>399</v>
      </c>
      <c r="H241" s="58">
        <v>391</v>
      </c>
      <c r="I241" s="58">
        <v>388</v>
      </c>
      <c r="J241" s="58">
        <v>3</v>
      </c>
      <c r="K241" s="58">
        <v>8</v>
      </c>
      <c r="L241" s="58">
        <v>290</v>
      </c>
      <c r="M241" s="58">
        <v>284</v>
      </c>
      <c r="N241" s="58">
        <v>274</v>
      </c>
      <c r="O241" s="58">
        <v>10</v>
      </c>
      <c r="P241" s="58">
        <v>6</v>
      </c>
      <c r="Q241" s="58" t="s">
        <v>156</v>
      </c>
      <c r="R241" s="58">
        <v>44</v>
      </c>
      <c r="S241" s="58">
        <v>44</v>
      </c>
      <c r="T241" s="58">
        <v>0</v>
      </c>
      <c r="U241" s="58" t="s">
        <v>156</v>
      </c>
      <c r="V241" s="58">
        <v>341</v>
      </c>
      <c r="W241" s="58" t="s">
        <v>156</v>
      </c>
      <c r="X241" s="58">
        <v>321</v>
      </c>
      <c r="Y241" s="58" t="s">
        <v>156</v>
      </c>
      <c r="Z241" s="58" t="s">
        <v>156</v>
      </c>
      <c r="AA241" s="58" t="s">
        <v>156</v>
      </c>
      <c r="AB241" s="58" t="s">
        <v>156</v>
      </c>
      <c r="AC241" s="58">
        <v>297</v>
      </c>
      <c r="AD241" s="58" t="s">
        <v>156</v>
      </c>
      <c r="AE241" s="58" t="s">
        <v>156</v>
      </c>
      <c r="AF241" s="58" t="s">
        <v>156</v>
      </c>
      <c r="AG241" s="58" t="s">
        <v>156</v>
      </c>
      <c r="AH241" s="58">
        <v>52</v>
      </c>
      <c r="AI241" s="58" t="s">
        <v>156</v>
      </c>
      <c r="AJ241" s="58">
        <v>0</v>
      </c>
    </row>
    <row r="242" spans="1:36" x14ac:dyDescent="0.25">
      <c r="A242" s="64" t="s">
        <v>391</v>
      </c>
      <c r="B242" s="58">
        <v>614</v>
      </c>
      <c r="C242" s="58">
        <v>602</v>
      </c>
      <c r="D242" s="58">
        <v>588</v>
      </c>
      <c r="E242" s="58">
        <v>14</v>
      </c>
      <c r="F242" s="58">
        <v>12</v>
      </c>
      <c r="G242" s="58">
        <v>327</v>
      </c>
      <c r="H242" s="58">
        <v>321</v>
      </c>
      <c r="I242" s="58">
        <v>317</v>
      </c>
      <c r="J242" s="58">
        <v>4</v>
      </c>
      <c r="K242" s="58">
        <v>6</v>
      </c>
      <c r="L242" s="58">
        <v>287</v>
      </c>
      <c r="M242" s="58">
        <v>281</v>
      </c>
      <c r="N242" s="58">
        <v>271</v>
      </c>
      <c r="O242" s="58">
        <v>10</v>
      </c>
      <c r="P242" s="58">
        <v>6</v>
      </c>
      <c r="Q242" s="58">
        <v>34</v>
      </c>
      <c r="R242" s="58">
        <v>31</v>
      </c>
      <c r="S242" s="58">
        <v>31</v>
      </c>
      <c r="T242" s="58">
        <v>0</v>
      </c>
      <c r="U242" s="58">
        <v>3</v>
      </c>
      <c r="V242" s="58">
        <v>292</v>
      </c>
      <c r="W242" s="58">
        <v>283</v>
      </c>
      <c r="X242" s="58">
        <v>269</v>
      </c>
      <c r="Y242" s="58">
        <v>14</v>
      </c>
      <c r="Z242" s="58">
        <v>9</v>
      </c>
      <c r="AA242" s="58">
        <v>288</v>
      </c>
      <c r="AB242" s="58">
        <v>288</v>
      </c>
      <c r="AC242" s="58">
        <v>288</v>
      </c>
      <c r="AD242" s="58">
        <v>0</v>
      </c>
      <c r="AE242" s="58">
        <v>0</v>
      </c>
      <c r="AF242" s="58" t="s">
        <v>156</v>
      </c>
      <c r="AG242" s="58" t="s">
        <v>156</v>
      </c>
      <c r="AH242" s="58">
        <v>39</v>
      </c>
      <c r="AI242" s="58" t="s">
        <v>156</v>
      </c>
      <c r="AJ242" s="58">
        <v>0</v>
      </c>
    </row>
    <row r="243" spans="1:36" x14ac:dyDescent="0.25">
      <c r="A243" s="64" t="s">
        <v>392</v>
      </c>
      <c r="B243" s="58">
        <v>604</v>
      </c>
      <c r="C243" s="58">
        <v>590</v>
      </c>
      <c r="D243" s="58">
        <v>574</v>
      </c>
      <c r="E243" s="58">
        <v>16</v>
      </c>
      <c r="F243" s="58">
        <v>14</v>
      </c>
      <c r="G243" s="58">
        <v>322</v>
      </c>
      <c r="H243" s="58">
        <v>312</v>
      </c>
      <c r="I243" s="58">
        <v>306</v>
      </c>
      <c r="J243" s="58">
        <v>6</v>
      </c>
      <c r="K243" s="58">
        <v>10</v>
      </c>
      <c r="L243" s="58">
        <v>282</v>
      </c>
      <c r="M243" s="58">
        <v>278</v>
      </c>
      <c r="N243" s="58">
        <v>268</v>
      </c>
      <c r="O243" s="58">
        <v>10</v>
      </c>
      <c r="P243" s="58">
        <v>4</v>
      </c>
      <c r="Q243" s="58" t="s">
        <v>156</v>
      </c>
      <c r="R243" s="58">
        <v>36</v>
      </c>
      <c r="S243" s="58">
        <v>36</v>
      </c>
      <c r="T243" s="58">
        <v>0</v>
      </c>
      <c r="U243" s="58" t="s">
        <v>156</v>
      </c>
      <c r="V243" s="58">
        <v>283</v>
      </c>
      <c r="W243" s="58" t="s">
        <v>156</v>
      </c>
      <c r="X243" s="58">
        <v>258</v>
      </c>
      <c r="Y243" s="58" t="s">
        <v>156</v>
      </c>
      <c r="Z243" s="58" t="s">
        <v>156</v>
      </c>
      <c r="AA243" s="58" t="s">
        <v>156</v>
      </c>
      <c r="AB243" s="58" t="s">
        <v>156</v>
      </c>
      <c r="AC243" s="58">
        <v>280</v>
      </c>
      <c r="AD243" s="58" t="s">
        <v>156</v>
      </c>
      <c r="AE243" s="58" t="s">
        <v>156</v>
      </c>
      <c r="AF243" s="58" t="s">
        <v>156</v>
      </c>
      <c r="AG243" s="58" t="s">
        <v>156</v>
      </c>
      <c r="AH243" s="58">
        <v>51</v>
      </c>
      <c r="AI243" s="58" t="s">
        <v>156</v>
      </c>
      <c r="AJ243" s="58">
        <v>0</v>
      </c>
    </row>
    <row r="244" spans="1:36" x14ac:dyDescent="0.25">
      <c r="A244" s="64" t="s">
        <v>393</v>
      </c>
      <c r="B244" s="58">
        <v>599</v>
      </c>
      <c r="C244" s="58">
        <v>584</v>
      </c>
      <c r="D244" s="58">
        <v>568</v>
      </c>
      <c r="E244" s="58">
        <v>16</v>
      </c>
      <c r="F244" s="58">
        <v>15</v>
      </c>
      <c r="G244" s="58">
        <v>319</v>
      </c>
      <c r="H244" s="58">
        <v>307</v>
      </c>
      <c r="I244" s="58">
        <v>301</v>
      </c>
      <c r="J244" s="58">
        <v>6</v>
      </c>
      <c r="K244" s="58">
        <v>12</v>
      </c>
      <c r="L244" s="58">
        <v>280</v>
      </c>
      <c r="M244" s="58">
        <v>277</v>
      </c>
      <c r="N244" s="58">
        <v>267</v>
      </c>
      <c r="O244" s="58">
        <v>10</v>
      </c>
      <c r="P244" s="58">
        <v>3</v>
      </c>
      <c r="Q244" s="58" t="s">
        <v>156</v>
      </c>
      <c r="R244" s="58">
        <v>32</v>
      </c>
      <c r="S244" s="58">
        <v>32</v>
      </c>
      <c r="T244" s="58">
        <v>0</v>
      </c>
      <c r="U244" s="58" t="s">
        <v>156</v>
      </c>
      <c r="V244" s="58" t="s">
        <v>156</v>
      </c>
      <c r="W244" s="58" t="s">
        <v>156</v>
      </c>
      <c r="X244" s="58">
        <v>252</v>
      </c>
      <c r="Y244" s="58" t="s">
        <v>156</v>
      </c>
      <c r="Z244" s="58" t="s">
        <v>156</v>
      </c>
      <c r="AA244" s="58" t="s">
        <v>156</v>
      </c>
      <c r="AB244" s="58" t="s">
        <v>156</v>
      </c>
      <c r="AC244" s="58">
        <v>284</v>
      </c>
      <c r="AD244" s="58" t="s">
        <v>156</v>
      </c>
      <c r="AE244" s="58">
        <v>0</v>
      </c>
      <c r="AF244" s="58" t="s">
        <v>156</v>
      </c>
      <c r="AG244" s="58" t="s">
        <v>156</v>
      </c>
      <c r="AH244" s="58">
        <v>51</v>
      </c>
      <c r="AI244" s="58" t="s">
        <v>156</v>
      </c>
      <c r="AJ244" s="58" t="s">
        <v>156</v>
      </c>
    </row>
    <row r="245" spans="1:36" x14ac:dyDescent="0.25">
      <c r="A245" s="64" t="s">
        <v>394</v>
      </c>
      <c r="B245" s="58">
        <v>606</v>
      </c>
      <c r="C245" s="58">
        <v>585</v>
      </c>
      <c r="D245" s="58">
        <v>571</v>
      </c>
      <c r="E245" s="58">
        <v>14</v>
      </c>
      <c r="F245" s="58">
        <v>21</v>
      </c>
      <c r="G245" s="58">
        <v>321</v>
      </c>
      <c r="H245" s="58">
        <v>308</v>
      </c>
      <c r="I245" s="58">
        <v>303</v>
      </c>
      <c r="J245" s="58">
        <v>5</v>
      </c>
      <c r="K245" s="58">
        <v>13</v>
      </c>
      <c r="L245" s="58">
        <v>285</v>
      </c>
      <c r="M245" s="58">
        <v>277</v>
      </c>
      <c r="N245" s="58">
        <v>268</v>
      </c>
      <c r="O245" s="58">
        <v>9</v>
      </c>
      <c r="P245" s="58">
        <v>8</v>
      </c>
      <c r="Q245" s="58">
        <v>44</v>
      </c>
      <c r="R245" s="58">
        <v>39</v>
      </c>
      <c r="S245" s="58">
        <v>39</v>
      </c>
      <c r="T245" s="58">
        <v>0</v>
      </c>
      <c r="U245" s="58">
        <v>5</v>
      </c>
      <c r="V245" s="58">
        <v>289</v>
      </c>
      <c r="W245" s="58">
        <v>276</v>
      </c>
      <c r="X245" s="58">
        <v>262</v>
      </c>
      <c r="Y245" s="58">
        <v>14</v>
      </c>
      <c r="Z245" s="58">
        <v>13</v>
      </c>
      <c r="AA245" s="58">
        <v>273</v>
      </c>
      <c r="AB245" s="58">
        <v>270</v>
      </c>
      <c r="AC245" s="58">
        <v>270</v>
      </c>
      <c r="AD245" s="58">
        <v>0</v>
      </c>
      <c r="AE245" s="58">
        <v>3</v>
      </c>
      <c r="AF245" s="58">
        <v>55</v>
      </c>
      <c r="AG245" s="58" t="s">
        <v>156</v>
      </c>
      <c r="AH245" s="58">
        <v>50</v>
      </c>
      <c r="AI245" s="58" t="s">
        <v>156</v>
      </c>
      <c r="AJ245" s="58" t="s">
        <v>156</v>
      </c>
    </row>
    <row r="246" spans="1:36" x14ac:dyDescent="0.25">
      <c r="A246" s="64" t="s">
        <v>395</v>
      </c>
      <c r="B246" s="58">
        <v>611</v>
      </c>
      <c r="C246" s="58">
        <v>595</v>
      </c>
      <c r="D246" s="58">
        <v>580</v>
      </c>
      <c r="E246" s="58">
        <v>15</v>
      </c>
      <c r="F246" s="58">
        <v>16</v>
      </c>
      <c r="G246" s="58">
        <v>316</v>
      </c>
      <c r="H246" s="58">
        <v>305</v>
      </c>
      <c r="I246" s="58">
        <v>300</v>
      </c>
      <c r="J246" s="58">
        <v>5</v>
      </c>
      <c r="K246" s="58">
        <v>11</v>
      </c>
      <c r="L246" s="58">
        <v>295</v>
      </c>
      <c r="M246" s="58">
        <v>290</v>
      </c>
      <c r="N246" s="58">
        <v>280</v>
      </c>
      <c r="O246" s="58">
        <v>10</v>
      </c>
      <c r="P246" s="58">
        <v>5</v>
      </c>
      <c r="Q246" s="58" t="s">
        <v>156</v>
      </c>
      <c r="R246" s="58">
        <v>42</v>
      </c>
      <c r="S246" s="58">
        <v>42</v>
      </c>
      <c r="T246" s="58">
        <v>0</v>
      </c>
      <c r="U246" s="58" t="s">
        <v>156</v>
      </c>
      <c r="V246" s="58">
        <v>295</v>
      </c>
      <c r="W246" s="58">
        <v>285</v>
      </c>
      <c r="X246" s="58">
        <v>270</v>
      </c>
      <c r="Y246" s="58">
        <v>15</v>
      </c>
      <c r="Z246" s="58">
        <v>10</v>
      </c>
      <c r="AA246" s="58" t="s">
        <v>156</v>
      </c>
      <c r="AB246" s="58">
        <v>268</v>
      </c>
      <c r="AC246" s="58">
        <v>268</v>
      </c>
      <c r="AD246" s="58">
        <v>0</v>
      </c>
      <c r="AE246" s="58" t="s">
        <v>156</v>
      </c>
      <c r="AF246" s="58">
        <v>56</v>
      </c>
      <c r="AG246" s="58" t="s">
        <v>156</v>
      </c>
      <c r="AH246" s="58">
        <v>51</v>
      </c>
      <c r="AI246" s="58" t="s">
        <v>156</v>
      </c>
      <c r="AJ246" s="58" t="s">
        <v>156</v>
      </c>
    </row>
    <row r="247" spans="1:36" x14ac:dyDescent="0.25">
      <c r="A247" s="64" t="s">
        <v>396</v>
      </c>
      <c r="B247" s="58">
        <v>615</v>
      </c>
      <c r="C247" s="58">
        <v>598</v>
      </c>
      <c r="D247" s="58">
        <v>581</v>
      </c>
      <c r="E247" s="58">
        <v>17</v>
      </c>
      <c r="F247" s="58">
        <v>17</v>
      </c>
      <c r="G247" s="58">
        <v>325</v>
      </c>
      <c r="H247" s="58">
        <v>314</v>
      </c>
      <c r="I247" s="58">
        <v>308</v>
      </c>
      <c r="J247" s="58">
        <v>6</v>
      </c>
      <c r="K247" s="58">
        <v>11</v>
      </c>
      <c r="L247" s="58">
        <v>290</v>
      </c>
      <c r="M247" s="58">
        <v>284</v>
      </c>
      <c r="N247" s="58">
        <v>273</v>
      </c>
      <c r="O247" s="58">
        <v>11</v>
      </c>
      <c r="P247" s="58">
        <v>6</v>
      </c>
      <c r="Q247" s="58" t="s">
        <v>156</v>
      </c>
      <c r="R247" s="58">
        <v>42</v>
      </c>
      <c r="S247" s="58">
        <v>42</v>
      </c>
      <c r="T247" s="58">
        <v>0</v>
      </c>
      <c r="U247" s="58" t="s">
        <v>156</v>
      </c>
      <c r="V247" s="58">
        <v>301</v>
      </c>
      <c r="W247" s="58" t="s">
        <v>156</v>
      </c>
      <c r="X247" s="58">
        <v>273</v>
      </c>
      <c r="Y247" s="58" t="s">
        <v>156</v>
      </c>
      <c r="Z247" s="58" t="s">
        <v>156</v>
      </c>
      <c r="AA247" s="58" t="s">
        <v>156</v>
      </c>
      <c r="AB247" s="58" t="s">
        <v>156</v>
      </c>
      <c r="AC247" s="58">
        <v>266</v>
      </c>
      <c r="AD247" s="58" t="s">
        <v>156</v>
      </c>
      <c r="AE247" s="58" t="s">
        <v>156</v>
      </c>
      <c r="AF247" s="58" t="s">
        <v>156</v>
      </c>
      <c r="AG247" s="58" t="s">
        <v>156</v>
      </c>
      <c r="AH247" s="58">
        <v>51</v>
      </c>
      <c r="AI247" s="58" t="s">
        <v>156</v>
      </c>
      <c r="AJ247" s="58" t="s">
        <v>156</v>
      </c>
    </row>
    <row r="248" spans="1:36" x14ac:dyDescent="0.25">
      <c r="A248" s="64" t="s">
        <v>397</v>
      </c>
      <c r="B248" s="58" t="s">
        <v>156</v>
      </c>
      <c r="C248" s="58">
        <v>597</v>
      </c>
      <c r="D248" s="58">
        <v>580</v>
      </c>
      <c r="E248" s="58">
        <v>17</v>
      </c>
      <c r="F248" s="58" t="s">
        <v>156</v>
      </c>
      <c r="G248" s="58">
        <v>319</v>
      </c>
      <c r="H248" s="58">
        <v>309</v>
      </c>
      <c r="I248" s="58">
        <v>304</v>
      </c>
      <c r="J248" s="58">
        <v>5</v>
      </c>
      <c r="K248" s="58">
        <v>10</v>
      </c>
      <c r="L248" s="58" t="s">
        <v>156</v>
      </c>
      <c r="M248" s="58">
        <v>288</v>
      </c>
      <c r="N248" s="58">
        <v>276</v>
      </c>
      <c r="O248" s="58">
        <v>12</v>
      </c>
      <c r="P248" s="58" t="s">
        <v>156</v>
      </c>
      <c r="Q248" s="58" t="s">
        <v>156</v>
      </c>
      <c r="R248" s="58">
        <v>40</v>
      </c>
      <c r="S248" s="58">
        <v>40</v>
      </c>
      <c r="T248" s="58">
        <v>0</v>
      </c>
      <c r="U248" s="58">
        <v>0</v>
      </c>
      <c r="V248" s="58">
        <v>305</v>
      </c>
      <c r="W248" s="58" t="s">
        <v>156</v>
      </c>
      <c r="X248" s="58">
        <v>274</v>
      </c>
      <c r="Y248" s="58" t="s">
        <v>156</v>
      </c>
      <c r="Z248" s="58" t="s">
        <v>156</v>
      </c>
      <c r="AA248" s="58" t="s">
        <v>156</v>
      </c>
      <c r="AB248" s="58" t="s">
        <v>156</v>
      </c>
      <c r="AC248" s="58">
        <v>266</v>
      </c>
      <c r="AD248" s="58" t="s">
        <v>156</v>
      </c>
      <c r="AE248" s="58">
        <v>0</v>
      </c>
      <c r="AF248" s="58" t="s">
        <v>156</v>
      </c>
      <c r="AG248" s="58" t="s">
        <v>156</v>
      </c>
      <c r="AH248" s="58">
        <v>55</v>
      </c>
      <c r="AI248" s="58" t="s">
        <v>156</v>
      </c>
      <c r="AJ248" s="58" t="s">
        <v>156</v>
      </c>
    </row>
    <row r="249" spans="1:36" x14ac:dyDescent="0.25">
      <c r="A249" s="64" t="s">
        <v>398</v>
      </c>
      <c r="B249" s="58" t="s">
        <v>156</v>
      </c>
      <c r="C249" s="58">
        <v>579</v>
      </c>
      <c r="D249" s="58">
        <v>562</v>
      </c>
      <c r="E249" s="58">
        <v>17</v>
      </c>
      <c r="F249" s="58" t="s">
        <v>156</v>
      </c>
      <c r="G249" s="58">
        <v>320</v>
      </c>
      <c r="H249" s="58">
        <v>309</v>
      </c>
      <c r="I249" s="58">
        <v>303</v>
      </c>
      <c r="J249" s="58">
        <v>6</v>
      </c>
      <c r="K249" s="58">
        <v>11</v>
      </c>
      <c r="L249" s="58" t="s">
        <v>156</v>
      </c>
      <c r="M249" s="58">
        <v>270</v>
      </c>
      <c r="N249" s="58">
        <v>259</v>
      </c>
      <c r="O249" s="58">
        <v>11</v>
      </c>
      <c r="P249" s="58" t="s">
        <v>156</v>
      </c>
      <c r="Q249" s="58" t="s">
        <v>156</v>
      </c>
      <c r="R249" s="58" t="s">
        <v>156</v>
      </c>
      <c r="S249" s="58">
        <v>36</v>
      </c>
      <c r="T249" s="58" t="s">
        <v>156</v>
      </c>
      <c r="U249" s="58" t="s">
        <v>156</v>
      </c>
      <c r="V249" s="58">
        <v>293</v>
      </c>
      <c r="W249" s="58">
        <v>280</v>
      </c>
      <c r="X249" s="58">
        <v>266</v>
      </c>
      <c r="Y249" s="58">
        <v>14</v>
      </c>
      <c r="Z249" s="58">
        <v>13</v>
      </c>
      <c r="AA249" s="58" t="s">
        <v>156</v>
      </c>
      <c r="AB249" s="58" t="s">
        <v>156</v>
      </c>
      <c r="AC249" s="58">
        <v>260</v>
      </c>
      <c r="AD249" s="58" t="s">
        <v>156</v>
      </c>
      <c r="AE249" s="58" t="s">
        <v>156</v>
      </c>
      <c r="AF249" s="58">
        <v>56</v>
      </c>
      <c r="AG249" s="58" t="s">
        <v>156</v>
      </c>
      <c r="AH249" s="58">
        <v>52</v>
      </c>
      <c r="AI249" s="58" t="s">
        <v>156</v>
      </c>
      <c r="AJ249" s="58" t="s">
        <v>156</v>
      </c>
    </row>
    <row r="250" spans="1:36" x14ac:dyDescent="0.25">
      <c r="A250" s="64" t="s">
        <v>399</v>
      </c>
      <c r="B250" s="58">
        <v>670</v>
      </c>
      <c r="C250" s="58">
        <v>651</v>
      </c>
      <c r="D250" s="58">
        <v>634</v>
      </c>
      <c r="E250" s="58">
        <v>17</v>
      </c>
      <c r="F250" s="58">
        <v>19</v>
      </c>
      <c r="G250" s="58">
        <v>394</v>
      </c>
      <c r="H250" s="58">
        <v>381</v>
      </c>
      <c r="I250" s="58">
        <v>376</v>
      </c>
      <c r="J250" s="58">
        <v>5</v>
      </c>
      <c r="K250" s="58">
        <v>13</v>
      </c>
      <c r="L250" s="58">
        <v>276</v>
      </c>
      <c r="M250" s="58">
        <v>270</v>
      </c>
      <c r="N250" s="58">
        <v>258</v>
      </c>
      <c r="O250" s="58">
        <v>12</v>
      </c>
      <c r="P250" s="58">
        <v>6</v>
      </c>
      <c r="Q250" s="58">
        <v>41</v>
      </c>
      <c r="R250" s="58" t="s">
        <v>156</v>
      </c>
      <c r="S250" s="58">
        <v>35</v>
      </c>
      <c r="T250" s="58" t="s">
        <v>156</v>
      </c>
      <c r="U250" s="58" t="s">
        <v>156</v>
      </c>
      <c r="V250" s="58">
        <v>347</v>
      </c>
      <c r="W250" s="58" t="s">
        <v>156</v>
      </c>
      <c r="X250" s="58">
        <v>321</v>
      </c>
      <c r="Y250" s="58" t="s">
        <v>156</v>
      </c>
      <c r="Z250" s="58" t="s">
        <v>156</v>
      </c>
      <c r="AA250" s="58">
        <v>282</v>
      </c>
      <c r="AB250" s="58" t="s">
        <v>156</v>
      </c>
      <c r="AC250" s="58">
        <v>278</v>
      </c>
      <c r="AD250" s="58" t="s">
        <v>156</v>
      </c>
      <c r="AE250" s="58" t="s">
        <v>156</v>
      </c>
      <c r="AF250" s="58" t="s">
        <v>156</v>
      </c>
      <c r="AG250" s="58" t="s">
        <v>156</v>
      </c>
      <c r="AH250" s="58">
        <v>69</v>
      </c>
      <c r="AI250" s="58" t="s">
        <v>156</v>
      </c>
      <c r="AJ250" s="58" t="s">
        <v>156</v>
      </c>
    </row>
    <row r="251" spans="1:36" x14ac:dyDescent="0.25">
      <c r="A251" s="64" t="s">
        <v>400</v>
      </c>
      <c r="B251" s="58" t="s">
        <v>156</v>
      </c>
      <c r="C251" s="58">
        <v>766</v>
      </c>
      <c r="D251" s="58">
        <v>748</v>
      </c>
      <c r="E251" s="58">
        <v>18</v>
      </c>
      <c r="F251" s="58" t="s">
        <v>156</v>
      </c>
      <c r="G251" s="58">
        <v>487</v>
      </c>
      <c r="H251" s="58">
        <v>476</v>
      </c>
      <c r="I251" s="58">
        <v>470</v>
      </c>
      <c r="J251" s="58">
        <v>6</v>
      </c>
      <c r="K251" s="58">
        <v>11</v>
      </c>
      <c r="L251" s="58" t="s">
        <v>156</v>
      </c>
      <c r="M251" s="58">
        <v>290</v>
      </c>
      <c r="N251" s="58">
        <v>278</v>
      </c>
      <c r="O251" s="58">
        <v>12</v>
      </c>
      <c r="P251" s="58" t="s">
        <v>156</v>
      </c>
      <c r="Q251" s="58" t="s">
        <v>156</v>
      </c>
      <c r="R251" s="58" t="s">
        <v>156</v>
      </c>
      <c r="S251" s="58">
        <v>37</v>
      </c>
      <c r="T251" s="58" t="s">
        <v>156</v>
      </c>
      <c r="U251" s="58" t="s">
        <v>156</v>
      </c>
      <c r="V251" s="58">
        <v>412</v>
      </c>
      <c r="W251" s="58" t="s">
        <v>156</v>
      </c>
      <c r="X251" s="58">
        <v>385</v>
      </c>
      <c r="Y251" s="58" t="s">
        <v>156</v>
      </c>
      <c r="Z251" s="58" t="s">
        <v>156</v>
      </c>
      <c r="AA251" s="58" t="s">
        <v>156</v>
      </c>
      <c r="AB251" s="58" t="s">
        <v>156</v>
      </c>
      <c r="AC251" s="58">
        <v>326</v>
      </c>
      <c r="AD251" s="58" t="s">
        <v>156</v>
      </c>
      <c r="AE251" s="58" t="s">
        <v>156</v>
      </c>
      <c r="AF251" s="58" t="s">
        <v>156</v>
      </c>
      <c r="AG251" s="58" t="s">
        <v>156</v>
      </c>
      <c r="AH251" s="58">
        <v>76</v>
      </c>
      <c r="AI251" s="58" t="s">
        <v>156</v>
      </c>
      <c r="AJ251" s="58">
        <v>0</v>
      </c>
    </row>
    <row r="252" spans="1:36" x14ac:dyDescent="0.25">
      <c r="A252" s="64" t="s">
        <v>401</v>
      </c>
      <c r="B252" s="58">
        <v>837</v>
      </c>
      <c r="C252" s="58">
        <v>818</v>
      </c>
      <c r="D252" s="58">
        <v>800</v>
      </c>
      <c r="E252" s="58">
        <v>18</v>
      </c>
      <c r="F252" s="58">
        <v>19</v>
      </c>
      <c r="G252" s="58">
        <v>516</v>
      </c>
      <c r="H252" s="58">
        <v>503</v>
      </c>
      <c r="I252" s="58">
        <v>498</v>
      </c>
      <c r="J252" s="58">
        <v>5</v>
      </c>
      <c r="K252" s="58">
        <v>13</v>
      </c>
      <c r="L252" s="58">
        <v>321</v>
      </c>
      <c r="M252" s="58">
        <v>315</v>
      </c>
      <c r="N252" s="58">
        <v>302</v>
      </c>
      <c r="O252" s="58">
        <v>13</v>
      </c>
      <c r="P252" s="58">
        <v>6</v>
      </c>
      <c r="Q252" s="58" t="s">
        <v>156</v>
      </c>
      <c r="R252" s="58" t="s">
        <v>156</v>
      </c>
      <c r="S252" s="58">
        <v>44</v>
      </c>
      <c r="T252" s="58" t="s">
        <v>156</v>
      </c>
      <c r="U252" s="58" t="s">
        <v>156</v>
      </c>
      <c r="V252" s="58">
        <v>450</v>
      </c>
      <c r="W252" s="58" t="s">
        <v>156</v>
      </c>
      <c r="X252" s="58">
        <v>420</v>
      </c>
      <c r="Y252" s="58" t="s">
        <v>156</v>
      </c>
      <c r="Z252" s="58" t="s">
        <v>156</v>
      </c>
      <c r="AA252" s="58" t="s">
        <v>156</v>
      </c>
      <c r="AB252" s="58" t="s">
        <v>156</v>
      </c>
      <c r="AC252" s="58">
        <v>336</v>
      </c>
      <c r="AD252" s="58" t="s">
        <v>156</v>
      </c>
      <c r="AE252" s="58">
        <v>0</v>
      </c>
      <c r="AF252" s="58">
        <v>82</v>
      </c>
      <c r="AG252" s="58" t="s">
        <v>156</v>
      </c>
      <c r="AH252" s="58">
        <v>77</v>
      </c>
      <c r="AI252" s="58" t="s">
        <v>156</v>
      </c>
      <c r="AJ252" s="58" t="s">
        <v>156</v>
      </c>
    </row>
    <row r="253" spans="1:36" x14ac:dyDescent="0.25">
      <c r="A253" s="64" t="s">
        <v>402</v>
      </c>
      <c r="B253" s="58">
        <v>797</v>
      </c>
      <c r="C253" s="58">
        <v>779</v>
      </c>
      <c r="D253" s="58">
        <v>761</v>
      </c>
      <c r="E253" s="58">
        <v>18</v>
      </c>
      <c r="F253" s="58">
        <v>18</v>
      </c>
      <c r="G253" s="58">
        <v>474</v>
      </c>
      <c r="H253" s="58">
        <v>463</v>
      </c>
      <c r="I253" s="58">
        <v>458</v>
      </c>
      <c r="J253" s="58">
        <v>5</v>
      </c>
      <c r="K253" s="58">
        <v>11</v>
      </c>
      <c r="L253" s="58">
        <v>323</v>
      </c>
      <c r="M253" s="58">
        <v>316</v>
      </c>
      <c r="N253" s="58">
        <v>303</v>
      </c>
      <c r="O253" s="58">
        <v>13</v>
      </c>
      <c r="P253" s="58">
        <v>7</v>
      </c>
      <c r="Q253" s="58" t="s">
        <v>156</v>
      </c>
      <c r="R253" s="58" t="s">
        <v>156</v>
      </c>
      <c r="S253" s="58">
        <v>42</v>
      </c>
      <c r="T253" s="58" t="s">
        <v>156</v>
      </c>
      <c r="U253" s="58" t="s">
        <v>156</v>
      </c>
      <c r="V253" s="58">
        <v>431</v>
      </c>
      <c r="W253" s="58" t="s">
        <v>156</v>
      </c>
      <c r="X253" s="58">
        <v>399</v>
      </c>
      <c r="Y253" s="58" t="s">
        <v>156</v>
      </c>
      <c r="Z253" s="58" t="s">
        <v>156</v>
      </c>
      <c r="AA253" s="58" t="s">
        <v>156</v>
      </c>
      <c r="AB253" s="58">
        <v>320</v>
      </c>
      <c r="AC253" s="58">
        <v>320</v>
      </c>
      <c r="AD253" s="58">
        <v>0</v>
      </c>
      <c r="AE253" s="58" t="s">
        <v>156</v>
      </c>
      <c r="AF253" s="58" t="s">
        <v>156</v>
      </c>
      <c r="AG253" s="58" t="s">
        <v>156</v>
      </c>
      <c r="AH253" s="58">
        <v>67</v>
      </c>
      <c r="AI253" s="58" t="s">
        <v>156</v>
      </c>
      <c r="AJ253" s="58" t="s">
        <v>156</v>
      </c>
    </row>
    <row r="254" spans="1:36" x14ac:dyDescent="0.25">
      <c r="A254" s="64" t="s">
        <v>403</v>
      </c>
      <c r="B254" s="58" t="s">
        <v>156</v>
      </c>
      <c r="C254" s="58">
        <v>689</v>
      </c>
      <c r="D254" s="58">
        <v>671</v>
      </c>
      <c r="E254" s="58">
        <v>18</v>
      </c>
      <c r="F254" s="58" t="s">
        <v>156</v>
      </c>
      <c r="G254" s="58">
        <v>389</v>
      </c>
      <c r="H254" s="58">
        <v>381</v>
      </c>
      <c r="I254" s="58">
        <v>377</v>
      </c>
      <c r="J254" s="58">
        <v>4</v>
      </c>
      <c r="K254" s="58">
        <v>8</v>
      </c>
      <c r="L254" s="58" t="s">
        <v>156</v>
      </c>
      <c r="M254" s="58">
        <v>308</v>
      </c>
      <c r="N254" s="58">
        <v>294</v>
      </c>
      <c r="O254" s="58">
        <v>14</v>
      </c>
      <c r="P254" s="58" t="s">
        <v>156</v>
      </c>
      <c r="Q254" s="58" t="s">
        <v>156</v>
      </c>
      <c r="R254" s="58" t="s">
        <v>156</v>
      </c>
      <c r="S254" s="58">
        <v>37</v>
      </c>
      <c r="T254" s="58" t="s">
        <v>156</v>
      </c>
      <c r="U254" s="58">
        <v>0</v>
      </c>
      <c r="V254" s="58">
        <v>365</v>
      </c>
      <c r="W254" s="58" t="s">
        <v>156</v>
      </c>
      <c r="X254" s="58">
        <v>337</v>
      </c>
      <c r="Y254" s="58" t="s">
        <v>156</v>
      </c>
      <c r="Z254" s="58" t="s">
        <v>156</v>
      </c>
      <c r="AA254" s="58" t="s">
        <v>156</v>
      </c>
      <c r="AB254" s="58">
        <v>297</v>
      </c>
      <c r="AC254" s="58">
        <v>297</v>
      </c>
      <c r="AD254" s="58">
        <v>0</v>
      </c>
      <c r="AE254" s="58">
        <v>0</v>
      </c>
      <c r="AF254" s="58" t="s">
        <v>156</v>
      </c>
      <c r="AG254" s="58" t="s">
        <v>156</v>
      </c>
      <c r="AH254" s="58">
        <v>49</v>
      </c>
      <c r="AI254" s="58" t="s">
        <v>156</v>
      </c>
      <c r="AJ254" s="58" t="s">
        <v>156</v>
      </c>
    </row>
    <row r="255" spans="1:36" x14ac:dyDescent="0.25">
      <c r="A255" s="64" t="s">
        <v>404</v>
      </c>
      <c r="B255" s="58" t="s">
        <v>156</v>
      </c>
      <c r="C255" s="58">
        <v>689</v>
      </c>
      <c r="D255" s="58">
        <v>670</v>
      </c>
      <c r="E255" s="58">
        <v>19</v>
      </c>
      <c r="F255" s="58" t="s">
        <v>156</v>
      </c>
      <c r="G255" s="58">
        <v>387</v>
      </c>
      <c r="H255" s="58">
        <v>373</v>
      </c>
      <c r="I255" s="58">
        <v>368</v>
      </c>
      <c r="J255" s="58">
        <v>5</v>
      </c>
      <c r="K255" s="58">
        <v>14</v>
      </c>
      <c r="L255" s="58" t="s">
        <v>156</v>
      </c>
      <c r="M255" s="58">
        <v>316</v>
      </c>
      <c r="N255" s="58">
        <v>302</v>
      </c>
      <c r="O255" s="58">
        <v>14</v>
      </c>
      <c r="P255" s="58" t="s">
        <v>156</v>
      </c>
      <c r="Q255" s="58" t="s">
        <v>156</v>
      </c>
      <c r="R255" s="58">
        <v>39</v>
      </c>
      <c r="S255" s="58">
        <v>39</v>
      </c>
      <c r="T255" s="58">
        <v>0</v>
      </c>
      <c r="U255" s="58" t="s">
        <v>156</v>
      </c>
      <c r="V255" s="58" t="s">
        <v>156</v>
      </c>
      <c r="W255" s="58">
        <v>349</v>
      </c>
      <c r="X255" s="58">
        <v>330</v>
      </c>
      <c r="Y255" s="58">
        <v>19</v>
      </c>
      <c r="Z255" s="58" t="s">
        <v>156</v>
      </c>
      <c r="AA255" s="58" t="s">
        <v>156</v>
      </c>
      <c r="AB255" s="58">
        <v>301</v>
      </c>
      <c r="AC255" s="58">
        <v>301</v>
      </c>
      <c r="AD255" s="58">
        <v>0</v>
      </c>
      <c r="AE255" s="58" t="s">
        <v>156</v>
      </c>
      <c r="AF255" s="58" t="s">
        <v>156</v>
      </c>
      <c r="AG255" s="58" t="s">
        <v>156</v>
      </c>
      <c r="AH255" s="58">
        <v>47</v>
      </c>
      <c r="AI255" s="58" t="s">
        <v>156</v>
      </c>
      <c r="AJ255" s="58" t="s">
        <v>156</v>
      </c>
    </row>
    <row r="256" spans="1:36" x14ac:dyDescent="0.25">
      <c r="A256" s="64" t="s">
        <v>405</v>
      </c>
      <c r="B256" s="58">
        <v>722</v>
      </c>
      <c r="C256" s="58">
        <v>700</v>
      </c>
      <c r="D256" s="58">
        <v>683</v>
      </c>
      <c r="E256" s="58">
        <v>17</v>
      </c>
      <c r="F256" s="58">
        <v>22</v>
      </c>
      <c r="G256" s="58">
        <v>379</v>
      </c>
      <c r="H256" s="58">
        <v>366</v>
      </c>
      <c r="I256" s="58">
        <v>362</v>
      </c>
      <c r="J256" s="58">
        <v>4</v>
      </c>
      <c r="K256" s="58">
        <v>13</v>
      </c>
      <c r="L256" s="58">
        <v>343</v>
      </c>
      <c r="M256" s="58">
        <v>334</v>
      </c>
      <c r="N256" s="58">
        <v>321</v>
      </c>
      <c r="O256" s="58">
        <v>13</v>
      </c>
      <c r="P256" s="58">
        <v>9</v>
      </c>
      <c r="Q256" s="58">
        <v>44</v>
      </c>
      <c r="R256" s="58" t="s">
        <v>156</v>
      </c>
      <c r="S256" s="58">
        <v>39</v>
      </c>
      <c r="T256" s="58" t="s">
        <v>156</v>
      </c>
      <c r="U256" s="58" t="s">
        <v>156</v>
      </c>
      <c r="V256" s="58">
        <v>376</v>
      </c>
      <c r="W256" s="58" t="s">
        <v>156</v>
      </c>
      <c r="X256" s="58">
        <v>345</v>
      </c>
      <c r="Y256" s="58" t="s">
        <v>156</v>
      </c>
      <c r="Z256" s="58" t="s">
        <v>156</v>
      </c>
      <c r="AA256" s="58">
        <v>302</v>
      </c>
      <c r="AB256" s="58">
        <v>299</v>
      </c>
      <c r="AC256" s="58">
        <v>299</v>
      </c>
      <c r="AD256" s="58">
        <v>0</v>
      </c>
      <c r="AE256" s="58">
        <v>3</v>
      </c>
      <c r="AF256" s="58" t="s">
        <v>156</v>
      </c>
      <c r="AG256" s="58" t="s">
        <v>156</v>
      </c>
      <c r="AH256" s="58">
        <v>56</v>
      </c>
      <c r="AI256" s="58" t="s">
        <v>156</v>
      </c>
      <c r="AJ256" s="58" t="s">
        <v>156</v>
      </c>
    </row>
    <row r="257" spans="1:36" x14ac:dyDescent="0.25">
      <c r="A257" s="64" t="s">
        <v>406</v>
      </c>
      <c r="B257" s="58">
        <v>780</v>
      </c>
      <c r="C257" s="58">
        <v>757</v>
      </c>
      <c r="D257" s="58">
        <v>742</v>
      </c>
      <c r="E257" s="58">
        <v>15</v>
      </c>
      <c r="F257" s="58">
        <v>23</v>
      </c>
      <c r="G257" s="58">
        <v>404</v>
      </c>
      <c r="H257" s="58">
        <v>387</v>
      </c>
      <c r="I257" s="58">
        <v>383</v>
      </c>
      <c r="J257" s="58">
        <v>4</v>
      </c>
      <c r="K257" s="58">
        <v>17</v>
      </c>
      <c r="L257" s="58">
        <v>376</v>
      </c>
      <c r="M257" s="58">
        <v>370</v>
      </c>
      <c r="N257" s="58">
        <v>359</v>
      </c>
      <c r="O257" s="58">
        <v>11</v>
      </c>
      <c r="P257" s="58">
        <v>6</v>
      </c>
      <c r="Q257" s="58">
        <v>47</v>
      </c>
      <c r="R257" s="58">
        <v>44</v>
      </c>
      <c r="S257" s="58">
        <v>44</v>
      </c>
      <c r="T257" s="58">
        <v>0</v>
      </c>
      <c r="U257" s="58">
        <v>3</v>
      </c>
      <c r="V257" s="58">
        <v>406</v>
      </c>
      <c r="W257" s="58">
        <v>390</v>
      </c>
      <c r="X257" s="58">
        <v>375</v>
      </c>
      <c r="Y257" s="58">
        <v>15</v>
      </c>
      <c r="Z257" s="58">
        <v>16</v>
      </c>
      <c r="AA257" s="58">
        <v>327</v>
      </c>
      <c r="AB257" s="58">
        <v>323</v>
      </c>
      <c r="AC257" s="58">
        <v>323</v>
      </c>
      <c r="AD257" s="58">
        <v>0</v>
      </c>
      <c r="AE257" s="58">
        <v>4</v>
      </c>
      <c r="AF257" s="58">
        <v>62</v>
      </c>
      <c r="AG257" s="58" t="s">
        <v>156</v>
      </c>
      <c r="AH257" s="58">
        <v>57</v>
      </c>
      <c r="AI257" s="58" t="s">
        <v>156</v>
      </c>
      <c r="AJ257" s="58" t="s">
        <v>156</v>
      </c>
    </row>
    <row r="258" spans="1:36" x14ac:dyDescent="0.25">
      <c r="A258" s="64" t="s">
        <v>407</v>
      </c>
      <c r="B258" s="58">
        <v>780</v>
      </c>
      <c r="C258" s="58">
        <v>753</v>
      </c>
      <c r="D258" s="58">
        <v>736</v>
      </c>
      <c r="E258" s="58">
        <v>17</v>
      </c>
      <c r="F258" s="58">
        <v>27</v>
      </c>
      <c r="G258" s="58">
        <v>425</v>
      </c>
      <c r="H258" s="58">
        <v>406</v>
      </c>
      <c r="I258" s="58">
        <v>398</v>
      </c>
      <c r="J258" s="58">
        <v>8</v>
      </c>
      <c r="K258" s="58">
        <v>19</v>
      </c>
      <c r="L258" s="58">
        <v>355</v>
      </c>
      <c r="M258" s="58">
        <v>347</v>
      </c>
      <c r="N258" s="58">
        <v>338</v>
      </c>
      <c r="O258" s="58">
        <v>9</v>
      </c>
      <c r="P258" s="58">
        <v>8</v>
      </c>
      <c r="Q258" s="58">
        <v>55</v>
      </c>
      <c r="R258" s="58">
        <v>48</v>
      </c>
      <c r="S258" s="58">
        <v>48</v>
      </c>
      <c r="T258" s="58">
        <v>0</v>
      </c>
      <c r="U258" s="58">
        <v>7</v>
      </c>
      <c r="V258" s="58">
        <v>396</v>
      </c>
      <c r="W258" s="58">
        <v>380</v>
      </c>
      <c r="X258" s="58">
        <v>363</v>
      </c>
      <c r="Y258" s="58">
        <v>17</v>
      </c>
      <c r="Z258" s="58">
        <v>16</v>
      </c>
      <c r="AA258" s="58">
        <v>329</v>
      </c>
      <c r="AB258" s="58">
        <v>325</v>
      </c>
      <c r="AC258" s="58">
        <v>325</v>
      </c>
      <c r="AD258" s="58">
        <v>0</v>
      </c>
      <c r="AE258" s="58">
        <v>4</v>
      </c>
      <c r="AF258" s="58">
        <v>68</v>
      </c>
      <c r="AG258" s="58" t="s">
        <v>156</v>
      </c>
      <c r="AH258" s="58">
        <v>63</v>
      </c>
      <c r="AI258" s="58" t="s">
        <v>156</v>
      </c>
      <c r="AJ258" s="58" t="s">
        <v>156</v>
      </c>
    </row>
    <row r="259" spans="1:36" x14ac:dyDescent="0.25">
      <c r="A259" s="64" t="s">
        <v>408</v>
      </c>
      <c r="B259" s="58">
        <v>774</v>
      </c>
      <c r="C259" s="58">
        <v>757</v>
      </c>
      <c r="D259" s="58">
        <v>736</v>
      </c>
      <c r="E259" s="58">
        <v>21</v>
      </c>
      <c r="F259" s="58">
        <v>17</v>
      </c>
      <c r="G259" s="58">
        <v>418</v>
      </c>
      <c r="H259" s="58">
        <v>407</v>
      </c>
      <c r="I259" s="58">
        <v>398</v>
      </c>
      <c r="J259" s="58">
        <v>9</v>
      </c>
      <c r="K259" s="58">
        <v>11</v>
      </c>
      <c r="L259" s="58">
        <v>356</v>
      </c>
      <c r="M259" s="58">
        <v>350</v>
      </c>
      <c r="N259" s="58">
        <v>338</v>
      </c>
      <c r="O259" s="58">
        <v>12</v>
      </c>
      <c r="P259" s="58">
        <v>6</v>
      </c>
      <c r="Q259" s="58">
        <v>53</v>
      </c>
      <c r="R259" s="58">
        <v>50</v>
      </c>
      <c r="S259" s="58">
        <v>50</v>
      </c>
      <c r="T259" s="58">
        <v>0</v>
      </c>
      <c r="U259" s="58">
        <v>3</v>
      </c>
      <c r="V259" s="58">
        <v>390</v>
      </c>
      <c r="W259" s="58">
        <v>379</v>
      </c>
      <c r="X259" s="58">
        <v>358</v>
      </c>
      <c r="Y259" s="58">
        <v>21</v>
      </c>
      <c r="Z259" s="58">
        <v>11</v>
      </c>
      <c r="AA259" s="58">
        <v>331</v>
      </c>
      <c r="AB259" s="58">
        <v>328</v>
      </c>
      <c r="AC259" s="58">
        <v>328</v>
      </c>
      <c r="AD259" s="58">
        <v>0</v>
      </c>
      <c r="AE259" s="58">
        <v>3</v>
      </c>
      <c r="AF259" s="58">
        <v>61</v>
      </c>
      <c r="AG259" s="58" t="s">
        <v>156</v>
      </c>
      <c r="AH259" s="58">
        <v>56</v>
      </c>
      <c r="AI259" s="58" t="s">
        <v>156</v>
      </c>
      <c r="AJ259" s="58" t="s">
        <v>156</v>
      </c>
    </row>
    <row r="260" spans="1:36" x14ac:dyDescent="0.25">
      <c r="A260" s="64" t="s">
        <v>409</v>
      </c>
      <c r="B260" s="58">
        <v>778</v>
      </c>
      <c r="C260" s="58">
        <v>756</v>
      </c>
      <c r="D260" s="58">
        <v>732</v>
      </c>
      <c r="E260" s="58">
        <v>24</v>
      </c>
      <c r="F260" s="58">
        <v>22</v>
      </c>
      <c r="G260" s="58">
        <v>415</v>
      </c>
      <c r="H260" s="58">
        <v>398</v>
      </c>
      <c r="I260" s="58">
        <v>388</v>
      </c>
      <c r="J260" s="58">
        <v>10</v>
      </c>
      <c r="K260" s="58">
        <v>17</v>
      </c>
      <c r="L260" s="58">
        <v>363</v>
      </c>
      <c r="M260" s="58">
        <v>358</v>
      </c>
      <c r="N260" s="58">
        <v>344</v>
      </c>
      <c r="O260" s="58">
        <v>14</v>
      </c>
      <c r="P260" s="58">
        <v>5</v>
      </c>
      <c r="Q260" s="58" t="s">
        <v>156</v>
      </c>
      <c r="R260" s="58">
        <v>43</v>
      </c>
      <c r="S260" s="58">
        <v>43</v>
      </c>
      <c r="T260" s="58">
        <v>0</v>
      </c>
      <c r="U260" s="58" t="s">
        <v>156</v>
      </c>
      <c r="V260" s="58" t="s">
        <v>156</v>
      </c>
      <c r="W260" s="58" t="s">
        <v>156</v>
      </c>
      <c r="X260" s="58">
        <v>355</v>
      </c>
      <c r="Y260" s="58" t="s">
        <v>156</v>
      </c>
      <c r="Z260" s="58" t="s">
        <v>156</v>
      </c>
      <c r="AA260" s="58" t="s">
        <v>156</v>
      </c>
      <c r="AB260" s="58" t="s">
        <v>156</v>
      </c>
      <c r="AC260" s="58">
        <v>334</v>
      </c>
      <c r="AD260" s="58" t="s">
        <v>156</v>
      </c>
      <c r="AE260" s="58">
        <v>0</v>
      </c>
      <c r="AF260" s="58">
        <v>62</v>
      </c>
      <c r="AG260" s="58" t="s">
        <v>156</v>
      </c>
      <c r="AH260" s="58">
        <v>57</v>
      </c>
      <c r="AI260" s="58" t="s">
        <v>156</v>
      </c>
      <c r="AJ260" s="58" t="s">
        <v>156</v>
      </c>
    </row>
    <row r="261" spans="1:36" x14ac:dyDescent="0.25">
      <c r="A261" s="64" t="s">
        <v>410</v>
      </c>
      <c r="B261" s="58">
        <v>787</v>
      </c>
      <c r="C261" s="58">
        <v>770</v>
      </c>
      <c r="D261" s="58">
        <v>742</v>
      </c>
      <c r="E261" s="58">
        <v>28</v>
      </c>
      <c r="F261" s="58">
        <v>17</v>
      </c>
      <c r="G261" s="58">
        <v>429</v>
      </c>
      <c r="H261" s="58">
        <v>417</v>
      </c>
      <c r="I261" s="58">
        <v>405</v>
      </c>
      <c r="J261" s="58">
        <v>12</v>
      </c>
      <c r="K261" s="58">
        <v>12</v>
      </c>
      <c r="L261" s="58">
        <v>358</v>
      </c>
      <c r="M261" s="58">
        <v>353</v>
      </c>
      <c r="N261" s="58">
        <v>337</v>
      </c>
      <c r="O261" s="58">
        <v>16</v>
      </c>
      <c r="P261" s="58">
        <v>5</v>
      </c>
      <c r="Q261" s="58" t="s">
        <v>156</v>
      </c>
      <c r="R261" s="58" t="s">
        <v>156</v>
      </c>
      <c r="S261" s="58">
        <v>38</v>
      </c>
      <c r="T261" s="58" t="s">
        <v>156</v>
      </c>
      <c r="U261" s="58" t="s">
        <v>156</v>
      </c>
      <c r="V261" s="58" t="s">
        <v>156</v>
      </c>
      <c r="W261" s="58">
        <v>390</v>
      </c>
      <c r="X261" s="58">
        <v>366</v>
      </c>
      <c r="Y261" s="58">
        <v>24</v>
      </c>
      <c r="Z261" s="58" t="s">
        <v>156</v>
      </c>
      <c r="AA261" s="58" t="s">
        <v>156</v>
      </c>
      <c r="AB261" s="58" t="s">
        <v>156</v>
      </c>
      <c r="AC261" s="58">
        <v>338</v>
      </c>
      <c r="AD261" s="58" t="s">
        <v>156</v>
      </c>
      <c r="AE261" s="58">
        <v>0</v>
      </c>
      <c r="AF261" s="58">
        <v>63</v>
      </c>
      <c r="AG261" s="58">
        <v>58</v>
      </c>
      <c r="AH261" s="58">
        <v>55</v>
      </c>
      <c r="AI261" s="58">
        <v>3</v>
      </c>
      <c r="AJ261" s="58">
        <v>5</v>
      </c>
    </row>
    <row r="262" spans="1:36" x14ac:dyDescent="0.25">
      <c r="A262" s="64" t="s">
        <v>411</v>
      </c>
      <c r="B262" s="58">
        <v>824</v>
      </c>
      <c r="C262" s="58">
        <v>806</v>
      </c>
      <c r="D262" s="58">
        <v>778</v>
      </c>
      <c r="E262" s="58">
        <v>28</v>
      </c>
      <c r="F262" s="58">
        <v>18</v>
      </c>
      <c r="G262" s="58">
        <v>475</v>
      </c>
      <c r="H262" s="58">
        <v>461</v>
      </c>
      <c r="I262" s="58">
        <v>450</v>
      </c>
      <c r="J262" s="58">
        <v>11</v>
      </c>
      <c r="K262" s="58">
        <v>14</v>
      </c>
      <c r="L262" s="58">
        <v>349</v>
      </c>
      <c r="M262" s="58">
        <v>345</v>
      </c>
      <c r="N262" s="58">
        <v>328</v>
      </c>
      <c r="O262" s="58">
        <v>17</v>
      </c>
      <c r="P262" s="58">
        <v>4</v>
      </c>
      <c r="Q262" s="58" t="s">
        <v>156</v>
      </c>
      <c r="R262" s="58" t="s">
        <v>156</v>
      </c>
      <c r="S262" s="58">
        <v>48</v>
      </c>
      <c r="T262" s="58" t="s">
        <v>156</v>
      </c>
      <c r="U262" s="58" t="s">
        <v>156</v>
      </c>
      <c r="V262" s="58">
        <v>415</v>
      </c>
      <c r="W262" s="58">
        <v>403</v>
      </c>
      <c r="X262" s="58">
        <v>379</v>
      </c>
      <c r="Y262" s="58">
        <v>24</v>
      </c>
      <c r="Z262" s="58">
        <v>12</v>
      </c>
      <c r="AA262" s="58" t="s">
        <v>156</v>
      </c>
      <c r="AB262" s="58" t="s">
        <v>156</v>
      </c>
      <c r="AC262" s="58">
        <v>351</v>
      </c>
      <c r="AD262" s="58" t="s">
        <v>156</v>
      </c>
      <c r="AE262" s="58" t="s">
        <v>156</v>
      </c>
      <c r="AF262" s="58">
        <v>65</v>
      </c>
      <c r="AG262" s="58" t="s">
        <v>156</v>
      </c>
      <c r="AH262" s="58">
        <v>57</v>
      </c>
      <c r="AI262" s="58" t="s">
        <v>156</v>
      </c>
      <c r="AJ262" s="58" t="s">
        <v>156</v>
      </c>
    </row>
    <row r="263" spans="1:36" x14ac:dyDescent="0.25">
      <c r="A263" s="64" t="s">
        <v>412</v>
      </c>
      <c r="B263" s="58">
        <v>938</v>
      </c>
      <c r="C263" s="58">
        <v>914</v>
      </c>
      <c r="D263" s="58">
        <v>887</v>
      </c>
      <c r="E263" s="58">
        <v>27</v>
      </c>
      <c r="F263" s="58">
        <v>24</v>
      </c>
      <c r="G263" s="58">
        <v>576</v>
      </c>
      <c r="H263" s="58">
        <v>559</v>
      </c>
      <c r="I263" s="58">
        <v>548</v>
      </c>
      <c r="J263" s="58">
        <v>11</v>
      </c>
      <c r="K263" s="58">
        <v>17</v>
      </c>
      <c r="L263" s="58">
        <v>362</v>
      </c>
      <c r="M263" s="58">
        <v>355</v>
      </c>
      <c r="N263" s="58">
        <v>339</v>
      </c>
      <c r="O263" s="58">
        <v>16</v>
      </c>
      <c r="P263" s="58">
        <v>7</v>
      </c>
      <c r="Q263" s="58" t="s">
        <v>156</v>
      </c>
      <c r="R263" s="58" t="s">
        <v>156</v>
      </c>
      <c r="S263" s="58">
        <v>57</v>
      </c>
      <c r="T263" s="58" t="s">
        <v>156</v>
      </c>
      <c r="U263" s="58" t="s">
        <v>156</v>
      </c>
      <c r="V263" s="58" t="s">
        <v>156</v>
      </c>
      <c r="W263" s="58">
        <v>455</v>
      </c>
      <c r="X263" s="58">
        <v>431</v>
      </c>
      <c r="Y263" s="58">
        <v>24</v>
      </c>
      <c r="Z263" s="58" t="s">
        <v>156</v>
      </c>
      <c r="AA263" s="58" t="s">
        <v>156</v>
      </c>
      <c r="AB263" s="58" t="s">
        <v>156</v>
      </c>
      <c r="AC263" s="58">
        <v>399</v>
      </c>
      <c r="AD263" s="58" t="s">
        <v>156</v>
      </c>
      <c r="AE263" s="58">
        <v>0</v>
      </c>
      <c r="AF263" s="58">
        <v>65</v>
      </c>
      <c r="AG263" s="58" t="s">
        <v>156</v>
      </c>
      <c r="AH263" s="58">
        <v>60</v>
      </c>
      <c r="AI263" s="58" t="s">
        <v>156</v>
      </c>
      <c r="AJ263" s="58" t="s">
        <v>156</v>
      </c>
    </row>
    <row r="264" spans="1:36" x14ac:dyDescent="0.25">
      <c r="A264" s="64" t="s">
        <v>413</v>
      </c>
      <c r="B264" s="58">
        <v>929</v>
      </c>
      <c r="C264" s="58">
        <v>911</v>
      </c>
      <c r="D264" s="58">
        <v>889</v>
      </c>
      <c r="E264" s="58">
        <v>22</v>
      </c>
      <c r="F264" s="58">
        <v>18</v>
      </c>
      <c r="G264" s="58">
        <v>564</v>
      </c>
      <c r="H264" s="58">
        <v>553</v>
      </c>
      <c r="I264" s="58">
        <v>544</v>
      </c>
      <c r="J264" s="58">
        <v>9</v>
      </c>
      <c r="K264" s="58">
        <v>11</v>
      </c>
      <c r="L264" s="58">
        <v>365</v>
      </c>
      <c r="M264" s="58">
        <v>358</v>
      </c>
      <c r="N264" s="58">
        <v>345</v>
      </c>
      <c r="O264" s="58">
        <v>13</v>
      </c>
      <c r="P264" s="58">
        <v>7</v>
      </c>
      <c r="Q264" s="58">
        <v>71</v>
      </c>
      <c r="R264" s="58" t="s">
        <v>156</v>
      </c>
      <c r="S264" s="58">
        <v>61</v>
      </c>
      <c r="T264" s="58" t="s">
        <v>156</v>
      </c>
      <c r="U264" s="58" t="s">
        <v>156</v>
      </c>
      <c r="V264" s="58" t="s">
        <v>156</v>
      </c>
      <c r="W264" s="58" t="s">
        <v>156</v>
      </c>
      <c r="X264" s="58">
        <v>421</v>
      </c>
      <c r="Y264" s="58" t="s">
        <v>156</v>
      </c>
      <c r="Z264" s="58" t="s">
        <v>156</v>
      </c>
      <c r="AA264" s="58" t="s">
        <v>156</v>
      </c>
      <c r="AB264" s="58">
        <v>407</v>
      </c>
      <c r="AC264" s="58">
        <v>407</v>
      </c>
      <c r="AD264" s="58">
        <v>0</v>
      </c>
      <c r="AE264" s="58" t="s">
        <v>156</v>
      </c>
      <c r="AF264" s="58">
        <v>61</v>
      </c>
      <c r="AG264" s="58" t="s">
        <v>156</v>
      </c>
      <c r="AH264" s="58">
        <v>56</v>
      </c>
      <c r="AI264" s="58" t="s">
        <v>156</v>
      </c>
      <c r="AJ264" s="58" t="s">
        <v>156</v>
      </c>
    </row>
    <row r="265" spans="1:36" x14ac:dyDescent="0.25">
      <c r="A265" s="64" t="s">
        <v>414</v>
      </c>
      <c r="B265" s="58">
        <v>870</v>
      </c>
      <c r="C265" s="58">
        <v>854</v>
      </c>
      <c r="D265" s="58">
        <v>833</v>
      </c>
      <c r="E265" s="58">
        <v>21</v>
      </c>
      <c r="F265" s="58">
        <v>16</v>
      </c>
      <c r="G265" s="58">
        <v>529</v>
      </c>
      <c r="H265" s="58">
        <v>518</v>
      </c>
      <c r="I265" s="58">
        <v>510</v>
      </c>
      <c r="J265" s="58">
        <v>8</v>
      </c>
      <c r="K265" s="58">
        <v>11</v>
      </c>
      <c r="L265" s="58">
        <v>341</v>
      </c>
      <c r="M265" s="58">
        <v>336</v>
      </c>
      <c r="N265" s="58">
        <v>323</v>
      </c>
      <c r="O265" s="58">
        <v>13</v>
      </c>
      <c r="P265" s="58">
        <v>5</v>
      </c>
      <c r="Q265" s="58" t="s">
        <v>156</v>
      </c>
      <c r="R265" s="58" t="s">
        <v>156</v>
      </c>
      <c r="S265" s="58">
        <v>68</v>
      </c>
      <c r="T265" s="58" t="s">
        <v>156</v>
      </c>
      <c r="U265" s="58" t="s">
        <v>156</v>
      </c>
      <c r="V265" s="58">
        <v>415</v>
      </c>
      <c r="W265" s="58" t="s">
        <v>156</v>
      </c>
      <c r="X265" s="58">
        <v>384</v>
      </c>
      <c r="Y265" s="58" t="s">
        <v>156</v>
      </c>
      <c r="Z265" s="58" t="s">
        <v>156</v>
      </c>
      <c r="AA265" s="58" t="s">
        <v>156</v>
      </c>
      <c r="AB265" s="58">
        <v>381</v>
      </c>
      <c r="AC265" s="58">
        <v>381</v>
      </c>
      <c r="AD265" s="58">
        <v>0</v>
      </c>
      <c r="AE265" s="58" t="s">
        <v>156</v>
      </c>
      <c r="AF265" s="58">
        <v>66</v>
      </c>
      <c r="AG265" s="58" t="s">
        <v>156</v>
      </c>
      <c r="AH265" s="58">
        <v>60</v>
      </c>
      <c r="AI265" s="58" t="s">
        <v>156</v>
      </c>
      <c r="AJ265" s="58" t="s">
        <v>156</v>
      </c>
    </row>
    <row r="266" spans="1:36" x14ac:dyDescent="0.25">
      <c r="A266" s="64" t="s">
        <v>415</v>
      </c>
      <c r="B266" s="58">
        <v>793</v>
      </c>
      <c r="C266" s="58">
        <v>777</v>
      </c>
      <c r="D266" s="58">
        <v>757</v>
      </c>
      <c r="E266" s="58">
        <v>20</v>
      </c>
      <c r="F266" s="58">
        <v>16</v>
      </c>
      <c r="G266" s="58">
        <v>460</v>
      </c>
      <c r="H266" s="58">
        <v>449</v>
      </c>
      <c r="I266" s="58">
        <v>442</v>
      </c>
      <c r="J266" s="58">
        <v>7</v>
      </c>
      <c r="K266" s="58">
        <v>11</v>
      </c>
      <c r="L266" s="58">
        <v>333</v>
      </c>
      <c r="M266" s="58">
        <v>328</v>
      </c>
      <c r="N266" s="58">
        <v>315</v>
      </c>
      <c r="O266" s="58">
        <v>13</v>
      </c>
      <c r="P266" s="58">
        <v>5</v>
      </c>
      <c r="Q266" s="58" t="s">
        <v>156</v>
      </c>
      <c r="R266" s="58" t="s">
        <v>156</v>
      </c>
      <c r="S266" s="58">
        <v>61</v>
      </c>
      <c r="T266" s="58" t="s">
        <v>156</v>
      </c>
      <c r="U266" s="58" t="s">
        <v>156</v>
      </c>
      <c r="V266" s="58">
        <v>375</v>
      </c>
      <c r="W266" s="58" t="s">
        <v>156</v>
      </c>
      <c r="X266" s="58">
        <v>345</v>
      </c>
      <c r="Y266" s="58" t="s">
        <v>156</v>
      </c>
      <c r="Z266" s="58" t="s">
        <v>156</v>
      </c>
      <c r="AA266" s="58" t="s">
        <v>156</v>
      </c>
      <c r="AB266" s="58">
        <v>351</v>
      </c>
      <c r="AC266" s="58">
        <v>351</v>
      </c>
      <c r="AD266" s="58">
        <v>0</v>
      </c>
      <c r="AE266" s="58" t="s">
        <v>156</v>
      </c>
      <c r="AF266" s="58">
        <v>57</v>
      </c>
      <c r="AG266" s="58" t="s">
        <v>156</v>
      </c>
      <c r="AH266" s="58">
        <v>51</v>
      </c>
      <c r="AI266" s="58" t="s">
        <v>156</v>
      </c>
      <c r="AJ266" s="58" t="s">
        <v>156</v>
      </c>
    </row>
    <row r="267" spans="1:36" x14ac:dyDescent="0.25">
      <c r="A267" s="64" t="s">
        <v>416</v>
      </c>
      <c r="B267" s="58">
        <v>749</v>
      </c>
      <c r="C267" s="58">
        <v>729</v>
      </c>
      <c r="D267" s="58">
        <v>708</v>
      </c>
      <c r="E267" s="58">
        <v>21</v>
      </c>
      <c r="F267" s="58">
        <v>20</v>
      </c>
      <c r="G267" s="58">
        <v>436</v>
      </c>
      <c r="H267" s="58">
        <v>423</v>
      </c>
      <c r="I267" s="58">
        <v>415</v>
      </c>
      <c r="J267" s="58">
        <v>8</v>
      </c>
      <c r="K267" s="58">
        <v>13</v>
      </c>
      <c r="L267" s="58">
        <v>313</v>
      </c>
      <c r="M267" s="58">
        <v>306</v>
      </c>
      <c r="N267" s="58">
        <v>293</v>
      </c>
      <c r="O267" s="58">
        <v>13</v>
      </c>
      <c r="P267" s="58">
        <v>7</v>
      </c>
      <c r="Q267" s="58" t="s">
        <v>156</v>
      </c>
      <c r="R267" s="58" t="s">
        <v>156</v>
      </c>
      <c r="S267" s="58">
        <v>47</v>
      </c>
      <c r="T267" s="58" t="s">
        <v>156</v>
      </c>
      <c r="U267" s="58" t="s">
        <v>156</v>
      </c>
      <c r="V267" s="58">
        <v>364</v>
      </c>
      <c r="W267" s="58" t="s">
        <v>156</v>
      </c>
      <c r="X267" s="58">
        <v>331</v>
      </c>
      <c r="Y267" s="58" t="s">
        <v>156</v>
      </c>
      <c r="Z267" s="58" t="s">
        <v>156</v>
      </c>
      <c r="AA267" s="58" t="s">
        <v>156</v>
      </c>
      <c r="AB267" s="58">
        <v>330</v>
      </c>
      <c r="AC267" s="58">
        <v>330</v>
      </c>
      <c r="AD267" s="58">
        <v>0</v>
      </c>
      <c r="AE267" s="58" t="s">
        <v>156</v>
      </c>
      <c r="AF267" s="58">
        <v>54</v>
      </c>
      <c r="AG267" s="58" t="s">
        <v>156</v>
      </c>
      <c r="AH267" s="58">
        <v>49</v>
      </c>
      <c r="AI267" s="58" t="s">
        <v>156</v>
      </c>
      <c r="AJ267" s="58" t="s">
        <v>156</v>
      </c>
    </row>
    <row r="268" spans="1:36" x14ac:dyDescent="0.25">
      <c r="A268" s="64" t="s">
        <v>417</v>
      </c>
      <c r="B268" s="58">
        <v>728</v>
      </c>
      <c r="C268" s="58">
        <v>715</v>
      </c>
      <c r="D268" s="58">
        <v>694</v>
      </c>
      <c r="E268" s="58">
        <v>21</v>
      </c>
      <c r="F268" s="58">
        <v>13</v>
      </c>
      <c r="G268" s="58">
        <v>440</v>
      </c>
      <c r="H268" s="58">
        <v>433</v>
      </c>
      <c r="I268" s="58">
        <v>425</v>
      </c>
      <c r="J268" s="58">
        <v>8</v>
      </c>
      <c r="K268" s="58">
        <v>7</v>
      </c>
      <c r="L268" s="58">
        <v>288</v>
      </c>
      <c r="M268" s="58">
        <v>282</v>
      </c>
      <c r="N268" s="58">
        <v>269</v>
      </c>
      <c r="O268" s="58">
        <v>13</v>
      </c>
      <c r="P268" s="58">
        <v>6</v>
      </c>
      <c r="Q268" s="58" t="s">
        <v>156</v>
      </c>
      <c r="R268" s="58" t="s">
        <v>156</v>
      </c>
      <c r="S268" s="58">
        <v>47</v>
      </c>
      <c r="T268" s="58" t="s">
        <v>156</v>
      </c>
      <c r="U268" s="58" t="s">
        <v>156</v>
      </c>
      <c r="V268" s="58">
        <v>360</v>
      </c>
      <c r="W268" s="58" t="s">
        <v>156</v>
      </c>
      <c r="X268" s="58">
        <v>331</v>
      </c>
      <c r="Y268" s="58" t="s">
        <v>156</v>
      </c>
      <c r="Z268" s="58" t="s">
        <v>156</v>
      </c>
      <c r="AA268" s="58" t="s">
        <v>156</v>
      </c>
      <c r="AB268" s="58">
        <v>316</v>
      </c>
      <c r="AC268" s="58">
        <v>316</v>
      </c>
      <c r="AD268" s="58">
        <v>0</v>
      </c>
      <c r="AE268" s="58" t="s">
        <v>156</v>
      </c>
      <c r="AF268" s="58" t="s">
        <v>156</v>
      </c>
      <c r="AG268" s="58" t="s">
        <v>156</v>
      </c>
      <c r="AH268" s="58">
        <v>42</v>
      </c>
      <c r="AI268" s="58" t="s">
        <v>156</v>
      </c>
      <c r="AJ268" s="58" t="s">
        <v>156</v>
      </c>
    </row>
    <row r="269" spans="1:36" x14ac:dyDescent="0.25">
      <c r="A269" s="64" t="s">
        <v>418</v>
      </c>
      <c r="B269" s="58">
        <v>742</v>
      </c>
      <c r="C269" s="58">
        <v>723</v>
      </c>
      <c r="D269" s="58">
        <v>704</v>
      </c>
      <c r="E269" s="58">
        <v>19</v>
      </c>
      <c r="F269" s="58">
        <v>19</v>
      </c>
      <c r="G269" s="58">
        <v>431</v>
      </c>
      <c r="H269" s="58">
        <v>421</v>
      </c>
      <c r="I269" s="58">
        <v>413</v>
      </c>
      <c r="J269" s="58">
        <v>8</v>
      </c>
      <c r="K269" s="58">
        <v>10</v>
      </c>
      <c r="L269" s="58">
        <v>311</v>
      </c>
      <c r="M269" s="58">
        <v>302</v>
      </c>
      <c r="N269" s="58">
        <v>291</v>
      </c>
      <c r="O269" s="58">
        <v>11</v>
      </c>
      <c r="P269" s="58">
        <v>9</v>
      </c>
      <c r="Q269" s="58" t="s">
        <v>156</v>
      </c>
      <c r="R269" s="58" t="s">
        <v>156</v>
      </c>
      <c r="S269" s="58">
        <v>53</v>
      </c>
      <c r="T269" s="58" t="s">
        <v>156</v>
      </c>
      <c r="U269" s="58" t="s">
        <v>156</v>
      </c>
      <c r="V269" s="58">
        <v>368</v>
      </c>
      <c r="W269" s="58" t="s">
        <v>156</v>
      </c>
      <c r="X269" s="58">
        <v>339</v>
      </c>
      <c r="Y269" s="58" t="s">
        <v>156</v>
      </c>
      <c r="Z269" s="58" t="s">
        <v>156</v>
      </c>
      <c r="AA269" s="58" t="s">
        <v>156</v>
      </c>
      <c r="AB269" s="58" t="s">
        <v>156</v>
      </c>
      <c r="AC269" s="58">
        <v>312</v>
      </c>
      <c r="AD269" s="58" t="s">
        <v>156</v>
      </c>
      <c r="AE269" s="58" t="s">
        <v>156</v>
      </c>
      <c r="AF269" s="58" t="s">
        <v>156</v>
      </c>
      <c r="AG269" s="58" t="s">
        <v>156</v>
      </c>
      <c r="AH269" s="58">
        <v>41</v>
      </c>
      <c r="AI269" s="58" t="s">
        <v>156</v>
      </c>
      <c r="AJ269" s="58">
        <v>0</v>
      </c>
    </row>
    <row r="270" spans="1:36" x14ac:dyDescent="0.25">
      <c r="A270" s="64" t="s">
        <v>419</v>
      </c>
      <c r="B270" s="58">
        <v>734</v>
      </c>
      <c r="C270" s="58">
        <v>714</v>
      </c>
      <c r="D270" s="58">
        <v>693</v>
      </c>
      <c r="E270" s="58">
        <v>21</v>
      </c>
      <c r="F270" s="58">
        <v>20</v>
      </c>
      <c r="G270" s="58">
        <v>426</v>
      </c>
      <c r="H270" s="58">
        <v>414</v>
      </c>
      <c r="I270" s="58">
        <v>403</v>
      </c>
      <c r="J270" s="58">
        <v>11</v>
      </c>
      <c r="K270" s="58">
        <v>12</v>
      </c>
      <c r="L270" s="58">
        <v>308</v>
      </c>
      <c r="M270" s="58">
        <v>300</v>
      </c>
      <c r="N270" s="58">
        <v>290</v>
      </c>
      <c r="O270" s="58">
        <v>10</v>
      </c>
      <c r="P270" s="58">
        <v>8</v>
      </c>
      <c r="Q270" s="58" t="s">
        <v>156</v>
      </c>
      <c r="R270" s="58" t="s">
        <v>156</v>
      </c>
      <c r="S270" s="58">
        <v>50</v>
      </c>
      <c r="T270" s="58" t="s">
        <v>156</v>
      </c>
      <c r="U270" s="58" t="s">
        <v>156</v>
      </c>
      <c r="V270" s="58">
        <v>363</v>
      </c>
      <c r="W270" s="58">
        <v>351</v>
      </c>
      <c r="X270" s="58">
        <v>334</v>
      </c>
      <c r="Y270" s="58">
        <v>17</v>
      </c>
      <c r="Z270" s="58">
        <v>12</v>
      </c>
      <c r="AA270" s="58" t="s">
        <v>156</v>
      </c>
      <c r="AB270" s="58" t="s">
        <v>156</v>
      </c>
      <c r="AC270" s="58">
        <v>309</v>
      </c>
      <c r="AD270" s="58" t="s">
        <v>156</v>
      </c>
      <c r="AE270" s="58" t="s">
        <v>156</v>
      </c>
      <c r="AF270" s="58">
        <v>45</v>
      </c>
      <c r="AG270" s="58" t="s">
        <v>156</v>
      </c>
      <c r="AH270" s="58">
        <v>41</v>
      </c>
      <c r="AI270" s="58" t="s">
        <v>156</v>
      </c>
      <c r="AJ270" s="58" t="s">
        <v>156</v>
      </c>
    </row>
    <row r="271" spans="1:36" x14ac:dyDescent="0.25">
      <c r="A271" s="64" t="s">
        <v>420</v>
      </c>
      <c r="B271" s="58">
        <v>717</v>
      </c>
      <c r="C271" s="58">
        <v>701</v>
      </c>
      <c r="D271" s="58">
        <v>679</v>
      </c>
      <c r="E271" s="58">
        <v>22</v>
      </c>
      <c r="F271" s="58">
        <v>16</v>
      </c>
      <c r="G271" s="58">
        <v>420</v>
      </c>
      <c r="H271" s="58">
        <v>408</v>
      </c>
      <c r="I271" s="58">
        <v>396</v>
      </c>
      <c r="J271" s="58">
        <v>12</v>
      </c>
      <c r="K271" s="58">
        <v>12</v>
      </c>
      <c r="L271" s="58">
        <v>297</v>
      </c>
      <c r="M271" s="58">
        <v>293</v>
      </c>
      <c r="N271" s="58">
        <v>283</v>
      </c>
      <c r="O271" s="58">
        <v>10</v>
      </c>
      <c r="P271" s="58">
        <v>4</v>
      </c>
      <c r="Q271" s="58">
        <v>59</v>
      </c>
      <c r="R271" s="58" t="s">
        <v>156</v>
      </c>
      <c r="S271" s="58">
        <v>52</v>
      </c>
      <c r="T271" s="58" t="s">
        <v>156</v>
      </c>
      <c r="U271" s="58" t="s">
        <v>156</v>
      </c>
      <c r="V271" s="58">
        <v>351</v>
      </c>
      <c r="W271" s="58">
        <v>342</v>
      </c>
      <c r="X271" s="58">
        <v>324</v>
      </c>
      <c r="Y271" s="58">
        <v>18</v>
      </c>
      <c r="Z271" s="58">
        <v>9</v>
      </c>
      <c r="AA271" s="58">
        <v>307</v>
      </c>
      <c r="AB271" s="58" t="s">
        <v>156</v>
      </c>
      <c r="AC271" s="58">
        <v>303</v>
      </c>
      <c r="AD271" s="58" t="s">
        <v>156</v>
      </c>
      <c r="AE271" s="58" t="s">
        <v>156</v>
      </c>
      <c r="AF271" s="58">
        <v>45</v>
      </c>
      <c r="AG271" s="58" t="s">
        <v>156</v>
      </c>
      <c r="AH271" s="58">
        <v>40</v>
      </c>
      <c r="AI271" s="58" t="s">
        <v>156</v>
      </c>
      <c r="AJ271" s="58" t="s">
        <v>156</v>
      </c>
    </row>
    <row r="272" spans="1:36" x14ac:dyDescent="0.25">
      <c r="A272" s="64" t="s">
        <v>421</v>
      </c>
      <c r="B272" s="58">
        <v>704</v>
      </c>
      <c r="C272" s="58">
        <v>688</v>
      </c>
      <c r="D272" s="58">
        <v>666</v>
      </c>
      <c r="E272" s="58">
        <v>22</v>
      </c>
      <c r="F272" s="58">
        <v>16</v>
      </c>
      <c r="G272" s="58" t="s">
        <v>156</v>
      </c>
      <c r="H272" s="58">
        <v>407</v>
      </c>
      <c r="I272" s="58">
        <v>395</v>
      </c>
      <c r="J272" s="58">
        <v>12</v>
      </c>
      <c r="K272" s="58" t="s">
        <v>156</v>
      </c>
      <c r="L272" s="58" t="s">
        <v>156</v>
      </c>
      <c r="M272" s="58">
        <v>281</v>
      </c>
      <c r="N272" s="58">
        <v>271</v>
      </c>
      <c r="O272" s="58">
        <v>10</v>
      </c>
      <c r="P272" s="58" t="s">
        <v>156</v>
      </c>
      <c r="Q272" s="58" t="s">
        <v>156</v>
      </c>
      <c r="R272" s="58">
        <v>51</v>
      </c>
      <c r="S272" s="58">
        <v>48</v>
      </c>
      <c r="T272" s="58">
        <v>3</v>
      </c>
      <c r="U272" s="58" t="s">
        <v>156</v>
      </c>
      <c r="V272" s="58" t="s">
        <v>156</v>
      </c>
      <c r="W272" s="58">
        <v>339</v>
      </c>
      <c r="X272" s="58">
        <v>320</v>
      </c>
      <c r="Y272" s="58">
        <v>19</v>
      </c>
      <c r="Z272" s="58" t="s">
        <v>156</v>
      </c>
      <c r="AA272" s="58" t="s">
        <v>156</v>
      </c>
      <c r="AB272" s="58">
        <v>298</v>
      </c>
      <c r="AC272" s="58">
        <v>298</v>
      </c>
      <c r="AD272" s="58">
        <v>0</v>
      </c>
      <c r="AE272" s="58" t="s">
        <v>156</v>
      </c>
      <c r="AF272" s="58" t="s">
        <v>156</v>
      </c>
      <c r="AG272" s="58" t="s">
        <v>156</v>
      </c>
      <c r="AH272" s="58">
        <v>34</v>
      </c>
      <c r="AI272" s="58" t="s">
        <v>156</v>
      </c>
      <c r="AJ272" s="58" t="s">
        <v>156</v>
      </c>
    </row>
    <row r="273" spans="1:36" x14ac:dyDescent="0.25">
      <c r="A273" s="64" t="s">
        <v>422</v>
      </c>
      <c r="B273" s="58">
        <v>714</v>
      </c>
      <c r="C273" s="58">
        <v>693</v>
      </c>
      <c r="D273" s="58">
        <v>673</v>
      </c>
      <c r="E273" s="58">
        <v>20</v>
      </c>
      <c r="F273" s="58">
        <v>21</v>
      </c>
      <c r="G273" s="58" t="s">
        <v>156</v>
      </c>
      <c r="H273" s="58">
        <v>404</v>
      </c>
      <c r="I273" s="58">
        <v>394</v>
      </c>
      <c r="J273" s="58">
        <v>10</v>
      </c>
      <c r="K273" s="58" t="s">
        <v>156</v>
      </c>
      <c r="L273" s="58" t="s">
        <v>156</v>
      </c>
      <c r="M273" s="58">
        <v>289</v>
      </c>
      <c r="N273" s="58">
        <v>279</v>
      </c>
      <c r="O273" s="58">
        <v>10</v>
      </c>
      <c r="P273" s="58" t="s">
        <v>156</v>
      </c>
      <c r="Q273" s="58">
        <v>62</v>
      </c>
      <c r="R273" s="58" t="s">
        <v>156</v>
      </c>
      <c r="S273" s="58">
        <v>57</v>
      </c>
      <c r="T273" s="58" t="s">
        <v>156</v>
      </c>
      <c r="U273" s="58" t="s">
        <v>156</v>
      </c>
      <c r="V273" s="58">
        <v>360</v>
      </c>
      <c r="W273" s="58" t="s">
        <v>156</v>
      </c>
      <c r="X273" s="58">
        <v>327</v>
      </c>
      <c r="Y273" s="58" t="s">
        <v>156</v>
      </c>
      <c r="Z273" s="58" t="s">
        <v>156</v>
      </c>
      <c r="AA273" s="58">
        <v>292</v>
      </c>
      <c r="AB273" s="58">
        <v>289</v>
      </c>
      <c r="AC273" s="58">
        <v>289</v>
      </c>
      <c r="AD273" s="58">
        <v>0</v>
      </c>
      <c r="AE273" s="58">
        <v>3</v>
      </c>
      <c r="AF273" s="58">
        <v>38</v>
      </c>
      <c r="AG273" s="58" t="s">
        <v>156</v>
      </c>
      <c r="AH273" s="58">
        <v>33</v>
      </c>
      <c r="AI273" s="58" t="s">
        <v>156</v>
      </c>
      <c r="AJ273" s="58" t="s">
        <v>156</v>
      </c>
    </row>
    <row r="274" spans="1:36" x14ac:dyDescent="0.25">
      <c r="A274" s="64" t="s">
        <v>423</v>
      </c>
      <c r="B274" s="58">
        <v>763</v>
      </c>
      <c r="C274" s="58">
        <v>740</v>
      </c>
      <c r="D274" s="58">
        <v>717</v>
      </c>
      <c r="E274" s="58">
        <v>23</v>
      </c>
      <c r="F274" s="58">
        <v>23</v>
      </c>
      <c r="G274" s="58">
        <v>456</v>
      </c>
      <c r="H274" s="58">
        <v>437</v>
      </c>
      <c r="I274" s="58">
        <v>427</v>
      </c>
      <c r="J274" s="58">
        <v>10</v>
      </c>
      <c r="K274" s="58">
        <v>19</v>
      </c>
      <c r="L274" s="58">
        <v>307</v>
      </c>
      <c r="M274" s="58">
        <v>303</v>
      </c>
      <c r="N274" s="58">
        <v>290</v>
      </c>
      <c r="O274" s="58">
        <v>13</v>
      </c>
      <c r="P274" s="58">
        <v>4</v>
      </c>
      <c r="Q274" s="58" t="s">
        <v>156</v>
      </c>
      <c r="R274" s="58" t="s">
        <v>156</v>
      </c>
      <c r="S274" s="58">
        <v>60</v>
      </c>
      <c r="T274" s="58" t="s">
        <v>156</v>
      </c>
      <c r="U274" s="58" t="s">
        <v>156</v>
      </c>
      <c r="V274" s="58">
        <v>385</v>
      </c>
      <c r="W274" s="58" t="s">
        <v>156</v>
      </c>
      <c r="X274" s="58">
        <v>352</v>
      </c>
      <c r="Y274" s="58" t="s">
        <v>156</v>
      </c>
      <c r="Z274" s="58" t="s">
        <v>156</v>
      </c>
      <c r="AA274" s="58" t="s">
        <v>156</v>
      </c>
      <c r="AB274" s="58">
        <v>305</v>
      </c>
      <c r="AC274" s="58">
        <v>305</v>
      </c>
      <c r="AD274" s="58">
        <v>0</v>
      </c>
      <c r="AE274" s="58" t="s">
        <v>156</v>
      </c>
      <c r="AF274" s="58" t="s">
        <v>156</v>
      </c>
      <c r="AG274" s="58" t="s">
        <v>156</v>
      </c>
      <c r="AH274" s="58">
        <v>38</v>
      </c>
      <c r="AI274" s="58" t="s">
        <v>156</v>
      </c>
      <c r="AJ274" s="58" t="s">
        <v>156</v>
      </c>
    </row>
    <row r="275" spans="1:36" x14ac:dyDescent="0.25">
      <c r="A275" s="64" t="s">
        <v>424</v>
      </c>
      <c r="B275" s="58">
        <v>872</v>
      </c>
      <c r="C275" s="58">
        <v>852</v>
      </c>
      <c r="D275" s="58">
        <v>831</v>
      </c>
      <c r="E275" s="58">
        <v>21</v>
      </c>
      <c r="F275" s="58">
        <v>20</v>
      </c>
      <c r="G275" s="58">
        <v>534</v>
      </c>
      <c r="H275" s="58">
        <v>517</v>
      </c>
      <c r="I275" s="58">
        <v>509</v>
      </c>
      <c r="J275" s="58">
        <v>8</v>
      </c>
      <c r="K275" s="58">
        <v>17</v>
      </c>
      <c r="L275" s="58">
        <v>338</v>
      </c>
      <c r="M275" s="58">
        <v>335</v>
      </c>
      <c r="N275" s="58">
        <v>322</v>
      </c>
      <c r="O275" s="58">
        <v>13</v>
      </c>
      <c r="P275" s="58">
        <v>3</v>
      </c>
      <c r="Q275" s="58" t="s">
        <v>156</v>
      </c>
      <c r="R275" s="58" t="s">
        <v>156</v>
      </c>
      <c r="S275" s="58">
        <v>59</v>
      </c>
      <c r="T275" s="58" t="s">
        <v>156</v>
      </c>
      <c r="U275" s="58" t="s">
        <v>156</v>
      </c>
      <c r="V275" s="58">
        <v>468</v>
      </c>
      <c r="W275" s="58">
        <v>457</v>
      </c>
      <c r="X275" s="58">
        <v>439</v>
      </c>
      <c r="Y275" s="58">
        <v>18</v>
      </c>
      <c r="Z275" s="58">
        <v>11</v>
      </c>
      <c r="AA275" s="58" t="s">
        <v>156</v>
      </c>
      <c r="AB275" s="58" t="s">
        <v>156</v>
      </c>
      <c r="AC275" s="58">
        <v>333</v>
      </c>
      <c r="AD275" s="58" t="s">
        <v>156</v>
      </c>
      <c r="AE275" s="58" t="s">
        <v>156</v>
      </c>
      <c r="AF275" s="58">
        <v>46</v>
      </c>
      <c r="AG275" s="58" t="s">
        <v>156</v>
      </c>
      <c r="AH275" s="58">
        <v>42</v>
      </c>
      <c r="AI275" s="58" t="s">
        <v>156</v>
      </c>
      <c r="AJ275" s="58" t="s">
        <v>156</v>
      </c>
    </row>
    <row r="276" spans="1:36" x14ac:dyDescent="0.25">
      <c r="A276" s="64" t="s">
        <v>425</v>
      </c>
      <c r="B276" s="58">
        <v>896</v>
      </c>
      <c r="C276" s="58">
        <v>871</v>
      </c>
      <c r="D276" s="58">
        <v>853</v>
      </c>
      <c r="E276" s="58">
        <v>18</v>
      </c>
      <c r="F276" s="58">
        <v>25</v>
      </c>
      <c r="G276" s="58">
        <v>558</v>
      </c>
      <c r="H276" s="58">
        <v>540</v>
      </c>
      <c r="I276" s="58">
        <v>535</v>
      </c>
      <c r="J276" s="58">
        <v>5</v>
      </c>
      <c r="K276" s="58">
        <v>18</v>
      </c>
      <c r="L276" s="58">
        <v>338</v>
      </c>
      <c r="M276" s="58">
        <v>331</v>
      </c>
      <c r="N276" s="58">
        <v>318</v>
      </c>
      <c r="O276" s="58">
        <v>13</v>
      </c>
      <c r="P276" s="58">
        <v>7</v>
      </c>
      <c r="Q276" s="58" t="s">
        <v>156</v>
      </c>
      <c r="R276" s="58" t="s">
        <v>156</v>
      </c>
      <c r="S276" s="58">
        <v>69</v>
      </c>
      <c r="T276" s="58" t="s">
        <v>156</v>
      </c>
      <c r="U276" s="58" t="s">
        <v>156</v>
      </c>
      <c r="V276" s="58">
        <v>465</v>
      </c>
      <c r="W276" s="58">
        <v>446</v>
      </c>
      <c r="X276" s="58">
        <v>431</v>
      </c>
      <c r="Y276" s="58">
        <v>15</v>
      </c>
      <c r="Z276" s="58">
        <v>19</v>
      </c>
      <c r="AA276" s="58" t="s">
        <v>156</v>
      </c>
      <c r="AB276" s="58" t="s">
        <v>156</v>
      </c>
      <c r="AC276" s="58">
        <v>353</v>
      </c>
      <c r="AD276" s="58" t="s">
        <v>156</v>
      </c>
      <c r="AE276" s="58" t="s">
        <v>156</v>
      </c>
      <c r="AF276" s="58">
        <v>62</v>
      </c>
      <c r="AG276" s="58" t="s">
        <v>156</v>
      </c>
      <c r="AH276" s="58">
        <v>56</v>
      </c>
      <c r="AI276" s="58" t="s">
        <v>156</v>
      </c>
      <c r="AJ276" s="58" t="s">
        <v>156</v>
      </c>
    </row>
    <row r="277" spans="1:36" x14ac:dyDescent="0.25">
      <c r="A277" s="64" t="s">
        <v>426</v>
      </c>
      <c r="B277" s="58">
        <v>849</v>
      </c>
      <c r="C277" s="58">
        <v>829</v>
      </c>
      <c r="D277" s="58">
        <v>801</v>
      </c>
      <c r="E277" s="58">
        <v>28</v>
      </c>
      <c r="F277" s="58">
        <v>20</v>
      </c>
      <c r="G277" s="58">
        <v>517</v>
      </c>
      <c r="H277" s="58">
        <v>505</v>
      </c>
      <c r="I277" s="58">
        <v>497</v>
      </c>
      <c r="J277" s="58">
        <v>8</v>
      </c>
      <c r="K277" s="58">
        <v>12</v>
      </c>
      <c r="L277" s="58">
        <v>332</v>
      </c>
      <c r="M277" s="58">
        <v>324</v>
      </c>
      <c r="N277" s="58">
        <v>304</v>
      </c>
      <c r="O277" s="58">
        <v>20</v>
      </c>
      <c r="P277" s="58">
        <v>8</v>
      </c>
      <c r="Q277" s="58" t="s">
        <v>156</v>
      </c>
      <c r="R277" s="58" t="s">
        <v>156</v>
      </c>
      <c r="S277" s="58">
        <v>72</v>
      </c>
      <c r="T277" s="58" t="s">
        <v>156</v>
      </c>
      <c r="U277" s="58">
        <v>0</v>
      </c>
      <c r="V277" s="58" t="s">
        <v>156</v>
      </c>
      <c r="W277" s="58">
        <v>425</v>
      </c>
      <c r="X277" s="58">
        <v>400</v>
      </c>
      <c r="Y277" s="58">
        <v>25</v>
      </c>
      <c r="Z277" s="58" t="s">
        <v>156</v>
      </c>
      <c r="AA277" s="58" t="s">
        <v>156</v>
      </c>
      <c r="AB277" s="58" t="s">
        <v>156</v>
      </c>
      <c r="AC277" s="58">
        <v>329</v>
      </c>
      <c r="AD277" s="58" t="s">
        <v>156</v>
      </c>
      <c r="AE277" s="58" t="s">
        <v>156</v>
      </c>
      <c r="AF277" s="58">
        <v>67</v>
      </c>
      <c r="AG277" s="58" t="s">
        <v>156</v>
      </c>
      <c r="AH277" s="58">
        <v>62</v>
      </c>
      <c r="AI277" s="58" t="s">
        <v>156</v>
      </c>
      <c r="AJ277" s="58" t="s">
        <v>156</v>
      </c>
    </row>
    <row r="278" spans="1:36" x14ac:dyDescent="0.25">
      <c r="A278" s="64" t="s">
        <v>427</v>
      </c>
      <c r="B278" s="58">
        <v>778</v>
      </c>
      <c r="C278" s="58">
        <v>767</v>
      </c>
      <c r="D278" s="58">
        <v>737</v>
      </c>
      <c r="E278" s="58">
        <v>30</v>
      </c>
      <c r="F278" s="58">
        <v>11</v>
      </c>
      <c r="G278" s="58">
        <v>457</v>
      </c>
      <c r="H278" s="58">
        <v>451</v>
      </c>
      <c r="I278" s="58">
        <v>442</v>
      </c>
      <c r="J278" s="58">
        <v>9</v>
      </c>
      <c r="K278" s="58">
        <v>6</v>
      </c>
      <c r="L278" s="58">
        <v>321</v>
      </c>
      <c r="M278" s="58">
        <v>316</v>
      </c>
      <c r="N278" s="58">
        <v>295</v>
      </c>
      <c r="O278" s="58">
        <v>21</v>
      </c>
      <c r="P278" s="58">
        <v>5</v>
      </c>
      <c r="Q278" s="58" t="s">
        <v>156</v>
      </c>
      <c r="R278" s="58" t="s">
        <v>156</v>
      </c>
      <c r="S278" s="58">
        <v>69</v>
      </c>
      <c r="T278" s="58" t="s">
        <v>156</v>
      </c>
      <c r="U278" s="58">
        <v>0</v>
      </c>
      <c r="V278" s="58" t="s">
        <v>156</v>
      </c>
      <c r="W278" s="58">
        <v>387</v>
      </c>
      <c r="X278" s="58">
        <v>362</v>
      </c>
      <c r="Y278" s="58">
        <v>25</v>
      </c>
      <c r="Z278" s="58" t="s">
        <v>156</v>
      </c>
      <c r="AA278" s="58" t="s">
        <v>156</v>
      </c>
      <c r="AB278" s="58" t="s">
        <v>156</v>
      </c>
      <c r="AC278" s="58">
        <v>306</v>
      </c>
      <c r="AD278" s="58" t="s">
        <v>156</v>
      </c>
      <c r="AE278" s="58" t="s">
        <v>156</v>
      </c>
      <c r="AF278" s="58">
        <v>60</v>
      </c>
      <c r="AG278" s="58" t="s">
        <v>156</v>
      </c>
      <c r="AH278" s="58">
        <v>55</v>
      </c>
      <c r="AI278" s="58" t="s">
        <v>156</v>
      </c>
      <c r="AJ278" s="58" t="s">
        <v>156</v>
      </c>
    </row>
    <row r="279" spans="1:36" x14ac:dyDescent="0.25">
      <c r="A279" s="64" t="s">
        <v>428</v>
      </c>
      <c r="B279" s="58">
        <v>721</v>
      </c>
      <c r="C279" s="58">
        <v>699</v>
      </c>
      <c r="D279" s="58">
        <v>668</v>
      </c>
      <c r="E279" s="58">
        <v>31</v>
      </c>
      <c r="F279" s="58">
        <v>22</v>
      </c>
      <c r="G279" s="58">
        <v>411</v>
      </c>
      <c r="H279" s="58">
        <v>396</v>
      </c>
      <c r="I279" s="58">
        <v>387</v>
      </c>
      <c r="J279" s="58">
        <v>9</v>
      </c>
      <c r="K279" s="58">
        <v>15</v>
      </c>
      <c r="L279" s="58">
        <v>310</v>
      </c>
      <c r="M279" s="58">
        <v>303</v>
      </c>
      <c r="N279" s="58">
        <v>281</v>
      </c>
      <c r="O279" s="58">
        <v>22</v>
      </c>
      <c r="P279" s="58">
        <v>7</v>
      </c>
      <c r="Q279" s="58" t="s">
        <v>156</v>
      </c>
      <c r="R279" s="58" t="s">
        <v>156</v>
      </c>
      <c r="S279" s="58">
        <v>58</v>
      </c>
      <c r="T279" s="58" t="s">
        <v>156</v>
      </c>
      <c r="U279" s="58" t="s">
        <v>156</v>
      </c>
      <c r="V279" s="58">
        <v>362</v>
      </c>
      <c r="W279" s="58">
        <v>347</v>
      </c>
      <c r="X279" s="58">
        <v>321</v>
      </c>
      <c r="Y279" s="58">
        <v>26</v>
      </c>
      <c r="Z279" s="58">
        <v>15</v>
      </c>
      <c r="AA279" s="58" t="s">
        <v>156</v>
      </c>
      <c r="AB279" s="58" t="s">
        <v>156</v>
      </c>
      <c r="AC279" s="58">
        <v>289</v>
      </c>
      <c r="AD279" s="58" t="s">
        <v>156</v>
      </c>
      <c r="AE279" s="58" t="s">
        <v>156</v>
      </c>
      <c r="AF279" s="58">
        <v>59</v>
      </c>
      <c r="AG279" s="58" t="s">
        <v>156</v>
      </c>
      <c r="AH279" s="58">
        <v>53</v>
      </c>
      <c r="AI279" s="58" t="s">
        <v>156</v>
      </c>
      <c r="AJ279" s="58" t="s">
        <v>156</v>
      </c>
    </row>
    <row r="280" spans="1:36" x14ac:dyDescent="0.25">
      <c r="A280" s="64" t="s">
        <v>429</v>
      </c>
      <c r="B280" s="58">
        <v>741</v>
      </c>
      <c r="C280" s="58">
        <v>713</v>
      </c>
      <c r="D280" s="58">
        <v>683</v>
      </c>
      <c r="E280" s="58">
        <v>30</v>
      </c>
      <c r="F280" s="58">
        <v>28</v>
      </c>
      <c r="G280" s="58">
        <v>416</v>
      </c>
      <c r="H280" s="58">
        <v>395</v>
      </c>
      <c r="I280" s="58">
        <v>386</v>
      </c>
      <c r="J280" s="58">
        <v>9</v>
      </c>
      <c r="K280" s="58">
        <v>21</v>
      </c>
      <c r="L280" s="58">
        <v>325</v>
      </c>
      <c r="M280" s="58">
        <v>318</v>
      </c>
      <c r="N280" s="58">
        <v>297</v>
      </c>
      <c r="O280" s="58">
        <v>21</v>
      </c>
      <c r="P280" s="58">
        <v>7</v>
      </c>
      <c r="Q280" s="58">
        <v>64</v>
      </c>
      <c r="R280" s="58" t="s">
        <v>156</v>
      </c>
      <c r="S280" s="58">
        <v>56</v>
      </c>
      <c r="T280" s="58" t="s">
        <v>156</v>
      </c>
      <c r="U280" s="58" t="s">
        <v>156</v>
      </c>
      <c r="V280" s="58">
        <v>383</v>
      </c>
      <c r="W280" s="58">
        <v>365</v>
      </c>
      <c r="X280" s="58">
        <v>340</v>
      </c>
      <c r="Y280" s="58">
        <v>25</v>
      </c>
      <c r="Z280" s="58">
        <v>18</v>
      </c>
      <c r="AA280" s="58">
        <v>294</v>
      </c>
      <c r="AB280" s="58" t="s">
        <v>156</v>
      </c>
      <c r="AC280" s="58">
        <v>287</v>
      </c>
      <c r="AD280" s="58" t="s">
        <v>156</v>
      </c>
      <c r="AE280" s="58" t="s">
        <v>156</v>
      </c>
      <c r="AF280" s="58">
        <v>63</v>
      </c>
      <c r="AG280" s="58" t="s">
        <v>156</v>
      </c>
      <c r="AH280" s="58">
        <v>57</v>
      </c>
      <c r="AI280" s="58" t="s">
        <v>156</v>
      </c>
      <c r="AJ280" s="58" t="s">
        <v>156</v>
      </c>
    </row>
    <row r="281" spans="1:36" x14ac:dyDescent="0.25">
      <c r="A281" s="64" t="s">
        <v>430</v>
      </c>
      <c r="B281" s="58">
        <v>754</v>
      </c>
      <c r="C281" s="58">
        <v>730</v>
      </c>
      <c r="D281" s="58">
        <v>696</v>
      </c>
      <c r="E281" s="58">
        <v>34</v>
      </c>
      <c r="F281" s="58">
        <v>24</v>
      </c>
      <c r="G281" s="58">
        <v>418</v>
      </c>
      <c r="H281" s="58">
        <v>400</v>
      </c>
      <c r="I281" s="58">
        <v>392</v>
      </c>
      <c r="J281" s="58">
        <v>8</v>
      </c>
      <c r="K281" s="58">
        <v>18</v>
      </c>
      <c r="L281" s="58">
        <v>336</v>
      </c>
      <c r="M281" s="58">
        <v>330</v>
      </c>
      <c r="N281" s="58">
        <v>304</v>
      </c>
      <c r="O281" s="58">
        <v>26</v>
      </c>
      <c r="P281" s="58">
        <v>6</v>
      </c>
      <c r="Q281" s="58" t="s">
        <v>156</v>
      </c>
      <c r="R281" s="58">
        <v>76</v>
      </c>
      <c r="S281" s="58">
        <v>73</v>
      </c>
      <c r="T281" s="58">
        <v>3</v>
      </c>
      <c r="U281" s="58" t="s">
        <v>156</v>
      </c>
      <c r="V281" s="58">
        <v>389</v>
      </c>
      <c r="W281" s="58">
        <v>372</v>
      </c>
      <c r="X281" s="58">
        <v>345</v>
      </c>
      <c r="Y281" s="58">
        <v>27</v>
      </c>
      <c r="Z281" s="58">
        <v>17</v>
      </c>
      <c r="AA281" s="58" t="s">
        <v>156</v>
      </c>
      <c r="AB281" s="58">
        <v>282</v>
      </c>
      <c r="AC281" s="58">
        <v>278</v>
      </c>
      <c r="AD281" s="58">
        <v>4</v>
      </c>
      <c r="AE281" s="58" t="s">
        <v>156</v>
      </c>
      <c r="AF281" s="58">
        <v>65</v>
      </c>
      <c r="AG281" s="58">
        <v>62</v>
      </c>
      <c r="AH281" s="58">
        <v>59</v>
      </c>
      <c r="AI281" s="58">
        <v>3</v>
      </c>
      <c r="AJ281" s="58">
        <v>3</v>
      </c>
    </row>
    <row r="282" spans="1:36" x14ac:dyDescent="0.25">
      <c r="A282" s="64" t="s">
        <v>431</v>
      </c>
      <c r="B282" s="58">
        <v>780</v>
      </c>
      <c r="C282" s="58">
        <v>757</v>
      </c>
      <c r="D282" s="58">
        <v>731</v>
      </c>
      <c r="E282" s="58">
        <v>26</v>
      </c>
      <c r="F282" s="58">
        <v>23</v>
      </c>
      <c r="G282" s="58">
        <v>440</v>
      </c>
      <c r="H282" s="58">
        <v>424</v>
      </c>
      <c r="I282" s="58">
        <v>414</v>
      </c>
      <c r="J282" s="58">
        <v>10</v>
      </c>
      <c r="K282" s="58">
        <v>16</v>
      </c>
      <c r="L282" s="58">
        <v>340</v>
      </c>
      <c r="M282" s="58">
        <v>333</v>
      </c>
      <c r="N282" s="58">
        <v>317</v>
      </c>
      <c r="O282" s="58">
        <v>16</v>
      </c>
      <c r="P282" s="58">
        <v>7</v>
      </c>
      <c r="Q282" s="58">
        <v>103</v>
      </c>
      <c r="R282" s="58" t="s">
        <v>156</v>
      </c>
      <c r="S282" s="58">
        <v>97</v>
      </c>
      <c r="T282" s="58" t="s">
        <v>156</v>
      </c>
      <c r="U282" s="58" t="s">
        <v>156</v>
      </c>
      <c r="V282" s="58">
        <v>388</v>
      </c>
      <c r="W282" s="58">
        <v>372</v>
      </c>
      <c r="X282" s="58">
        <v>349</v>
      </c>
      <c r="Y282" s="58">
        <v>23</v>
      </c>
      <c r="Z282" s="58">
        <v>16</v>
      </c>
      <c r="AA282" s="58">
        <v>289</v>
      </c>
      <c r="AB282" s="58" t="s">
        <v>156</v>
      </c>
      <c r="AC282" s="58">
        <v>285</v>
      </c>
      <c r="AD282" s="58" t="s">
        <v>156</v>
      </c>
      <c r="AE282" s="58" t="s">
        <v>156</v>
      </c>
      <c r="AF282" s="58">
        <v>71</v>
      </c>
      <c r="AG282" s="58" t="s">
        <v>156</v>
      </c>
      <c r="AH282" s="58">
        <v>64</v>
      </c>
      <c r="AI282" s="58" t="s">
        <v>156</v>
      </c>
      <c r="AJ282" s="58" t="s">
        <v>156</v>
      </c>
    </row>
    <row r="283" spans="1:36" x14ac:dyDescent="0.25">
      <c r="A283" s="64" t="s">
        <v>432</v>
      </c>
      <c r="B283" s="58" t="s">
        <v>433</v>
      </c>
      <c r="C283" s="58" t="s">
        <v>433</v>
      </c>
      <c r="D283" s="58">
        <v>703</v>
      </c>
      <c r="E283" s="58" t="s">
        <v>433</v>
      </c>
      <c r="F283" s="58" t="s">
        <v>433</v>
      </c>
      <c r="G283" s="58" t="s">
        <v>433</v>
      </c>
      <c r="H283" s="58" t="s">
        <v>433</v>
      </c>
      <c r="I283" s="58" t="s">
        <v>433</v>
      </c>
      <c r="J283" s="58" t="s">
        <v>433</v>
      </c>
      <c r="K283" s="58" t="s">
        <v>433</v>
      </c>
      <c r="L283" s="58" t="s">
        <v>433</v>
      </c>
      <c r="M283" s="58" t="s">
        <v>433</v>
      </c>
      <c r="N283" s="58" t="s">
        <v>433</v>
      </c>
      <c r="O283" s="58" t="s">
        <v>433</v>
      </c>
      <c r="P283" s="58" t="s">
        <v>433</v>
      </c>
      <c r="Q283" s="58" t="s">
        <v>433</v>
      </c>
      <c r="R283" s="58" t="s">
        <v>433</v>
      </c>
      <c r="S283" s="58" t="s">
        <v>433</v>
      </c>
      <c r="T283" s="58" t="s">
        <v>433</v>
      </c>
      <c r="U283" s="58" t="s">
        <v>433</v>
      </c>
      <c r="V283" s="58" t="s">
        <v>433</v>
      </c>
      <c r="W283" s="58" t="s">
        <v>433</v>
      </c>
      <c r="X283" s="58" t="s">
        <v>433</v>
      </c>
      <c r="Y283" s="58" t="s">
        <v>433</v>
      </c>
      <c r="Z283" s="58" t="s">
        <v>433</v>
      </c>
      <c r="AA283" s="58" t="s">
        <v>433</v>
      </c>
      <c r="AB283" s="58" t="s">
        <v>433</v>
      </c>
      <c r="AC283" s="58" t="s">
        <v>433</v>
      </c>
      <c r="AD283" s="58" t="s">
        <v>433</v>
      </c>
      <c r="AE283" s="58" t="s">
        <v>433</v>
      </c>
      <c r="AF283" s="58" t="s">
        <v>433</v>
      </c>
      <c r="AG283" s="58" t="s">
        <v>433</v>
      </c>
      <c r="AH283" s="58" t="s">
        <v>433</v>
      </c>
      <c r="AI283" s="58" t="s">
        <v>433</v>
      </c>
      <c r="AJ283" s="58" t="s">
        <v>433</v>
      </c>
    </row>
    <row r="284" spans="1:36" x14ac:dyDescent="0.25">
      <c r="A284" s="64" t="s">
        <v>434</v>
      </c>
      <c r="B284" s="58" t="s">
        <v>433</v>
      </c>
      <c r="C284" s="58" t="s">
        <v>433</v>
      </c>
      <c r="D284" s="58">
        <v>701</v>
      </c>
      <c r="E284" s="58" t="s">
        <v>433</v>
      </c>
      <c r="F284" s="58" t="s">
        <v>433</v>
      </c>
      <c r="G284" s="58" t="s">
        <v>433</v>
      </c>
      <c r="H284" s="58" t="s">
        <v>433</v>
      </c>
      <c r="I284" s="58" t="s">
        <v>433</v>
      </c>
      <c r="J284" s="58" t="s">
        <v>433</v>
      </c>
      <c r="K284" s="58" t="s">
        <v>433</v>
      </c>
      <c r="L284" s="58" t="s">
        <v>433</v>
      </c>
      <c r="M284" s="58" t="s">
        <v>433</v>
      </c>
      <c r="N284" s="58" t="s">
        <v>433</v>
      </c>
      <c r="O284" s="58" t="s">
        <v>433</v>
      </c>
      <c r="P284" s="58" t="s">
        <v>433</v>
      </c>
      <c r="Q284" s="58" t="s">
        <v>433</v>
      </c>
      <c r="R284" s="58" t="s">
        <v>433</v>
      </c>
      <c r="S284" s="58" t="s">
        <v>433</v>
      </c>
      <c r="T284" s="58" t="s">
        <v>433</v>
      </c>
      <c r="U284" s="58" t="s">
        <v>433</v>
      </c>
      <c r="V284" s="58" t="s">
        <v>433</v>
      </c>
      <c r="W284" s="58" t="s">
        <v>433</v>
      </c>
      <c r="X284" s="58" t="s">
        <v>433</v>
      </c>
      <c r="Y284" s="58" t="s">
        <v>433</v>
      </c>
      <c r="Z284" s="58" t="s">
        <v>433</v>
      </c>
      <c r="AA284" s="58" t="s">
        <v>433</v>
      </c>
      <c r="AB284" s="58" t="s">
        <v>433</v>
      </c>
      <c r="AC284" s="58" t="s">
        <v>433</v>
      </c>
      <c r="AD284" s="58" t="s">
        <v>433</v>
      </c>
      <c r="AE284" s="58" t="s">
        <v>433</v>
      </c>
      <c r="AF284" s="58" t="s">
        <v>433</v>
      </c>
      <c r="AG284" s="58" t="s">
        <v>433</v>
      </c>
      <c r="AH284" s="58" t="s">
        <v>433</v>
      </c>
      <c r="AI284" s="58" t="s">
        <v>433</v>
      </c>
      <c r="AJ284" s="58" t="s">
        <v>433</v>
      </c>
    </row>
  </sheetData>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tabColor rgb="FFFF0000"/>
  </sheetPr>
  <dimension ref="A1:AC282"/>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435</v>
      </c>
      <c r="C1" s="58" t="s">
        <v>436</v>
      </c>
      <c r="D1" s="58" t="s">
        <v>437</v>
      </c>
      <c r="E1" s="58" t="s">
        <v>438</v>
      </c>
      <c r="F1" s="58" t="s">
        <v>439</v>
      </c>
      <c r="G1" s="58" t="s">
        <v>440</v>
      </c>
      <c r="H1" s="58" t="s">
        <v>441</v>
      </c>
      <c r="I1" s="58" t="s">
        <v>442</v>
      </c>
      <c r="J1" s="58" t="s">
        <v>443</v>
      </c>
      <c r="K1" s="58" t="s">
        <v>444</v>
      </c>
      <c r="L1" s="58" t="s">
        <v>445</v>
      </c>
      <c r="M1" s="58" t="s">
        <v>446</v>
      </c>
      <c r="N1" s="58" t="s">
        <v>447</v>
      </c>
      <c r="O1" s="58" t="s">
        <v>448</v>
      </c>
      <c r="P1" s="58" t="s">
        <v>449</v>
      </c>
      <c r="Q1" s="58" t="s">
        <v>450</v>
      </c>
      <c r="R1" s="58" t="s">
        <v>451</v>
      </c>
      <c r="S1" s="58" t="s">
        <v>452</v>
      </c>
      <c r="T1" s="58" t="s">
        <v>453</v>
      </c>
      <c r="U1" s="58" t="s">
        <v>454</v>
      </c>
      <c r="V1" s="58" t="s">
        <v>455</v>
      </c>
      <c r="W1" s="58" t="s">
        <v>456</v>
      </c>
      <c r="X1" s="58" t="s">
        <v>457</v>
      </c>
      <c r="Y1" s="58" t="s">
        <v>458</v>
      </c>
      <c r="Z1" s="58" t="s">
        <v>459</v>
      </c>
      <c r="AA1" s="58" t="s">
        <v>460</v>
      </c>
      <c r="AB1" s="58" t="s">
        <v>461</v>
      </c>
      <c r="AC1" s="58" t="s">
        <v>462</v>
      </c>
    </row>
    <row r="2" spans="1:29" x14ac:dyDescent="0.25">
      <c r="A2" s="64" t="s">
        <v>149</v>
      </c>
      <c r="B2" s="58" t="s">
        <v>150</v>
      </c>
      <c r="C2" s="58">
        <v>142</v>
      </c>
      <c r="D2" s="58">
        <v>76.3333333333333</v>
      </c>
      <c r="E2" s="58">
        <v>6.9166666666666696</v>
      </c>
      <c r="F2" s="58" t="s">
        <v>150</v>
      </c>
      <c r="G2" s="58">
        <v>61.0833333333333</v>
      </c>
      <c r="H2" s="58">
        <v>45.75</v>
      </c>
      <c r="I2" s="58">
        <v>3.3333333333333299</v>
      </c>
      <c r="J2" s="58" t="s">
        <v>150</v>
      </c>
      <c r="K2" s="58">
        <v>80.9166666666667</v>
      </c>
      <c r="L2" s="58">
        <v>30.5833333333333</v>
      </c>
      <c r="M2" s="58">
        <v>3.5833333333333299</v>
      </c>
      <c r="N2" s="58" t="s">
        <v>150</v>
      </c>
      <c r="O2" s="58">
        <v>31.75</v>
      </c>
      <c r="P2" s="58">
        <v>11.4166666666667</v>
      </c>
      <c r="Q2" s="58" t="s">
        <v>156</v>
      </c>
      <c r="R2" s="58" t="s">
        <v>150</v>
      </c>
      <c r="S2" s="58">
        <v>109.583333333333</v>
      </c>
      <c r="T2" s="58">
        <v>51</v>
      </c>
      <c r="U2" s="58">
        <v>5.4166666666666696</v>
      </c>
      <c r="V2" s="58" t="s">
        <v>150</v>
      </c>
      <c r="W2" s="58">
        <v>0.66666666666666696</v>
      </c>
      <c r="X2" s="58">
        <v>13.9166666666667</v>
      </c>
      <c r="Y2" s="58">
        <v>1.1666666666666701</v>
      </c>
      <c r="Z2" s="58" t="s">
        <v>150</v>
      </c>
      <c r="AA2" s="58">
        <v>2</v>
      </c>
      <c r="AB2" s="58" t="s">
        <v>156</v>
      </c>
      <c r="AC2" s="58">
        <v>0</v>
      </c>
    </row>
    <row r="3" spans="1:29" x14ac:dyDescent="0.25">
      <c r="A3" s="64" t="s">
        <v>151</v>
      </c>
      <c r="B3" s="58" t="s">
        <v>150</v>
      </c>
      <c r="C3" s="58">
        <v>106.25</v>
      </c>
      <c r="D3" s="58">
        <v>57.5833333333333</v>
      </c>
      <c r="E3" s="58">
        <v>13.0833333333333</v>
      </c>
      <c r="F3" s="58" t="s">
        <v>150</v>
      </c>
      <c r="G3" s="58">
        <v>48.3333333333333</v>
      </c>
      <c r="H3" s="58">
        <v>34.5</v>
      </c>
      <c r="I3" s="58">
        <v>6.1666666666666696</v>
      </c>
      <c r="J3" s="58" t="s">
        <v>150</v>
      </c>
      <c r="K3" s="58">
        <v>57.9166666666667</v>
      </c>
      <c r="L3" s="58">
        <v>23.0833333333333</v>
      </c>
      <c r="M3" s="58">
        <v>6.9166666666666696</v>
      </c>
      <c r="N3" s="58" t="s">
        <v>150</v>
      </c>
      <c r="O3" s="58">
        <v>26.5</v>
      </c>
      <c r="P3" s="58">
        <v>7.6666666666666696</v>
      </c>
      <c r="Q3" s="58">
        <v>0.66666666666666696</v>
      </c>
      <c r="R3" s="58" t="s">
        <v>150</v>
      </c>
      <c r="S3" s="58">
        <v>79</v>
      </c>
      <c r="T3" s="58">
        <v>37.0833333333333</v>
      </c>
      <c r="U3" s="58">
        <v>10</v>
      </c>
      <c r="V3" s="58" t="s">
        <v>150</v>
      </c>
      <c r="W3" s="58">
        <v>0.75</v>
      </c>
      <c r="X3" s="58">
        <v>12.8333333333333</v>
      </c>
      <c r="Y3" s="58">
        <v>2.4166666666666701</v>
      </c>
      <c r="Z3" s="58" t="s">
        <v>150</v>
      </c>
      <c r="AA3" s="58">
        <v>0.41666666666666702</v>
      </c>
      <c r="AB3" s="58">
        <v>0.25</v>
      </c>
      <c r="AC3" s="58">
        <v>0</v>
      </c>
    </row>
    <row r="4" spans="1:29" x14ac:dyDescent="0.25">
      <c r="A4" s="64" t="s">
        <v>152</v>
      </c>
      <c r="B4" s="58">
        <v>527.83333333333303</v>
      </c>
      <c r="C4" s="58">
        <v>94.3333333333333</v>
      </c>
      <c r="D4" s="58">
        <v>61.25</v>
      </c>
      <c r="E4" s="58">
        <v>13.75</v>
      </c>
      <c r="F4" s="58">
        <v>287.41666666666703</v>
      </c>
      <c r="G4" s="58">
        <v>46</v>
      </c>
      <c r="H4" s="58">
        <v>33.4166666666667</v>
      </c>
      <c r="I4" s="58">
        <v>5.5833333333333304</v>
      </c>
      <c r="J4" s="58">
        <v>240.416666666667</v>
      </c>
      <c r="K4" s="58">
        <v>48.3333333333333</v>
      </c>
      <c r="L4" s="58">
        <v>27.8333333333333</v>
      </c>
      <c r="M4" s="58">
        <v>8.1666666666666696</v>
      </c>
      <c r="N4" s="58">
        <v>46.75</v>
      </c>
      <c r="O4" s="58">
        <v>22.5833333333333</v>
      </c>
      <c r="P4" s="58">
        <v>10.1666666666667</v>
      </c>
      <c r="Q4" s="58" t="s">
        <v>156</v>
      </c>
      <c r="R4" s="58">
        <v>133.666666666667</v>
      </c>
      <c r="S4" s="58">
        <v>66.4166666666667</v>
      </c>
      <c r="T4" s="58">
        <v>35.6666666666667</v>
      </c>
      <c r="U4" s="58">
        <v>7</v>
      </c>
      <c r="V4" s="58">
        <v>347.41666666666703</v>
      </c>
      <c r="W4" s="58">
        <v>5.3333333333333304</v>
      </c>
      <c r="X4" s="58">
        <v>15.4166666666667</v>
      </c>
      <c r="Y4" s="58">
        <v>6.6666666666666696</v>
      </c>
      <c r="Z4" s="58">
        <v>2.8333333333333299</v>
      </c>
      <c r="AA4" s="58">
        <v>0.33333333333333298</v>
      </c>
      <c r="AB4" s="58" t="s">
        <v>156</v>
      </c>
      <c r="AC4" s="58">
        <v>0</v>
      </c>
    </row>
    <row r="5" spans="1:29" x14ac:dyDescent="0.25">
      <c r="A5" s="64" t="s">
        <v>153</v>
      </c>
      <c r="B5" s="58">
        <v>356.75</v>
      </c>
      <c r="C5" s="58">
        <v>61.5</v>
      </c>
      <c r="D5" s="58">
        <v>64.4166666666667</v>
      </c>
      <c r="E5" s="58">
        <v>5.1666666666666696</v>
      </c>
      <c r="F5" s="58">
        <v>184</v>
      </c>
      <c r="G5" s="58">
        <v>26.3333333333333</v>
      </c>
      <c r="H5" s="58">
        <v>33.0833333333333</v>
      </c>
      <c r="I5" s="58">
        <v>2.6666666666666701</v>
      </c>
      <c r="J5" s="58">
        <v>172.75</v>
      </c>
      <c r="K5" s="58">
        <v>35.1666666666667</v>
      </c>
      <c r="L5" s="58">
        <v>31.3333333333333</v>
      </c>
      <c r="M5" s="58">
        <v>2.5</v>
      </c>
      <c r="N5" s="58">
        <v>33.0833333333333</v>
      </c>
      <c r="O5" s="58">
        <v>15.6666666666667</v>
      </c>
      <c r="P5" s="58">
        <v>7.3333333333333304</v>
      </c>
      <c r="Q5" s="58">
        <v>0</v>
      </c>
      <c r="R5" s="58">
        <v>110.666666666667</v>
      </c>
      <c r="S5" s="58">
        <v>44.25</v>
      </c>
      <c r="T5" s="58">
        <v>42.5</v>
      </c>
      <c r="U5" s="58">
        <v>3.8333333333333299</v>
      </c>
      <c r="V5" s="58">
        <v>213</v>
      </c>
      <c r="W5" s="58">
        <v>1.5833333333333299</v>
      </c>
      <c r="X5" s="58">
        <v>14.5833333333333</v>
      </c>
      <c r="Y5" s="58">
        <v>1.3333333333333299</v>
      </c>
      <c r="Z5" s="58">
        <v>4</v>
      </c>
      <c r="AA5" s="58">
        <v>1.3333333333333299</v>
      </c>
      <c r="AB5" s="58">
        <v>0.16666666666666699</v>
      </c>
      <c r="AC5" s="58" t="s">
        <v>156</v>
      </c>
    </row>
    <row r="6" spans="1:29" x14ac:dyDescent="0.25">
      <c r="A6" s="64" t="s">
        <v>154</v>
      </c>
      <c r="B6" s="58">
        <v>266.5</v>
      </c>
      <c r="C6" s="58">
        <v>81.9166666666667</v>
      </c>
      <c r="D6" s="58">
        <v>72.6666666666667</v>
      </c>
      <c r="E6" s="58">
        <v>16.25</v>
      </c>
      <c r="F6" s="58">
        <v>149.833333333333</v>
      </c>
      <c r="G6" s="58">
        <v>40.5</v>
      </c>
      <c r="H6" s="58">
        <v>43.9166666666667</v>
      </c>
      <c r="I6" s="58">
        <v>9.0833333333333304</v>
      </c>
      <c r="J6" s="58">
        <v>116.666666666667</v>
      </c>
      <c r="K6" s="58">
        <v>41.4166666666667</v>
      </c>
      <c r="L6" s="58">
        <v>28.75</v>
      </c>
      <c r="M6" s="58">
        <v>7.1666666666666696</v>
      </c>
      <c r="N6" s="58">
        <v>43.5833333333333</v>
      </c>
      <c r="O6" s="58">
        <v>19.5</v>
      </c>
      <c r="P6" s="58">
        <v>9.75</v>
      </c>
      <c r="Q6" s="58">
        <v>0</v>
      </c>
      <c r="R6" s="58">
        <v>146.666666666667</v>
      </c>
      <c r="S6" s="58">
        <v>58.9166666666667</v>
      </c>
      <c r="T6" s="58">
        <v>48</v>
      </c>
      <c r="U6" s="58">
        <v>11.5</v>
      </c>
      <c r="V6" s="58">
        <v>76.25</v>
      </c>
      <c r="W6" s="58">
        <v>3.5</v>
      </c>
      <c r="X6" s="58">
        <v>14.9166666666667</v>
      </c>
      <c r="Y6" s="58">
        <v>4.75</v>
      </c>
      <c r="Z6" s="58">
        <v>1.5833333333333299</v>
      </c>
      <c r="AA6" s="58">
        <v>0.58333333333333304</v>
      </c>
      <c r="AB6" s="58">
        <v>0.16666666666666699</v>
      </c>
      <c r="AC6" s="58">
        <v>0.33333333333333298</v>
      </c>
    </row>
    <row r="7" spans="1:29" x14ac:dyDescent="0.25">
      <c r="A7" s="64" t="s">
        <v>155</v>
      </c>
      <c r="B7" s="58">
        <v>218.75</v>
      </c>
      <c r="C7" s="58">
        <v>82.6666666666667</v>
      </c>
      <c r="D7" s="58">
        <v>70.5</v>
      </c>
      <c r="E7" s="58">
        <v>16.9166666666667</v>
      </c>
      <c r="F7" s="58">
        <v>111</v>
      </c>
      <c r="G7" s="58">
        <v>35.1666666666667</v>
      </c>
      <c r="H7" s="58">
        <v>40.3333333333333</v>
      </c>
      <c r="I7" s="58">
        <v>8.5</v>
      </c>
      <c r="J7" s="58">
        <v>107.75</v>
      </c>
      <c r="K7" s="58">
        <v>47.5</v>
      </c>
      <c r="L7" s="58">
        <v>30.1666666666667</v>
      </c>
      <c r="M7" s="58">
        <v>8.4166666666666696</v>
      </c>
      <c r="N7" s="58">
        <v>38.4166666666667</v>
      </c>
      <c r="O7" s="58">
        <v>19.1666666666667</v>
      </c>
      <c r="P7" s="58">
        <v>10.3333333333333</v>
      </c>
      <c r="Q7" s="58">
        <v>0.5</v>
      </c>
      <c r="R7" s="58">
        <v>136.833333333333</v>
      </c>
      <c r="S7" s="58">
        <v>61.1666666666667</v>
      </c>
      <c r="T7" s="58">
        <v>42.5833333333333</v>
      </c>
      <c r="U7" s="58">
        <v>11.75</v>
      </c>
      <c r="V7" s="58">
        <v>43.5</v>
      </c>
      <c r="W7" s="58">
        <v>2.3333333333333299</v>
      </c>
      <c r="X7" s="58">
        <v>17.5833333333333</v>
      </c>
      <c r="Y7" s="58">
        <v>4.6666666666666696</v>
      </c>
      <c r="Z7" s="58">
        <v>0.83333333333333304</v>
      </c>
      <c r="AA7" s="58" t="s">
        <v>156</v>
      </c>
      <c r="AB7" s="58">
        <v>0.33333333333333298</v>
      </c>
      <c r="AC7" s="58">
        <v>0</v>
      </c>
    </row>
    <row r="8" spans="1:29" x14ac:dyDescent="0.25">
      <c r="A8" s="64" t="s">
        <v>157</v>
      </c>
      <c r="B8" s="58">
        <v>195.083333333333</v>
      </c>
      <c r="C8" s="58">
        <v>83.0833333333333</v>
      </c>
      <c r="D8" s="58">
        <v>64.8333333333333</v>
      </c>
      <c r="E8" s="58">
        <v>13.1666666666667</v>
      </c>
      <c r="F8" s="58">
        <v>84.1666666666667</v>
      </c>
      <c r="G8" s="58">
        <v>24.5</v>
      </c>
      <c r="H8" s="58">
        <v>33</v>
      </c>
      <c r="I8" s="58">
        <v>7.1666666666666696</v>
      </c>
      <c r="J8" s="58">
        <v>110.916666666667</v>
      </c>
      <c r="K8" s="58">
        <v>58.5833333333333</v>
      </c>
      <c r="L8" s="58">
        <v>31.8333333333333</v>
      </c>
      <c r="M8" s="58">
        <v>6</v>
      </c>
      <c r="N8" s="58">
        <v>23.8333333333333</v>
      </c>
      <c r="O8" s="58">
        <v>10.6666666666667</v>
      </c>
      <c r="P8" s="58">
        <v>6.0833333333333304</v>
      </c>
      <c r="Q8" s="58">
        <v>0</v>
      </c>
      <c r="R8" s="58">
        <v>126.083333333333</v>
      </c>
      <c r="S8" s="58">
        <v>63.5</v>
      </c>
      <c r="T8" s="58">
        <v>36.5833333333333</v>
      </c>
      <c r="U8" s="58">
        <v>6.75</v>
      </c>
      <c r="V8" s="58">
        <v>45.1666666666667</v>
      </c>
      <c r="W8" s="58">
        <v>8.9166666666666696</v>
      </c>
      <c r="X8" s="58">
        <v>22.1666666666667</v>
      </c>
      <c r="Y8" s="58">
        <v>6.4166666666666696</v>
      </c>
      <c r="Z8" s="58">
        <v>0.91666666666666696</v>
      </c>
      <c r="AA8" s="58">
        <v>0.16666666666666699</v>
      </c>
      <c r="AB8" s="58">
        <v>0.58333333333333304</v>
      </c>
      <c r="AC8" s="58">
        <v>0</v>
      </c>
    </row>
    <row r="9" spans="1:29" x14ac:dyDescent="0.25">
      <c r="A9" s="64" t="s">
        <v>158</v>
      </c>
      <c r="B9" s="58">
        <v>172.916666666667</v>
      </c>
      <c r="C9" s="58">
        <v>66.3333333333333</v>
      </c>
      <c r="D9" s="58">
        <v>55.3333333333333</v>
      </c>
      <c r="E9" s="58">
        <v>16.6666666666667</v>
      </c>
      <c r="F9" s="58">
        <v>75</v>
      </c>
      <c r="G9" s="58">
        <v>18.25</v>
      </c>
      <c r="H9" s="58">
        <v>29.5</v>
      </c>
      <c r="I9" s="58">
        <v>9.8333333333333304</v>
      </c>
      <c r="J9" s="58">
        <v>97.9166666666667</v>
      </c>
      <c r="K9" s="58">
        <v>48.0833333333333</v>
      </c>
      <c r="L9" s="58">
        <v>25.8333333333333</v>
      </c>
      <c r="M9" s="58">
        <v>6.8333333333333304</v>
      </c>
      <c r="N9" s="58">
        <v>17.75</v>
      </c>
      <c r="O9" s="58">
        <v>8.1666666666666696</v>
      </c>
      <c r="P9" s="58">
        <v>4.1666666666666696</v>
      </c>
      <c r="Q9" s="58">
        <v>0</v>
      </c>
      <c r="R9" s="58">
        <v>111.166666666667</v>
      </c>
      <c r="S9" s="58">
        <v>51.4166666666667</v>
      </c>
      <c r="T9" s="58">
        <v>33.5</v>
      </c>
      <c r="U9" s="58">
        <v>8.4166666666666696</v>
      </c>
      <c r="V9" s="58">
        <v>44</v>
      </c>
      <c r="W9" s="58">
        <v>6.75</v>
      </c>
      <c r="X9" s="58">
        <v>17.6666666666667</v>
      </c>
      <c r="Y9" s="58">
        <v>8.25</v>
      </c>
      <c r="Z9" s="58">
        <v>1.5</v>
      </c>
      <c r="AA9" s="58">
        <v>0.58333333333333304</v>
      </c>
      <c r="AB9" s="58">
        <v>0.75</v>
      </c>
      <c r="AC9" s="58">
        <v>0</v>
      </c>
    </row>
    <row r="10" spans="1:29" x14ac:dyDescent="0.25">
      <c r="A10" s="64" t="s">
        <v>159</v>
      </c>
      <c r="B10" s="58">
        <v>187.583333333333</v>
      </c>
      <c r="C10" s="58">
        <v>68.5</v>
      </c>
      <c r="D10" s="58">
        <v>64.5833333333333</v>
      </c>
      <c r="E10" s="58">
        <v>24.0833333333333</v>
      </c>
      <c r="F10" s="58">
        <v>83.25</v>
      </c>
      <c r="G10" s="58">
        <v>18.9166666666667</v>
      </c>
      <c r="H10" s="58">
        <v>37</v>
      </c>
      <c r="I10" s="58">
        <v>11</v>
      </c>
      <c r="J10" s="58">
        <v>104.333333333333</v>
      </c>
      <c r="K10" s="58">
        <v>49.5833333333333</v>
      </c>
      <c r="L10" s="58">
        <v>27.5833333333333</v>
      </c>
      <c r="M10" s="58">
        <v>13.0833333333333</v>
      </c>
      <c r="N10" s="58">
        <v>15.5</v>
      </c>
      <c r="O10" s="58">
        <v>7.6666666666666696</v>
      </c>
      <c r="P10" s="58">
        <v>5.25</v>
      </c>
      <c r="Q10" s="58">
        <v>0</v>
      </c>
      <c r="R10" s="58">
        <v>127.166666666667</v>
      </c>
      <c r="S10" s="58">
        <v>55.6666666666667</v>
      </c>
      <c r="T10" s="58">
        <v>39.6666666666667</v>
      </c>
      <c r="U10" s="58">
        <v>12.1666666666667</v>
      </c>
      <c r="V10" s="58">
        <v>44.9166666666667</v>
      </c>
      <c r="W10" s="58">
        <v>5.1666666666666696</v>
      </c>
      <c r="X10" s="58">
        <v>19.6666666666667</v>
      </c>
      <c r="Y10" s="58">
        <v>11.9166666666667</v>
      </c>
      <c r="Z10" s="58">
        <v>3.4166666666666701</v>
      </c>
      <c r="AA10" s="58">
        <v>1.0833333333333299</v>
      </c>
      <c r="AB10" s="58">
        <v>0.83333333333333304</v>
      </c>
      <c r="AC10" s="58">
        <v>0.33333333333333298</v>
      </c>
    </row>
    <row r="11" spans="1:29" x14ac:dyDescent="0.25">
      <c r="A11" s="64" t="s">
        <v>160</v>
      </c>
      <c r="B11" s="58">
        <v>182.333333333333</v>
      </c>
      <c r="C11" s="58">
        <v>72</v>
      </c>
      <c r="D11" s="58">
        <v>57.8333333333333</v>
      </c>
      <c r="E11" s="58">
        <v>22.0833333333333</v>
      </c>
      <c r="F11" s="58">
        <v>78.25</v>
      </c>
      <c r="G11" s="58">
        <v>21.75</v>
      </c>
      <c r="H11" s="58">
        <v>30.0833333333333</v>
      </c>
      <c r="I11" s="58">
        <v>8.75</v>
      </c>
      <c r="J11" s="58">
        <v>104.083333333333</v>
      </c>
      <c r="K11" s="58">
        <v>50.25</v>
      </c>
      <c r="L11" s="58">
        <v>27.75</v>
      </c>
      <c r="M11" s="58">
        <v>13.3333333333333</v>
      </c>
      <c r="N11" s="58">
        <v>9.5833333333333304</v>
      </c>
      <c r="O11" s="58">
        <v>4.4166666666666696</v>
      </c>
      <c r="P11" s="58">
        <v>2.75</v>
      </c>
      <c r="Q11" s="58">
        <v>0.33333333333333298</v>
      </c>
      <c r="R11" s="58">
        <v>127.666666666667</v>
      </c>
      <c r="S11" s="58">
        <v>64.5833333333333</v>
      </c>
      <c r="T11" s="58">
        <v>35.5</v>
      </c>
      <c r="U11" s="58">
        <v>9.5</v>
      </c>
      <c r="V11" s="58">
        <v>45.0833333333333</v>
      </c>
      <c r="W11" s="58">
        <v>3</v>
      </c>
      <c r="X11" s="58">
        <v>19.5833333333333</v>
      </c>
      <c r="Y11" s="58">
        <v>12.25</v>
      </c>
      <c r="Z11" s="58">
        <v>3.6666666666666701</v>
      </c>
      <c r="AA11" s="58">
        <v>1.9166666666666701</v>
      </c>
      <c r="AB11" s="58">
        <v>1.1666666666666701</v>
      </c>
      <c r="AC11" s="58">
        <v>0</v>
      </c>
    </row>
    <row r="12" spans="1:29" x14ac:dyDescent="0.25">
      <c r="A12" s="64" t="s">
        <v>161</v>
      </c>
      <c r="B12" s="58">
        <v>178.833333333333</v>
      </c>
      <c r="C12" s="58">
        <v>64.4166666666667</v>
      </c>
      <c r="D12" s="58">
        <v>50.6666666666667</v>
      </c>
      <c r="E12" s="58">
        <v>39.0833333333333</v>
      </c>
      <c r="F12" s="58">
        <v>77.3333333333333</v>
      </c>
      <c r="G12" s="58">
        <v>20.8333333333333</v>
      </c>
      <c r="H12" s="58">
        <v>26.1666666666667</v>
      </c>
      <c r="I12" s="58">
        <v>16.25</v>
      </c>
      <c r="J12" s="58">
        <v>101.5</v>
      </c>
      <c r="K12" s="58">
        <v>43.5833333333333</v>
      </c>
      <c r="L12" s="58">
        <v>24.5</v>
      </c>
      <c r="M12" s="58">
        <v>22.8333333333333</v>
      </c>
      <c r="N12" s="58">
        <v>7.3333333333333304</v>
      </c>
      <c r="O12" s="58">
        <v>1.1666666666666701</v>
      </c>
      <c r="P12" s="58">
        <v>2.4166666666666701</v>
      </c>
      <c r="Q12" s="58">
        <v>0</v>
      </c>
      <c r="R12" s="58">
        <v>127</v>
      </c>
      <c r="S12" s="58">
        <v>60.0833333333333</v>
      </c>
      <c r="T12" s="58">
        <v>31.5</v>
      </c>
      <c r="U12" s="58">
        <v>21.8333333333333</v>
      </c>
      <c r="V12" s="58">
        <v>44.5</v>
      </c>
      <c r="W12" s="58">
        <v>3.1666666666666701</v>
      </c>
      <c r="X12" s="58">
        <v>16.75</v>
      </c>
      <c r="Y12" s="58">
        <v>17.25</v>
      </c>
      <c r="Z12" s="58">
        <v>3.75</v>
      </c>
      <c r="AA12" s="58">
        <v>1.9166666666666701</v>
      </c>
      <c r="AB12" s="58">
        <v>0.5</v>
      </c>
      <c r="AC12" s="58">
        <v>0</v>
      </c>
    </row>
    <row r="13" spans="1:29" x14ac:dyDescent="0.25">
      <c r="A13" s="64" t="s">
        <v>162</v>
      </c>
      <c r="B13" s="58">
        <v>183.25</v>
      </c>
      <c r="C13" s="58">
        <v>78.5833333333333</v>
      </c>
      <c r="D13" s="58">
        <v>45.5833333333333</v>
      </c>
      <c r="E13" s="58">
        <v>34.0833333333333</v>
      </c>
      <c r="F13" s="58">
        <v>87.5</v>
      </c>
      <c r="G13" s="58">
        <v>31.4166666666667</v>
      </c>
      <c r="H13" s="58">
        <v>23.25</v>
      </c>
      <c r="I13" s="58">
        <v>17.5833333333333</v>
      </c>
      <c r="J13" s="58">
        <v>95.75</v>
      </c>
      <c r="K13" s="58">
        <v>47.1666666666667</v>
      </c>
      <c r="L13" s="58">
        <v>22.3333333333333</v>
      </c>
      <c r="M13" s="58">
        <v>16.5</v>
      </c>
      <c r="N13" s="58">
        <v>9.4166666666666696</v>
      </c>
      <c r="O13" s="58">
        <v>2.75</v>
      </c>
      <c r="P13" s="58">
        <v>2.9166666666666701</v>
      </c>
      <c r="Q13" s="58">
        <v>0</v>
      </c>
      <c r="R13" s="58">
        <v>125.416666666667</v>
      </c>
      <c r="S13" s="58">
        <v>69.75</v>
      </c>
      <c r="T13" s="58">
        <v>26.8333333333333</v>
      </c>
      <c r="U13" s="58">
        <v>13.9166666666667</v>
      </c>
      <c r="V13" s="58">
        <v>48.4166666666667</v>
      </c>
      <c r="W13" s="58">
        <v>6.0833333333333304</v>
      </c>
      <c r="X13" s="58">
        <v>15.8333333333333</v>
      </c>
      <c r="Y13" s="58">
        <v>20.1666666666667</v>
      </c>
      <c r="Z13" s="58">
        <v>5.5833333333333304</v>
      </c>
      <c r="AA13" s="58">
        <v>2.5</v>
      </c>
      <c r="AB13" s="58">
        <v>0.25</v>
      </c>
      <c r="AC13" s="58">
        <v>0.25</v>
      </c>
    </row>
    <row r="14" spans="1:29" x14ac:dyDescent="0.25">
      <c r="A14" s="64" t="s">
        <v>163</v>
      </c>
      <c r="B14" s="58">
        <v>157</v>
      </c>
      <c r="C14" s="58">
        <v>61.5833333333333</v>
      </c>
      <c r="D14" s="58">
        <v>42.8333333333333</v>
      </c>
      <c r="E14" s="58">
        <v>35.6666666666667</v>
      </c>
      <c r="F14" s="58">
        <v>76.5833333333333</v>
      </c>
      <c r="G14" s="58">
        <v>24.6666666666667</v>
      </c>
      <c r="H14" s="58">
        <v>23.5</v>
      </c>
      <c r="I14" s="58">
        <v>18.5833333333333</v>
      </c>
      <c r="J14" s="58">
        <v>80.4166666666667</v>
      </c>
      <c r="K14" s="58">
        <v>36.9166666666667</v>
      </c>
      <c r="L14" s="58">
        <v>19.3333333333333</v>
      </c>
      <c r="M14" s="58">
        <v>17.0833333333333</v>
      </c>
      <c r="N14" s="58">
        <v>7.3333333333333304</v>
      </c>
      <c r="O14" s="58">
        <v>1.75</v>
      </c>
      <c r="P14" s="58">
        <v>2.6666666666666701</v>
      </c>
      <c r="Q14" s="58">
        <v>0.16666666666666699</v>
      </c>
      <c r="R14" s="58">
        <v>103</v>
      </c>
      <c r="S14" s="58">
        <v>54.25</v>
      </c>
      <c r="T14" s="58">
        <v>26.0833333333333</v>
      </c>
      <c r="U14" s="58">
        <v>15.1666666666667</v>
      </c>
      <c r="V14" s="58">
        <v>46.6666666666667</v>
      </c>
      <c r="W14" s="58">
        <v>5.5833333333333304</v>
      </c>
      <c r="X14" s="58">
        <v>14.0833333333333</v>
      </c>
      <c r="Y14" s="58">
        <v>20.3333333333333</v>
      </c>
      <c r="Z14" s="58">
        <v>7.3333333333333304</v>
      </c>
      <c r="AA14" s="58">
        <v>2.1666666666666701</v>
      </c>
      <c r="AB14" s="58">
        <v>1</v>
      </c>
      <c r="AC14" s="58">
        <v>2.0833333333333299</v>
      </c>
    </row>
    <row r="15" spans="1:29" x14ac:dyDescent="0.25">
      <c r="A15" s="64" t="s">
        <v>164</v>
      </c>
      <c r="B15" s="58">
        <v>151.416666666667</v>
      </c>
      <c r="C15" s="58">
        <v>53</v>
      </c>
      <c r="D15" s="58">
        <v>42.0833333333333</v>
      </c>
      <c r="E15" s="58">
        <v>36.3333333333333</v>
      </c>
      <c r="F15" s="58">
        <v>74.8333333333333</v>
      </c>
      <c r="G15" s="58">
        <v>21.5833333333333</v>
      </c>
      <c r="H15" s="58">
        <v>22.4166666666667</v>
      </c>
      <c r="I15" s="58">
        <v>18.0833333333333</v>
      </c>
      <c r="J15" s="58">
        <v>76.5833333333333</v>
      </c>
      <c r="K15" s="58">
        <v>31.4166666666667</v>
      </c>
      <c r="L15" s="58">
        <v>19.6666666666667</v>
      </c>
      <c r="M15" s="58">
        <v>18.25</v>
      </c>
      <c r="N15" s="58">
        <v>7.8333333333333304</v>
      </c>
      <c r="O15" s="58">
        <v>2.75</v>
      </c>
      <c r="P15" s="58">
        <v>2.4166666666666701</v>
      </c>
      <c r="Q15" s="58">
        <v>0.83333333333333304</v>
      </c>
      <c r="R15" s="58">
        <v>95.1666666666667</v>
      </c>
      <c r="S15" s="58">
        <v>45</v>
      </c>
      <c r="T15" s="58">
        <v>23</v>
      </c>
      <c r="U15" s="58">
        <v>16.8333333333333</v>
      </c>
      <c r="V15" s="58">
        <v>48.4166666666667</v>
      </c>
      <c r="W15" s="58">
        <v>5.25</v>
      </c>
      <c r="X15" s="58">
        <v>16.6666666666667</v>
      </c>
      <c r="Y15" s="58">
        <v>18.6666666666667</v>
      </c>
      <c r="Z15" s="58">
        <v>6.6666666666666696</v>
      </c>
      <c r="AA15" s="58">
        <v>1.5833333333333299</v>
      </c>
      <c r="AB15" s="58">
        <v>1.0833333333333299</v>
      </c>
      <c r="AC15" s="58">
        <v>0.5</v>
      </c>
    </row>
    <row r="16" spans="1:29" x14ac:dyDescent="0.25">
      <c r="A16" s="64" t="s">
        <v>165</v>
      </c>
      <c r="B16" s="58">
        <v>135.833333333333</v>
      </c>
      <c r="C16" s="58">
        <v>40</v>
      </c>
      <c r="D16" s="58">
        <v>34.6666666666667</v>
      </c>
      <c r="E16" s="58">
        <v>40.1666666666667</v>
      </c>
      <c r="F16" s="58">
        <v>62.6666666666667</v>
      </c>
      <c r="G16" s="58">
        <v>12.75</v>
      </c>
      <c r="H16" s="58">
        <v>19.8333333333333</v>
      </c>
      <c r="I16" s="58">
        <v>17.1666666666667</v>
      </c>
      <c r="J16" s="58">
        <v>73.1666666666667</v>
      </c>
      <c r="K16" s="58">
        <v>27.25</v>
      </c>
      <c r="L16" s="58">
        <v>14.8333333333333</v>
      </c>
      <c r="M16" s="58">
        <v>23</v>
      </c>
      <c r="N16" s="58">
        <v>4.3333333333333304</v>
      </c>
      <c r="O16" s="58" t="s">
        <v>156</v>
      </c>
      <c r="P16" s="58">
        <v>1.75</v>
      </c>
      <c r="Q16" s="58">
        <v>0</v>
      </c>
      <c r="R16" s="58">
        <v>84.25</v>
      </c>
      <c r="S16" s="58">
        <v>37.1666666666667</v>
      </c>
      <c r="T16" s="58">
        <v>19.75</v>
      </c>
      <c r="U16" s="58">
        <v>16.75</v>
      </c>
      <c r="V16" s="58">
        <v>47.25</v>
      </c>
      <c r="W16" s="58" t="s">
        <v>156</v>
      </c>
      <c r="X16" s="58">
        <v>13.1666666666667</v>
      </c>
      <c r="Y16" s="58">
        <v>23.4166666666667</v>
      </c>
      <c r="Z16" s="58">
        <v>3.8333333333333299</v>
      </c>
      <c r="AA16" s="58" t="s">
        <v>156</v>
      </c>
      <c r="AB16" s="58">
        <v>1.25</v>
      </c>
      <c r="AC16" s="58">
        <v>0</v>
      </c>
    </row>
    <row r="17" spans="1:29" x14ac:dyDescent="0.25">
      <c r="A17" s="64" t="s">
        <v>166</v>
      </c>
      <c r="B17" s="58">
        <v>154.583333333333</v>
      </c>
      <c r="C17" s="58">
        <v>29.9166666666667</v>
      </c>
      <c r="D17" s="58">
        <v>36.5</v>
      </c>
      <c r="E17" s="58">
        <v>64</v>
      </c>
      <c r="F17" s="58">
        <v>80.8333333333333</v>
      </c>
      <c r="G17" s="58">
        <v>12.3333333333333</v>
      </c>
      <c r="H17" s="58">
        <v>21.9166666666667</v>
      </c>
      <c r="I17" s="58">
        <v>32</v>
      </c>
      <c r="J17" s="58">
        <v>73.75</v>
      </c>
      <c r="K17" s="58">
        <v>17.5833333333333</v>
      </c>
      <c r="L17" s="58">
        <v>14.5833333333333</v>
      </c>
      <c r="M17" s="58">
        <v>32</v>
      </c>
      <c r="N17" s="58">
        <v>6.75</v>
      </c>
      <c r="O17" s="58">
        <v>1.5833333333333299</v>
      </c>
      <c r="P17" s="58">
        <v>1.8333333333333299</v>
      </c>
      <c r="Q17" s="58">
        <v>0.5</v>
      </c>
      <c r="R17" s="58">
        <v>82.1666666666667</v>
      </c>
      <c r="S17" s="58">
        <v>27.5833333333333</v>
      </c>
      <c r="T17" s="58">
        <v>20</v>
      </c>
      <c r="U17" s="58">
        <v>22.9166666666667</v>
      </c>
      <c r="V17" s="58">
        <v>65.6666666666667</v>
      </c>
      <c r="W17" s="58">
        <v>0.75</v>
      </c>
      <c r="X17" s="58">
        <v>14.6666666666667</v>
      </c>
      <c r="Y17" s="58">
        <v>40.5833333333333</v>
      </c>
      <c r="Z17" s="58">
        <v>5.0833333333333304</v>
      </c>
      <c r="AA17" s="58">
        <v>0</v>
      </c>
      <c r="AB17" s="58">
        <v>1.1666666666666701</v>
      </c>
      <c r="AC17" s="58">
        <v>0.41666666666666702</v>
      </c>
    </row>
    <row r="18" spans="1:29" x14ac:dyDescent="0.25">
      <c r="A18" s="64" t="s">
        <v>167</v>
      </c>
      <c r="B18" s="58">
        <v>136.916666666667</v>
      </c>
      <c r="C18" s="58">
        <v>12.25</v>
      </c>
      <c r="D18" s="58">
        <v>27.6666666666667</v>
      </c>
      <c r="E18" s="58">
        <v>73</v>
      </c>
      <c r="F18" s="58">
        <v>71.6666666666667</v>
      </c>
      <c r="G18" s="58">
        <v>4.6666666666666696</v>
      </c>
      <c r="H18" s="58">
        <v>17.6666666666667</v>
      </c>
      <c r="I18" s="58">
        <v>33.4166666666667</v>
      </c>
      <c r="J18" s="58">
        <v>65.25</v>
      </c>
      <c r="K18" s="58">
        <v>7.5833333333333304</v>
      </c>
      <c r="L18" s="58">
        <v>10</v>
      </c>
      <c r="M18" s="58">
        <v>39.5833333333333</v>
      </c>
      <c r="N18" s="58">
        <v>9.25</v>
      </c>
      <c r="O18" s="58">
        <v>1.5833333333333299</v>
      </c>
      <c r="P18" s="58">
        <v>2.0833333333333299</v>
      </c>
      <c r="Q18" s="58">
        <v>3.0833333333333299</v>
      </c>
      <c r="R18" s="58">
        <v>60.9166666666667</v>
      </c>
      <c r="S18" s="58">
        <v>9.75</v>
      </c>
      <c r="T18" s="58">
        <v>14.0833333333333</v>
      </c>
      <c r="U18" s="58">
        <v>27.3333333333333</v>
      </c>
      <c r="V18" s="58">
        <v>66.75</v>
      </c>
      <c r="W18" s="58">
        <v>0.91666666666666696</v>
      </c>
      <c r="X18" s="58">
        <v>11.5</v>
      </c>
      <c r="Y18" s="58">
        <v>42.5833333333333</v>
      </c>
      <c r="Z18" s="58">
        <v>4.1666666666666696</v>
      </c>
      <c r="AA18" s="58">
        <v>0</v>
      </c>
      <c r="AB18" s="58">
        <v>0.83333333333333304</v>
      </c>
      <c r="AC18" s="58">
        <v>0.58333333333333304</v>
      </c>
    </row>
    <row r="19" spans="1:29" x14ac:dyDescent="0.25">
      <c r="A19" s="64" t="s">
        <v>168</v>
      </c>
      <c r="B19" s="58">
        <v>158</v>
      </c>
      <c r="C19" s="58">
        <v>9.5833333333333304</v>
      </c>
      <c r="D19" s="58">
        <v>29.8333333333333</v>
      </c>
      <c r="E19" s="58">
        <v>92.0833333333333</v>
      </c>
      <c r="F19" s="58">
        <v>75.5833333333333</v>
      </c>
      <c r="G19" s="58">
        <v>4.0833333333333304</v>
      </c>
      <c r="H19" s="58">
        <v>16.0833333333333</v>
      </c>
      <c r="I19" s="58">
        <v>41.1666666666667</v>
      </c>
      <c r="J19" s="58">
        <v>82.4166666666667</v>
      </c>
      <c r="K19" s="58">
        <v>5.5</v>
      </c>
      <c r="L19" s="58">
        <v>13.75</v>
      </c>
      <c r="M19" s="58">
        <v>50.9166666666667</v>
      </c>
      <c r="N19" s="58">
        <v>5.3333333333333304</v>
      </c>
      <c r="O19" s="58">
        <v>0.75</v>
      </c>
      <c r="P19" s="58">
        <v>1.5</v>
      </c>
      <c r="Q19" s="58">
        <v>0.5</v>
      </c>
      <c r="R19" s="58">
        <v>66.5</v>
      </c>
      <c r="S19" s="58">
        <v>7.8333333333333304</v>
      </c>
      <c r="T19" s="58">
        <v>13.6666666666667</v>
      </c>
      <c r="U19" s="58">
        <v>34.0833333333333</v>
      </c>
      <c r="V19" s="58">
        <v>86.1666666666667</v>
      </c>
      <c r="W19" s="58">
        <v>1</v>
      </c>
      <c r="X19" s="58">
        <v>14.6666666666667</v>
      </c>
      <c r="Y19" s="58">
        <v>57.5</v>
      </c>
      <c r="Z19" s="58">
        <v>5.9166666666666696</v>
      </c>
      <c r="AA19" s="58" t="s">
        <v>156</v>
      </c>
      <c r="AB19" s="58">
        <v>1.5</v>
      </c>
      <c r="AC19" s="58">
        <v>0.66666666666666696</v>
      </c>
    </row>
    <row r="20" spans="1:29" x14ac:dyDescent="0.25">
      <c r="A20" s="64" t="s">
        <v>169</v>
      </c>
      <c r="B20" s="58">
        <v>173.916666666667</v>
      </c>
      <c r="C20" s="58">
        <v>15.5833333333333</v>
      </c>
      <c r="D20" s="58">
        <v>29</v>
      </c>
      <c r="E20" s="58">
        <v>101.833333333333</v>
      </c>
      <c r="F20" s="58">
        <v>79.8333333333333</v>
      </c>
      <c r="G20" s="58">
        <v>5</v>
      </c>
      <c r="H20" s="58">
        <v>13.9166666666667</v>
      </c>
      <c r="I20" s="58">
        <v>45.4166666666667</v>
      </c>
      <c r="J20" s="58">
        <v>94.0833333333333</v>
      </c>
      <c r="K20" s="58">
        <v>10.5833333333333</v>
      </c>
      <c r="L20" s="58">
        <v>15.0833333333333</v>
      </c>
      <c r="M20" s="58">
        <v>56.4166666666667</v>
      </c>
      <c r="N20" s="58">
        <v>3.75</v>
      </c>
      <c r="O20" s="58">
        <v>0.16666666666666699</v>
      </c>
      <c r="P20" s="58">
        <v>1.4166666666666701</v>
      </c>
      <c r="Q20" s="58">
        <v>0</v>
      </c>
      <c r="R20" s="58">
        <v>78.5</v>
      </c>
      <c r="S20" s="58">
        <v>14.1666666666667</v>
      </c>
      <c r="T20" s="58">
        <v>13.3333333333333</v>
      </c>
      <c r="U20" s="58">
        <v>37.25</v>
      </c>
      <c r="V20" s="58">
        <v>91.6666666666667</v>
      </c>
      <c r="W20" s="58">
        <v>1.25</v>
      </c>
      <c r="X20" s="58">
        <v>14.25</v>
      </c>
      <c r="Y20" s="58">
        <v>64.5833333333333</v>
      </c>
      <c r="Z20" s="58">
        <v>8.4166666666666696</v>
      </c>
      <c r="AA20" s="58">
        <v>1.4166666666666701</v>
      </c>
      <c r="AB20" s="58">
        <v>2.0833333333333299</v>
      </c>
      <c r="AC20" s="58">
        <v>0.91666666666666696</v>
      </c>
    </row>
    <row r="21" spans="1:29" x14ac:dyDescent="0.25">
      <c r="A21" s="64" t="s">
        <v>170</v>
      </c>
      <c r="B21" s="58">
        <v>192.5</v>
      </c>
      <c r="C21" s="58">
        <v>20.0833333333333</v>
      </c>
      <c r="D21" s="58">
        <v>30.1666666666667</v>
      </c>
      <c r="E21" s="58">
        <v>114.333333333333</v>
      </c>
      <c r="F21" s="58">
        <v>96.0833333333333</v>
      </c>
      <c r="G21" s="58">
        <v>6.9166666666666696</v>
      </c>
      <c r="H21" s="58">
        <v>16.3333333333333</v>
      </c>
      <c r="I21" s="58">
        <v>56.4166666666667</v>
      </c>
      <c r="J21" s="58">
        <v>96.4166666666667</v>
      </c>
      <c r="K21" s="58">
        <v>13.1666666666667</v>
      </c>
      <c r="L21" s="58">
        <v>13.8333333333333</v>
      </c>
      <c r="M21" s="58">
        <v>57.9166666666667</v>
      </c>
      <c r="N21" s="58">
        <v>3.8333333333333299</v>
      </c>
      <c r="O21" s="58">
        <v>0.66666666666666696</v>
      </c>
      <c r="P21" s="58">
        <v>1.6666666666666701</v>
      </c>
      <c r="Q21" s="58" t="s">
        <v>156</v>
      </c>
      <c r="R21" s="58">
        <v>90.3333333333333</v>
      </c>
      <c r="S21" s="58">
        <v>18.75</v>
      </c>
      <c r="T21" s="58">
        <v>14.0833333333333</v>
      </c>
      <c r="U21" s="58">
        <v>41.8333333333333</v>
      </c>
      <c r="V21" s="58">
        <v>98.3333333333333</v>
      </c>
      <c r="W21" s="58">
        <v>0.66666666666666696</v>
      </c>
      <c r="X21" s="58">
        <v>14.4166666666667</v>
      </c>
      <c r="Y21" s="58">
        <v>72.4166666666667</v>
      </c>
      <c r="Z21" s="58">
        <v>11.5</v>
      </c>
      <c r="AA21" s="58">
        <v>1.75</v>
      </c>
      <c r="AB21" s="58">
        <v>2.25</v>
      </c>
      <c r="AC21" s="58">
        <v>2.75</v>
      </c>
    </row>
    <row r="22" spans="1:29" x14ac:dyDescent="0.25">
      <c r="A22" s="64" t="s">
        <v>171</v>
      </c>
      <c r="B22" s="58">
        <v>177.666666666667</v>
      </c>
      <c r="C22" s="58">
        <v>21.5833333333333</v>
      </c>
      <c r="D22" s="58">
        <v>30.25</v>
      </c>
      <c r="E22" s="58">
        <v>103.333333333333</v>
      </c>
      <c r="F22" s="58">
        <v>93</v>
      </c>
      <c r="G22" s="58">
        <v>9.5</v>
      </c>
      <c r="H22" s="58">
        <v>17.8333333333333</v>
      </c>
      <c r="I22" s="58">
        <v>50.8333333333333</v>
      </c>
      <c r="J22" s="58">
        <v>84.6666666666667</v>
      </c>
      <c r="K22" s="58">
        <v>12.0833333333333</v>
      </c>
      <c r="L22" s="58">
        <v>12.4166666666667</v>
      </c>
      <c r="M22" s="58">
        <v>52.5</v>
      </c>
      <c r="N22" s="58">
        <v>8.5833333333333304</v>
      </c>
      <c r="O22" s="58">
        <v>1.6666666666666701</v>
      </c>
      <c r="P22" s="58">
        <v>1.9166666666666701</v>
      </c>
      <c r="Q22" s="58">
        <v>2.4166666666666701</v>
      </c>
      <c r="R22" s="58">
        <v>79.3333333333333</v>
      </c>
      <c r="S22" s="58">
        <v>19.5</v>
      </c>
      <c r="T22" s="58">
        <v>16.4166666666667</v>
      </c>
      <c r="U22" s="58">
        <v>30.6666666666667</v>
      </c>
      <c r="V22" s="58">
        <v>89.75</v>
      </c>
      <c r="W22" s="58">
        <v>0.41666666666666702</v>
      </c>
      <c r="X22" s="58">
        <v>11.9166666666667</v>
      </c>
      <c r="Y22" s="58">
        <v>70.25</v>
      </c>
      <c r="Z22" s="58">
        <v>7.9166666666666696</v>
      </c>
      <c r="AA22" s="58">
        <v>1.25</v>
      </c>
      <c r="AB22" s="58">
        <v>1.9166666666666701</v>
      </c>
      <c r="AC22" s="58">
        <v>2.5</v>
      </c>
    </row>
    <row r="23" spans="1:29" x14ac:dyDescent="0.25">
      <c r="A23" s="64" t="s">
        <v>172</v>
      </c>
      <c r="B23" s="58" t="s">
        <v>150</v>
      </c>
      <c r="C23" s="58">
        <v>185</v>
      </c>
      <c r="D23" s="58">
        <v>116</v>
      </c>
      <c r="E23" s="58">
        <v>11</v>
      </c>
      <c r="F23" s="58" t="s">
        <v>150</v>
      </c>
      <c r="G23" s="58">
        <v>80</v>
      </c>
      <c r="H23" s="58">
        <v>74</v>
      </c>
      <c r="I23" s="58">
        <v>4</v>
      </c>
      <c r="J23" s="58" t="s">
        <v>150</v>
      </c>
      <c r="K23" s="58">
        <v>105</v>
      </c>
      <c r="L23" s="58">
        <v>42</v>
      </c>
      <c r="M23" s="58">
        <v>7</v>
      </c>
      <c r="N23" s="58" t="s">
        <v>150</v>
      </c>
      <c r="O23" s="58">
        <v>35</v>
      </c>
      <c r="P23" s="58">
        <v>14</v>
      </c>
      <c r="Q23" s="58">
        <v>0</v>
      </c>
      <c r="R23" s="58" t="s">
        <v>150</v>
      </c>
      <c r="S23" s="58">
        <v>150</v>
      </c>
      <c r="T23" s="58">
        <v>79</v>
      </c>
      <c r="U23" s="58">
        <v>10</v>
      </c>
      <c r="V23" s="58" t="s">
        <v>150</v>
      </c>
      <c r="W23" s="58">
        <v>0</v>
      </c>
      <c r="X23" s="58">
        <v>23</v>
      </c>
      <c r="Y23" s="58">
        <v>1</v>
      </c>
      <c r="Z23" s="58" t="s">
        <v>150</v>
      </c>
      <c r="AA23" s="58">
        <v>3</v>
      </c>
      <c r="AB23" s="58">
        <v>0</v>
      </c>
      <c r="AC23" s="58">
        <v>0</v>
      </c>
    </row>
    <row r="24" spans="1:29" x14ac:dyDescent="0.25">
      <c r="A24" s="64" t="s">
        <v>173</v>
      </c>
      <c r="B24" s="58" t="s">
        <v>150</v>
      </c>
      <c r="C24" s="58">
        <v>171</v>
      </c>
      <c r="D24" s="58">
        <v>124</v>
      </c>
      <c r="E24" s="58">
        <v>12</v>
      </c>
      <c r="F24" s="58" t="s">
        <v>150</v>
      </c>
      <c r="G24" s="58">
        <v>73</v>
      </c>
      <c r="H24" s="58">
        <v>76</v>
      </c>
      <c r="I24" s="58">
        <v>4</v>
      </c>
      <c r="J24" s="58" t="s">
        <v>150</v>
      </c>
      <c r="K24" s="58">
        <v>98</v>
      </c>
      <c r="L24" s="58">
        <v>48</v>
      </c>
      <c r="M24" s="58">
        <v>8</v>
      </c>
      <c r="N24" s="58" t="s">
        <v>150</v>
      </c>
      <c r="O24" s="58">
        <v>32</v>
      </c>
      <c r="P24" s="58">
        <v>13</v>
      </c>
      <c r="Q24" s="58">
        <v>0</v>
      </c>
      <c r="R24" s="58" t="s">
        <v>150</v>
      </c>
      <c r="S24" s="58">
        <v>139</v>
      </c>
      <c r="T24" s="58">
        <v>85</v>
      </c>
      <c r="U24" s="58" t="s">
        <v>156</v>
      </c>
      <c r="V24" s="58" t="s">
        <v>150</v>
      </c>
      <c r="W24" s="58">
        <v>0</v>
      </c>
      <c r="X24" s="58">
        <v>26</v>
      </c>
      <c r="Y24" s="58" t="s">
        <v>156</v>
      </c>
      <c r="Z24" s="58" t="s">
        <v>150</v>
      </c>
      <c r="AA24" s="58">
        <v>3</v>
      </c>
      <c r="AB24" s="58">
        <v>0</v>
      </c>
      <c r="AC24" s="58">
        <v>0</v>
      </c>
    </row>
    <row r="25" spans="1:29" x14ac:dyDescent="0.25">
      <c r="A25" s="64" t="s">
        <v>174</v>
      </c>
      <c r="B25" s="58" t="s">
        <v>150</v>
      </c>
      <c r="C25" s="58">
        <v>157</v>
      </c>
      <c r="D25" s="58">
        <v>97</v>
      </c>
      <c r="E25" s="58">
        <v>12</v>
      </c>
      <c r="F25" s="58" t="s">
        <v>150</v>
      </c>
      <c r="G25" s="58">
        <v>68</v>
      </c>
      <c r="H25" s="58">
        <v>61</v>
      </c>
      <c r="I25" s="58">
        <v>6</v>
      </c>
      <c r="J25" s="58" t="s">
        <v>150</v>
      </c>
      <c r="K25" s="58">
        <v>89</v>
      </c>
      <c r="L25" s="58">
        <v>36</v>
      </c>
      <c r="M25" s="58">
        <v>6</v>
      </c>
      <c r="N25" s="58" t="s">
        <v>150</v>
      </c>
      <c r="O25" s="58" t="s">
        <v>156</v>
      </c>
      <c r="P25" s="58">
        <v>17</v>
      </c>
      <c r="Q25" s="58">
        <v>0</v>
      </c>
      <c r="R25" s="58" t="s">
        <v>150</v>
      </c>
      <c r="S25" s="58">
        <v>126</v>
      </c>
      <c r="T25" s="58">
        <v>63</v>
      </c>
      <c r="U25" s="58">
        <v>9</v>
      </c>
      <c r="V25" s="58" t="s">
        <v>150</v>
      </c>
      <c r="W25" s="58" t="s">
        <v>156</v>
      </c>
      <c r="X25" s="58">
        <v>17</v>
      </c>
      <c r="Y25" s="58">
        <v>3</v>
      </c>
      <c r="Z25" s="58" t="s">
        <v>150</v>
      </c>
      <c r="AA25" s="58">
        <v>3</v>
      </c>
      <c r="AB25" s="58">
        <v>0</v>
      </c>
      <c r="AC25" s="58">
        <v>0</v>
      </c>
    </row>
    <row r="26" spans="1:29" x14ac:dyDescent="0.25">
      <c r="A26" s="64" t="s">
        <v>175</v>
      </c>
      <c r="B26" s="58" t="s">
        <v>150</v>
      </c>
      <c r="C26" s="58">
        <v>138</v>
      </c>
      <c r="D26" s="58">
        <v>92</v>
      </c>
      <c r="E26" s="58">
        <v>9</v>
      </c>
      <c r="F26" s="58" t="s">
        <v>150</v>
      </c>
      <c r="G26" s="58">
        <v>62</v>
      </c>
      <c r="H26" s="58">
        <v>60</v>
      </c>
      <c r="I26" s="58">
        <v>5</v>
      </c>
      <c r="J26" s="58" t="s">
        <v>150</v>
      </c>
      <c r="K26" s="58">
        <v>76</v>
      </c>
      <c r="L26" s="58">
        <v>32</v>
      </c>
      <c r="M26" s="58">
        <v>4</v>
      </c>
      <c r="N26" s="58" t="s">
        <v>150</v>
      </c>
      <c r="O26" s="58" t="s">
        <v>156</v>
      </c>
      <c r="P26" s="58">
        <v>9</v>
      </c>
      <c r="Q26" s="58" t="s">
        <v>156</v>
      </c>
      <c r="R26" s="58" t="s">
        <v>150</v>
      </c>
      <c r="S26" s="58">
        <v>107</v>
      </c>
      <c r="T26" s="58">
        <v>65</v>
      </c>
      <c r="U26" s="58">
        <v>5</v>
      </c>
      <c r="V26" s="58" t="s">
        <v>150</v>
      </c>
      <c r="W26" s="58" t="s">
        <v>156</v>
      </c>
      <c r="X26" s="58">
        <v>18</v>
      </c>
      <c r="Y26" s="58" t="s">
        <v>156</v>
      </c>
      <c r="Z26" s="58" t="s">
        <v>150</v>
      </c>
      <c r="AA26" s="58">
        <v>3</v>
      </c>
      <c r="AB26" s="58">
        <v>0</v>
      </c>
      <c r="AC26" s="58">
        <v>0</v>
      </c>
    </row>
    <row r="27" spans="1:29" x14ac:dyDescent="0.25">
      <c r="A27" s="64" t="s">
        <v>176</v>
      </c>
      <c r="B27" s="58" t="s">
        <v>150</v>
      </c>
      <c r="C27" s="58">
        <v>130</v>
      </c>
      <c r="D27" s="58">
        <v>72</v>
      </c>
      <c r="E27" s="58">
        <v>6</v>
      </c>
      <c r="F27" s="58" t="s">
        <v>150</v>
      </c>
      <c r="G27" s="58">
        <v>55</v>
      </c>
      <c r="H27" s="58">
        <v>41</v>
      </c>
      <c r="I27" s="58" t="s">
        <v>156</v>
      </c>
      <c r="J27" s="58" t="s">
        <v>150</v>
      </c>
      <c r="K27" s="58">
        <v>75</v>
      </c>
      <c r="L27" s="58">
        <v>31</v>
      </c>
      <c r="M27" s="58" t="s">
        <v>156</v>
      </c>
      <c r="N27" s="58" t="s">
        <v>150</v>
      </c>
      <c r="O27" s="58" t="s">
        <v>156</v>
      </c>
      <c r="P27" s="58">
        <v>14</v>
      </c>
      <c r="Q27" s="58">
        <v>0</v>
      </c>
      <c r="R27" s="58" t="s">
        <v>150</v>
      </c>
      <c r="S27" s="58">
        <v>103</v>
      </c>
      <c r="T27" s="58">
        <v>48</v>
      </c>
      <c r="U27" s="58" t="s">
        <v>156</v>
      </c>
      <c r="V27" s="58" t="s">
        <v>150</v>
      </c>
      <c r="W27" s="58" t="s">
        <v>156</v>
      </c>
      <c r="X27" s="58">
        <v>10</v>
      </c>
      <c r="Y27" s="58" t="s">
        <v>156</v>
      </c>
      <c r="Z27" s="58" t="s">
        <v>150</v>
      </c>
      <c r="AA27" s="58" t="s">
        <v>156</v>
      </c>
      <c r="AB27" s="58">
        <v>0</v>
      </c>
      <c r="AC27" s="58">
        <v>0</v>
      </c>
    </row>
    <row r="28" spans="1:29" x14ac:dyDescent="0.25">
      <c r="A28" s="64" t="s">
        <v>177</v>
      </c>
      <c r="B28" s="58" t="s">
        <v>150</v>
      </c>
      <c r="C28" s="58">
        <v>147</v>
      </c>
      <c r="D28" s="58">
        <v>81</v>
      </c>
      <c r="E28" s="58" t="s">
        <v>156</v>
      </c>
      <c r="F28" s="58" t="s">
        <v>150</v>
      </c>
      <c r="G28" s="58">
        <v>65</v>
      </c>
      <c r="H28" s="58">
        <v>53</v>
      </c>
      <c r="I28" s="58" t="s">
        <v>156</v>
      </c>
      <c r="J28" s="58" t="s">
        <v>150</v>
      </c>
      <c r="K28" s="58">
        <v>82</v>
      </c>
      <c r="L28" s="58">
        <v>28</v>
      </c>
      <c r="M28" s="58" t="s">
        <v>156</v>
      </c>
      <c r="N28" s="58" t="s">
        <v>150</v>
      </c>
      <c r="O28" s="58">
        <v>43</v>
      </c>
      <c r="P28" s="58">
        <v>16</v>
      </c>
      <c r="Q28" s="58">
        <v>0</v>
      </c>
      <c r="R28" s="58" t="s">
        <v>150</v>
      </c>
      <c r="S28" s="58">
        <v>104</v>
      </c>
      <c r="T28" s="58">
        <v>52</v>
      </c>
      <c r="U28" s="58" t="s">
        <v>156</v>
      </c>
      <c r="V28" s="58" t="s">
        <v>150</v>
      </c>
      <c r="W28" s="58">
        <v>0</v>
      </c>
      <c r="X28" s="58">
        <v>13</v>
      </c>
      <c r="Y28" s="58" t="s">
        <v>156</v>
      </c>
      <c r="Z28" s="58" t="s">
        <v>150</v>
      </c>
      <c r="AA28" s="58" t="s">
        <v>156</v>
      </c>
      <c r="AB28" s="58">
        <v>0</v>
      </c>
      <c r="AC28" s="58">
        <v>0</v>
      </c>
    </row>
    <row r="29" spans="1:29" x14ac:dyDescent="0.25">
      <c r="A29" s="64" t="s">
        <v>178</v>
      </c>
      <c r="B29" s="58" t="s">
        <v>150</v>
      </c>
      <c r="C29" s="58">
        <v>134</v>
      </c>
      <c r="D29" s="58">
        <v>53</v>
      </c>
      <c r="E29" s="58" t="s">
        <v>156</v>
      </c>
      <c r="F29" s="58" t="s">
        <v>150</v>
      </c>
      <c r="G29" s="58">
        <v>59</v>
      </c>
      <c r="H29" s="58">
        <v>35</v>
      </c>
      <c r="I29" s="58" t="s">
        <v>156</v>
      </c>
      <c r="J29" s="58" t="s">
        <v>150</v>
      </c>
      <c r="K29" s="58">
        <v>75</v>
      </c>
      <c r="L29" s="58">
        <v>18</v>
      </c>
      <c r="M29" s="58" t="s">
        <v>156</v>
      </c>
      <c r="N29" s="58" t="s">
        <v>150</v>
      </c>
      <c r="O29" s="58">
        <v>36</v>
      </c>
      <c r="P29" s="58">
        <v>9</v>
      </c>
      <c r="Q29" s="58">
        <v>0</v>
      </c>
      <c r="R29" s="58" t="s">
        <v>150</v>
      </c>
      <c r="S29" s="58">
        <v>98</v>
      </c>
      <c r="T29" s="58">
        <v>37</v>
      </c>
      <c r="U29" s="58" t="s">
        <v>156</v>
      </c>
      <c r="V29" s="58" t="s">
        <v>150</v>
      </c>
      <c r="W29" s="58">
        <v>0</v>
      </c>
      <c r="X29" s="58">
        <v>7</v>
      </c>
      <c r="Y29" s="58">
        <v>0</v>
      </c>
      <c r="Z29" s="58" t="s">
        <v>150</v>
      </c>
      <c r="AA29" s="58" t="s">
        <v>156</v>
      </c>
      <c r="AB29" s="58">
        <v>0</v>
      </c>
      <c r="AC29" s="58">
        <v>0</v>
      </c>
    </row>
    <row r="30" spans="1:29" x14ac:dyDescent="0.25">
      <c r="A30" s="64" t="s">
        <v>179</v>
      </c>
      <c r="B30" s="58" t="s">
        <v>150</v>
      </c>
      <c r="C30" s="58">
        <v>130</v>
      </c>
      <c r="D30" s="58">
        <v>69</v>
      </c>
      <c r="E30" s="58">
        <v>5</v>
      </c>
      <c r="F30" s="58" t="s">
        <v>150</v>
      </c>
      <c r="G30" s="58">
        <v>59</v>
      </c>
      <c r="H30" s="58">
        <v>37</v>
      </c>
      <c r="I30" s="58" t="s">
        <v>156</v>
      </c>
      <c r="J30" s="58" t="s">
        <v>150</v>
      </c>
      <c r="K30" s="58">
        <v>71</v>
      </c>
      <c r="L30" s="58">
        <v>32</v>
      </c>
      <c r="M30" s="58" t="s">
        <v>156</v>
      </c>
      <c r="N30" s="58" t="s">
        <v>150</v>
      </c>
      <c r="O30" s="58" t="s">
        <v>156</v>
      </c>
      <c r="P30" s="58">
        <v>17</v>
      </c>
      <c r="Q30" s="58">
        <v>0</v>
      </c>
      <c r="R30" s="58" t="s">
        <v>150</v>
      </c>
      <c r="S30" s="58">
        <v>97</v>
      </c>
      <c r="T30" s="58">
        <v>41</v>
      </c>
      <c r="U30" s="58">
        <v>5</v>
      </c>
      <c r="V30" s="58" t="s">
        <v>150</v>
      </c>
      <c r="W30" s="58" t="s">
        <v>156</v>
      </c>
      <c r="X30" s="58">
        <v>11</v>
      </c>
      <c r="Y30" s="58">
        <v>0</v>
      </c>
      <c r="Z30" s="58" t="s">
        <v>150</v>
      </c>
      <c r="AA30" s="58" t="s">
        <v>156</v>
      </c>
      <c r="AB30" s="58">
        <v>0</v>
      </c>
      <c r="AC30" s="58">
        <v>0</v>
      </c>
    </row>
    <row r="31" spans="1:29" x14ac:dyDescent="0.25">
      <c r="A31" s="64" t="s">
        <v>180</v>
      </c>
      <c r="B31" s="58" t="s">
        <v>150</v>
      </c>
      <c r="C31" s="58">
        <v>127</v>
      </c>
      <c r="D31" s="58">
        <v>60</v>
      </c>
      <c r="E31" s="58">
        <v>4</v>
      </c>
      <c r="F31" s="58" t="s">
        <v>150</v>
      </c>
      <c r="G31" s="58">
        <v>54</v>
      </c>
      <c r="H31" s="58">
        <v>26</v>
      </c>
      <c r="I31" s="58" t="s">
        <v>156</v>
      </c>
      <c r="J31" s="58" t="s">
        <v>150</v>
      </c>
      <c r="K31" s="58">
        <v>73</v>
      </c>
      <c r="L31" s="58">
        <v>34</v>
      </c>
      <c r="M31" s="58" t="s">
        <v>156</v>
      </c>
      <c r="N31" s="58" t="s">
        <v>150</v>
      </c>
      <c r="O31" s="58" t="s">
        <v>156</v>
      </c>
      <c r="P31" s="58">
        <v>10</v>
      </c>
      <c r="Q31" s="58">
        <v>0</v>
      </c>
      <c r="R31" s="58" t="s">
        <v>150</v>
      </c>
      <c r="S31" s="58">
        <v>93</v>
      </c>
      <c r="T31" s="58">
        <v>42</v>
      </c>
      <c r="U31" s="58">
        <v>4</v>
      </c>
      <c r="V31" s="58" t="s">
        <v>150</v>
      </c>
      <c r="W31" s="58" t="s">
        <v>156</v>
      </c>
      <c r="X31" s="58">
        <v>8</v>
      </c>
      <c r="Y31" s="58">
        <v>0</v>
      </c>
      <c r="Z31" s="58" t="s">
        <v>150</v>
      </c>
      <c r="AA31" s="58" t="s">
        <v>156</v>
      </c>
      <c r="AB31" s="58" t="s">
        <v>156</v>
      </c>
      <c r="AC31" s="58">
        <v>0</v>
      </c>
    </row>
    <row r="32" spans="1:29" x14ac:dyDescent="0.25">
      <c r="A32" s="64" t="s">
        <v>181</v>
      </c>
      <c r="B32" s="58" t="s">
        <v>150</v>
      </c>
      <c r="C32" s="58">
        <v>126</v>
      </c>
      <c r="D32" s="58">
        <v>60</v>
      </c>
      <c r="E32" s="58">
        <v>6</v>
      </c>
      <c r="F32" s="58" t="s">
        <v>150</v>
      </c>
      <c r="G32" s="58">
        <v>49</v>
      </c>
      <c r="H32" s="58">
        <v>34</v>
      </c>
      <c r="I32" s="58">
        <v>3</v>
      </c>
      <c r="J32" s="58" t="s">
        <v>150</v>
      </c>
      <c r="K32" s="58">
        <v>77</v>
      </c>
      <c r="L32" s="58">
        <v>26</v>
      </c>
      <c r="M32" s="58">
        <v>3</v>
      </c>
      <c r="N32" s="58" t="s">
        <v>150</v>
      </c>
      <c r="O32" s="58" t="s">
        <v>156</v>
      </c>
      <c r="P32" s="58">
        <v>11</v>
      </c>
      <c r="Q32" s="58">
        <v>0</v>
      </c>
      <c r="R32" s="58" t="s">
        <v>150</v>
      </c>
      <c r="S32" s="58">
        <v>94</v>
      </c>
      <c r="T32" s="58">
        <v>39</v>
      </c>
      <c r="U32" s="58" t="s">
        <v>156</v>
      </c>
      <c r="V32" s="58" t="s">
        <v>150</v>
      </c>
      <c r="W32" s="58" t="s">
        <v>156</v>
      </c>
      <c r="X32" s="58">
        <v>10</v>
      </c>
      <c r="Y32" s="58" t="s">
        <v>156</v>
      </c>
      <c r="Z32" s="58" t="s">
        <v>150</v>
      </c>
      <c r="AA32" s="58" t="s">
        <v>156</v>
      </c>
      <c r="AB32" s="58">
        <v>0</v>
      </c>
      <c r="AC32" s="58">
        <v>0</v>
      </c>
    </row>
    <row r="33" spans="1:29" x14ac:dyDescent="0.25">
      <c r="A33" s="64" t="s">
        <v>182</v>
      </c>
      <c r="B33" s="58" t="s">
        <v>150</v>
      </c>
      <c r="C33" s="58">
        <v>125</v>
      </c>
      <c r="D33" s="58">
        <v>50</v>
      </c>
      <c r="E33" s="58">
        <v>5</v>
      </c>
      <c r="F33" s="58" t="s">
        <v>150</v>
      </c>
      <c r="G33" s="58">
        <v>49</v>
      </c>
      <c r="H33" s="58">
        <v>26</v>
      </c>
      <c r="I33" s="58" t="s">
        <v>156</v>
      </c>
      <c r="J33" s="58" t="s">
        <v>150</v>
      </c>
      <c r="K33" s="58">
        <v>76</v>
      </c>
      <c r="L33" s="58">
        <v>24</v>
      </c>
      <c r="M33" s="58" t="s">
        <v>156</v>
      </c>
      <c r="N33" s="58" t="s">
        <v>150</v>
      </c>
      <c r="O33" s="58" t="s">
        <v>156</v>
      </c>
      <c r="P33" s="58">
        <v>3</v>
      </c>
      <c r="Q33" s="58">
        <v>0</v>
      </c>
      <c r="R33" s="58" t="s">
        <v>150</v>
      </c>
      <c r="S33" s="58">
        <v>97</v>
      </c>
      <c r="T33" s="58">
        <v>36</v>
      </c>
      <c r="U33" s="58" t="s">
        <v>156</v>
      </c>
      <c r="V33" s="58" t="s">
        <v>150</v>
      </c>
      <c r="W33" s="58" t="s">
        <v>156</v>
      </c>
      <c r="X33" s="58">
        <v>11</v>
      </c>
      <c r="Y33" s="58" t="s">
        <v>156</v>
      </c>
      <c r="Z33" s="58" t="s">
        <v>150</v>
      </c>
      <c r="AA33" s="58" t="s">
        <v>156</v>
      </c>
      <c r="AB33" s="58">
        <v>0</v>
      </c>
      <c r="AC33" s="58">
        <v>0</v>
      </c>
    </row>
    <row r="34" spans="1:29" x14ac:dyDescent="0.25">
      <c r="A34" s="64" t="s">
        <v>183</v>
      </c>
      <c r="B34" s="58" t="s">
        <v>150</v>
      </c>
      <c r="C34" s="58">
        <v>134</v>
      </c>
      <c r="D34" s="58">
        <v>42</v>
      </c>
      <c r="E34" s="58">
        <v>7</v>
      </c>
      <c r="F34" s="58" t="s">
        <v>150</v>
      </c>
      <c r="G34" s="58">
        <v>60</v>
      </c>
      <c r="H34" s="58">
        <v>26</v>
      </c>
      <c r="I34" s="58" t="s">
        <v>156</v>
      </c>
      <c r="J34" s="58" t="s">
        <v>150</v>
      </c>
      <c r="K34" s="58">
        <v>74</v>
      </c>
      <c r="L34" s="58">
        <v>16</v>
      </c>
      <c r="M34" s="58" t="s">
        <v>156</v>
      </c>
      <c r="N34" s="58" t="s">
        <v>150</v>
      </c>
      <c r="O34" s="58" t="s">
        <v>156</v>
      </c>
      <c r="P34" s="58">
        <v>4</v>
      </c>
      <c r="Q34" s="58" t="s">
        <v>156</v>
      </c>
      <c r="R34" s="58" t="s">
        <v>150</v>
      </c>
      <c r="S34" s="58">
        <v>107</v>
      </c>
      <c r="T34" s="58">
        <v>25</v>
      </c>
      <c r="U34" s="58">
        <v>3</v>
      </c>
      <c r="V34" s="58" t="s">
        <v>150</v>
      </c>
      <c r="W34" s="58" t="s">
        <v>156</v>
      </c>
      <c r="X34" s="58">
        <v>13</v>
      </c>
      <c r="Y34" s="58" t="s">
        <v>156</v>
      </c>
      <c r="Z34" s="58" t="s">
        <v>150</v>
      </c>
      <c r="AA34" s="58" t="s">
        <v>156</v>
      </c>
      <c r="AB34" s="58">
        <v>0</v>
      </c>
      <c r="AC34" s="58">
        <v>0</v>
      </c>
    </row>
    <row r="35" spans="1:29" x14ac:dyDescent="0.25">
      <c r="A35" s="64" t="s">
        <v>184</v>
      </c>
      <c r="B35" s="58" t="s">
        <v>150</v>
      </c>
      <c r="C35" s="58">
        <v>134</v>
      </c>
      <c r="D35" s="58">
        <v>59</v>
      </c>
      <c r="E35" s="58">
        <v>10</v>
      </c>
      <c r="F35" s="58" t="s">
        <v>150</v>
      </c>
      <c r="G35" s="58">
        <v>62</v>
      </c>
      <c r="H35" s="58">
        <v>42</v>
      </c>
      <c r="I35" s="58" t="s">
        <v>156</v>
      </c>
      <c r="J35" s="58" t="s">
        <v>150</v>
      </c>
      <c r="K35" s="58">
        <v>72</v>
      </c>
      <c r="L35" s="58">
        <v>17</v>
      </c>
      <c r="M35" s="58" t="s">
        <v>156</v>
      </c>
      <c r="N35" s="58" t="s">
        <v>150</v>
      </c>
      <c r="O35" s="58" t="s">
        <v>156</v>
      </c>
      <c r="P35" s="58">
        <v>6</v>
      </c>
      <c r="Q35" s="58" t="s">
        <v>156</v>
      </c>
      <c r="R35" s="58" t="s">
        <v>150</v>
      </c>
      <c r="S35" s="58">
        <v>94</v>
      </c>
      <c r="T35" s="58">
        <v>48</v>
      </c>
      <c r="U35" s="58">
        <v>6</v>
      </c>
      <c r="V35" s="58" t="s">
        <v>150</v>
      </c>
      <c r="W35" s="58" t="s">
        <v>156</v>
      </c>
      <c r="X35" s="58">
        <v>5</v>
      </c>
      <c r="Y35" s="58" t="s">
        <v>156</v>
      </c>
      <c r="Z35" s="58" t="s">
        <v>150</v>
      </c>
      <c r="AA35" s="58">
        <v>0</v>
      </c>
      <c r="AB35" s="58" t="s">
        <v>156</v>
      </c>
      <c r="AC35" s="58">
        <v>0</v>
      </c>
    </row>
    <row r="36" spans="1:29" x14ac:dyDescent="0.25">
      <c r="A36" s="64" t="s">
        <v>185</v>
      </c>
      <c r="B36" s="58" t="s">
        <v>150</v>
      </c>
      <c r="C36" s="58">
        <v>133</v>
      </c>
      <c r="D36" s="58">
        <v>78</v>
      </c>
      <c r="E36" s="58">
        <v>10</v>
      </c>
      <c r="F36" s="58" t="s">
        <v>150</v>
      </c>
      <c r="G36" s="58">
        <v>56</v>
      </c>
      <c r="H36" s="58">
        <v>59</v>
      </c>
      <c r="I36" s="58" t="s">
        <v>156</v>
      </c>
      <c r="J36" s="58" t="s">
        <v>150</v>
      </c>
      <c r="K36" s="58">
        <v>77</v>
      </c>
      <c r="L36" s="58">
        <v>19</v>
      </c>
      <c r="M36" s="58" t="s">
        <v>156</v>
      </c>
      <c r="N36" s="58" t="s">
        <v>150</v>
      </c>
      <c r="O36" s="58">
        <v>31</v>
      </c>
      <c r="P36" s="58">
        <v>13</v>
      </c>
      <c r="Q36" s="58" t="s">
        <v>156</v>
      </c>
      <c r="R36" s="58" t="s">
        <v>150</v>
      </c>
      <c r="S36" s="58">
        <v>99</v>
      </c>
      <c r="T36" s="58">
        <v>53</v>
      </c>
      <c r="U36" s="58">
        <v>7</v>
      </c>
      <c r="V36" s="58" t="s">
        <v>150</v>
      </c>
      <c r="W36" s="58">
        <v>3</v>
      </c>
      <c r="X36" s="58">
        <v>12</v>
      </c>
      <c r="Y36" s="58" t="s">
        <v>156</v>
      </c>
      <c r="Z36" s="58" t="s">
        <v>150</v>
      </c>
      <c r="AA36" s="58" t="s">
        <v>156</v>
      </c>
      <c r="AB36" s="58">
        <v>0</v>
      </c>
      <c r="AC36" s="58">
        <v>0</v>
      </c>
    </row>
    <row r="37" spans="1:29" x14ac:dyDescent="0.25">
      <c r="A37" s="64" t="s">
        <v>186</v>
      </c>
      <c r="B37" s="58" t="s">
        <v>150</v>
      </c>
      <c r="C37" s="58">
        <v>118</v>
      </c>
      <c r="D37" s="58">
        <v>91</v>
      </c>
      <c r="E37" s="58">
        <v>10</v>
      </c>
      <c r="F37" s="58" t="s">
        <v>150</v>
      </c>
      <c r="G37" s="58">
        <v>55</v>
      </c>
      <c r="H37" s="58">
        <v>59</v>
      </c>
      <c r="I37" s="58">
        <v>6</v>
      </c>
      <c r="J37" s="58" t="s">
        <v>150</v>
      </c>
      <c r="K37" s="58">
        <v>63</v>
      </c>
      <c r="L37" s="58">
        <v>32</v>
      </c>
      <c r="M37" s="58">
        <v>4</v>
      </c>
      <c r="N37" s="58" t="s">
        <v>150</v>
      </c>
      <c r="O37" s="58" t="s">
        <v>156</v>
      </c>
      <c r="P37" s="58">
        <v>12</v>
      </c>
      <c r="Q37" s="58" t="s">
        <v>156</v>
      </c>
      <c r="R37" s="58" t="s">
        <v>150</v>
      </c>
      <c r="S37" s="58">
        <v>86</v>
      </c>
      <c r="T37" s="58">
        <v>64</v>
      </c>
      <c r="U37" s="58" t="s">
        <v>156</v>
      </c>
      <c r="V37" s="58" t="s">
        <v>150</v>
      </c>
      <c r="W37" s="58" t="s">
        <v>156</v>
      </c>
      <c r="X37" s="58">
        <v>15</v>
      </c>
      <c r="Y37" s="58">
        <v>0</v>
      </c>
      <c r="Z37" s="58" t="s">
        <v>150</v>
      </c>
      <c r="AA37" s="58" t="s">
        <v>156</v>
      </c>
      <c r="AB37" s="58">
        <v>0</v>
      </c>
      <c r="AC37" s="58">
        <v>0</v>
      </c>
    </row>
    <row r="38" spans="1:29" x14ac:dyDescent="0.25">
      <c r="A38" s="64" t="s">
        <v>187</v>
      </c>
      <c r="B38" s="58" t="s">
        <v>150</v>
      </c>
      <c r="C38" s="58">
        <v>106</v>
      </c>
      <c r="D38" s="58">
        <v>78</v>
      </c>
      <c r="E38" s="58">
        <v>13</v>
      </c>
      <c r="F38" s="58" t="s">
        <v>150</v>
      </c>
      <c r="G38" s="58">
        <v>48</v>
      </c>
      <c r="H38" s="58">
        <v>53</v>
      </c>
      <c r="I38" s="58">
        <v>9</v>
      </c>
      <c r="J38" s="58" t="s">
        <v>150</v>
      </c>
      <c r="K38" s="58">
        <v>58</v>
      </c>
      <c r="L38" s="58">
        <v>25</v>
      </c>
      <c r="M38" s="58">
        <v>4</v>
      </c>
      <c r="N38" s="58" t="s">
        <v>150</v>
      </c>
      <c r="O38" s="58" t="s">
        <v>156</v>
      </c>
      <c r="P38" s="58">
        <v>9</v>
      </c>
      <c r="Q38" s="58" t="s">
        <v>156</v>
      </c>
      <c r="R38" s="58" t="s">
        <v>150</v>
      </c>
      <c r="S38" s="58">
        <v>89</v>
      </c>
      <c r="T38" s="58">
        <v>42</v>
      </c>
      <c r="U38" s="58" t="s">
        <v>156</v>
      </c>
      <c r="V38" s="58" t="s">
        <v>150</v>
      </c>
      <c r="W38" s="58" t="s">
        <v>156</v>
      </c>
      <c r="X38" s="58">
        <v>27</v>
      </c>
      <c r="Y38" s="58" t="s">
        <v>156</v>
      </c>
      <c r="Z38" s="58" t="s">
        <v>150</v>
      </c>
      <c r="AA38" s="58" t="s">
        <v>156</v>
      </c>
      <c r="AB38" s="58" t="s">
        <v>156</v>
      </c>
      <c r="AC38" s="58">
        <v>0</v>
      </c>
    </row>
    <row r="39" spans="1:29" x14ac:dyDescent="0.25">
      <c r="A39" s="64" t="s">
        <v>188</v>
      </c>
      <c r="B39" s="58" t="s">
        <v>150</v>
      </c>
      <c r="C39" s="58">
        <v>114</v>
      </c>
      <c r="D39" s="58">
        <v>50</v>
      </c>
      <c r="E39" s="58">
        <v>14</v>
      </c>
      <c r="F39" s="58" t="s">
        <v>150</v>
      </c>
      <c r="G39" s="58">
        <v>56</v>
      </c>
      <c r="H39" s="58">
        <v>26</v>
      </c>
      <c r="I39" s="58">
        <v>8</v>
      </c>
      <c r="J39" s="58" t="s">
        <v>150</v>
      </c>
      <c r="K39" s="58">
        <v>58</v>
      </c>
      <c r="L39" s="58">
        <v>24</v>
      </c>
      <c r="M39" s="58">
        <v>6</v>
      </c>
      <c r="N39" s="58" t="s">
        <v>150</v>
      </c>
      <c r="O39" s="58" t="s">
        <v>156</v>
      </c>
      <c r="P39" s="58">
        <v>6</v>
      </c>
      <c r="Q39" s="58" t="s">
        <v>156</v>
      </c>
      <c r="R39" s="58" t="s">
        <v>150</v>
      </c>
      <c r="S39" s="58">
        <v>94</v>
      </c>
      <c r="T39" s="58">
        <v>29</v>
      </c>
      <c r="U39" s="58" t="s">
        <v>156</v>
      </c>
      <c r="V39" s="58" t="s">
        <v>150</v>
      </c>
      <c r="W39" s="58" t="s">
        <v>156</v>
      </c>
      <c r="X39" s="58">
        <v>15</v>
      </c>
      <c r="Y39" s="58" t="s">
        <v>156</v>
      </c>
      <c r="Z39" s="58" t="s">
        <v>150</v>
      </c>
      <c r="AA39" s="58" t="s">
        <v>156</v>
      </c>
      <c r="AB39" s="58">
        <v>0</v>
      </c>
      <c r="AC39" s="58">
        <v>0</v>
      </c>
    </row>
    <row r="40" spans="1:29" x14ac:dyDescent="0.25">
      <c r="A40" s="64" t="s">
        <v>189</v>
      </c>
      <c r="B40" s="58" t="s">
        <v>150</v>
      </c>
      <c r="C40" s="58">
        <v>102</v>
      </c>
      <c r="D40" s="58">
        <v>43</v>
      </c>
      <c r="E40" s="58">
        <v>16</v>
      </c>
      <c r="F40" s="58" t="s">
        <v>150</v>
      </c>
      <c r="G40" s="58">
        <v>46</v>
      </c>
      <c r="H40" s="58">
        <v>25</v>
      </c>
      <c r="I40" s="58">
        <v>7</v>
      </c>
      <c r="J40" s="58" t="s">
        <v>150</v>
      </c>
      <c r="K40" s="58">
        <v>56</v>
      </c>
      <c r="L40" s="58">
        <v>18</v>
      </c>
      <c r="M40" s="58">
        <v>9</v>
      </c>
      <c r="N40" s="58" t="s">
        <v>150</v>
      </c>
      <c r="O40" s="58">
        <v>16</v>
      </c>
      <c r="P40" s="58" t="s">
        <v>156</v>
      </c>
      <c r="Q40" s="58" t="s">
        <v>156</v>
      </c>
      <c r="R40" s="58" t="s">
        <v>150</v>
      </c>
      <c r="S40" s="58">
        <v>86</v>
      </c>
      <c r="T40" s="58">
        <v>34</v>
      </c>
      <c r="U40" s="58">
        <v>12</v>
      </c>
      <c r="V40" s="58" t="s">
        <v>150</v>
      </c>
      <c r="W40" s="58">
        <v>0</v>
      </c>
      <c r="X40" s="58" t="s">
        <v>156</v>
      </c>
      <c r="Y40" s="58" t="s">
        <v>156</v>
      </c>
      <c r="Z40" s="58" t="s">
        <v>150</v>
      </c>
      <c r="AA40" s="58" t="s">
        <v>156</v>
      </c>
      <c r="AB40" s="58">
        <v>0</v>
      </c>
      <c r="AC40" s="58">
        <v>0</v>
      </c>
    </row>
    <row r="41" spans="1:29" x14ac:dyDescent="0.25">
      <c r="A41" s="64" t="s">
        <v>190</v>
      </c>
      <c r="B41" s="58" t="s">
        <v>150</v>
      </c>
      <c r="C41" s="58">
        <v>98</v>
      </c>
      <c r="D41" s="58">
        <v>43</v>
      </c>
      <c r="E41" s="58">
        <v>17</v>
      </c>
      <c r="F41" s="58" t="s">
        <v>150</v>
      </c>
      <c r="G41" s="58">
        <v>44</v>
      </c>
      <c r="H41" s="58">
        <v>24</v>
      </c>
      <c r="I41" s="58">
        <v>7</v>
      </c>
      <c r="J41" s="58" t="s">
        <v>150</v>
      </c>
      <c r="K41" s="58">
        <v>54</v>
      </c>
      <c r="L41" s="58">
        <v>19</v>
      </c>
      <c r="M41" s="58">
        <v>10</v>
      </c>
      <c r="N41" s="58" t="s">
        <v>150</v>
      </c>
      <c r="O41" s="58">
        <v>17</v>
      </c>
      <c r="P41" s="58" t="s">
        <v>156</v>
      </c>
      <c r="Q41" s="58">
        <v>0</v>
      </c>
      <c r="R41" s="58" t="s">
        <v>150</v>
      </c>
      <c r="S41" s="58">
        <v>81</v>
      </c>
      <c r="T41" s="58">
        <v>31</v>
      </c>
      <c r="U41" s="58">
        <v>11</v>
      </c>
      <c r="V41" s="58" t="s">
        <v>150</v>
      </c>
      <c r="W41" s="58">
        <v>0</v>
      </c>
      <c r="X41" s="58" t="s">
        <v>156</v>
      </c>
      <c r="Y41" s="58">
        <v>6</v>
      </c>
      <c r="Z41" s="58" t="s">
        <v>150</v>
      </c>
      <c r="AA41" s="58">
        <v>0</v>
      </c>
      <c r="AB41" s="58">
        <v>0</v>
      </c>
      <c r="AC41" s="58">
        <v>0</v>
      </c>
    </row>
    <row r="42" spans="1:29" x14ac:dyDescent="0.25">
      <c r="A42" s="64" t="s">
        <v>191</v>
      </c>
      <c r="B42" s="58" t="s">
        <v>150</v>
      </c>
      <c r="C42" s="58">
        <v>103</v>
      </c>
      <c r="D42" s="58">
        <v>44</v>
      </c>
      <c r="E42" s="58">
        <v>15</v>
      </c>
      <c r="F42" s="58" t="s">
        <v>150</v>
      </c>
      <c r="G42" s="58">
        <v>44</v>
      </c>
      <c r="H42" s="58">
        <v>24</v>
      </c>
      <c r="I42" s="58">
        <v>6</v>
      </c>
      <c r="J42" s="58" t="s">
        <v>150</v>
      </c>
      <c r="K42" s="58">
        <v>59</v>
      </c>
      <c r="L42" s="58">
        <v>20</v>
      </c>
      <c r="M42" s="58">
        <v>9</v>
      </c>
      <c r="N42" s="58" t="s">
        <v>150</v>
      </c>
      <c r="O42" s="58">
        <v>38</v>
      </c>
      <c r="P42" s="58">
        <v>4</v>
      </c>
      <c r="Q42" s="58">
        <v>0</v>
      </c>
      <c r="R42" s="58" t="s">
        <v>150</v>
      </c>
      <c r="S42" s="58">
        <v>65</v>
      </c>
      <c r="T42" s="58">
        <v>29</v>
      </c>
      <c r="U42" s="58">
        <v>11</v>
      </c>
      <c r="V42" s="58" t="s">
        <v>150</v>
      </c>
      <c r="W42" s="58">
        <v>0</v>
      </c>
      <c r="X42" s="58">
        <v>11</v>
      </c>
      <c r="Y42" s="58">
        <v>4</v>
      </c>
      <c r="Z42" s="58" t="s">
        <v>150</v>
      </c>
      <c r="AA42" s="58">
        <v>0</v>
      </c>
      <c r="AB42" s="58">
        <v>0</v>
      </c>
      <c r="AC42" s="58">
        <v>0</v>
      </c>
    </row>
    <row r="43" spans="1:29" x14ac:dyDescent="0.25">
      <c r="A43" s="64" t="s">
        <v>192</v>
      </c>
      <c r="B43" s="58" t="s">
        <v>150</v>
      </c>
      <c r="C43" s="58">
        <v>101</v>
      </c>
      <c r="D43" s="58">
        <v>48</v>
      </c>
      <c r="E43" s="58">
        <v>13</v>
      </c>
      <c r="F43" s="58" t="s">
        <v>150</v>
      </c>
      <c r="G43" s="58">
        <v>43</v>
      </c>
      <c r="H43" s="58">
        <v>20</v>
      </c>
      <c r="I43" s="58">
        <v>4</v>
      </c>
      <c r="J43" s="58" t="s">
        <v>150</v>
      </c>
      <c r="K43" s="58">
        <v>58</v>
      </c>
      <c r="L43" s="58">
        <v>28</v>
      </c>
      <c r="M43" s="58">
        <v>9</v>
      </c>
      <c r="N43" s="58" t="s">
        <v>150</v>
      </c>
      <c r="O43" s="58">
        <v>39</v>
      </c>
      <c r="P43" s="58">
        <v>12</v>
      </c>
      <c r="Q43" s="58">
        <v>0</v>
      </c>
      <c r="R43" s="58" t="s">
        <v>150</v>
      </c>
      <c r="S43" s="58">
        <v>62</v>
      </c>
      <c r="T43" s="58">
        <v>25</v>
      </c>
      <c r="U43" s="58" t="s">
        <v>156</v>
      </c>
      <c r="V43" s="58" t="s">
        <v>150</v>
      </c>
      <c r="W43" s="58">
        <v>0</v>
      </c>
      <c r="X43" s="58">
        <v>11</v>
      </c>
      <c r="Y43" s="58" t="s">
        <v>156</v>
      </c>
      <c r="Z43" s="58" t="s">
        <v>150</v>
      </c>
      <c r="AA43" s="58">
        <v>0</v>
      </c>
      <c r="AB43" s="58">
        <v>0</v>
      </c>
      <c r="AC43" s="58">
        <v>0</v>
      </c>
    </row>
    <row r="44" spans="1:29" x14ac:dyDescent="0.25">
      <c r="A44" s="64" t="s">
        <v>193</v>
      </c>
      <c r="B44" s="58" t="s">
        <v>150</v>
      </c>
      <c r="C44" s="58">
        <v>89</v>
      </c>
      <c r="D44" s="58">
        <v>53</v>
      </c>
      <c r="E44" s="58">
        <v>13</v>
      </c>
      <c r="F44" s="58" t="s">
        <v>150</v>
      </c>
      <c r="G44" s="58">
        <v>42</v>
      </c>
      <c r="H44" s="58">
        <v>26</v>
      </c>
      <c r="I44" s="58">
        <v>3</v>
      </c>
      <c r="J44" s="58" t="s">
        <v>150</v>
      </c>
      <c r="K44" s="58">
        <v>47</v>
      </c>
      <c r="L44" s="58">
        <v>27</v>
      </c>
      <c r="M44" s="58">
        <v>10</v>
      </c>
      <c r="N44" s="58" t="s">
        <v>150</v>
      </c>
      <c r="O44" s="58">
        <v>28</v>
      </c>
      <c r="P44" s="58">
        <v>8</v>
      </c>
      <c r="Q44" s="58">
        <v>0</v>
      </c>
      <c r="R44" s="58" t="s">
        <v>150</v>
      </c>
      <c r="S44" s="58">
        <v>61</v>
      </c>
      <c r="T44" s="58">
        <v>32</v>
      </c>
      <c r="U44" s="58" t="s">
        <v>156</v>
      </c>
      <c r="V44" s="58" t="s">
        <v>150</v>
      </c>
      <c r="W44" s="58">
        <v>0</v>
      </c>
      <c r="X44" s="58">
        <v>13</v>
      </c>
      <c r="Y44" s="58" t="s">
        <v>156</v>
      </c>
      <c r="Z44" s="58" t="s">
        <v>150</v>
      </c>
      <c r="AA44" s="58">
        <v>0</v>
      </c>
      <c r="AB44" s="58">
        <v>0</v>
      </c>
      <c r="AC44" s="58">
        <v>0</v>
      </c>
    </row>
    <row r="45" spans="1:29" x14ac:dyDescent="0.25">
      <c r="A45" s="64" t="s">
        <v>194</v>
      </c>
      <c r="B45" s="58" t="s">
        <v>150</v>
      </c>
      <c r="C45" s="58">
        <v>88</v>
      </c>
      <c r="D45" s="58">
        <v>59</v>
      </c>
      <c r="E45" s="58">
        <v>12</v>
      </c>
      <c r="F45" s="58" t="s">
        <v>150</v>
      </c>
      <c r="G45" s="58">
        <v>41</v>
      </c>
      <c r="H45" s="58">
        <v>35</v>
      </c>
      <c r="I45" s="58">
        <v>4</v>
      </c>
      <c r="J45" s="58" t="s">
        <v>150</v>
      </c>
      <c r="K45" s="58">
        <v>47</v>
      </c>
      <c r="L45" s="58">
        <v>24</v>
      </c>
      <c r="M45" s="58">
        <v>8</v>
      </c>
      <c r="N45" s="58" t="s">
        <v>150</v>
      </c>
      <c r="O45" s="58">
        <v>25</v>
      </c>
      <c r="P45" s="58">
        <v>10</v>
      </c>
      <c r="Q45" s="58">
        <v>0</v>
      </c>
      <c r="R45" s="58" t="s">
        <v>150</v>
      </c>
      <c r="S45" s="58">
        <v>63</v>
      </c>
      <c r="T45" s="58">
        <v>33</v>
      </c>
      <c r="U45" s="58" t="s">
        <v>156</v>
      </c>
      <c r="V45" s="58" t="s">
        <v>150</v>
      </c>
      <c r="W45" s="58">
        <v>0</v>
      </c>
      <c r="X45" s="58">
        <v>16</v>
      </c>
      <c r="Y45" s="58" t="s">
        <v>156</v>
      </c>
      <c r="Z45" s="58" t="s">
        <v>150</v>
      </c>
      <c r="AA45" s="58">
        <v>0</v>
      </c>
      <c r="AB45" s="58">
        <v>0</v>
      </c>
      <c r="AC45" s="58">
        <v>0</v>
      </c>
    </row>
    <row r="46" spans="1:29" x14ac:dyDescent="0.25">
      <c r="A46" s="64" t="s">
        <v>195</v>
      </c>
      <c r="B46" s="58" t="s">
        <v>150</v>
      </c>
      <c r="C46" s="58">
        <v>89</v>
      </c>
      <c r="D46" s="58">
        <v>45</v>
      </c>
      <c r="E46" s="58">
        <v>14</v>
      </c>
      <c r="F46" s="58" t="s">
        <v>150</v>
      </c>
      <c r="G46" s="58">
        <v>43</v>
      </c>
      <c r="H46" s="58">
        <v>21</v>
      </c>
      <c r="I46" s="58">
        <v>4</v>
      </c>
      <c r="J46" s="58" t="s">
        <v>150</v>
      </c>
      <c r="K46" s="58">
        <v>46</v>
      </c>
      <c r="L46" s="58">
        <v>24</v>
      </c>
      <c r="M46" s="58">
        <v>10</v>
      </c>
      <c r="N46" s="58" t="s">
        <v>150</v>
      </c>
      <c r="O46" s="58">
        <v>21</v>
      </c>
      <c r="P46" s="58">
        <v>7</v>
      </c>
      <c r="Q46" s="58">
        <v>0</v>
      </c>
      <c r="R46" s="58" t="s">
        <v>150</v>
      </c>
      <c r="S46" s="58">
        <v>68</v>
      </c>
      <c r="T46" s="58">
        <v>25</v>
      </c>
      <c r="U46" s="58">
        <v>9</v>
      </c>
      <c r="V46" s="58" t="s">
        <v>150</v>
      </c>
      <c r="W46" s="58">
        <v>0</v>
      </c>
      <c r="X46" s="58">
        <v>13</v>
      </c>
      <c r="Y46" s="58">
        <v>5</v>
      </c>
      <c r="Z46" s="58" t="s">
        <v>150</v>
      </c>
      <c r="AA46" s="58">
        <v>0</v>
      </c>
      <c r="AB46" s="58">
        <v>0</v>
      </c>
      <c r="AC46" s="58">
        <v>0</v>
      </c>
    </row>
    <row r="47" spans="1:29" x14ac:dyDescent="0.25">
      <c r="A47" s="64" t="s">
        <v>196</v>
      </c>
      <c r="B47" s="58">
        <v>576</v>
      </c>
      <c r="C47" s="58">
        <v>98</v>
      </c>
      <c r="D47" s="58">
        <v>66</v>
      </c>
      <c r="E47" s="58">
        <v>14</v>
      </c>
      <c r="F47" s="58">
        <v>324</v>
      </c>
      <c r="G47" s="58">
        <v>53</v>
      </c>
      <c r="H47" s="58">
        <v>37</v>
      </c>
      <c r="I47" s="58">
        <v>4</v>
      </c>
      <c r="J47" s="58">
        <v>252</v>
      </c>
      <c r="K47" s="58">
        <v>45</v>
      </c>
      <c r="L47" s="58">
        <v>29</v>
      </c>
      <c r="M47" s="58">
        <v>10</v>
      </c>
      <c r="N47" s="58">
        <v>49</v>
      </c>
      <c r="O47" s="58">
        <v>17</v>
      </c>
      <c r="P47" s="58">
        <v>10</v>
      </c>
      <c r="Q47" s="58">
        <v>0</v>
      </c>
      <c r="R47" s="58">
        <v>158</v>
      </c>
      <c r="S47" s="58">
        <v>81</v>
      </c>
      <c r="T47" s="58">
        <v>46</v>
      </c>
      <c r="U47" s="58">
        <v>9</v>
      </c>
      <c r="V47" s="58">
        <v>369</v>
      </c>
      <c r="W47" s="58">
        <v>0</v>
      </c>
      <c r="X47" s="58">
        <v>10</v>
      </c>
      <c r="Y47" s="58">
        <v>5</v>
      </c>
      <c r="Z47" s="58" t="s">
        <v>156</v>
      </c>
      <c r="AA47" s="58">
        <v>0</v>
      </c>
      <c r="AB47" s="58">
        <v>0</v>
      </c>
      <c r="AC47" s="58">
        <v>0</v>
      </c>
    </row>
    <row r="48" spans="1:29" x14ac:dyDescent="0.25">
      <c r="A48" s="64" t="s">
        <v>197</v>
      </c>
      <c r="B48" s="58">
        <v>616</v>
      </c>
      <c r="C48" s="58">
        <v>127</v>
      </c>
      <c r="D48" s="58">
        <v>95</v>
      </c>
      <c r="E48" s="58">
        <v>17</v>
      </c>
      <c r="F48" s="58">
        <v>355</v>
      </c>
      <c r="G48" s="58">
        <v>63</v>
      </c>
      <c r="H48" s="58">
        <v>61</v>
      </c>
      <c r="I48" s="58">
        <v>5</v>
      </c>
      <c r="J48" s="58">
        <v>261</v>
      </c>
      <c r="K48" s="58">
        <v>64</v>
      </c>
      <c r="L48" s="58">
        <v>34</v>
      </c>
      <c r="M48" s="58">
        <v>12</v>
      </c>
      <c r="N48" s="58">
        <v>68</v>
      </c>
      <c r="O48" s="58" t="s">
        <v>156</v>
      </c>
      <c r="P48" s="58">
        <v>19</v>
      </c>
      <c r="Q48" s="58">
        <v>0</v>
      </c>
      <c r="R48" s="58">
        <v>171</v>
      </c>
      <c r="S48" s="58">
        <v>89</v>
      </c>
      <c r="T48" s="58">
        <v>54</v>
      </c>
      <c r="U48" s="58">
        <v>11</v>
      </c>
      <c r="V48" s="58">
        <v>377</v>
      </c>
      <c r="W48" s="58" t="s">
        <v>156</v>
      </c>
      <c r="X48" s="58">
        <v>22</v>
      </c>
      <c r="Y48" s="58">
        <v>6</v>
      </c>
      <c r="Z48" s="58">
        <v>4</v>
      </c>
      <c r="AA48" s="58">
        <v>0</v>
      </c>
      <c r="AB48" s="58">
        <v>0</v>
      </c>
      <c r="AC48" s="58">
        <v>0</v>
      </c>
    </row>
    <row r="49" spans="1:29" x14ac:dyDescent="0.25">
      <c r="A49" s="64" t="s">
        <v>198</v>
      </c>
      <c r="B49" s="58">
        <v>629</v>
      </c>
      <c r="C49" s="58">
        <v>113</v>
      </c>
      <c r="D49" s="58">
        <v>92</v>
      </c>
      <c r="E49" s="58">
        <v>15</v>
      </c>
      <c r="F49" s="58">
        <v>360</v>
      </c>
      <c r="G49" s="58">
        <v>55</v>
      </c>
      <c r="H49" s="58">
        <v>57</v>
      </c>
      <c r="I49" s="58">
        <v>5</v>
      </c>
      <c r="J49" s="58">
        <v>269</v>
      </c>
      <c r="K49" s="58">
        <v>58</v>
      </c>
      <c r="L49" s="58">
        <v>35</v>
      </c>
      <c r="M49" s="58">
        <v>10</v>
      </c>
      <c r="N49" s="58">
        <v>69</v>
      </c>
      <c r="O49" s="58" t="s">
        <v>156</v>
      </c>
      <c r="P49" s="58">
        <v>17</v>
      </c>
      <c r="Q49" s="58">
        <v>0</v>
      </c>
      <c r="R49" s="58">
        <v>185</v>
      </c>
      <c r="S49" s="58">
        <v>80</v>
      </c>
      <c r="T49" s="58">
        <v>61</v>
      </c>
      <c r="U49" s="58">
        <v>9</v>
      </c>
      <c r="V49" s="58">
        <v>375</v>
      </c>
      <c r="W49" s="58" t="s">
        <v>156</v>
      </c>
      <c r="X49" s="58">
        <v>14</v>
      </c>
      <c r="Y49" s="58">
        <v>6</v>
      </c>
      <c r="Z49" s="58">
        <v>3</v>
      </c>
      <c r="AA49" s="58">
        <v>0</v>
      </c>
      <c r="AB49" s="58">
        <v>0</v>
      </c>
      <c r="AC49" s="58">
        <v>0</v>
      </c>
    </row>
    <row r="50" spans="1:29" x14ac:dyDescent="0.25">
      <c r="A50" s="64" t="s">
        <v>199</v>
      </c>
      <c r="B50" s="58">
        <v>627</v>
      </c>
      <c r="C50" s="58">
        <v>124</v>
      </c>
      <c r="D50" s="58">
        <v>69</v>
      </c>
      <c r="E50" s="58">
        <v>16</v>
      </c>
      <c r="F50" s="58">
        <v>353</v>
      </c>
      <c r="G50" s="58">
        <v>66</v>
      </c>
      <c r="H50" s="58">
        <v>38</v>
      </c>
      <c r="I50" s="58">
        <v>6</v>
      </c>
      <c r="J50" s="58">
        <v>274</v>
      </c>
      <c r="K50" s="58">
        <v>58</v>
      </c>
      <c r="L50" s="58">
        <v>31</v>
      </c>
      <c r="M50" s="58">
        <v>10</v>
      </c>
      <c r="N50" s="58">
        <v>69</v>
      </c>
      <c r="O50" s="58">
        <v>41</v>
      </c>
      <c r="P50" s="58">
        <v>11</v>
      </c>
      <c r="Q50" s="58">
        <v>0</v>
      </c>
      <c r="R50" s="58">
        <v>193</v>
      </c>
      <c r="S50" s="58">
        <v>78</v>
      </c>
      <c r="T50" s="58">
        <v>48</v>
      </c>
      <c r="U50" s="58">
        <v>8</v>
      </c>
      <c r="V50" s="58">
        <v>365</v>
      </c>
      <c r="W50" s="58">
        <v>5</v>
      </c>
      <c r="X50" s="58">
        <v>10</v>
      </c>
      <c r="Y50" s="58">
        <v>8</v>
      </c>
      <c r="Z50" s="58">
        <v>3</v>
      </c>
      <c r="AA50" s="58">
        <v>0</v>
      </c>
      <c r="AB50" s="58">
        <v>0</v>
      </c>
      <c r="AC50" s="58">
        <v>0</v>
      </c>
    </row>
    <row r="51" spans="1:29" x14ac:dyDescent="0.25">
      <c r="A51" s="64" t="s">
        <v>200</v>
      </c>
      <c r="B51" s="58">
        <v>573</v>
      </c>
      <c r="C51" s="58">
        <v>113</v>
      </c>
      <c r="D51" s="58">
        <v>41</v>
      </c>
      <c r="E51" s="58">
        <v>16</v>
      </c>
      <c r="F51" s="58">
        <v>318</v>
      </c>
      <c r="G51" s="58">
        <v>60</v>
      </c>
      <c r="H51" s="58">
        <v>24</v>
      </c>
      <c r="I51" s="58">
        <v>6</v>
      </c>
      <c r="J51" s="58">
        <v>255</v>
      </c>
      <c r="K51" s="58">
        <v>53</v>
      </c>
      <c r="L51" s="58">
        <v>17</v>
      </c>
      <c r="M51" s="58">
        <v>10</v>
      </c>
      <c r="N51" s="58">
        <v>57</v>
      </c>
      <c r="O51" s="58">
        <v>33</v>
      </c>
      <c r="P51" s="58">
        <v>6</v>
      </c>
      <c r="Q51" s="58">
        <v>0</v>
      </c>
      <c r="R51" s="58">
        <v>145</v>
      </c>
      <c r="S51" s="58">
        <v>76</v>
      </c>
      <c r="T51" s="58">
        <v>20</v>
      </c>
      <c r="U51" s="58">
        <v>7</v>
      </c>
      <c r="V51" s="58">
        <v>371</v>
      </c>
      <c r="W51" s="58">
        <v>4</v>
      </c>
      <c r="X51" s="58">
        <v>15</v>
      </c>
      <c r="Y51" s="58">
        <v>9</v>
      </c>
      <c r="Z51" s="58">
        <v>3</v>
      </c>
      <c r="AA51" s="58">
        <v>0</v>
      </c>
      <c r="AB51" s="58">
        <v>0</v>
      </c>
      <c r="AC51" s="58">
        <v>0</v>
      </c>
    </row>
    <row r="52" spans="1:29" x14ac:dyDescent="0.25">
      <c r="A52" s="64" t="s">
        <v>201</v>
      </c>
      <c r="B52" s="58">
        <v>543</v>
      </c>
      <c r="C52" s="58">
        <v>111</v>
      </c>
      <c r="D52" s="58">
        <v>50</v>
      </c>
      <c r="E52" s="58">
        <v>12</v>
      </c>
      <c r="F52" s="58">
        <v>296</v>
      </c>
      <c r="G52" s="58">
        <v>61</v>
      </c>
      <c r="H52" s="58">
        <v>28</v>
      </c>
      <c r="I52" s="58">
        <v>4</v>
      </c>
      <c r="J52" s="58">
        <v>247</v>
      </c>
      <c r="K52" s="58">
        <v>50</v>
      </c>
      <c r="L52" s="58">
        <v>22</v>
      </c>
      <c r="M52" s="58">
        <v>8</v>
      </c>
      <c r="N52" s="58">
        <v>42</v>
      </c>
      <c r="O52" s="58">
        <v>22</v>
      </c>
      <c r="P52" s="58">
        <v>6</v>
      </c>
      <c r="Q52" s="58">
        <v>0</v>
      </c>
      <c r="R52" s="58">
        <v>147</v>
      </c>
      <c r="S52" s="58">
        <v>83</v>
      </c>
      <c r="T52" s="58">
        <v>25</v>
      </c>
      <c r="U52" s="58" t="s">
        <v>156</v>
      </c>
      <c r="V52" s="58">
        <v>354</v>
      </c>
      <c r="W52" s="58">
        <v>6</v>
      </c>
      <c r="X52" s="58">
        <v>19</v>
      </c>
      <c r="Y52" s="58" t="s">
        <v>156</v>
      </c>
      <c r="Z52" s="58" t="s">
        <v>156</v>
      </c>
      <c r="AA52" s="58">
        <v>0</v>
      </c>
      <c r="AB52" s="58">
        <v>0</v>
      </c>
      <c r="AC52" s="58">
        <v>0</v>
      </c>
    </row>
    <row r="53" spans="1:29" x14ac:dyDescent="0.25">
      <c r="A53" s="64" t="s">
        <v>202</v>
      </c>
      <c r="B53" s="58">
        <v>509</v>
      </c>
      <c r="C53" s="58">
        <v>104</v>
      </c>
      <c r="D53" s="58">
        <v>43</v>
      </c>
      <c r="E53" s="58">
        <v>13</v>
      </c>
      <c r="F53" s="58">
        <v>274</v>
      </c>
      <c r="G53" s="58">
        <v>54</v>
      </c>
      <c r="H53" s="58">
        <v>20</v>
      </c>
      <c r="I53" s="58">
        <v>5</v>
      </c>
      <c r="J53" s="58">
        <v>235</v>
      </c>
      <c r="K53" s="58">
        <v>50</v>
      </c>
      <c r="L53" s="58">
        <v>23</v>
      </c>
      <c r="M53" s="58">
        <v>8</v>
      </c>
      <c r="N53" s="58">
        <v>35</v>
      </c>
      <c r="O53" s="58">
        <v>16</v>
      </c>
      <c r="P53" s="58">
        <v>6</v>
      </c>
      <c r="Q53" s="58">
        <v>0</v>
      </c>
      <c r="R53" s="58">
        <v>125</v>
      </c>
      <c r="S53" s="58">
        <v>79</v>
      </c>
      <c r="T53" s="58">
        <v>21</v>
      </c>
      <c r="U53" s="58">
        <v>4</v>
      </c>
      <c r="V53" s="58">
        <v>349</v>
      </c>
      <c r="W53" s="58">
        <v>9</v>
      </c>
      <c r="X53" s="58">
        <v>16</v>
      </c>
      <c r="Y53" s="58">
        <v>9</v>
      </c>
      <c r="Z53" s="58" t="s">
        <v>156</v>
      </c>
      <c r="AA53" s="58">
        <v>0</v>
      </c>
      <c r="AB53" s="58">
        <v>0</v>
      </c>
      <c r="AC53" s="58">
        <v>0</v>
      </c>
    </row>
    <row r="54" spans="1:29" x14ac:dyDescent="0.25">
      <c r="A54" s="64" t="s">
        <v>203</v>
      </c>
      <c r="B54" s="58">
        <v>466</v>
      </c>
      <c r="C54" s="58">
        <v>69</v>
      </c>
      <c r="D54" s="58">
        <v>46</v>
      </c>
      <c r="E54" s="58">
        <v>14</v>
      </c>
      <c r="F54" s="58">
        <v>244</v>
      </c>
      <c r="G54" s="58">
        <v>31</v>
      </c>
      <c r="H54" s="58">
        <v>26</v>
      </c>
      <c r="I54" s="58">
        <v>7</v>
      </c>
      <c r="J54" s="58">
        <v>222</v>
      </c>
      <c r="K54" s="58">
        <v>38</v>
      </c>
      <c r="L54" s="58">
        <v>20</v>
      </c>
      <c r="M54" s="58">
        <v>7</v>
      </c>
      <c r="N54" s="58">
        <v>30</v>
      </c>
      <c r="O54" s="58">
        <v>10</v>
      </c>
      <c r="P54" s="58">
        <v>10</v>
      </c>
      <c r="Q54" s="58">
        <v>0</v>
      </c>
      <c r="R54" s="58">
        <v>88</v>
      </c>
      <c r="S54" s="58">
        <v>51</v>
      </c>
      <c r="T54" s="58">
        <v>26</v>
      </c>
      <c r="U54" s="58">
        <v>5</v>
      </c>
      <c r="V54" s="58">
        <v>348</v>
      </c>
      <c r="W54" s="58">
        <v>8</v>
      </c>
      <c r="X54" s="58">
        <v>10</v>
      </c>
      <c r="Y54" s="58">
        <v>9</v>
      </c>
      <c r="Z54" s="58" t="s">
        <v>156</v>
      </c>
      <c r="AA54" s="58">
        <v>0</v>
      </c>
      <c r="AB54" s="58">
        <v>0</v>
      </c>
      <c r="AC54" s="58">
        <v>0</v>
      </c>
    </row>
    <row r="55" spans="1:29" x14ac:dyDescent="0.25">
      <c r="A55" s="64" t="s">
        <v>204</v>
      </c>
      <c r="B55" s="58">
        <v>473</v>
      </c>
      <c r="C55" s="58">
        <v>79</v>
      </c>
      <c r="D55" s="58">
        <v>47</v>
      </c>
      <c r="E55" s="58">
        <v>15</v>
      </c>
      <c r="F55" s="58">
        <v>243</v>
      </c>
      <c r="G55" s="58">
        <v>32</v>
      </c>
      <c r="H55" s="58">
        <v>18</v>
      </c>
      <c r="I55" s="58">
        <v>8</v>
      </c>
      <c r="J55" s="58">
        <v>230</v>
      </c>
      <c r="K55" s="58">
        <v>47</v>
      </c>
      <c r="L55" s="58">
        <v>29</v>
      </c>
      <c r="M55" s="58">
        <v>7</v>
      </c>
      <c r="N55" s="58">
        <v>48</v>
      </c>
      <c r="O55" s="58">
        <v>21</v>
      </c>
      <c r="P55" s="58">
        <v>10</v>
      </c>
      <c r="Q55" s="58">
        <v>0</v>
      </c>
      <c r="R55" s="58">
        <v>102</v>
      </c>
      <c r="S55" s="58">
        <v>50</v>
      </c>
      <c r="T55" s="58">
        <v>21</v>
      </c>
      <c r="U55" s="58">
        <v>6</v>
      </c>
      <c r="V55" s="58">
        <v>323</v>
      </c>
      <c r="W55" s="58">
        <v>8</v>
      </c>
      <c r="X55" s="58">
        <v>16</v>
      </c>
      <c r="Y55" s="58">
        <v>9</v>
      </c>
      <c r="Z55" s="58" t="s">
        <v>156</v>
      </c>
      <c r="AA55" s="58">
        <v>0</v>
      </c>
      <c r="AB55" s="58">
        <v>0</v>
      </c>
      <c r="AC55" s="58">
        <v>0</v>
      </c>
    </row>
    <row r="56" spans="1:29" x14ac:dyDescent="0.25">
      <c r="A56" s="64" t="s">
        <v>205</v>
      </c>
      <c r="B56" s="58">
        <v>445</v>
      </c>
      <c r="C56" s="58">
        <v>69</v>
      </c>
      <c r="D56" s="58">
        <v>47</v>
      </c>
      <c r="E56" s="58">
        <v>13</v>
      </c>
      <c r="F56" s="58">
        <v>238</v>
      </c>
      <c r="G56" s="58">
        <v>28</v>
      </c>
      <c r="H56" s="58">
        <v>25</v>
      </c>
      <c r="I56" s="58">
        <v>7</v>
      </c>
      <c r="J56" s="58">
        <v>207</v>
      </c>
      <c r="K56" s="58">
        <v>41</v>
      </c>
      <c r="L56" s="58">
        <v>22</v>
      </c>
      <c r="M56" s="58">
        <v>6</v>
      </c>
      <c r="N56" s="58">
        <v>34</v>
      </c>
      <c r="O56" s="58">
        <v>16</v>
      </c>
      <c r="P56" s="58">
        <v>9</v>
      </c>
      <c r="Q56" s="58">
        <v>0</v>
      </c>
      <c r="R56" s="58">
        <v>98</v>
      </c>
      <c r="S56" s="58">
        <v>45</v>
      </c>
      <c r="T56" s="58">
        <v>25</v>
      </c>
      <c r="U56" s="58">
        <v>7</v>
      </c>
      <c r="V56" s="58">
        <v>313</v>
      </c>
      <c r="W56" s="58">
        <v>8</v>
      </c>
      <c r="X56" s="58">
        <v>13</v>
      </c>
      <c r="Y56" s="58">
        <v>6</v>
      </c>
      <c r="Z56" s="58">
        <v>3</v>
      </c>
      <c r="AA56" s="58" t="s">
        <v>156</v>
      </c>
      <c r="AB56" s="58">
        <v>0</v>
      </c>
      <c r="AC56" s="58">
        <v>0</v>
      </c>
    </row>
    <row r="57" spans="1:29" x14ac:dyDescent="0.25">
      <c r="A57" s="64" t="s">
        <v>206</v>
      </c>
      <c r="B57" s="58">
        <v>437</v>
      </c>
      <c r="C57" s="58">
        <v>71</v>
      </c>
      <c r="D57" s="58">
        <v>66</v>
      </c>
      <c r="E57" s="58">
        <v>11</v>
      </c>
      <c r="F57" s="58">
        <v>222</v>
      </c>
      <c r="G57" s="58">
        <v>30</v>
      </c>
      <c r="H57" s="58">
        <v>32</v>
      </c>
      <c r="I57" s="58">
        <v>6</v>
      </c>
      <c r="J57" s="58">
        <v>215</v>
      </c>
      <c r="K57" s="58">
        <v>41</v>
      </c>
      <c r="L57" s="58">
        <v>34</v>
      </c>
      <c r="M57" s="58">
        <v>5</v>
      </c>
      <c r="N57" s="58">
        <v>27</v>
      </c>
      <c r="O57" s="58">
        <v>13</v>
      </c>
      <c r="P57" s="58">
        <v>8</v>
      </c>
      <c r="Q57" s="58" t="s">
        <v>156</v>
      </c>
      <c r="R57" s="58">
        <v>98</v>
      </c>
      <c r="S57" s="58">
        <v>48</v>
      </c>
      <c r="T57" s="58">
        <v>36</v>
      </c>
      <c r="U57" s="58">
        <v>7</v>
      </c>
      <c r="V57" s="58">
        <v>312</v>
      </c>
      <c r="W57" s="58">
        <v>10</v>
      </c>
      <c r="X57" s="58">
        <v>22</v>
      </c>
      <c r="Y57" s="58" t="s">
        <v>156</v>
      </c>
      <c r="Z57" s="58">
        <v>4</v>
      </c>
      <c r="AA57" s="58" t="s">
        <v>156</v>
      </c>
      <c r="AB57" s="58" t="s">
        <v>156</v>
      </c>
      <c r="AC57" s="58">
        <v>0</v>
      </c>
    </row>
    <row r="58" spans="1:29" x14ac:dyDescent="0.25">
      <c r="A58" s="64" t="s">
        <v>207</v>
      </c>
      <c r="B58" s="58">
        <v>440</v>
      </c>
      <c r="C58" s="58">
        <v>54</v>
      </c>
      <c r="D58" s="58">
        <v>73</v>
      </c>
      <c r="E58" s="58">
        <v>9</v>
      </c>
      <c r="F58" s="58">
        <v>222</v>
      </c>
      <c r="G58" s="58">
        <v>19</v>
      </c>
      <c r="H58" s="58">
        <v>35</v>
      </c>
      <c r="I58" s="58">
        <v>4</v>
      </c>
      <c r="J58" s="58">
        <v>218</v>
      </c>
      <c r="K58" s="58">
        <v>35</v>
      </c>
      <c r="L58" s="58">
        <v>38</v>
      </c>
      <c r="M58" s="58">
        <v>5</v>
      </c>
      <c r="N58" s="58">
        <v>33</v>
      </c>
      <c r="O58" s="58">
        <v>13</v>
      </c>
      <c r="P58" s="58">
        <v>10</v>
      </c>
      <c r="Q58" s="58">
        <v>0</v>
      </c>
      <c r="R58" s="58">
        <v>94</v>
      </c>
      <c r="S58" s="58">
        <v>37</v>
      </c>
      <c r="T58" s="58">
        <v>45</v>
      </c>
      <c r="U58" s="58" t="s">
        <v>156</v>
      </c>
      <c r="V58" s="58">
        <v>313</v>
      </c>
      <c r="W58" s="58">
        <v>4</v>
      </c>
      <c r="X58" s="58">
        <v>18</v>
      </c>
      <c r="Y58" s="58" t="s">
        <v>156</v>
      </c>
      <c r="Z58" s="58">
        <v>4</v>
      </c>
      <c r="AA58" s="58" t="s">
        <v>156</v>
      </c>
      <c r="AB58" s="58">
        <v>0</v>
      </c>
      <c r="AC58" s="58">
        <v>0</v>
      </c>
    </row>
    <row r="59" spans="1:29" x14ac:dyDescent="0.25">
      <c r="A59" s="64" t="s">
        <v>208</v>
      </c>
      <c r="B59" s="58">
        <v>449</v>
      </c>
      <c r="C59" s="58">
        <v>51</v>
      </c>
      <c r="D59" s="58">
        <v>62</v>
      </c>
      <c r="E59" s="58">
        <v>7</v>
      </c>
      <c r="F59" s="58">
        <v>248</v>
      </c>
      <c r="G59" s="58">
        <v>27</v>
      </c>
      <c r="H59" s="58">
        <v>39</v>
      </c>
      <c r="I59" s="58">
        <v>3</v>
      </c>
      <c r="J59" s="58">
        <v>201</v>
      </c>
      <c r="K59" s="58">
        <v>24</v>
      </c>
      <c r="L59" s="58">
        <v>23</v>
      </c>
      <c r="M59" s="58">
        <v>4</v>
      </c>
      <c r="N59" s="58">
        <v>25</v>
      </c>
      <c r="O59" s="58">
        <v>5</v>
      </c>
      <c r="P59" s="58">
        <v>7</v>
      </c>
      <c r="Q59" s="58">
        <v>0</v>
      </c>
      <c r="R59" s="58">
        <v>103</v>
      </c>
      <c r="S59" s="58">
        <v>43</v>
      </c>
      <c r="T59" s="58">
        <v>40</v>
      </c>
      <c r="U59" s="58" t="s">
        <v>156</v>
      </c>
      <c r="V59" s="58">
        <v>321</v>
      </c>
      <c r="W59" s="58">
        <v>3</v>
      </c>
      <c r="X59" s="58">
        <v>15</v>
      </c>
      <c r="Y59" s="58" t="s">
        <v>156</v>
      </c>
      <c r="Z59" s="58">
        <v>6</v>
      </c>
      <c r="AA59" s="58" t="s">
        <v>156</v>
      </c>
      <c r="AB59" s="58">
        <v>0</v>
      </c>
      <c r="AC59" s="58">
        <v>0</v>
      </c>
    </row>
    <row r="60" spans="1:29" x14ac:dyDescent="0.25">
      <c r="A60" s="64" t="s">
        <v>209</v>
      </c>
      <c r="B60" s="58">
        <v>489</v>
      </c>
      <c r="C60" s="58">
        <v>55</v>
      </c>
      <c r="D60" s="58">
        <v>97</v>
      </c>
      <c r="E60" s="58">
        <v>3</v>
      </c>
      <c r="F60" s="58">
        <v>259</v>
      </c>
      <c r="G60" s="58">
        <v>27</v>
      </c>
      <c r="H60" s="58">
        <v>49</v>
      </c>
      <c r="I60" s="58" t="s">
        <v>156</v>
      </c>
      <c r="J60" s="58">
        <v>230</v>
      </c>
      <c r="K60" s="58">
        <v>28</v>
      </c>
      <c r="L60" s="58">
        <v>48</v>
      </c>
      <c r="M60" s="58" t="s">
        <v>156</v>
      </c>
      <c r="N60" s="58">
        <v>33</v>
      </c>
      <c r="O60" s="58">
        <v>10</v>
      </c>
      <c r="P60" s="58">
        <v>11</v>
      </c>
      <c r="Q60" s="58">
        <v>0</v>
      </c>
      <c r="R60" s="58">
        <v>137</v>
      </c>
      <c r="S60" s="58">
        <v>42</v>
      </c>
      <c r="T60" s="58">
        <v>65</v>
      </c>
      <c r="U60" s="58" t="s">
        <v>156</v>
      </c>
      <c r="V60" s="58">
        <v>319</v>
      </c>
      <c r="W60" s="58">
        <v>3</v>
      </c>
      <c r="X60" s="58">
        <v>21</v>
      </c>
      <c r="Y60" s="58" t="s">
        <v>156</v>
      </c>
      <c r="Z60" s="58">
        <v>5</v>
      </c>
      <c r="AA60" s="58">
        <v>3</v>
      </c>
      <c r="AB60" s="58">
        <v>0</v>
      </c>
      <c r="AC60" s="58">
        <v>0</v>
      </c>
    </row>
    <row r="61" spans="1:29" x14ac:dyDescent="0.25">
      <c r="A61" s="64" t="s">
        <v>210</v>
      </c>
      <c r="B61" s="58">
        <v>476</v>
      </c>
      <c r="C61" s="58">
        <v>71</v>
      </c>
      <c r="D61" s="58">
        <v>88</v>
      </c>
      <c r="E61" s="58">
        <v>4</v>
      </c>
      <c r="F61" s="58">
        <v>256</v>
      </c>
      <c r="G61" s="58">
        <v>33</v>
      </c>
      <c r="H61" s="58">
        <v>50</v>
      </c>
      <c r="I61" s="58">
        <v>0</v>
      </c>
      <c r="J61" s="58">
        <v>220</v>
      </c>
      <c r="K61" s="58">
        <v>38</v>
      </c>
      <c r="L61" s="58">
        <v>38</v>
      </c>
      <c r="M61" s="58">
        <v>4</v>
      </c>
      <c r="N61" s="58">
        <v>45</v>
      </c>
      <c r="O61" s="58">
        <v>25</v>
      </c>
      <c r="P61" s="58" t="s">
        <v>156</v>
      </c>
      <c r="Q61" s="58">
        <v>0</v>
      </c>
      <c r="R61" s="58">
        <v>133</v>
      </c>
      <c r="S61" s="58">
        <v>46</v>
      </c>
      <c r="T61" s="58">
        <v>68</v>
      </c>
      <c r="U61" s="58" t="s">
        <v>156</v>
      </c>
      <c r="V61" s="58">
        <v>298</v>
      </c>
      <c r="W61" s="58">
        <v>0</v>
      </c>
      <c r="X61" s="58" t="s">
        <v>156</v>
      </c>
      <c r="Y61" s="58" t="s">
        <v>156</v>
      </c>
      <c r="Z61" s="58">
        <v>4</v>
      </c>
      <c r="AA61" s="58" t="s">
        <v>156</v>
      </c>
      <c r="AB61" s="58">
        <v>0</v>
      </c>
      <c r="AC61" s="58">
        <v>0</v>
      </c>
    </row>
    <row r="62" spans="1:29" x14ac:dyDescent="0.25">
      <c r="A62" s="64" t="s">
        <v>211</v>
      </c>
      <c r="B62" s="58">
        <v>429</v>
      </c>
      <c r="C62" s="58">
        <v>70</v>
      </c>
      <c r="D62" s="58">
        <v>67</v>
      </c>
      <c r="E62" s="58">
        <v>3</v>
      </c>
      <c r="F62" s="58">
        <v>225</v>
      </c>
      <c r="G62" s="58">
        <v>29</v>
      </c>
      <c r="H62" s="58">
        <v>36</v>
      </c>
      <c r="I62" s="58">
        <v>0</v>
      </c>
      <c r="J62" s="58">
        <v>204</v>
      </c>
      <c r="K62" s="58">
        <v>41</v>
      </c>
      <c r="L62" s="58">
        <v>31</v>
      </c>
      <c r="M62" s="58">
        <v>3</v>
      </c>
      <c r="N62" s="58">
        <v>37</v>
      </c>
      <c r="O62" s="58" t="s">
        <v>156</v>
      </c>
      <c r="P62" s="58">
        <v>7</v>
      </c>
      <c r="Q62" s="58">
        <v>0</v>
      </c>
      <c r="R62" s="58">
        <v>113</v>
      </c>
      <c r="S62" s="58">
        <v>44</v>
      </c>
      <c r="T62" s="58">
        <v>46</v>
      </c>
      <c r="U62" s="58" t="s">
        <v>156</v>
      </c>
      <c r="V62" s="58">
        <v>279</v>
      </c>
      <c r="W62" s="58" t="s">
        <v>156</v>
      </c>
      <c r="X62" s="58">
        <v>14</v>
      </c>
      <c r="Y62" s="58" t="s">
        <v>156</v>
      </c>
      <c r="Z62" s="58">
        <v>4</v>
      </c>
      <c r="AA62" s="58" t="s">
        <v>156</v>
      </c>
      <c r="AB62" s="58">
        <v>0</v>
      </c>
      <c r="AC62" s="58">
        <v>0</v>
      </c>
    </row>
    <row r="63" spans="1:29" x14ac:dyDescent="0.25">
      <c r="A63" s="64" t="s">
        <v>212</v>
      </c>
      <c r="B63" s="58">
        <v>385</v>
      </c>
      <c r="C63" s="58">
        <v>63</v>
      </c>
      <c r="D63" s="58">
        <v>58</v>
      </c>
      <c r="E63" s="58">
        <v>3</v>
      </c>
      <c r="F63" s="58">
        <v>191</v>
      </c>
      <c r="G63" s="58">
        <v>25</v>
      </c>
      <c r="H63" s="58">
        <v>28</v>
      </c>
      <c r="I63" s="58" t="s">
        <v>156</v>
      </c>
      <c r="J63" s="58">
        <v>194</v>
      </c>
      <c r="K63" s="58">
        <v>38</v>
      </c>
      <c r="L63" s="58">
        <v>30</v>
      </c>
      <c r="M63" s="58" t="s">
        <v>156</v>
      </c>
      <c r="N63" s="58">
        <v>33</v>
      </c>
      <c r="O63" s="58" t="s">
        <v>156</v>
      </c>
      <c r="P63" s="58">
        <v>5</v>
      </c>
      <c r="Q63" s="58">
        <v>0</v>
      </c>
      <c r="R63" s="58">
        <v>100</v>
      </c>
      <c r="S63" s="58">
        <v>41</v>
      </c>
      <c r="T63" s="58">
        <v>41</v>
      </c>
      <c r="U63" s="58" t="s">
        <v>156</v>
      </c>
      <c r="V63" s="58">
        <v>252</v>
      </c>
      <c r="W63" s="58" t="s">
        <v>156</v>
      </c>
      <c r="X63" s="58">
        <v>12</v>
      </c>
      <c r="Y63" s="58" t="s">
        <v>156</v>
      </c>
      <c r="Z63" s="58">
        <v>3</v>
      </c>
      <c r="AA63" s="58" t="s">
        <v>156</v>
      </c>
      <c r="AB63" s="58">
        <v>0</v>
      </c>
      <c r="AC63" s="58">
        <v>0</v>
      </c>
    </row>
    <row r="64" spans="1:29" x14ac:dyDescent="0.25">
      <c r="A64" s="64" t="s">
        <v>213</v>
      </c>
      <c r="B64" s="58">
        <v>370</v>
      </c>
      <c r="C64" s="58">
        <v>61</v>
      </c>
      <c r="D64" s="58">
        <v>51</v>
      </c>
      <c r="E64" s="58">
        <v>4</v>
      </c>
      <c r="F64" s="58">
        <v>178</v>
      </c>
      <c r="G64" s="58">
        <v>23</v>
      </c>
      <c r="H64" s="58">
        <v>21</v>
      </c>
      <c r="I64" s="58" t="s">
        <v>156</v>
      </c>
      <c r="J64" s="58">
        <v>192</v>
      </c>
      <c r="K64" s="58">
        <v>38</v>
      </c>
      <c r="L64" s="58">
        <v>30</v>
      </c>
      <c r="M64" s="58" t="s">
        <v>156</v>
      </c>
      <c r="N64" s="58">
        <v>28</v>
      </c>
      <c r="O64" s="58" t="s">
        <v>156</v>
      </c>
      <c r="P64" s="58" t="s">
        <v>156</v>
      </c>
      <c r="Q64" s="58">
        <v>0</v>
      </c>
      <c r="R64" s="58">
        <v>101</v>
      </c>
      <c r="S64" s="58">
        <v>45</v>
      </c>
      <c r="T64" s="58">
        <v>33</v>
      </c>
      <c r="U64" s="58" t="s">
        <v>156</v>
      </c>
      <c r="V64" s="58">
        <v>241</v>
      </c>
      <c r="W64" s="58" t="s">
        <v>156</v>
      </c>
      <c r="X64" s="58" t="s">
        <v>156</v>
      </c>
      <c r="Y64" s="58" t="s">
        <v>156</v>
      </c>
      <c r="Z64" s="58">
        <v>3</v>
      </c>
      <c r="AA64" s="58">
        <v>0</v>
      </c>
      <c r="AB64" s="58" t="s">
        <v>156</v>
      </c>
      <c r="AC64" s="58">
        <v>0</v>
      </c>
    </row>
    <row r="65" spans="1:29" x14ac:dyDescent="0.25">
      <c r="A65" s="64" t="s">
        <v>214</v>
      </c>
      <c r="B65" s="58">
        <v>355</v>
      </c>
      <c r="C65" s="58">
        <v>57</v>
      </c>
      <c r="D65" s="58">
        <v>54</v>
      </c>
      <c r="E65" s="58">
        <v>4</v>
      </c>
      <c r="F65" s="58">
        <v>176</v>
      </c>
      <c r="G65" s="58">
        <v>22</v>
      </c>
      <c r="H65" s="58">
        <v>26</v>
      </c>
      <c r="I65" s="58" t="s">
        <v>156</v>
      </c>
      <c r="J65" s="58">
        <v>179</v>
      </c>
      <c r="K65" s="58">
        <v>35</v>
      </c>
      <c r="L65" s="58">
        <v>28</v>
      </c>
      <c r="M65" s="58" t="s">
        <v>156</v>
      </c>
      <c r="N65" s="58">
        <v>32</v>
      </c>
      <c r="O65" s="58">
        <v>14</v>
      </c>
      <c r="P65" s="58">
        <v>6</v>
      </c>
      <c r="Q65" s="58">
        <v>0</v>
      </c>
      <c r="R65" s="58">
        <v>105</v>
      </c>
      <c r="S65" s="58">
        <v>43</v>
      </c>
      <c r="T65" s="58">
        <v>36</v>
      </c>
      <c r="U65" s="58" t="s">
        <v>156</v>
      </c>
      <c r="V65" s="58">
        <v>218</v>
      </c>
      <c r="W65" s="58">
        <v>0</v>
      </c>
      <c r="X65" s="58">
        <v>12</v>
      </c>
      <c r="Y65" s="58" t="s">
        <v>156</v>
      </c>
      <c r="Z65" s="58">
        <v>3</v>
      </c>
      <c r="AA65" s="58">
        <v>0</v>
      </c>
      <c r="AB65" s="58">
        <v>0</v>
      </c>
      <c r="AC65" s="58">
        <v>0</v>
      </c>
    </row>
    <row r="66" spans="1:29" x14ac:dyDescent="0.25">
      <c r="A66" s="64" t="s">
        <v>215</v>
      </c>
      <c r="B66" s="58">
        <v>315</v>
      </c>
      <c r="C66" s="58">
        <v>41</v>
      </c>
      <c r="D66" s="58">
        <v>53</v>
      </c>
      <c r="E66" s="58">
        <v>6</v>
      </c>
      <c r="F66" s="58">
        <v>153</v>
      </c>
      <c r="G66" s="58">
        <v>15</v>
      </c>
      <c r="H66" s="58">
        <v>23</v>
      </c>
      <c r="I66" s="58" t="s">
        <v>156</v>
      </c>
      <c r="J66" s="58">
        <v>162</v>
      </c>
      <c r="K66" s="58">
        <v>26</v>
      </c>
      <c r="L66" s="58">
        <v>30</v>
      </c>
      <c r="M66" s="58" t="s">
        <v>156</v>
      </c>
      <c r="N66" s="58">
        <v>22</v>
      </c>
      <c r="O66" s="58" t="s">
        <v>156</v>
      </c>
      <c r="P66" s="58">
        <v>7</v>
      </c>
      <c r="Q66" s="58">
        <v>0</v>
      </c>
      <c r="R66" s="58">
        <v>99</v>
      </c>
      <c r="S66" s="58">
        <v>34</v>
      </c>
      <c r="T66" s="58">
        <v>34</v>
      </c>
      <c r="U66" s="58" t="s">
        <v>156</v>
      </c>
      <c r="V66" s="58">
        <v>194</v>
      </c>
      <c r="W66" s="58" t="s">
        <v>156</v>
      </c>
      <c r="X66" s="58">
        <v>12</v>
      </c>
      <c r="Y66" s="58" t="s">
        <v>156</v>
      </c>
      <c r="Z66" s="58">
        <v>4</v>
      </c>
      <c r="AA66" s="58">
        <v>0</v>
      </c>
      <c r="AB66" s="58">
        <v>0</v>
      </c>
      <c r="AC66" s="58">
        <v>0</v>
      </c>
    </row>
    <row r="67" spans="1:29" x14ac:dyDescent="0.25">
      <c r="A67" s="64" t="s">
        <v>216</v>
      </c>
      <c r="B67" s="58">
        <v>289</v>
      </c>
      <c r="C67" s="58">
        <v>67</v>
      </c>
      <c r="D67" s="58">
        <v>69</v>
      </c>
      <c r="E67" s="58">
        <v>7</v>
      </c>
      <c r="F67" s="58">
        <v>151</v>
      </c>
      <c r="G67" s="58">
        <v>26</v>
      </c>
      <c r="H67" s="58">
        <v>35</v>
      </c>
      <c r="I67" s="58">
        <v>4</v>
      </c>
      <c r="J67" s="58">
        <v>138</v>
      </c>
      <c r="K67" s="58">
        <v>41</v>
      </c>
      <c r="L67" s="58">
        <v>34</v>
      </c>
      <c r="M67" s="58">
        <v>3</v>
      </c>
      <c r="N67" s="58">
        <v>35</v>
      </c>
      <c r="O67" s="58" t="s">
        <v>156</v>
      </c>
      <c r="P67" s="58">
        <v>12</v>
      </c>
      <c r="Q67" s="58">
        <v>0</v>
      </c>
      <c r="R67" s="58">
        <v>124</v>
      </c>
      <c r="S67" s="58">
        <v>50</v>
      </c>
      <c r="T67" s="58">
        <v>38</v>
      </c>
      <c r="U67" s="58" t="s">
        <v>156</v>
      </c>
      <c r="V67" s="58">
        <v>130</v>
      </c>
      <c r="W67" s="58" t="s">
        <v>156</v>
      </c>
      <c r="X67" s="58">
        <v>19</v>
      </c>
      <c r="Y67" s="58" t="s">
        <v>156</v>
      </c>
      <c r="Z67" s="58">
        <v>4</v>
      </c>
      <c r="AA67" s="58" t="s">
        <v>156</v>
      </c>
      <c r="AB67" s="58">
        <v>0</v>
      </c>
      <c r="AC67" s="58">
        <v>0</v>
      </c>
    </row>
    <row r="68" spans="1:29" x14ac:dyDescent="0.25">
      <c r="A68" s="64" t="s">
        <v>217</v>
      </c>
      <c r="B68" s="58">
        <v>241</v>
      </c>
      <c r="C68" s="58">
        <v>70</v>
      </c>
      <c r="D68" s="58">
        <v>46</v>
      </c>
      <c r="E68" s="58">
        <v>5</v>
      </c>
      <c r="F68" s="58">
        <v>121</v>
      </c>
      <c r="G68" s="58">
        <v>28</v>
      </c>
      <c r="H68" s="58">
        <v>23</v>
      </c>
      <c r="I68" s="58" t="s">
        <v>156</v>
      </c>
      <c r="J68" s="58">
        <v>120</v>
      </c>
      <c r="K68" s="58">
        <v>42</v>
      </c>
      <c r="L68" s="58">
        <v>23</v>
      </c>
      <c r="M68" s="58" t="s">
        <v>156</v>
      </c>
      <c r="N68" s="58">
        <v>35</v>
      </c>
      <c r="O68" s="58" t="s">
        <v>156</v>
      </c>
      <c r="P68" s="58">
        <v>10</v>
      </c>
      <c r="Q68" s="58">
        <v>0</v>
      </c>
      <c r="R68" s="58">
        <v>98</v>
      </c>
      <c r="S68" s="58">
        <v>51</v>
      </c>
      <c r="T68" s="58">
        <v>24</v>
      </c>
      <c r="U68" s="58">
        <v>5</v>
      </c>
      <c r="V68" s="58">
        <v>108</v>
      </c>
      <c r="W68" s="58" t="s">
        <v>156</v>
      </c>
      <c r="X68" s="58">
        <v>12</v>
      </c>
      <c r="Y68" s="58">
        <v>0</v>
      </c>
      <c r="Z68" s="58">
        <v>3</v>
      </c>
      <c r="AA68" s="58" t="s">
        <v>156</v>
      </c>
      <c r="AB68" s="58">
        <v>0</v>
      </c>
      <c r="AC68" s="58">
        <v>0</v>
      </c>
    </row>
    <row r="69" spans="1:29" x14ac:dyDescent="0.25">
      <c r="A69" s="64" t="s">
        <v>218</v>
      </c>
      <c r="B69" s="58">
        <v>238</v>
      </c>
      <c r="C69" s="58">
        <v>70</v>
      </c>
      <c r="D69" s="58">
        <v>54</v>
      </c>
      <c r="E69" s="58">
        <v>8</v>
      </c>
      <c r="F69" s="58">
        <v>116</v>
      </c>
      <c r="G69" s="58">
        <v>32</v>
      </c>
      <c r="H69" s="58">
        <v>25</v>
      </c>
      <c r="I69" s="58" t="s">
        <v>156</v>
      </c>
      <c r="J69" s="58">
        <v>122</v>
      </c>
      <c r="K69" s="58">
        <v>38</v>
      </c>
      <c r="L69" s="58">
        <v>29</v>
      </c>
      <c r="M69" s="58" t="s">
        <v>156</v>
      </c>
      <c r="N69" s="58">
        <v>33</v>
      </c>
      <c r="O69" s="58">
        <v>17</v>
      </c>
      <c r="P69" s="58">
        <v>5</v>
      </c>
      <c r="Q69" s="58">
        <v>0</v>
      </c>
      <c r="R69" s="58">
        <v>105</v>
      </c>
      <c r="S69" s="58">
        <v>50</v>
      </c>
      <c r="T69" s="58">
        <v>36</v>
      </c>
      <c r="U69" s="58">
        <v>8</v>
      </c>
      <c r="V69" s="58">
        <v>100</v>
      </c>
      <c r="W69" s="58">
        <v>3</v>
      </c>
      <c r="X69" s="58">
        <v>13</v>
      </c>
      <c r="Y69" s="58">
        <v>0</v>
      </c>
      <c r="Z69" s="58">
        <v>4</v>
      </c>
      <c r="AA69" s="58" t="s">
        <v>156</v>
      </c>
      <c r="AB69" s="58">
        <v>0</v>
      </c>
      <c r="AC69" s="58">
        <v>0</v>
      </c>
    </row>
    <row r="70" spans="1:29" x14ac:dyDescent="0.25">
      <c r="A70" s="64" t="s">
        <v>219</v>
      </c>
      <c r="B70" s="58">
        <v>245</v>
      </c>
      <c r="C70" s="58">
        <v>62</v>
      </c>
      <c r="D70" s="58">
        <v>74</v>
      </c>
      <c r="E70" s="58">
        <v>8</v>
      </c>
      <c r="F70" s="58">
        <v>134</v>
      </c>
      <c r="G70" s="58">
        <v>29</v>
      </c>
      <c r="H70" s="58">
        <v>42</v>
      </c>
      <c r="I70" s="58" t="s">
        <v>156</v>
      </c>
      <c r="J70" s="58">
        <v>111</v>
      </c>
      <c r="K70" s="58">
        <v>33</v>
      </c>
      <c r="L70" s="58">
        <v>32</v>
      </c>
      <c r="M70" s="58" t="s">
        <v>156</v>
      </c>
      <c r="N70" s="58">
        <v>39</v>
      </c>
      <c r="O70" s="58">
        <v>17</v>
      </c>
      <c r="P70" s="58">
        <v>12</v>
      </c>
      <c r="Q70" s="58">
        <v>0</v>
      </c>
      <c r="R70" s="58">
        <v>110</v>
      </c>
      <c r="S70" s="58">
        <v>42</v>
      </c>
      <c r="T70" s="58">
        <v>49</v>
      </c>
      <c r="U70" s="58" t="s">
        <v>156</v>
      </c>
      <c r="V70" s="58">
        <v>96</v>
      </c>
      <c r="W70" s="58">
        <v>3</v>
      </c>
      <c r="X70" s="58">
        <v>13</v>
      </c>
      <c r="Y70" s="58" t="s">
        <v>156</v>
      </c>
      <c r="Z70" s="58">
        <v>5</v>
      </c>
      <c r="AA70" s="58" t="s">
        <v>156</v>
      </c>
      <c r="AB70" s="58" t="s">
        <v>156</v>
      </c>
      <c r="AC70" s="58" t="s">
        <v>156</v>
      </c>
    </row>
    <row r="71" spans="1:29" x14ac:dyDescent="0.25">
      <c r="A71" s="64" t="s">
        <v>220</v>
      </c>
      <c r="B71" s="58">
        <v>250</v>
      </c>
      <c r="C71" s="58">
        <v>52</v>
      </c>
      <c r="D71" s="58">
        <v>87</v>
      </c>
      <c r="E71" s="58">
        <v>9</v>
      </c>
      <c r="F71" s="58">
        <v>140</v>
      </c>
      <c r="G71" s="58">
        <v>23</v>
      </c>
      <c r="H71" s="58">
        <v>50</v>
      </c>
      <c r="I71" s="58">
        <v>5</v>
      </c>
      <c r="J71" s="58">
        <v>110</v>
      </c>
      <c r="K71" s="58">
        <v>29</v>
      </c>
      <c r="L71" s="58">
        <v>37</v>
      </c>
      <c r="M71" s="58">
        <v>4</v>
      </c>
      <c r="N71" s="58">
        <v>35</v>
      </c>
      <c r="O71" s="58">
        <v>10</v>
      </c>
      <c r="P71" s="58">
        <v>14</v>
      </c>
      <c r="Q71" s="58">
        <v>0</v>
      </c>
      <c r="R71" s="58">
        <v>125</v>
      </c>
      <c r="S71" s="58">
        <v>39</v>
      </c>
      <c r="T71" s="58">
        <v>54</v>
      </c>
      <c r="U71" s="58" t="s">
        <v>156</v>
      </c>
      <c r="V71" s="58">
        <v>90</v>
      </c>
      <c r="W71" s="58">
        <v>3</v>
      </c>
      <c r="X71" s="58">
        <v>19</v>
      </c>
      <c r="Y71" s="58" t="s">
        <v>156</v>
      </c>
      <c r="Z71" s="58">
        <v>4</v>
      </c>
      <c r="AA71" s="58" t="s">
        <v>156</v>
      </c>
      <c r="AB71" s="58">
        <v>0</v>
      </c>
      <c r="AC71" s="58">
        <v>0</v>
      </c>
    </row>
    <row r="72" spans="1:29" x14ac:dyDescent="0.25">
      <c r="A72" s="64" t="s">
        <v>221</v>
      </c>
      <c r="B72" s="58">
        <v>280</v>
      </c>
      <c r="C72" s="58">
        <v>73</v>
      </c>
      <c r="D72" s="58">
        <v>94</v>
      </c>
      <c r="E72" s="58">
        <v>15</v>
      </c>
      <c r="F72" s="58">
        <v>169</v>
      </c>
      <c r="G72" s="58">
        <v>35</v>
      </c>
      <c r="H72" s="58">
        <v>68</v>
      </c>
      <c r="I72" s="58">
        <v>9</v>
      </c>
      <c r="J72" s="58">
        <v>111</v>
      </c>
      <c r="K72" s="58">
        <v>38</v>
      </c>
      <c r="L72" s="58">
        <v>26</v>
      </c>
      <c r="M72" s="58">
        <v>6</v>
      </c>
      <c r="N72" s="58">
        <v>50</v>
      </c>
      <c r="O72" s="58">
        <v>19</v>
      </c>
      <c r="P72" s="58">
        <v>14</v>
      </c>
      <c r="Q72" s="58">
        <v>0</v>
      </c>
      <c r="R72" s="58">
        <v>143</v>
      </c>
      <c r="S72" s="58">
        <v>51</v>
      </c>
      <c r="T72" s="58">
        <v>64</v>
      </c>
      <c r="U72" s="58">
        <v>10</v>
      </c>
      <c r="V72" s="58">
        <v>87</v>
      </c>
      <c r="W72" s="58">
        <v>3</v>
      </c>
      <c r="X72" s="58">
        <v>16</v>
      </c>
      <c r="Y72" s="58">
        <v>5</v>
      </c>
      <c r="Z72" s="58">
        <v>4</v>
      </c>
      <c r="AA72" s="58" t="s">
        <v>156</v>
      </c>
      <c r="AB72" s="58" t="s">
        <v>156</v>
      </c>
      <c r="AC72" s="58">
        <v>0</v>
      </c>
    </row>
    <row r="73" spans="1:29" x14ac:dyDescent="0.25">
      <c r="A73" s="64" t="s">
        <v>222</v>
      </c>
      <c r="B73" s="58">
        <v>278</v>
      </c>
      <c r="C73" s="58">
        <v>69</v>
      </c>
      <c r="D73" s="58">
        <v>90</v>
      </c>
      <c r="E73" s="58">
        <v>14</v>
      </c>
      <c r="F73" s="58">
        <v>173</v>
      </c>
      <c r="G73" s="58">
        <v>34</v>
      </c>
      <c r="H73" s="58">
        <v>64</v>
      </c>
      <c r="I73" s="58">
        <v>10</v>
      </c>
      <c r="J73" s="58">
        <v>105</v>
      </c>
      <c r="K73" s="58">
        <v>35</v>
      </c>
      <c r="L73" s="58">
        <v>26</v>
      </c>
      <c r="M73" s="58">
        <v>4</v>
      </c>
      <c r="N73" s="58">
        <v>40</v>
      </c>
      <c r="O73" s="58" t="s">
        <v>156</v>
      </c>
      <c r="P73" s="58">
        <v>7</v>
      </c>
      <c r="Q73" s="58">
        <v>0</v>
      </c>
      <c r="R73" s="58">
        <v>161</v>
      </c>
      <c r="S73" s="58">
        <v>52</v>
      </c>
      <c r="T73" s="58">
        <v>69</v>
      </c>
      <c r="U73" s="58">
        <v>9</v>
      </c>
      <c r="V73" s="58">
        <v>77</v>
      </c>
      <c r="W73" s="58" t="s">
        <v>156</v>
      </c>
      <c r="X73" s="58">
        <v>14</v>
      </c>
      <c r="Y73" s="58">
        <v>5</v>
      </c>
      <c r="Z73" s="58" t="s">
        <v>156</v>
      </c>
      <c r="AA73" s="58" t="s">
        <v>156</v>
      </c>
      <c r="AB73" s="58">
        <v>0</v>
      </c>
      <c r="AC73" s="58">
        <v>0</v>
      </c>
    </row>
    <row r="74" spans="1:29" x14ac:dyDescent="0.25">
      <c r="A74" s="64" t="s">
        <v>223</v>
      </c>
      <c r="B74" s="58">
        <v>243</v>
      </c>
      <c r="C74" s="58">
        <v>87</v>
      </c>
      <c r="D74" s="58">
        <v>49</v>
      </c>
      <c r="E74" s="58">
        <v>18</v>
      </c>
      <c r="F74" s="58">
        <v>140</v>
      </c>
      <c r="G74" s="58">
        <v>42</v>
      </c>
      <c r="H74" s="58">
        <v>37</v>
      </c>
      <c r="I74" s="58">
        <v>10</v>
      </c>
      <c r="J74" s="58">
        <v>103</v>
      </c>
      <c r="K74" s="58">
        <v>45</v>
      </c>
      <c r="L74" s="58">
        <v>12</v>
      </c>
      <c r="M74" s="58">
        <v>8</v>
      </c>
      <c r="N74" s="58">
        <v>57</v>
      </c>
      <c r="O74" s="58" t="s">
        <v>156</v>
      </c>
      <c r="P74" s="58" t="s">
        <v>156</v>
      </c>
      <c r="Q74" s="58">
        <v>0</v>
      </c>
      <c r="R74" s="58">
        <v>122</v>
      </c>
      <c r="S74" s="58">
        <v>52</v>
      </c>
      <c r="T74" s="58">
        <v>37</v>
      </c>
      <c r="U74" s="58">
        <v>11</v>
      </c>
      <c r="V74" s="58">
        <v>64</v>
      </c>
      <c r="W74" s="58" t="s">
        <v>156</v>
      </c>
      <c r="X74" s="58" t="s">
        <v>156</v>
      </c>
      <c r="Y74" s="58">
        <v>7</v>
      </c>
      <c r="Z74" s="58" t="s">
        <v>156</v>
      </c>
      <c r="AA74" s="58" t="s">
        <v>156</v>
      </c>
      <c r="AB74" s="58">
        <v>0</v>
      </c>
      <c r="AC74" s="58">
        <v>0</v>
      </c>
    </row>
    <row r="75" spans="1:29" x14ac:dyDescent="0.25">
      <c r="A75" s="64" t="s">
        <v>224</v>
      </c>
      <c r="B75" s="58">
        <v>288</v>
      </c>
      <c r="C75" s="58">
        <v>90</v>
      </c>
      <c r="D75" s="58">
        <v>80</v>
      </c>
      <c r="E75" s="58">
        <v>24</v>
      </c>
      <c r="F75" s="58">
        <v>151</v>
      </c>
      <c r="G75" s="58">
        <v>37</v>
      </c>
      <c r="H75" s="58">
        <v>46</v>
      </c>
      <c r="I75" s="58">
        <v>15</v>
      </c>
      <c r="J75" s="58">
        <v>137</v>
      </c>
      <c r="K75" s="58">
        <v>53</v>
      </c>
      <c r="L75" s="58">
        <v>34</v>
      </c>
      <c r="M75" s="58">
        <v>9</v>
      </c>
      <c r="N75" s="58">
        <v>49</v>
      </c>
      <c r="O75" s="58">
        <v>24</v>
      </c>
      <c r="P75" s="58">
        <v>10</v>
      </c>
      <c r="Q75" s="58">
        <v>0</v>
      </c>
      <c r="R75" s="58">
        <v>175</v>
      </c>
      <c r="S75" s="58">
        <v>63</v>
      </c>
      <c r="T75" s="58">
        <v>60</v>
      </c>
      <c r="U75" s="58">
        <v>17</v>
      </c>
      <c r="V75" s="58">
        <v>64</v>
      </c>
      <c r="W75" s="58">
        <v>3</v>
      </c>
      <c r="X75" s="58">
        <v>10</v>
      </c>
      <c r="Y75" s="58">
        <v>7</v>
      </c>
      <c r="Z75" s="58" t="s">
        <v>156</v>
      </c>
      <c r="AA75" s="58">
        <v>0</v>
      </c>
      <c r="AB75" s="58">
        <v>0</v>
      </c>
      <c r="AC75" s="58" t="s">
        <v>156</v>
      </c>
    </row>
    <row r="76" spans="1:29" x14ac:dyDescent="0.25">
      <c r="A76" s="64" t="s">
        <v>225</v>
      </c>
      <c r="B76" s="58">
        <v>281</v>
      </c>
      <c r="C76" s="58">
        <v>99</v>
      </c>
      <c r="D76" s="58">
        <v>56</v>
      </c>
      <c r="E76" s="58">
        <v>20</v>
      </c>
      <c r="F76" s="58">
        <v>149</v>
      </c>
      <c r="G76" s="58">
        <v>50</v>
      </c>
      <c r="H76" s="58">
        <v>26</v>
      </c>
      <c r="I76" s="58">
        <v>11</v>
      </c>
      <c r="J76" s="58">
        <v>132</v>
      </c>
      <c r="K76" s="58">
        <v>49</v>
      </c>
      <c r="L76" s="58">
        <v>30</v>
      </c>
      <c r="M76" s="58">
        <v>9</v>
      </c>
      <c r="N76" s="58">
        <v>48</v>
      </c>
      <c r="O76" s="58">
        <v>25</v>
      </c>
      <c r="P76" s="58">
        <v>11</v>
      </c>
      <c r="Q76" s="58">
        <v>0</v>
      </c>
      <c r="R76" s="58">
        <v>163</v>
      </c>
      <c r="S76" s="58">
        <v>70</v>
      </c>
      <c r="T76" s="58">
        <v>39</v>
      </c>
      <c r="U76" s="58">
        <v>12</v>
      </c>
      <c r="V76" s="58">
        <v>70</v>
      </c>
      <c r="W76" s="58">
        <v>4</v>
      </c>
      <c r="X76" s="58">
        <v>6</v>
      </c>
      <c r="Y76" s="58">
        <v>8</v>
      </c>
      <c r="Z76" s="58" t="s">
        <v>156</v>
      </c>
      <c r="AA76" s="58">
        <v>0</v>
      </c>
      <c r="AB76" s="58">
        <v>0</v>
      </c>
      <c r="AC76" s="58" t="s">
        <v>156</v>
      </c>
    </row>
    <row r="77" spans="1:29" x14ac:dyDescent="0.25">
      <c r="A77" s="64" t="s">
        <v>226</v>
      </c>
      <c r="B77" s="58">
        <v>249</v>
      </c>
      <c r="C77" s="58">
        <v>77</v>
      </c>
      <c r="D77" s="58">
        <v>62</v>
      </c>
      <c r="E77" s="58">
        <v>15</v>
      </c>
      <c r="F77" s="58">
        <v>140</v>
      </c>
      <c r="G77" s="58">
        <v>36</v>
      </c>
      <c r="H77" s="58">
        <v>30</v>
      </c>
      <c r="I77" s="58">
        <v>10</v>
      </c>
      <c r="J77" s="58">
        <v>109</v>
      </c>
      <c r="K77" s="58">
        <v>41</v>
      </c>
      <c r="L77" s="58">
        <v>32</v>
      </c>
      <c r="M77" s="58">
        <v>5</v>
      </c>
      <c r="N77" s="58">
        <v>47</v>
      </c>
      <c r="O77" s="58">
        <v>20</v>
      </c>
      <c r="P77" s="58">
        <v>11</v>
      </c>
      <c r="Q77" s="58">
        <v>0</v>
      </c>
      <c r="R77" s="58">
        <v>127</v>
      </c>
      <c r="S77" s="58">
        <v>53</v>
      </c>
      <c r="T77" s="58">
        <v>36</v>
      </c>
      <c r="U77" s="58">
        <v>11</v>
      </c>
      <c r="V77" s="58">
        <v>75</v>
      </c>
      <c r="W77" s="58">
        <v>4</v>
      </c>
      <c r="X77" s="58">
        <v>15</v>
      </c>
      <c r="Y77" s="58">
        <v>4</v>
      </c>
      <c r="Z77" s="58" t="s">
        <v>156</v>
      </c>
      <c r="AA77" s="58">
        <v>0</v>
      </c>
      <c r="AB77" s="58" t="s">
        <v>156</v>
      </c>
      <c r="AC77" s="58" t="s">
        <v>156</v>
      </c>
    </row>
    <row r="78" spans="1:29" x14ac:dyDescent="0.25">
      <c r="A78" s="64" t="s">
        <v>227</v>
      </c>
      <c r="B78" s="58">
        <v>245</v>
      </c>
      <c r="C78" s="58">
        <v>64</v>
      </c>
      <c r="D78" s="58">
        <v>67</v>
      </c>
      <c r="E78" s="58">
        <v>18</v>
      </c>
      <c r="F78" s="58">
        <v>145</v>
      </c>
      <c r="G78" s="58">
        <v>31</v>
      </c>
      <c r="H78" s="58">
        <v>43</v>
      </c>
      <c r="I78" s="58">
        <v>12</v>
      </c>
      <c r="J78" s="58">
        <v>100</v>
      </c>
      <c r="K78" s="58">
        <v>33</v>
      </c>
      <c r="L78" s="58">
        <v>24</v>
      </c>
      <c r="M78" s="58">
        <v>6</v>
      </c>
      <c r="N78" s="58">
        <v>27</v>
      </c>
      <c r="O78" s="58">
        <v>7</v>
      </c>
      <c r="P78" s="58" t="s">
        <v>156</v>
      </c>
      <c r="Q78" s="58">
        <v>0</v>
      </c>
      <c r="R78" s="58">
        <v>134</v>
      </c>
      <c r="S78" s="58">
        <v>53</v>
      </c>
      <c r="T78" s="58">
        <v>42</v>
      </c>
      <c r="U78" s="58">
        <v>14</v>
      </c>
      <c r="V78" s="58">
        <v>84</v>
      </c>
      <c r="W78" s="58">
        <v>4</v>
      </c>
      <c r="X78" s="58" t="s">
        <v>156</v>
      </c>
      <c r="Y78" s="58">
        <v>4</v>
      </c>
      <c r="Z78" s="58" t="s">
        <v>156</v>
      </c>
      <c r="AA78" s="58">
        <v>0</v>
      </c>
      <c r="AB78" s="58">
        <v>0</v>
      </c>
      <c r="AC78" s="58" t="s">
        <v>156</v>
      </c>
    </row>
    <row r="79" spans="1:29" x14ac:dyDescent="0.25">
      <c r="A79" s="64" t="s">
        <v>228</v>
      </c>
      <c r="B79" s="58">
        <v>265</v>
      </c>
      <c r="C79" s="58">
        <v>91</v>
      </c>
      <c r="D79" s="58">
        <v>67</v>
      </c>
      <c r="E79" s="58">
        <v>17</v>
      </c>
      <c r="F79" s="58">
        <v>143</v>
      </c>
      <c r="G79" s="58">
        <v>50</v>
      </c>
      <c r="H79" s="58">
        <v>35</v>
      </c>
      <c r="I79" s="58">
        <v>8</v>
      </c>
      <c r="J79" s="58">
        <v>122</v>
      </c>
      <c r="K79" s="58">
        <v>41</v>
      </c>
      <c r="L79" s="58">
        <v>32</v>
      </c>
      <c r="M79" s="58">
        <v>9</v>
      </c>
      <c r="N79" s="58">
        <v>40</v>
      </c>
      <c r="O79" s="58">
        <v>19</v>
      </c>
      <c r="P79" s="58">
        <v>10</v>
      </c>
      <c r="Q79" s="58">
        <v>0</v>
      </c>
      <c r="R79" s="58">
        <v>150</v>
      </c>
      <c r="S79" s="58">
        <v>67</v>
      </c>
      <c r="T79" s="58">
        <v>39</v>
      </c>
      <c r="U79" s="58">
        <v>13</v>
      </c>
      <c r="V79" s="58">
        <v>75</v>
      </c>
      <c r="W79" s="58">
        <v>5</v>
      </c>
      <c r="X79" s="58">
        <v>18</v>
      </c>
      <c r="Y79" s="58">
        <v>4</v>
      </c>
      <c r="Z79" s="58" t="s">
        <v>156</v>
      </c>
      <c r="AA79" s="58" t="s">
        <v>156</v>
      </c>
      <c r="AB79" s="58">
        <v>0</v>
      </c>
      <c r="AC79" s="58">
        <v>0</v>
      </c>
    </row>
    <row r="80" spans="1:29" x14ac:dyDescent="0.25">
      <c r="A80" s="64" t="s">
        <v>229</v>
      </c>
      <c r="B80" s="58">
        <v>260</v>
      </c>
      <c r="C80" s="58">
        <v>85</v>
      </c>
      <c r="D80" s="58">
        <v>72</v>
      </c>
      <c r="E80" s="58">
        <v>16</v>
      </c>
      <c r="F80" s="58">
        <v>144</v>
      </c>
      <c r="G80" s="58">
        <v>48</v>
      </c>
      <c r="H80" s="58">
        <v>41</v>
      </c>
      <c r="I80" s="58">
        <v>6</v>
      </c>
      <c r="J80" s="58">
        <v>116</v>
      </c>
      <c r="K80" s="58">
        <v>37</v>
      </c>
      <c r="L80" s="58">
        <v>31</v>
      </c>
      <c r="M80" s="58">
        <v>10</v>
      </c>
      <c r="N80" s="58">
        <v>43</v>
      </c>
      <c r="O80" s="58">
        <v>18</v>
      </c>
      <c r="P80" s="58">
        <v>14</v>
      </c>
      <c r="Q80" s="58">
        <v>0</v>
      </c>
      <c r="R80" s="58">
        <v>139</v>
      </c>
      <c r="S80" s="58">
        <v>60</v>
      </c>
      <c r="T80" s="58">
        <v>42</v>
      </c>
      <c r="U80" s="58">
        <v>10</v>
      </c>
      <c r="V80" s="58">
        <v>78</v>
      </c>
      <c r="W80" s="58">
        <v>7</v>
      </c>
      <c r="X80" s="58">
        <v>16</v>
      </c>
      <c r="Y80" s="58">
        <v>6</v>
      </c>
      <c r="Z80" s="58">
        <v>0</v>
      </c>
      <c r="AA80" s="58">
        <v>0</v>
      </c>
      <c r="AB80" s="58">
        <v>0</v>
      </c>
      <c r="AC80" s="58">
        <v>0</v>
      </c>
    </row>
    <row r="81" spans="1:29" x14ac:dyDescent="0.25">
      <c r="A81" s="64" t="s">
        <v>230</v>
      </c>
      <c r="B81" s="58">
        <v>279</v>
      </c>
      <c r="C81" s="58">
        <v>100</v>
      </c>
      <c r="D81" s="58">
        <v>73</v>
      </c>
      <c r="E81" s="58">
        <v>14</v>
      </c>
      <c r="F81" s="58">
        <v>152</v>
      </c>
      <c r="G81" s="58">
        <v>51</v>
      </c>
      <c r="H81" s="58">
        <v>43</v>
      </c>
      <c r="I81" s="58">
        <v>6</v>
      </c>
      <c r="J81" s="58">
        <v>127</v>
      </c>
      <c r="K81" s="58">
        <v>49</v>
      </c>
      <c r="L81" s="58">
        <v>30</v>
      </c>
      <c r="M81" s="58">
        <v>8</v>
      </c>
      <c r="N81" s="58">
        <v>45</v>
      </c>
      <c r="O81" s="58">
        <v>23</v>
      </c>
      <c r="P81" s="58">
        <v>12</v>
      </c>
      <c r="Q81" s="58">
        <v>0</v>
      </c>
      <c r="R81" s="58">
        <v>154</v>
      </c>
      <c r="S81" s="58">
        <v>74</v>
      </c>
      <c r="T81" s="58">
        <v>42</v>
      </c>
      <c r="U81" s="58">
        <v>11</v>
      </c>
      <c r="V81" s="58">
        <v>80</v>
      </c>
      <c r="W81" s="58">
        <v>3</v>
      </c>
      <c r="X81" s="58">
        <v>19</v>
      </c>
      <c r="Y81" s="58">
        <v>3</v>
      </c>
      <c r="Z81" s="58" t="s">
        <v>156</v>
      </c>
      <c r="AA81" s="58" t="s">
        <v>156</v>
      </c>
      <c r="AB81" s="58">
        <v>0</v>
      </c>
      <c r="AC81" s="58">
        <v>0</v>
      </c>
    </row>
    <row r="82" spans="1:29" x14ac:dyDescent="0.25">
      <c r="A82" s="64" t="s">
        <v>231</v>
      </c>
      <c r="B82" s="58">
        <v>280</v>
      </c>
      <c r="C82" s="58">
        <v>96</v>
      </c>
      <c r="D82" s="58">
        <v>75</v>
      </c>
      <c r="E82" s="58">
        <v>15</v>
      </c>
      <c r="F82" s="58">
        <v>152</v>
      </c>
      <c r="G82" s="58">
        <v>49</v>
      </c>
      <c r="H82" s="58">
        <v>44</v>
      </c>
      <c r="I82" s="58">
        <v>7</v>
      </c>
      <c r="J82" s="58">
        <v>128</v>
      </c>
      <c r="K82" s="58">
        <v>47</v>
      </c>
      <c r="L82" s="58">
        <v>31</v>
      </c>
      <c r="M82" s="58">
        <v>8</v>
      </c>
      <c r="N82" s="58">
        <v>42</v>
      </c>
      <c r="O82" s="58">
        <v>20</v>
      </c>
      <c r="P82" s="58">
        <v>6</v>
      </c>
      <c r="Q82" s="58">
        <v>0</v>
      </c>
      <c r="R82" s="58">
        <v>167</v>
      </c>
      <c r="S82" s="58">
        <v>73</v>
      </c>
      <c r="T82" s="58">
        <v>52</v>
      </c>
      <c r="U82" s="58" t="s">
        <v>156</v>
      </c>
      <c r="V82" s="58">
        <v>71</v>
      </c>
      <c r="W82" s="58">
        <v>3</v>
      </c>
      <c r="X82" s="58">
        <v>17</v>
      </c>
      <c r="Y82" s="58" t="s">
        <v>156</v>
      </c>
      <c r="Z82" s="58">
        <v>0</v>
      </c>
      <c r="AA82" s="58">
        <v>0</v>
      </c>
      <c r="AB82" s="58">
        <v>0</v>
      </c>
      <c r="AC82" s="58">
        <v>0</v>
      </c>
    </row>
    <row r="83" spans="1:29" x14ac:dyDescent="0.25">
      <c r="A83" s="64" t="s">
        <v>232</v>
      </c>
      <c r="B83" s="58">
        <v>277</v>
      </c>
      <c r="C83" s="58">
        <v>103</v>
      </c>
      <c r="D83" s="58">
        <v>75</v>
      </c>
      <c r="E83" s="58">
        <v>13</v>
      </c>
      <c r="F83" s="58">
        <v>153</v>
      </c>
      <c r="G83" s="58">
        <v>51</v>
      </c>
      <c r="H83" s="58">
        <v>47</v>
      </c>
      <c r="I83" s="58">
        <v>7</v>
      </c>
      <c r="J83" s="58">
        <v>124</v>
      </c>
      <c r="K83" s="58">
        <v>52</v>
      </c>
      <c r="L83" s="58">
        <v>28</v>
      </c>
      <c r="M83" s="58">
        <v>6</v>
      </c>
      <c r="N83" s="58">
        <v>35</v>
      </c>
      <c r="O83" s="58">
        <v>21</v>
      </c>
      <c r="P83" s="58">
        <v>8</v>
      </c>
      <c r="Q83" s="58">
        <v>0</v>
      </c>
      <c r="R83" s="58">
        <v>177</v>
      </c>
      <c r="S83" s="58">
        <v>79</v>
      </c>
      <c r="T83" s="58">
        <v>51</v>
      </c>
      <c r="U83" s="58">
        <v>10</v>
      </c>
      <c r="V83" s="58">
        <v>65</v>
      </c>
      <c r="W83" s="58">
        <v>3</v>
      </c>
      <c r="X83" s="58">
        <v>16</v>
      </c>
      <c r="Y83" s="58">
        <v>3</v>
      </c>
      <c r="Z83" s="58" t="s">
        <v>156</v>
      </c>
      <c r="AA83" s="58">
        <v>0</v>
      </c>
      <c r="AB83" s="58" t="s">
        <v>156</v>
      </c>
      <c r="AC83" s="58">
        <v>0</v>
      </c>
    </row>
    <row r="84" spans="1:29" x14ac:dyDescent="0.25">
      <c r="A84" s="64" t="s">
        <v>233</v>
      </c>
      <c r="B84" s="58">
        <v>288</v>
      </c>
      <c r="C84" s="58">
        <v>99</v>
      </c>
      <c r="D84" s="58">
        <v>92</v>
      </c>
      <c r="E84" s="58">
        <v>13</v>
      </c>
      <c r="F84" s="58">
        <v>158</v>
      </c>
      <c r="G84" s="58">
        <v>50</v>
      </c>
      <c r="H84" s="58">
        <v>57</v>
      </c>
      <c r="I84" s="58">
        <v>9</v>
      </c>
      <c r="J84" s="58">
        <v>130</v>
      </c>
      <c r="K84" s="58">
        <v>49</v>
      </c>
      <c r="L84" s="58">
        <v>35</v>
      </c>
      <c r="M84" s="58">
        <v>4</v>
      </c>
      <c r="N84" s="58">
        <v>40</v>
      </c>
      <c r="O84" s="58">
        <v>19</v>
      </c>
      <c r="P84" s="58">
        <v>13</v>
      </c>
      <c r="Q84" s="58" t="s">
        <v>156</v>
      </c>
      <c r="R84" s="58">
        <v>184</v>
      </c>
      <c r="S84" s="58">
        <v>77</v>
      </c>
      <c r="T84" s="58">
        <v>59</v>
      </c>
      <c r="U84" s="58">
        <v>9</v>
      </c>
      <c r="V84" s="58">
        <v>64</v>
      </c>
      <c r="W84" s="58">
        <v>3</v>
      </c>
      <c r="X84" s="58">
        <v>20</v>
      </c>
      <c r="Y84" s="58" t="s">
        <v>156</v>
      </c>
      <c r="Z84" s="58">
        <v>0</v>
      </c>
      <c r="AA84" s="58">
        <v>0</v>
      </c>
      <c r="AB84" s="58">
        <v>0</v>
      </c>
      <c r="AC84" s="58">
        <v>0</v>
      </c>
    </row>
    <row r="85" spans="1:29" x14ac:dyDescent="0.25">
      <c r="A85" s="64" t="s">
        <v>234</v>
      </c>
      <c r="B85" s="58">
        <v>301</v>
      </c>
      <c r="C85" s="58">
        <v>111</v>
      </c>
      <c r="D85" s="58">
        <v>117</v>
      </c>
      <c r="E85" s="58">
        <v>19</v>
      </c>
      <c r="F85" s="58">
        <v>163</v>
      </c>
      <c r="G85" s="58">
        <v>54</v>
      </c>
      <c r="H85" s="58">
        <v>66</v>
      </c>
      <c r="I85" s="58">
        <v>12</v>
      </c>
      <c r="J85" s="58">
        <v>138</v>
      </c>
      <c r="K85" s="58">
        <v>57</v>
      </c>
      <c r="L85" s="58">
        <v>51</v>
      </c>
      <c r="M85" s="58">
        <v>7</v>
      </c>
      <c r="N85" s="58">
        <v>54</v>
      </c>
      <c r="O85" s="58">
        <v>31</v>
      </c>
      <c r="P85" s="58">
        <v>15</v>
      </c>
      <c r="Q85" s="58" t="s">
        <v>156</v>
      </c>
      <c r="R85" s="58">
        <v>176</v>
      </c>
      <c r="S85" s="58">
        <v>76</v>
      </c>
      <c r="T85" s="58">
        <v>64</v>
      </c>
      <c r="U85" s="58">
        <v>12</v>
      </c>
      <c r="V85" s="58">
        <v>71</v>
      </c>
      <c r="W85" s="58">
        <v>4</v>
      </c>
      <c r="X85" s="58">
        <v>38</v>
      </c>
      <c r="Y85" s="58" t="s">
        <v>156</v>
      </c>
      <c r="Z85" s="58" t="s">
        <v>156</v>
      </c>
      <c r="AA85" s="58">
        <v>0</v>
      </c>
      <c r="AB85" s="58" t="s">
        <v>156</v>
      </c>
      <c r="AC85" s="58">
        <v>0</v>
      </c>
    </row>
    <row r="86" spans="1:29" x14ac:dyDescent="0.25">
      <c r="A86" s="64" t="s">
        <v>235</v>
      </c>
      <c r="B86" s="58">
        <v>256</v>
      </c>
      <c r="C86" s="58">
        <v>106</v>
      </c>
      <c r="D86" s="58">
        <v>74</v>
      </c>
      <c r="E86" s="58">
        <v>20</v>
      </c>
      <c r="F86" s="58">
        <v>141</v>
      </c>
      <c r="G86" s="58">
        <v>49</v>
      </c>
      <c r="H86" s="58">
        <v>49</v>
      </c>
      <c r="I86" s="58">
        <v>10</v>
      </c>
      <c r="J86" s="58">
        <v>115</v>
      </c>
      <c r="K86" s="58">
        <v>57</v>
      </c>
      <c r="L86" s="58">
        <v>25</v>
      </c>
      <c r="M86" s="58">
        <v>10</v>
      </c>
      <c r="N86" s="58">
        <v>58</v>
      </c>
      <c r="O86" s="58">
        <v>32</v>
      </c>
      <c r="P86" s="58">
        <v>13</v>
      </c>
      <c r="Q86" s="58">
        <v>0</v>
      </c>
      <c r="R86" s="58">
        <v>148</v>
      </c>
      <c r="S86" s="58">
        <v>70</v>
      </c>
      <c r="T86" s="58">
        <v>41</v>
      </c>
      <c r="U86" s="58">
        <v>15</v>
      </c>
      <c r="V86" s="58">
        <v>50</v>
      </c>
      <c r="W86" s="58">
        <v>4</v>
      </c>
      <c r="X86" s="58">
        <v>20</v>
      </c>
      <c r="Y86" s="58">
        <v>5</v>
      </c>
      <c r="Z86" s="58">
        <v>0</v>
      </c>
      <c r="AA86" s="58">
        <v>0</v>
      </c>
      <c r="AB86" s="58">
        <v>0</v>
      </c>
      <c r="AC86" s="58">
        <v>0</v>
      </c>
    </row>
    <row r="87" spans="1:29" x14ac:dyDescent="0.25">
      <c r="A87" s="64" t="s">
        <v>236</v>
      </c>
      <c r="B87" s="58">
        <v>238</v>
      </c>
      <c r="C87" s="58">
        <v>99</v>
      </c>
      <c r="D87" s="58">
        <v>64</v>
      </c>
      <c r="E87" s="58">
        <v>21</v>
      </c>
      <c r="F87" s="58">
        <v>120</v>
      </c>
      <c r="G87" s="58">
        <v>47</v>
      </c>
      <c r="H87" s="58">
        <v>37</v>
      </c>
      <c r="I87" s="58">
        <v>11</v>
      </c>
      <c r="J87" s="58">
        <v>118</v>
      </c>
      <c r="K87" s="58">
        <v>52</v>
      </c>
      <c r="L87" s="58">
        <v>27</v>
      </c>
      <c r="M87" s="58">
        <v>10</v>
      </c>
      <c r="N87" s="58">
        <v>58</v>
      </c>
      <c r="O87" s="58">
        <v>30</v>
      </c>
      <c r="P87" s="58">
        <v>18</v>
      </c>
      <c r="Q87" s="58">
        <v>0</v>
      </c>
      <c r="R87" s="58">
        <v>136</v>
      </c>
      <c r="S87" s="58">
        <v>66</v>
      </c>
      <c r="T87" s="58">
        <v>34</v>
      </c>
      <c r="U87" s="58">
        <v>16</v>
      </c>
      <c r="V87" s="58">
        <v>44</v>
      </c>
      <c r="W87" s="58">
        <v>3</v>
      </c>
      <c r="X87" s="58">
        <v>12</v>
      </c>
      <c r="Y87" s="58">
        <v>5</v>
      </c>
      <c r="Z87" s="58" t="s">
        <v>156</v>
      </c>
      <c r="AA87" s="58">
        <v>0</v>
      </c>
      <c r="AB87" s="58">
        <v>0</v>
      </c>
      <c r="AC87" s="58">
        <v>0</v>
      </c>
    </row>
    <row r="88" spans="1:29" x14ac:dyDescent="0.25">
      <c r="A88" s="64" t="s">
        <v>237</v>
      </c>
      <c r="B88" s="58">
        <v>214</v>
      </c>
      <c r="C88" s="58">
        <v>84</v>
      </c>
      <c r="D88" s="58">
        <v>57</v>
      </c>
      <c r="E88" s="58">
        <v>21</v>
      </c>
      <c r="F88" s="58">
        <v>111</v>
      </c>
      <c r="G88" s="58">
        <v>38</v>
      </c>
      <c r="H88" s="58">
        <v>29</v>
      </c>
      <c r="I88" s="58">
        <v>9</v>
      </c>
      <c r="J88" s="58">
        <v>103</v>
      </c>
      <c r="K88" s="58">
        <v>46</v>
      </c>
      <c r="L88" s="58">
        <v>28</v>
      </c>
      <c r="M88" s="58">
        <v>12</v>
      </c>
      <c r="N88" s="58">
        <v>42</v>
      </c>
      <c r="O88" s="58">
        <v>28</v>
      </c>
      <c r="P88" s="58">
        <v>5</v>
      </c>
      <c r="Q88" s="58">
        <v>0</v>
      </c>
      <c r="R88" s="58">
        <v>128</v>
      </c>
      <c r="S88" s="58">
        <v>53</v>
      </c>
      <c r="T88" s="58">
        <v>39</v>
      </c>
      <c r="U88" s="58">
        <v>16</v>
      </c>
      <c r="V88" s="58">
        <v>44</v>
      </c>
      <c r="W88" s="58">
        <v>3</v>
      </c>
      <c r="X88" s="58">
        <v>13</v>
      </c>
      <c r="Y88" s="58">
        <v>5</v>
      </c>
      <c r="Z88" s="58" t="s">
        <v>156</v>
      </c>
      <c r="AA88" s="58">
        <v>0</v>
      </c>
      <c r="AB88" s="58">
        <v>0</v>
      </c>
      <c r="AC88" s="58">
        <v>0</v>
      </c>
    </row>
    <row r="89" spans="1:29" x14ac:dyDescent="0.25">
      <c r="A89" s="64" t="s">
        <v>238</v>
      </c>
      <c r="B89" s="58">
        <v>170</v>
      </c>
      <c r="C89" s="58">
        <v>57</v>
      </c>
      <c r="D89" s="58">
        <v>64</v>
      </c>
      <c r="E89" s="58">
        <v>17</v>
      </c>
      <c r="F89" s="58">
        <v>96</v>
      </c>
      <c r="G89" s="58">
        <v>26</v>
      </c>
      <c r="H89" s="58">
        <v>34</v>
      </c>
      <c r="I89" s="58">
        <v>8</v>
      </c>
      <c r="J89" s="58">
        <v>74</v>
      </c>
      <c r="K89" s="58">
        <v>31</v>
      </c>
      <c r="L89" s="58">
        <v>30</v>
      </c>
      <c r="M89" s="58">
        <v>9</v>
      </c>
      <c r="N89" s="58">
        <v>31</v>
      </c>
      <c r="O89" s="58">
        <v>12</v>
      </c>
      <c r="P89" s="58">
        <v>13</v>
      </c>
      <c r="Q89" s="58" t="s">
        <v>156</v>
      </c>
      <c r="R89" s="58">
        <v>106</v>
      </c>
      <c r="S89" s="58">
        <v>42</v>
      </c>
      <c r="T89" s="58">
        <v>36</v>
      </c>
      <c r="U89" s="58">
        <v>11</v>
      </c>
      <c r="V89" s="58">
        <v>33</v>
      </c>
      <c r="W89" s="58">
        <v>3</v>
      </c>
      <c r="X89" s="58">
        <v>15</v>
      </c>
      <c r="Y89" s="58" t="s">
        <v>156</v>
      </c>
      <c r="Z89" s="58">
        <v>0</v>
      </c>
      <c r="AA89" s="58">
        <v>0</v>
      </c>
      <c r="AB89" s="58">
        <v>0</v>
      </c>
      <c r="AC89" s="58">
        <v>0</v>
      </c>
    </row>
    <row r="90" spans="1:29" x14ac:dyDescent="0.25">
      <c r="A90" s="64" t="s">
        <v>239</v>
      </c>
      <c r="B90" s="58">
        <v>165</v>
      </c>
      <c r="C90" s="58">
        <v>51</v>
      </c>
      <c r="D90" s="58">
        <v>62</v>
      </c>
      <c r="E90" s="58">
        <v>18</v>
      </c>
      <c r="F90" s="58">
        <v>82</v>
      </c>
      <c r="G90" s="58">
        <v>18</v>
      </c>
      <c r="H90" s="58">
        <v>32</v>
      </c>
      <c r="I90" s="58">
        <v>11</v>
      </c>
      <c r="J90" s="58">
        <v>83</v>
      </c>
      <c r="K90" s="58">
        <v>33</v>
      </c>
      <c r="L90" s="58">
        <v>30</v>
      </c>
      <c r="M90" s="58">
        <v>7</v>
      </c>
      <c r="N90" s="58">
        <v>24</v>
      </c>
      <c r="O90" s="58" t="s">
        <v>156</v>
      </c>
      <c r="P90" s="58">
        <v>8</v>
      </c>
      <c r="Q90" s="58" t="s">
        <v>156</v>
      </c>
      <c r="R90" s="58">
        <v>110</v>
      </c>
      <c r="S90" s="58">
        <v>43</v>
      </c>
      <c r="T90" s="58">
        <v>37</v>
      </c>
      <c r="U90" s="58">
        <v>13</v>
      </c>
      <c r="V90" s="58">
        <v>31</v>
      </c>
      <c r="W90" s="58" t="s">
        <v>156</v>
      </c>
      <c r="X90" s="58">
        <v>17</v>
      </c>
      <c r="Y90" s="58" t="s">
        <v>156</v>
      </c>
      <c r="Z90" s="58" t="s">
        <v>156</v>
      </c>
      <c r="AA90" s="58">
        <v>0</v>
      </c>
      <c r="AB90" s="58" t="s">
        <v>156</v>
      </c>
      <c r="AC90" s="58">
        <v>0</v>
      </c>
    </row>
    <row r="91" spans="1:29" x14ac:dyDescent="0.25">
      <c r="A91" s="64" t="s">
        <v>240</v>
      </c>
      <c r="B91" s="58">
        <v>185</v>
      </c>
      <c r="C91" s="58">
        <v>68</v>
      </c>
      <c r="D91" s="58">
        <v>67</v>
      </c>
      <c r="E91" s="58">
        <v>17</v>
      </c>
      <c r="F91" s="58">
        <v>86</v>
      </c>
      <c r="G91" s="58">
        <v>23</v>
      </c>
      <c r="H91" s="58">
        <v>39</v>
      </c>
      <c r="I91" s="58">
        <v>8</v>
      </c>
      <c r="J91" s="58">
        <v>99</v>
      </c>
      <c r="K91" s="58">
        <v>45</v>
      </c>
      <c r="L91" s="58">
        <v>28</v>
      </c>
      <c r="M91" s="58">
        <v>9</v>
      </c>
      <c r="N91" s="58">
        <v>35</v>
      </c>
      <c r="O91" s="58" t="s">
        <v>156</v>
      </c>
      <c r="P91" s="58">
        <v>12</v>
      </c>
      <c r="Q91" s="58" t="s">
        <v>156</v>
      </c>
      <c r="R91" s="58">
        <v>126</v>
      </c>
      <c r="S91" s="58">
        <v>53</v>
      </c>
      <c r="T91" s="58">
        <v>44</v>
      </c>
      <c r="U91" s="58">
        <v>11</v>
      </c>
      <c r="V91" s="58">
        <v>24</v>
      </c>
      <c r="W91" s="58" t="s">
        <v>156</v>
      </c>
      <c r="X91" s="58">
        <v>11</v>
      </c>
      <c r="Y91" s="58" t="s">
        <v>156</v>
      </c>
      <c r="Z91" s="58">
        <v>0</v>
      </c>
      <c r="AA91" s="58">
        <v>0</v>
      </c>
      <c r="AB91" s="58">
        <v>0</v>
      </c>
      <c r="AC91" s="58">
        <v>0</v>
      </c>
    </row>
    <row r="92" spans="1:29" x14ac:dyDescent="0.25">
      <c r="A92" s="64" t="s">
        <v>241</v>
      </c>
      <c r="B92" s="58">
        <v>178</v>
      </c>
      <c r="C92" s="58">
        <v>73</v>
      </c>
      <c r="D92" s="58">
        <v>54</v>
      </c>
      <c r="E92" s="58">
        <v>15</v>
      </c>
      <c r="F92" s="58">
        <v>74</v>
      </c>
      <c r="G92" s="58">
        <v>22</v>
      </c>
      <c r="H92" s="58">
        <v>30</v>
      </c>
      <c r="I92" s="58">
        <v>6</v>
      </c>
      <c r="J92" s="58">
        <v>104</v>
      </c>
      <c r="K92" s="58">
        <v>51</v>
      </c>
      <c r="L92" s="58">
        <v>24</v>
      </c>
      <c r="M92" s="58">
        <v>9</v>
      </c>
      <c r="N92" s="58">
        <v>27</v>
      </c>
      <c r="O92" s="58" t="s">
        <v>156</v>
      </c>
      <c r="P92" s="58">
        <v>4</v>
      </c>
      <c r="Q92" s="58" t="s">
        <v>156</v>
      </c>
      <c r="R92" s="58">
        <v>121</v>
      </c>
      <c r="S92" s="58">
        <v>60</v>
      </c>
      <c r="T92" s="58">
        <v>35</v>
      </c>
      <c r="U92" s="58">
        <v>10</v>
      </c>
      <c r="V92" s="58">
        <v>30</v>
      </c>
      <c r="W92" s="58" t="s">
        <v>156</v>
      </c>
      <c r="X92" s="58">
        <v>15</v>
      </c>
      <c r="Y92" s="58" t="s">
        <v>156</v>
      </c>
      <c r="Z92" s="58">
        <v>0</v>
      </c>
      <c r="AA92" s="58">
        <v>0</v>
      </c>
      <c r="AB92" s="58">
        <v>0</v>
      </c>
      <c r="AC92" s="58">
        <v>0</v>
      </c>
    </row>
    <row r="93" spans="1:29" x14ac:dyDescent="0.25">
      <c r="A93" s="64" t="s">
        <v>242</v>
      </c>
      <c r="B93" s="58">
        <v>178</v>
      </c>
      <c r="C93" s="58">
        <v>69</v>
      </c>
      <c r="D93" s="58">
        <v>53</v>
      </c>
      <c r="E93" s="58">
        <v>15</v>
      </c>
      <c r="F93" s="58">
        <v>71</v>
      </c>
      <c r="G93" s="58">
        <v>21</v>
      </c>
      <c r="H93" s="58">
        <v>28</v>
      </c>
      <c r="I93" s="58">
        <v>5</v>
      </c>
      <c r="J93" s="58">
        <v>107</v>
      </c>
      <c r="K93" s="58">
        <v>48</v>
      </c>
      <c r="L93" s="58">
        <v>25</v>
      </c>
      <c r="M93" s="58">
        <v>10</v>
      </c>
      <c r="N93" s="58">
        <v>29</v>
      </c>
      <c r="O93" s="58" t="s">
        <v>156</v>
      </c>
      <c r="P93" s="58">
        <v>6</v>
      </c>
      <c r="Q93" s="58">
        <v>0</v>
      </c>
      <c r="R93" s="58">
        <v>112</v>
      </c>
      <c r="S93" s="58">
        <v>56</v>
      </c>
      <c r="T93" s="58">
        <v>30</v>
      </c>
      <c r="U93" s="58">
        <v>10</v>
      </c>
      <c r="V93" s="58">
        <v>37</v>
      </c>
      <c r="W93" s="58" t="s">
        <v>156</v>
      </c>
      <c r="X93" s="58">
        <v>17</v>
      </c>
      <c r="Y93" s="58">
        <v>5</v>
      </c>
      <c r="Z93" s="58">
        <v>3</v>
      </c>
      <c r="AA93" s="58" t="s">
        <v>156</v>
      </c>
      <c r="AB93" s="58" t="s">
        <v>156</v>
      </c>
      <c r="AC93" s="58">
        <v>0</v>
      </c>
    </row>
    <row r="94" spans="1:29" x14ac:dyDescent="0.25">
      <c r="A94" s="64" t="s">
        <v>243</v>
      </c>
      <c r="B94" s="58">
        <v>175</v>
      </c>
      <c r="C94" s="58">
        <v>72</v>
      </c>
      <c r="D94" s="58">
        <v>67</v>
      </c>
      <c r="E94" s="58">
        <v>14</v>
      </c>
      <c r="F94" s="58">
        <v>77</v>
      </c>
      <c r="G94" s="58">
        <v>23</v>
      </c>
      <c r="H94" s="58">
        <v>36</v>
      </c>
      <c r="I94" s="58">
        <v>6</v>
      </c>
      <c r="J94" s="58">
        <v>98</v>
      </c>
      <c r="K94" s="58">
        <v>49</v>
      </c>
      <c r="L94" s="58">
        <v>31</v>
      </c>
      <c r="M94" s="58">
        <v>8</v>
      </c>
      <c r="N94" s="58">
        <v>28</v>
      </c>
      <c r="O94" s="58" t="s">
        <v>156</v>
      </c>
      <c r="P94" s="58">
        <v>9</v>
      </c>
      <c r="Q94" s="58">
        <v>0</v>
      </c>
      <c r="R94" s="58">
        <v>118</v>
      </c>
      <c r="S94" s="58">
        <v>59</v>
      </c>
      <c r="T94" s="58">
        <v>41</v>
      </c>
      <c r="U94" s="58">
        <v>8</v>
      </c>
      <c r="V94" s="58">
        <v>29</v>
      </c>
      <c r="W94" s="58" t="s">
        <v>156</v>
      </c>
      <c r="X94" s="58">
        <v>17</v>
      </c>
      <c r="Y94" s="58">
        <v>6</v>
      </c>
      <c r="Z94" s="58" t="s">
        <v>156</v>
      </c>
      <c r="AA94" s="58">
        <v>0</v>
      </c>
      <c r="AB94" s="58">
        <v>0</v>
      </c>
      <c r="AC94" s="58">
        <v>0</v>
      </c>
    </row>
    <row r="95" spans="1:29" x14ac:dyDescent="0.25">
      <c r="A95" s="64" t="s">
        <v>244</v>
      </c>
      <c r="B95" s="58">
        <v>191</v>
      </c>
      <c r="C95" s="58">
        <v>69</v>
      </c>
      <c r="D95" s="58">
        <v>70</v>
      </c>
      <c r="E95" s="58">
        <v>11</v>
      </c>
      <c r="F95" s="58">
        <v>92</v>
      </c>
      <c r="G95" s="58">
        <v>22</v>
      </c>
      <c r="H95" s="58">
        <v>44</v>
      </c>
      <c r="I95" s="58">
        <v>6</v>
      </c>
      <c r="J95" s="58">
        <v>99</v>
      </c>
      <c r="K95" s="58">
        <v>47</v>
      </c>
      <c r="L95" s="58">
        <v>26</v>
      </c>
      <c r="M95" s="58">
        <v>5</v>
      </c>
      <c r="N95" s="58">
        <v>33</v>
      </c>
      <c r="O95" s="58" t="s">
        <v>156</v>
      </c>
      <c r="P95" s="58">
        <v>11</v>
      </c>
      <c r="Q95" s="58">
        <v>0</v>
      </c>
      <c r="R95" s="58">
        <v>121</v>
      </c>
      <c r="S95" s="58">
        <v>58</v>
      </c>
      <c r="T95" s="58">
        <v>37</v>
      </c>
      <c r="U95" s="58">
        <v>5</v>
      </c>
      <c r="V95" s="58">
        <v>37</v>
      </c>
      <c r="W95" s="58" t="s">
        <v>156</v>
      </c>
      <c r="X95" s="58">
        <v>22</v>
      </c>
      <c r="Y95" s="58">
        <v>6</v>
      </c>
      <c r="Z95" s="58">
        <v>0</v>
      </c>
      <c r="AA95" s="58">
        <v>0</v>
      </c>
      <c r="AB95" s="58">
        <v>0</v>
      </c>
      <c r="AC95" s="58">
        <v>0</v>
      </c>
    </row>
    <row r="96" spans="1:29" x14ac:dyDescent="0.25">
      <c r="A96" s="64" t="s">
        <v>245</v>
      </c>
      <c r="B96" s="58">
        <v>210</v>
      </c>
      <c r="C96" s="58">
        <v>66</v>
      </c>
      <c r="D96" s="58">
        <v>97</v>
      </c>
      <c r="E96" s="58">
        <v>11</v>
      </c>
      <c r="F96" s="58">
        <v>108</v>
      </c>
      <c r="G96" s="58">
        <v>24</v>
      </c>
      <c r="H96" s="58">
        <v>61</v>
      </c>
      <c r="I96" s="58">
        <v>5</v>
      </c>
      <c r="J96" s="58">
        <v>102</v>
      </c>
      <c r="K96" s="58">
        <v>42</v>
      </c>
      <c r="L96" s="58">
        <v>36</v>
      </c>
      <c r="M96" s="58">
        <v>6</v>
      </c>
      <c r="N96" s="58">
        <v>23</v>
      </c>
      <c r="O96" s="58" t="s">
        <v>156</v>
      </c>
      <c r="P96" s="58">
        <v>6</v>
      </c>
      <c r="Q96" s="58">
        <v>0</v>
      </c>
      <c r="R96" s="58">
        <v>136</v>
      </c>
      <c r="S96" s="58">
        <v>56</v>
      </c>
      <c r="T96" s="58">
        <v>57</v>
      </c>
      <c r="U96" s="58">
        <v>4</v>
      </c>
      <c r="V96" s="58">
        <v>51</v>
      </c>
      <c r="W96" s="58" t="s">
        <v>156</v>
      </c>
      <c r="X96" s="58">
        <v>34</v>
      </c>
      <c r="Y96" s="58">
        <v>7</v>
      </c>
      <c r="Z96" s="58">
        <v>0</v>
      </c>
      <c r="AA96" s="58">
        <v>0</v>
      </c>
      <c r="AB96" s="58">
        <v>0</v>
      </c>
      <c r="AC96" s="58">
        <v>0</v>
      </c>
    </row>
    <row r="97" spans="1:29" x14ac:dyDescent="0.25">
      <c r="A97" s="64" t="s">
        <v>246</v>
      </c>
      <c r="B97" s="58">
        <v>215</v>
      </c>
      <c r="C97" s="58">
        <v>92</v>
      </c>
      <c r="D97" s="58">
        <v>82</v>
      </c>
      <c r="E97" s="58">
        <v>8</v>
      </c>
      <c r="F97" s="58">
        <v>99</v>
      </c>
      <c r="G97" s="58">
        <v>32</v>
      </c>
      <c r="H97" s="58">
        <v>49</v>
      </c>
      <c r="I97" s="58" t="s">
        <v>156</v>
      </c>
      <c r="J97" s="58">
        <v>116</v>
      </c>
      <c r="K97" s="58">
        <v>60</v>
      </c>
      <c r="L97" s="58">
        <v>33</v>
      </c>
      <c r="M97" s="58" t="s">
        <v>156</v>
      </c>
      <c r="N97" s="58">
        <v>26</v>
      </c>
      <c r="O97" s="58">
        <v>9</v>
      </c>
      <c r="P97" s="58">
        <v>8</v>
      </c>
      <c r="Q97" s="58">
        <v>0</v>
      </c>
      <c r="R97" s="58">
        <v>142</v>
      </c>
      <c r="S97" s="58">
        <v>68</v>
      </c>
      <c r="T97" s="58">
        <v>52</v>
      </c>
      <c r="U97" s="58">
        <v>3</v>
      </c>
      <c r="V97" s="58">
        <v>47</v>
      </c>
      <c r="W97" s="58">
        <v>15</v>
      </c>
      <c r="X97" s="58">
        <v>22</v>
      </c>
      <c r="Y97" s="58">
        <v>5</v>
      </c>
      <c r="Z97" s="58">
        <v>0</v>
      </c>
      <c r="AA97" s="58">
        <v>0</v>
      </c>
      <c r="AB97" s="58">
        <v>0</v>
      </c>
      <c r="AC97" s="58">
        <v>0</v>
      </c>
    </row>
    <row r="98" spans="1:29" x14ac:dyDescent="0.25">
      <c r="A98" s="64" t="s">
        <v>247</v>
      </c>
      <c r="B98" s="58">
        <v>207</v>
      </c>
      <c r="C98" s="58">
        <v>104</v>
      </c>
      <c r="D98" s="58">
        <v>66</v>
      </c>
      <c r="E98" s="58">
        <v>7</v>
      </c>
      <c r="F98" s="58">
        <v>90</v>
      </c>
      <c r="G98" s="58">
        <v>36</v>
      </c>
      <c r="H98" s="58">
        <v>32</v>
      </c>
      <c r="I98" s="58" t="s">
        <v>156</v>
      </c>
      <c r="J98" s="58">
        <v>117</v>
      </c>
      <c r="K98" s="58">
        <v>68</v>
      </c>
      <c r="L98" s="58">
        <v>34</v>
      </c>
      <c r="M98" s="58" t="s">
        <v>156</v>
      </c>
      <c r="N98" s="58">
        <v>26</v>
      </c>
      <c r="O98" s="58">
        <v>17</v>
      </c>
      <c r="P98" s="58" t="s">
        <v>156</v>
      </c>
      <c r="Q98" s="58">
        <v>0</v>
      </c>
      <c r="R98" s="58">
        <v>133</v>
      </c>
      <c r="S98" s="58">
        <v>73</v>
      </c>
      <c r="T98" s="58">
        <v>38</v>
      </c>
      <c r="U98" s="58">
        <v>4</v>
      </c>
      <c r="V98" s="58">
        <v>48</v>
      </c>
      <c r="W98" s="58">
        <v>14</v>
      </c>
      <c r="X98" s="58" t="s">
        <v>156</v>
      </c>
      <c r="Y98" s="58">
        <v>3</v>
      </c>
      <c r="Z98" s="58">
        <v>0</v>
      </c>
      <c r="AA98" s="58">
        <v>0</v>
      </c>
      <c r="AB98" s="58">
        <v>0</v>
      </c>
      <c r="AC98" s="58">
        <v>0</v>
      </c>
    </row>
    <row r="99" spans="1:29" x14ac:dyDescent="0.25">
      <c r="A99" s="64" t="s">
        <v>248</v>
      </c>
      <c r="B99" s="58">
        <v>209</v>
      </c>
      <c r="C99" s="58">
        <v>101</v>
      </c>
      <c r="D99" s="58">
        <v>64</v>
      </c>
      <c r="E99" s="58">
        <v>9</v>
      </c>
      <c r="F99" s="58">
        <v>92</v>
      </c>
      <c r="G99" s="58">
        <v>30</v>
      </c>
      <c r="H99" s="58">
        <v>38</v>
      </c>
      <c r="I99" s="58">
        <v>6</v>
      </c>
      <c r="J99" s="58">
        <v>117</v>
      </c>
      <c r="K99" s="58">
        <v>71</v>
      </c>
      <c r="L99" s="58">
        <v>26</v>
      </c>
      <c r="M99" s="58">
        <v>3</v>
      </c>
      <c r="N99" s="58">
        <v>24</v>
      </c>
      <c r="O99" s="58">
        <v>11</v>
      </c>
      <c r="P99" s="58">
        <v>5</v>
      </c>
      <c r="Q99" s="58">
        <v>0</v>
      </c>
      <c r="R99" s="58">
        <v>134</v>
      </c>
      <c r="S99" s="58">
        <v>76</v>
      </c>
      <c r="T99" s="58">
        <v>37</v>
      </c>
      <c r="U99" s="58">
        <v>5</v>
      </c>
      <c r="V99" s="58">
        <v>51</v>
      </c>
      <c r="W99" s="58">
        <v>14</v>
      </c>
      <c r="X99" s="58">
        <v>22</v>
      </c>
      <c r="Y99" s="58">
        <v>4</v>
      </c>
      <c r="Z99" s="58" t="s">
        <v>156</v>
      </c>
      <c r="AA99" s="58">
        <v>0</v>
      </c>
      <c r="AB99" s="58" t="s">
        <v>156</v>
      </c>
      <c r="AC99" s="58">
        <v>0</v>
      </c>
    </row>
    <row r="100" spans="1:29" x14ac:dyDescent="0.25">
      <c r="A100" s="64" t="s">
        <v>249</v>
      </c>
      <c r="B100" s="58">
        <v>212</v>
      </c>
      <c r="C100" s="58">
        <v>95</v>
      </c>
      <c r="D100" s="58">
        <v>60</v>
      </c>
      <c r="E100" s="58">
        <v>14</v>
      </c>
      <c r="F100" s="58">
        <v>92</v>
      </c>
      <c r="G100" s="58">
        <v>25</v>
      </c>
      <c r="H100" s="58">
        <v>29</v>
      </c>
      <c r="I100" s="58">
        <v>8</v>
      </c>
      <c r="J100" s="58">
        <v>120</v>
      </c>
      <c r="K100" s="58">
        <v>70</v>
      </c>
      <c r="L100" s="58">
        <v>31</v>
      </c>
      <c r="M100" s="58">
        <v>6</v>
      </c>
      <c r="N100" s="58">
        <v>21</v>
      </c>
      <c r="O100" s="58">
        <v>8</v>
      </c>
      <c r="P100" s="58">
        <v>6</v>
      </c>
      <c r="Q100" s="58">
        <v>0</v>
      </c>
      <c r="R100" s="58">
        <v>138</v>
      </c>
      <c r="S100" s="58">
        <v>71</v>
      </c>
      <c r="T100" s="58">
        <v>32</v>
      </c>
      <c r="U100" s="58">
        <v>8</v>
      </c>
      <c r="V100" s="58">
        <v>53</v>
      </c>
      <c r="W100" s="58">
        <v>16</v>
      </c>
      <c r="X100" s="58">
        <v>22</v>
      </c>
      <c r="Y100" s="58">
        <v>6</v>
      </c>
      <c r="Z100" s="58">
        <v>0</v>
      </c>
      <c r="AA100" s="58">
        <v>0</v>
      </c>
      <c r="AB100" s="58">
        <v>0</v>
      </c>
      <c r="AC100" s="58">
        <v>0</v>
      </c>
    </row>
    <row r="101" spans="1:29" x14ac:dyDescent="0.25">
      <c r="A101" s="64" t="s">
        <v>250</v>
      </c>
      <c r="B101" s="58">
        <v>191</v>
      </c>
      <c r="C101" s="58">
        <v>72</v>
      </c>
      <c r="D101" s="58">
        <v>52</v>
      </c>
      <c r="E101" s="58">
        <v>22</v>
      </c>
      <c r="F101" s="58">
        <v>75</v>
      </c>
      <c r="G101" s="58">
        <v>16</v>
      </c>
      <c r="H101" s="58">
        <v>18</v>
      </c>
      <c r="I101" s="58">
        <v>11</v>
      </c>
      <c r="J101" s="58">
        <v>116</v>
      </c>
      <c r="K101" s="58">
        <v>56</v>
      </c>
      <c r="L101" s="58">
        <v>34</v>
      </c>
      <c r="M101" s="58">
        <v>11</v>
      </c>
      <c r="N101" s="58">
        <v>24</v>
      </c>
      <c r="O101" s="58" t="s">
        <v>156</v>
      </c>
      <c r="P101" s="58" t="s">
        <v>156</v>
      </c>
      <c r="Q101" s="58">
        <v>0</v>
      </c>
      <c r="R101" s="58">
        <v>123</v>
      </c>
      <c r="S101" s="58">
        <v>62</v>
      </c>
      <c r="T101" s="58" t="s">
        <v>156</v>
      </c>
      <c r="U101" s="58">
        <v>12</v>
      </c>
      <c r="V101" s="58">
        <v>44</v>
      </c>
      <c r="W101" s="58" t="s">
        <v>156</v>
      </c>
      <c r="X101" s="58">
        <v>22</v>
      </c>
      <c r="Y101" s="58">
        <v>10</v>
      </c>
      <c r="Z101" s="58" t="s">
        <v>156</v>
      </c>
      <c r="AA101" s="58">
        <v>0</v>
      </c>
      <c r="AB101" s="58">
        <v>0</v>
      </c>
      <c r="AC101" s="58">
        <v>0</v>
      </c>
    </row>
    <row r="102" spans="1:29" x14ac:dyDescent="0.25">
      <c r="A102" s="64" t="s">
        <v>251</v>
      </c>
      <c r="B102" s="58">
        <v>175</v>
      </c>
      <c r="C102" s="58">
        <v>62</v>
      </c>
      <c r="D102" s="58">
        <v>48</v>
      </c>
      <c r="E102" s="58">
        <v>16</v>
      </c>
      <c r="F102" s="58">
        <v>72</v>
      </c>
      <c r="G102" s="58">
        <v>15</v>
      </c>
      <c r="H102" s="58">
        <v>19</v>
      </c>
      <c r="I102" s="58">
        <v>8</v>
      </c>
      <c r="J102" s="58">
        <v>103</v>
      </c>
      <c r="K102" s="58">
        <v>47</v>
      </c>
      <c r="L102" s="58">
        <v>29</v>
      </c>
      <c r="M102" s="58">
        <v>8</v>
      </c>
      <c r="N102" s="58">
        <v>16</v>
      </c>
      <c r="O102" s="58" t="s">
        <v>156</v>
      </c>
      <c r="P102" s="58" t="s">
        <v>156</v>
      </c>
      <c r="Q102" s="58">
        <v>0</v>
      </c>
      <c r="R102" s="58">
        <v>124</v>
      </c>
      <c r="S102" s="58">
        <v>55</v>
      </c>
      <c r="T102" s="58">
        <v>29</v>
      </c>
      <c r="U102" s="58">
        <v>7</v>
      </c>
      <c r="V102" s="58">
        <v>35</v>
      </c>
      <c r="W102" s="58" t="s">
        <v>156</v>
      </c>
      <c r="X102" s="58" t="s">
        <v>156</v>
      </c>
      <c r="Y102" s="58">
        <v>9</v>
      </c>
      <c r="Z102" s="58" t="s">
        <v>156</v>
      </c>
      <c r="AA102" s="58">
        <v>0</v>
      </c>
      <c r="AB102" s="58">
        <v>0</v>
      </c>
      <c r="AC102" s="58">
        <v>0</v>
      </c>
    </row>
    <row r="103" spans="1:29" x14ac:dyDescent="0.25">
      <c r="A103" s="64" t="s">
        <v>252</v>
      </c>
      <c r="B103" s="58">
        <v>180</v>
      </c>
      <c r="C103" s="58">
        <v>91</v>
      </c>
      <c r="D103" s="58">
        <v>46</v>
      </c>
      <c r="E103" s="58">
        <v>15</v>
      </c>
      <c r="F103" s="58">
        <v>75</v>
      </c>
      <c r="G103" s="58">
        <v>27</v>
      </c>
      <c r="H103" s="58">
        <v>27</v>
      </c>
      <c r="I103" s="58">
        <v>7</v>
      </c>
      <c r="J103" s="58">
        <v>105</v>
      </c>
      <c r="K103" s="58">
        <v>64</v>
      </c>
      <c r="L103" s="58">
        <v>19</v>
      </c>
      <c r="M103" s="58">
        <v>8</v>
      </c>
      <c r="N103" s="58">
        <v>26</v>
      </c>
      <c r="O103" s="58">
        <v>18</v>
      </c>
      <c r="P103" s="58" t="s">
        <v>156</v>
      </c>
      <c r="Q103" s="58">
        <v>0</v>
      </c>
      <c r="R103" s="58">
        <v>108</v>
      </c>
      <c r="S103" s="58">
        <v>60</v>
      </c>
      <c r="T103" s="58" t="s">
        <v>156</v>
      </c>
      <c r="U103" s="58">
        <v>7</v>
      </c>
      <c r="V103" s="58">
        <v>46</v>
      </c>
      <c r="W103" s="58">
        <v>13</v>
      </c>
      <c r="X103" s="58">
        <v>23</v>
      </c>
      <c r="Y103" s="58">
        <v>8</v>
      </c>
      <c r="Z103" s="58" t="s">
        <v>156</v>
      </c>
      <c r="AA103" s="58">
        <v>0</v>
      </c>
      <c r="AB103" s="58" t="s">
        <v>156</v>
      </c>
      <c r="AC103" s="58">
        <v>0</v>
      </c>
    </row>
    <row r="104" spans="1:29" x14ac:dyDescent="0.25">
      <c r="A104" s="64" t="s">
        <v>253</v>
      </c>
      <c r="B104" s="58">
        <v>184</v>
      </c>
      <c r="C104" s="58">
        <v>85</v>
      </c>
      <c r="D104" s="58">
        <v>69</v>
      </c>
      <c r="E104" s="58">
        <v>16</v>
      </c>
      <c r="F104" s="58">
        <v>76</v>
      </c>
      <c r="G104" s="58">
        <v>22</v>
      </c>
      <c r="H104" s="58">
        <v>28</v>
      </c>
      <c r="I104" s="58">
        <v>11</v>
      </c>
      <c r="J104" s="58">
        <v>108</v>
      </c>
      <c r="K104" s="58">
        <v>63</v>
      </c>
      <c r="L104" s="58">
        <v>41</v>
      </c>
      <c r="M104" s="58">
        <v>5</v>
      </c>
      <c r="N104" s="58">
        <v>26</v>
      </c>
      <c r="O104" s="58">
        <v>15</v>
      </c>
      <c r="P104" s="58">
        <v>13</v>
      </c>
      <c r="Q104" s="58">
        <v>0</v>
      </c>
      <c r="R104" s="58">
        <v>114</v>
      </c>
      <c r="S104" s="58">
        <v>60</v>
      </c>
      <c r="T104" s="58">
        <v>34</v>
      </c>
      <c r="U104" s="58">
        <v>8</v>
      </c>
      <c r="V104" s="58">
        <v>44</v>
      </c>
      <c r="W104" s="58">
        <v>10</v>
      </c>
      <c r="X104" s="58">
        <v>22</v>
      </c>
      <c r="Y104" s="58">
        <v>8</v>
      </c>
      <c r="Z104" s="58">
        <v>3</v>
      </c>
      <c r="AA104" s="58">
        <v>0</v>
      </c>
      <c r="AB104" s="58">
        <v>3</v>
      </c>
      <c r="AC104" s="58">
        <v>0</v>
      </c>
    </row>
    <row r="105" spans="1:29" x14ac:dyDescent="0.25">
      <c r="A105" s="64" t="s">
        <v>254</v>
      </c>
      <c r="B105" s="58">
        <v>186</v>
      </c>
      <c r="C105" s="58">
        <v>84</v>
      </c>
      <c r="D105" s="58">
        <v>67</v>
      </c>
      <c r="E105" s="58">
        <v>14</v>
      </c>
      <c r="F105" s="58">
        <v>66</v>
      </c>
      <c r="G105" s="58">
        <v>22</v>
      </c>
      <c r="H105" s="58">
        <v>25</v>
      </c>
      <c r="I105" s="58">
        <v>9</v>
      </c>
      <c r="J105" s="58">
        <v>120</v>
      </c>
      <c r="K105" s="58">
        <v>62</v>
      </c>
      <c r="L105" s="58">
        <v>42</v>
      </c>
      <c r="M105" s="58">
        <v>5</v>
      </c>
      <c r="N105" s="58">
        <v>22</v>
      </c>
      <c r="O105" s="58">
        <v>12</v>
      </c>
      <c r="P105" s="58">
        <v>4</v>
      </c>
      <c r="Q105" s="58">
        <v>0</v>
      </c>
      <c r="R105" s="58">
        <v>118</v>
      </c>
      <c r="S105" s="58">
        <v>62</v>
      </c>
      <c r="T105" s="58">
        <v>42</v>
      </c>
      <c r="U105" s="58">
        <v>7</v>
      </c>
      <c r="V105" s="58">
        <v>46</v>
      </c>
      <c r="W105" s="58">
        <v>10</v>
      </c>
      <c r="X105" s="58">
        <v>21</v>
      </c>
      <c r="Y105" s="58">
        <v>7</v>
      </c>
      <c r="Z105" s="58" t="s">
        <v>156</v>
      </c>
      <c r="AA105" s="58" t="s">
        <v>156</v>
      </c>
      <c r="AB105" s="58" t="s">
        <v>156</v>
      </c>
      <c r="AC105" s="58">
        <v>0</v>
      </c>
    </row>
    <row r="106" spans="1:29" x14ac:dyDescent="0.25">
      <c r="A106" s="64" t="s">
        <v>255</v>
      </c>
      <c r="B106" s="58">
        <v>181</v>
      </c>
      <c r="C106" s="58">
        <v>76</v>
      </c>
      <c r="D106" s="58">
        <v>57</v>
      </c>
      <c r="E106" s="58">
        <v>15</v>
      </c>
      <c r="F106" s="58">
        <v>73</v>
      </c>
      <c r="G106" s="58">
        <v>23</v>
      </c>
      <c r="H106" s="58">
        <v>26</v>
      </c>
      <c r="I106" s="58">
        <v>10</v>
      </c>
      <c r="J106" s="58">
        <v>108</v>
      </c>
      <c r="K106" s="58">
        <v>53</v>
      </c>
      <c r="L106" s="58">
        <v>31</v>
      </c>
      <c r="M106" s="58">
        <v>5</v>
      </c>
      <c r="N106" s="58">
        <v>19</v>
      </c>
      <c r="O106" s="58">
        <v>8</v>
      </c>
      <c r="P106" s="58">
        <v>5</v>
      </c>
      <c r="Q106" s="58">
        <v>0</v>
      </c>
      <c r="R106" s="58">
        <v>122</v>
      </c>
      <c r="S106" s="58">
        <v>61</v>
      </c>
      <c r="T106" s="58">
        <v>35</v>
      </c>
      <c r="U106" s="58">
        <v>11</v>
      </c>
      <c r="V106" s="58">
        <v>40</v>
      </c>
      <c r="W106" s="58">
        <v>7</v>
      </c>
      <c r="X106" s="58">
        <v>17</v>
      </c>
      <c r="Y106" s="58">
        <v>4</v>
      </c>
      <c r="Z106" s="58" t="s">
        <v>156</v>
      </c>
      <c r="AA106" s="58" t="s">
        <v>156</v>
      </c>
      <c r="AB106" s="58">
        <v>0</v>
      </c>
      <c r="AC106" s="58">
        <v>0</v>
      </c>
    </row>
    <row r="107" spans="1:29" x14ac:dyDescent="0.25">
      <c r="A107" s="64" t="s">
        <v>256</v>
      </c>
      <c r="B107" s="58">
        <v>185</v>
      </c>
      <c r="C107" s="58">
        <v>64</v>
      </c>
      <c r="D107" s="58">
        <v>51</v>
      </c>
      <c r="E107" s="58">
        <v>16</v>
      </c>
      <c r="F107" s="58">
        <v>84</v>
      </c>
      <c r="G107" s="58">
        <v>18</v>
      </c>
      <c r="H107" s="58">
        <v>33</v>
      </c>
      <c r="I107" s="58">
        <v>9</v>
      </c>
      <c r="J107" s="58">
        <v>101</v>
      </c>
      <c r="K107" s="58">
        <v>46</v>
      </c>
      <c r="L107" s="58">
        <v>18</v>
      </c>
      <c r="M107" s="58">
        <v>7</v>
      </c>
      <c r="N107" s="58">
        <v>17</v>
      </c>
      <c r="O107" s="58" t="s">
        <v>156</v>
      </c>
      <c r="P107" s="58" t="s">
        <v>156</v>
      </c>
      <c r="Q107" s="58">
        <v>0</v>
      </c>
      <c r="R107" s="58">
        <v>124</v>
      </c>
      <c r="S107" s="58">
        <v>56</v>
      </c>
      <c r="T107" s="58">
        <v>29</v>
      </c>
      <c r="U107" s="58">
        <v>11</v>
      </c>
      <c r="V107" s="58">
        <v>44</v>
      </c>
      <c r="W107" s="58" t="s">
        <v>156</v>
      </c>
      <c r="X107" s="58" t="s">
        <v>156</v>
      </c>
      <c r="Y107" s="58">
        <v>5</v>
      </c>
      <c r="Z107" s="58" t="s">
        <v>156</v>
      </c>
      <c r="AA107" s="58" t="s">
        <v>156</v>
      </c>
      <c r="AB107" s="58" t="s">
        <v>156</v>
      </c>
      <c r="AC107" s="58">
        <v>0</v>
      </c>
    </row>
    <row r="108" spans="1:29" x14ac:dyDescent="0.25">
      <c r="A108" s="64" t="s">
        <v>257</v>
      </c>
      <c r="B108" s="58">
        <v>189</v>
      </c>
      <c r="C108" s="58">
        <v>64</v>
      </c>
      <c r="D108" s="58">
        <v>75</v>
      </c>
      <c r="E108" s="58">
        <v>17</v>
      </c>
      <c r="F108" s="58">
        <v>94</v>
      </c>
      <c r="G108" s="58">
        <v>20</v>
      </c>
      <c r="H108" s="58">
        <v>47</v>
      </c>
      <c r="I108" s="58">
        <v>11</v>
      </c>
      <c r="J108" s="58">
        <v>95</v>
      </c>
      <c r="K108" s="58">
        <v>44</v>
      </c>
      <c r="L108" s="58">
        <v>28</v>
      </c>
      <c r="M108" s="58">
        <v>6</v>
      </c>
      <c r="N108" s="58">
        <v>18</v>
      </c>
      <c r="O108" s="58" t="s">
        <v>156</v>
      </c>
      <c r="P108" s="58">
        <v>8</v>
      </c>
      <c r="Q108" s="58">
        <v>0</v>
      </c>
      <c r="R108" s="58">
        <v>126</v>
      </c>
      <c r="S108" s="58">
        <v>57</v>
      </c>
      <c r="T108" s="58">
        <v>43</v>
      </c>
      <c r="U108" s="58">
        <v>10</v>
      </c>
      <c r="V108" s="58">
        <v>45</v>
      </c>
      <c r="W108" s="58" t="s">
        <v>156</v>
      </c>
      <c r="X108" s="58">
        <v>24</v>
      </c>
      <c r="Y108" s="58">
        <v>7</v>
      </c>
      <c r="Z108" s="58" t="s">
        <v>156</v>
      </c>
      <c r="AA108" s="58" t="s">
        <v>156</v>
      </c>
      <c r="AB108" s="58" t="s">
        <v>156</v>
      </c>
      <c r="AC108" s="58">
        <v>0</v>
      </c>
    </row>
    <row r="109" spans="1:29" x14ac:dyDescent="0.25">
      <c r="A109" s="64" t="s">
        <v>258</v>
      </c>
      <c r="B109" s="58">
        <v>196</v>
      </c>
      <c r="C109" s="58">
        <v>74</v>
      </c>
      <c r="D109" s="58">
        <v>74</v>
      </c>
      <c r="E109" s="58">
        <v>14</v>
      </c>
      <c r="F109" s="58">
        <v>95</v>
      </c>
      <c r="G109" s="58">
        <v>20</v>
      </c>
      <c r="H109" s="58">
        <v>45</v>
      </c>
      <c r="I109" s="58">
        <v>11</v>
      </c>
      <c r="J109" s="58">
        <v>101</v>
      </c>
      <c r="K109" s="58">
        <v>54</v>
      </c>
      <c r="L109" s="58">
        <v>29</v>
      </c>
      <c r="M109" s="58">
        <v>3</v>
      </c>
      <c r="N109" s="58">
        <v>14</v>
      </c>
      <c r="O109" s="58" t="s">
        <v>156</v>
      </c>
      <c r="P109" s="58">
        <v>5</v>
      </c>
      <c r="Q109" s="58">
        <v>0</v>
      </c>
      <c r="R109" s="58">
        <v>130</v>
      </c>
      <c r="S109" s="58">
        <v>59</v>
      </c>
      <c r="T109" s="58">
        <v>48</v>
      </c>
      <c r="U109" s="58">
        <v>7</v>
      </c>
      <c r="V109" s="58">
        <v>52</v>
      </c>
      <c r="W109" s="58" t="s">
        <v>156</v>
      </c>
      <c r="X109" s="58">
        <v>21</v>
      </c>
      <c r="Y109" s="58">
        <v>7</v>
      </c>
      <c r="Z109" s="58" t="s">
        <v>156</v>
      </c>
      <c r="AA109" s="58" t="s">
        <v>156</v>
      </c>
      <c r="AB109" s="58" t="s">
        <v>156</v>
      </c>
      <c r="AC109" s="58">
        <v>0</v>
      </c>
    </row>
    <row r="110" spans="1:29" x14ac:dyDescent="0.25">
      <c r="A110" s="64" t="s">
        <v>259</v>
      </c>
      <c r="B110" s="58">
        <v>169</v>
      </c>
      <c r="C110" s="58">
        <v>63</v>
      </c>
      <c r="D110" s="58">
        <v>66</v>
      </c>
      <c r="E110" s="58">
        <v>15</v>
      </c>
      <c r="F110" s="58">
        <v>76</v>
      </c>
      <c r="G110" s="58">
        <v>19</v>
      </c>
      <c r="H110" s="58">
        <v>34</v>
      </c>
      <c r="I110" s="58">
        <v>8</v>
      </c>
      <c r="J110" s="58">
        <v>93</v>
      </c>
      <c r="K110" s="58">
        <v>44</v>
      </c>
      <c r="L110" s="58">
        <v>32</v>
      </c>
      <c r="M110" s="58">
        <v>7</v>
      </c>
      <c r="N110" s="58">
        <v>8</v>
      </c>
      <c r="O110" s="58" t="s">
        <v>156</v>
      </c>
      <c r="P110" s="58">
        <v>3</v>
      </c>
      <c r="Q110" s="58">
        <v>0</v>
      </c>
      <c r="R110" s="58">
        <v>118</v>
      </c>
      <c r="S110" s="58">
        <v>50</v>
      </c>
      <c r="T110" s="58">
        <v>46</v>
      </c>
      <c r="U110" s="58">
        <v>8</v>
      </c>
      <c r="V110" s="58">
        <v>43</v>
      </c>
      <c r="W110" s="58" t="s">
        <v>156</v>
      </c>
      <c r="X110" s="58">
        <v>17</v>
      </c>
      <c r="Y110" s="58">
        <v>7</v>
      </c>
      <c r="Z110" s="58" t="s">
        <v>156</v>
      </c>
      <c r="AA110" s="58">
        <v>0</v>
      </c>
      <c r="AB110" s="58" t="s">
        <v>156</v>
      </c>
      <c r="AC110" s="58">
        <v>0</v>
      </c>
    </row>
    <row r="111" spans="1:29" x14ac:dyDescent="0.25">
      <c r="A111" s="64" t="s">
        <v>260</v>
      </c>
      <c r="B111" s="58">
        <v>195</v>
      </c>
      <c r="C111" s="58">
        <v>82</v>
      </c>
      <c r="D111" s="58">
        <v>56</v>
      </c>
      <c r="E111" s="58">
        <v>15</v>
      </c>
      <c r="F111" s="58">
        <v>85</v>
      </c>
      <c r="G111" s="58">
        <v>23</v>
      </c>
      <c r="H111" s="58">
        <v>27</v>
      </c>
      <c r="I111" s="58">
        <v>7</v>
      </c>
      <c r="J111" s="58">
        <v>110</v>
      </c>
      <c r="K111" s="58">
        <v>59</v>
      </c>
      <c r="L111" s="58">
        <v>29</v>
      </c>
      <c r="M111" s="58">
        <v>8</v>
      </c>
      <c r="N111" s="58">
        <v>21</v>
      </c>
      <c r="O111" s="58">
        <v>14</v>
      </c>
      <c r="P111" s="58">
        <v>4</v>
      </c>
      <c r="Q111" s="58">
        <v>0</v>
      </c>
      <c r="R111" s="58">
        <v>124</v>
      </c>
      <c r="S111" s="58">
        <v>58</v>
      </c>
      <c r="T111" s="58">
        <v>33</v>
      </c>
      <c r="U111" s="58">
        <v>9</v>
      </c>
      <c r="V111" s="58">
        <v>50</v>
      </c>
      <c r="W111" s="58">
        <v>10</v>
      </c>
      <c r="X111" s="58">
        <v>19</v>
      </c>
      <c r="Y111" s="58">
        <v>6</v>
      </c>
      <c r="Z111" s="58" t="s">
        <v>156</v>
      </c>
      <c r="AA111" s="58">
        <v>0</v>
      </c>
      <c r="AB111" s="58" t="s">
        <v>156</v>
      </c>
      <c r="AC111" s="58">
        <v>0</v>
      </c>
    </row>
    <row r="112" spans="1:29" x14ac:dyDescent="0.25">
      <c r="A112" s="64" t="s">
        <v>261</v>
      </c>
      <c r="B112" s="58">
        <v>206</v>
      </c>
      <c r="C112" s="58">
        <v>80</v>
      </c>
      <c r="D112" s="58">
        <v>42</v>
      </c>
      <c r="E112" s="58">
        <v>17</v>
      </c>
      <c r="F112" s="58">
        <v>80</v>
      </c>
      <c r="G112" s="58">
        <v>22</v>
      </c>
      <c r="H112" s="58">
        <v>20</v>
      </c>
      <c r="I112" s="58">
        <v>9</v>
      </c>
      <c r="J112" s="58">
        <v>126</v>
      </c>
      <c r="K112" s="58">
        <v>58</v>
      </c>
      <c r="L112" s="58">
        <v>22</v>
      </c>
      <c r="M112" s="58">
        <v>8</v>
      </c>
      <c r="N112" s="58">
        <v>20</v>
      </c>
      <c r="O112" s="58">
        <v>10</v>
      </c>
      <c r="P112" s="58" t="s">
        <v>156</v>
      </c>
      <c r="Q112" s="58">
        <v>0</v>
      </c>
      <c r="R112" s="58">
        <v>132</v>
      </c>
      <c r="S112" s="58">
        <v>59</v>
      </c>
      <c r="T112" s="58">
        <v>24</v>
      </c>
      <c r="U112" s="58">
        <v>8</v>
      </c>
      <c r="V112" s="58">
        <v>54</v>
      </c>
      <c r="W112" s="58">
        <v>11</v>
      </c>
      <c r="X112" s="58" t="s">
        <v>156</v>
      </c>
      <c r="Y112" s="58">
        <v>9</v>
      </c>
      <c r="Z112" s="58" t="s">
        <v>156</v>
      </c>
      <c r="AA112" s="58">
        <v>0</v>
      </c>
      <c r="AB112" s="58" t="s">
        <v>156</v>
      </c>
      <c r="AC112" s="58">
        <v>0</v>
      </c>
    </row>
    <row r="113" spans="1:29" x14ac:dyDescent="0.25">
      <c r="A113" s="64" t="s">
        <v>262</v>
      </c>
      <c r="B113" s="58">
        <v>186</v>
      </c>
      <c r="C113" s="58">
        <v>75</v>
      </c>
      <c r="D113" s="58">
        <v>55</v>
      </c>
      <c r="E113" s="58">
        <v>18</v>
      </c>
      <c r="F113" s="58">
        <v>71</v>
      </c>
      <c r="G113" s="58">
        <v>23</v>
      </c>
      <c r="H113" s="58">
        <v>24</v>
      </c>
      <c r="I113" s="58">
        <v>10</v>
      </c>
      <c r="J113" s="58">
        <v>115</v>
      </c>
      <c r="K113" s="58">
        <v>52</v>
      </c>
      <c r="L113" s="58">
        <v>31</v>
      </c>
      <c r="M113" s="58">
        <v>8</v>
      </c>
      <c r="N113" s="58">
        <v>19</v>
      </c>
      <c r="O113" s="58">
        <v>12</v>
      </c>
      <c r="P113" s="58">
        <v>5</v>
      </c>
      <c r="Q113" s="58">
        <v>0</v>
      </c>
      <c r="R113" s="58">
        <v>123</v>
      </c>
      <c r="S113" s="58">
        <v>53</v>
      </c>
      <c r="T113" s="58">
        <v>38</v>
      </c>
      <c r="U113" s="58">
        <v>9</v>
      </c>
      <c r="V113" s="58">
        <v>44</v>
      </c>
      <c r="W113" s="58">
        <v>10</v>
      </c>
      <c r="X113" s="58">
        <v>12</v>
      </c>
      <c r="Y113" s="58">
        <v>9</v>
      </c>
      <c r="Z113" s="58">
        <v>0</v>
      </c>
      <c r="AA113" s="58">
        <v>0</v>
      </c>
      <c r="AB113" s="58">
        <v>0</v>
      </c>
      <c r="AC113" s="58">
        <v>0</v>
      </c>
    </row>
    <row r="114" spans="1:29" x14ac:dyDescent="0.25">
      <c r="A114" s="64" t="s">
        <v>263</v>
      </c>
      <c r="B114" s="58">
        <v>153</v>
      </c>
      <c r="C114" s="58">
        <v>55</v>
      </c>
      <c r="D114" s="58">
        <v>49</v>
      </c>
      <c r="E114" s="58">
        <v>16</v>
      </c>
      <c r="F114" s="58">
        <v>67</v>
      </c>
      <c r="G114" s="58">
        <v>16</v>
      </c>
      <c r="H114" s="58">
        <v>20</v>
      </c>
      <c r="I114" s="58">
        <v>11</v>
      </c>
      <c r="J114" s="58">
        <v>86</v>
      </c>
      <c r="K114" s="58">
        <v>39</v>
      </c>
      <c r="L114" s="58">
        <v>29</v>
      </c>
      <c r="M114" s="58">
        <v>5</v>
      </c>
      <c r="N114" s="58">
        <v>16</v>
      </c>
      <c r="O114" s="58" t="s">
        <v>156</v>
      </c>
      <c r="P114" s="58" t="s">
        <v>156</v>
      </c>
      <c r="Q114" s="58">
        <v>0</v>
      </c>
      <c r="R114" s="58">
        <v>97</v>
      </c>
      <c r="S114" s="58">
        <v>43</v>
      </c>
      <c r="T114" s="58">
        <v>31</v>
      </c>
      <c r="U114" s="58">
        <v>8</v>
      </c>
      <c r="V114" s="58">
        <v>40</v>
      </c>
      <c r="W114" s="58" t="s">
        <v>156</v>
      </c>
      <c r="X114" s="58" t="s">
        <v>156</v>
      </c>
      <c r="Y114" s="58">
        <v>8</v>
      </c>
      <c r="Z114" s="58">
        <v>0</v>
      </c>
      <c r="AA114" s="58">
        <v>0</v>
      </c>
      <c r="AB114" s="58">
        <v>0</v>
      </c>
      <c r="AC114" s="58">
        <v>0</v>
      </c>
    </row>
    <row r="115" spans="1:29" x14ac:dyDescent="0.25">
      <c r="A115" s="64" t="s">
        <v>264</v>
      </c>
      <c r="B115" s="58">
        <v>135</v>
      </c>
      <c r="C115" s="58">
        <v>49</v>
      </c>
      <c r="D115" s="58">
        <v>51</v>
      </c>
      <c r="E115" s="58">
        <v>16</v>
      </c>
      <c r="F115" s="58">
        <v>56</v>
      </c>
      <c r="G115" s="58">
        <v>9</v>
      </c>
      <c r="H115" s="58">
        <v>21</v>
      </c>
      <c r="I115" s="58">
        <v>11</v>
      </c>
      <c r="J115" s="58">
        <v>79</v>
      </c>
      <c r="K115" s="58">
        <v>40</v>
      </c>
      <c r="L115" s="58">
        <v>30</v>
      </c>
      <c r="M115" s="58">
        <v>5</v>
      </c>
      <c r="N115" s="58">
        <v>10</v>
      </c>
      <c r="O115" s="58" t="s">
        <v>156</v>
      </c>
      <c r="P115" s="58" t="s">
        <v>156</v>
      </c>
      <c r="Q115" s="58">
        <v>0</v>
      </c>
      <c r="R115" s="58">
        <v>93</v>
      </c>
      <c r="S115" s="58">
        <v>42</v>
      </c>
      <c r="T115" s="58">
        <v>34</v>
      </c>
      <c r="U115" s="58">
        <v>7</v>
      </c>
      <c r="V115" s="58">
        <v>32</v>
      </c>
      <c r="W115" s="58" t="s">
        <v>156</v>
      </c>
      <c r="X115" s="58" t="s">
        <v>156</v>
      </c>
      <c r="Y115" s="58">
        <v>9</v>
      </c>
      <c r="Z115" s="58" t="s">
        <v>156</v>
      </c>
      <c r="AA115" s="58" t="s">
        <v>156</v>
      </c>
      <c r="AB115" s="58" t="s">
        <v>156</v>
      </c>
      <c r="AC115" s="58">
        <v>0</v>
      </c>
    </row>
    <row r="116" spans="1:29" x14ac:dyDescent="0.25">
      <c r="A116" s="64" t="s">
        <v>265</v>
      </c>
      <c r="B116" s="58">
        <v>128</v>
      </c>
      <c r="C116" s="58">
        <v>49</v>
      </c>
      <c r="D116" s="58">
        <v>37</v>
      </c>
      <c r="E116" s="58">
        <v>15</v>
      </c>
      <c r="F116" s="58">
        <v>50</v>
      </c>
      <c r="G116" s="58">
        <v>10</v>
      </c>
      <c r="H116" s="58">
        <v>19</v>
      </c>
      <c r="I116" s="58">
        <v>8</v>
      </c>
      <c r="J116" s="58">
        <v>78</v>
      </c>
      <c r="K116" s="58">
        <v>39</v>
      </c>
      <c r="L116" s="58">
        <v>18</v>
      </c>
      <c r="M116" s="58">
        <v>7</v>
      </c>
      <c r="N116" s="58">
        <v>23</v>
      </c>
      <c r="O116" s="58" t="s">
        <v>156</v>
      </c>
      <c r="P116" s="58">
        <v>5</v>
      </c>
      <c r="Q116" s="58">
        <v>0</v>
      </c>
      <c r="R116" s="58">
        <v>78</v>
      </c>
      <c r="S116" s="58">
        <v>38</v>
      </c>
      <c r="T116" s="58">
        <v>22</v>
      </c>
      <c r="U116" s="58">
        <v>7</v>
      </c>
      <c r="V116" s="58">
        <v>27</v>
      </c>
      <c r="W116" s="58" t="s">
        <v>156</v>
      </c>
      <c r="X116" s="58">
        <v>10</v>
      </c>
      <c r="Y116" s="58">
        <v>8</v>
      </c>
      <c r="Z116" s="58" t="s">
        <v>156</v>
      </c>
      <c r="AA116" s="58" t="s">
        <v>156</v>
      </c>
      <c r="AB116" s="58" t="s">
        <v>156</v>
      </c>
      <c r="AC116" s="58">
        <v>0</v>
      </c>
    </row>
    <row r="117" spans="1:29" x14ac:dyDescent="0.25">
      <c r="A117" s="64" t="s">
        <v>266</v>
      </c>
      <c r="B117" s="58">
        <v>152</v>
      </c>
      <c r="C117" s="58">
        <v>67</v>
      </c>
      <c r="D117" s="58">
        <v>47</v>
      </c>
      <c r="E117" s="58">
        <v>20</v>
      </c>
      <c r="F117" s="58">
        <v>60</v>
      </c>
      <c r="G117" s="58">
        <v>18</v>
      </c>
      <c r="H117" s="58">
        <v>25</v>
      </c>
      <c r="I117" s="58">
        <v>10</v>
      </c>
      <c r="J117" s="58">
        <v>92</v>
      </c>
      <c r="K117" s="58">
        <v>49</v>
      </c>
      <c r="L117" s="58">
        <v>22</v>
      </c>
      <c r="M117" s="58">
        <v>10</v>
      </c>
      <c r="N117" s="58">
        <v>21</v>
      </c>
      <c r="O117" s="58">
        <v>11</v>
      </c>
      <c r="P117" s="58">
        <v>6</v>
      </c>
      <c r="Q117" s="58">
        <v>0</v>
      </c>
      <c r="R117" s="58">
        <v>86</v>
      </c>
      <c r="S117" s="58">
        <v>47</v>
      </c>
      <c r="T117" s="58">
        <v>23</v>
      </c>
      <c r="U117" s="58">
        <v>7</v>
      </c>
      <c r="V117" s="58">
        <v>45</v>
      </c>
      <c r="W117" s="58">
        <v>9</v>
      </c>
      <c r="X117" s="58">
        <v>18</v>
      </c>
      <c r="Y117" s="58">
        <v>13</v>
      </c>
      <c r="Z117" s="58" t="s">
        <v>156</v>
      </c>
      <c r="AA117" s="58" t="s">
        <v>156</v>
      </c>
      <c r="AB117" s="58">
        <v>0</v>
      </c>
      <c r="AC117" s="58">
        <v>0</v>
      </c>
    </row>
    <row r="118" spans="1:29" x14ac:dyDescent="0.25">
      <c r="A118" s="64" t="s">
        <v>267</v>
      </c>
      <c r="B118" s="58">
        <v>181</v>
      </c>
      <c r="C118" s="58">
        <v>74</v>
      </c>
      <c r="D118" s="58">
        <v>61</v>
      </c>
      <c r="E118" s="58">
        <v>21</v>
      </c>
      <c r="F118" s="58">
        <v>82</v>
      </c>
      <c r="G118" s="58">
        <v>21</v>
      </c>
      <c r="H118" s="58">
        <v>39</v>
      </c>
      <c r="I118" s="58">
        <v>13</v>
      </c>
      <c r="J118" s="58">
        <v>99</v>
      </c>
      <c r="K118" s="58">
        <v>53</v>
      </c>
      <c r="L118" s="58">
        <v>22</v>
      </c>
      <c r="M118" s="58">
        <v>8</v>
      </c>
      <c r="N118" s="58">
        <v>26</v>
      </c>
      <c r="O118" s="58">
        <v>10</v>
      </c>
      <c r="P118" s="58">
        <v>7</v>
      </c>
      <c r="Q118" s="58">
        <v>0</v>
      </c>
      <c r="R118" s="58">
        <v>103</v>
      </c>
      <c r="S118" s="58">
        <v>55</v>
      </c>
      <c r="T118" s="58">
        <v>31</v>
      </c>
      <c r="U118" s="58">
        <v>10</v>
      </c>
      <c r="V118" s="58">
        <v>52</v>
      </c>
      <c r="W118" s="58">
        <v>9</v>
      </c>
      <c r="X118" s="58">
        <v>23</v>
      </c>
      <c r="Y118" s="58">
        <v>11</v>
      </c>
      <c r="Z118" s="58">
        <v>3</v>
      </c>
      <c r="AA118" s="58" t="s">
        <v>156</v>
      </c>
      <c r="AB118" s="58" t="s">
        <v>156</v>
      </c>
      <c r="AC118" s="58">
        <v>0</v>
      </c>
    </row>
    <row r="119" spans="1:29" x14ac:dyDescent="0.25">
      <c r="A119" s="64" t="s">
        <v>268</v>
      </c>
      <c r="B119" s="58">
        <v>170</v>
      </c>
      <c r="C119" s="58">
        <v>69</v>
      </c>
      <c r="D119" s="58">
        <v>62</v>
      </c>
      <c r="E119" s="58">
        <v>22</v>
      </c>
      <c r="F119" s="58">
        <v>78</v>
      </c>
      <c r="G119" s="58">
        <v>21</v>
      </c>
      <c r="H119" s="58">
        <v>34</v>
      </c>
      <c r="I119" s="58">
        <v>13</v>
      </c>
      <c r="J119" s="58">
        <v>92</v>
      </c>
      <c r="K119" s="58">
        <v>48</v>
      </c>
      <c r="L119" s="58">
        <v>28</v>
      </c>
      <c r="M119" s="58">
        <v>9</v>
      </c>
      <c r="N119" s="58">
        <v>19</v>
      </c>
      <c r="O119" s="58">
        <v>10</v>
      </c>
      <c r="P119" s="58">
        <v>4</v>
      </c>
      <c r="Q119" s="58">
        <v>0</v>
      </c>
      <c r="R119" s="58">
        <v>105</v>
      </c>
      <c r="S119" s="58">
        <v>53</v>
      </c>
      <c r="T119" s="58">
        <v>41</v>
      </c>
      <c r="U119" s="58">
        <v>10</v>
      </c>
      <c r="V119" s="58">
        <v>46</v>
      </c>
      <c r="W119" s="58">
        <v>6</v>
      </c>
      <c r="X119" s="58">
        <v>17</v>
      </c>
      <c r="Y119" s="58">
        <v>12</v>
      </c>
      <c r="Z119" s="58">
        <v>3</v>
      </c>
      <c r="AA119" s="58" t="s">
        <v>156</v>
      </c>
      <c r="AB119" s="58" t="s">
        <v>156</v>
      </c>
      <c r="AC119" s="58">
        <v>0</v>
      </c>
    </row>
    <row r="120" spans="1:29" x14ac:dyDescent="0.25">
      <c r="A120" s="64" t="s">
        <v>269</v>
      </c>
      <c r="B120" s="58">
        <v>218</v>
      </c>
      <c r="C120" s="58">
        <v>66</v>
      </c>
      <c r="D120" s="58">
        <v>100</v>
      </c>
      <c r="E120" s="58">
        <v>21</v>
      </c>
      <c r="F120" s="58">
        <v>110</v>
      </c>
      <c r="G120" s="58">
        <v>19</v>
      </c>
      <c r="H120" s="58">
        <v>63</v>
      </c>
      <c r="I120" s="58">
        <v>9</v>
      </c>
      <c r="J120" s="58">
        <v>108</v>
      </c>
      <c r="K120" s="58">
        <v>47</v>
      </c>
      <c r="L120" s="58">
        <v>37</v>
      </c>
      <c r="M120" s="58">
        <v>12</v>
      </c>
      <c r="N120" s="58">
        <v>19</v>
      </c>
      <c r="O120" s="58">
        <v>8</v>
      </c>
      <c r="P120" s="58">
        <v>8</v>
      </c>
      <c r="Q120" s="58">
        <v>0</v>
      </c>
      <c r="R120" s="58">
        <v>141</v>
      </c>
      <c r="S120" s="58">
        <v>51</v>
      </c>
      <c r="T120" s="58">
        <v>63</v>
      </c>
      <c r="U120" s="58">
        <v>8</v>
      </c>
      <c r="V120" s="58">
        <v>58</v>
      </c>
      <c r="W120" s="58">
        <v>7</v>
      </c>
      <c r="X120" s="58">
        <v>29</v>
      </c>
      <c r="Y120" s="58">
        <v>13</v>
      </c>
      <c r="Z120" s="58">
        <v>3</v>
      </c>
      <c r="AA120" s="58" t="s">
        <v>156</v>
      </c>
      <c r="AB120" s="58" t="s">
        <v>156</v>
      </c>
      <c r="AC120" s="58" t="s">
        <v>156</v>
      </c>
    </row>
    <row r="121" spans="1:29" x14ac:dyDescent="0.25">
      <c r="A121" s="64" t="s">
        <v>270</v>
      </c>
      <c r="B121" s="58">
        <v>207</v>
      </c>
      <c r="C121" s="58">
        <v>62</v>
      </c>
      <c r="D121" s="58">
        <v>89</v>
      </c>
      <c r="E121" s="58">
        <v>24</v>
      </c>
      <c r="F121" s="58">
        <v>105</v>
      </c>
      <c r="G121" s="58">
        <v>17</v>
      </c>
      <c r="H121" s="58">
        <v>57</v>
      </c>
      <c r="I121" s="58">
        <v>14</v>
      </c>
      <c r="J121" s="58">
        <v>102</v>
      </c>
      <c r="K121" s="58">
        <v>45</v>
      </c>
      <c r="L121" s="58">
        <v>32</v>
      </c>
      <c r="M121" s="58">
        <v>10</v>
      </c>
      <c r="N121" s="58">
        <v>14</v>
      </c>
      <c r="O121" s="58" t="s">
        <v>156</v>
      </c>
      <c r="P121" s="58">
        <v>7</v>
      </c>
      <c r="Q121" s="58">
        <v>0</v>
      </c>
      <c r="R121" s="58">
        <v>140</v>
      </c>
      <c r="S121" s="58">
        <v>55</v>
      </c>
      <c r="T121" s="58">
        <v>56</v>
      </c>
      <c r="U121" s="58">
        <v>9</v>
      </c>
      <c r="V121" s="58">
        <v>53</v>
      </c>
      <c r="W121" s="58" t="s">
        <v>156</v>
      </c>
      <c r="X121" s="58">
        <v>26</v>
      </c>
      <c r="Y121" s="58">
        <v>15</v>
      </c>
      <c r="Z121" s="58">
        <v>4</v>
      </c>
      <c r="AA121" s="58" t="s">
        <v>156</v>
      </c>
      <c r="AB121" s="58" t="s">
        <v>156</v>
      </c>
      <c r="AC121" s="58" t="s">
        <v>156</v>
      </c>
    </row>
    <row r="122" spans="1:29" x14ac:dyDescent="0.25">
      <c r="A122" s="64" t="s">
        <v>271</v>
      </c>
      <c r="B122" s="58">
        <v>195</v>
      </c>
      <c r="C122" s="58">
        <v>66</v>
      </c>
      <c r="D122" s="58">
        <v>66</v>
      </c>
      <c r="E122" s="58">
        <v>26</v>
      </c>
      <c r="F122" s="58">
        <v>99</v>
      </c>
      <c r="G122" s="58">
        <v>22</v>
      </c>
      <c r="H122" s="58">
        <v>42</v>
      </c>
      <c r="I122" s="58">
        <v>14</v>
      </c>
      <c r="J122" s="58">
        <v>96</v>
      </c>
      <c r="K122" s="58">
        <v>44</v>
      </c>
      <c r="L122" s="58">
        <v>24</v>
      </c>
      <c r="M122" s="58">
        <v>12</v>
      </c>
      <c r="N122" s="58">
        <v>16</v>
      </c>
      <c r="O122" s="58">
        <v>11</v>
      </c>
      <c r="P122" s="58">
        <v>6</v>
      </c>
      <c r="Q122" s="58">
        <v>0</v>
      </c>
      <c r="R122" s="58">
        <v>139</v>
      </c>
      <c r="S122" s="58">
        <v>49</v>
      </c>
      <c r="T122" s="58">
        <v>48</v>
      </c>
      <c r="U122" s="58">
        <v>10</v>
      </c>
      <c r="V122" s="58">
        <v>40</v>
      </c>
      <c r="W122" s="58">
        <v>6</v>
      </c>
      <c r="X122" s="58">
        <v>12</v>
      </c>
      <c r="Y122" s="58">
        <v>16</v>
      </c>
      <c r="Z122" s="58" t="s">
        <v>156</v>
      </c>
      <c r="AA122" s="58" t="s">
        <v>156</v>
      </c>
      <c r="AB122" s="58">
        <v>0</v>
      </c>
      <c r="AC122" s="58" t="s">
        <v>156</v>
      </c>
    </row>
    <row r="123" spans="1:29" x14ac:dyDescent="0.25">
      <c r="A123" s="64" t="s">
        <v>272</v>
      </c>
      <c r="B123" s="58">
        <v>172</v>
      </c>
      <c r="C123" s="58">
        <v>65</v>
      </c>
      <c r="D123" s="58">
        <v>53</v>
      </c>
      <c r="E123" s="58">
        <v>29</v>
      </c>
      <c r="F123" s="58">
        <v>74</v>
      </c>
      <c r="G123" s="58">
        <v>17</v>
      </c>
      <c r="H123" s="58">
        <v>33</v>
      </c>
      <c r="I123" s="58">
        <v>14</v>
      </c>
      <c r="J123" s="58">
        <v>98</v>
      </c>
      <c r="K123" s="58">
        <v>48</v>
      </c>
      <c r="L123" s="58">
        <v>20</v>
      </c>
      <c r="M123" s="58">
        <v>15</v>
      </c>
      <c r="N123" s="58">
        <v>17</v>
      </c>
      <c r="O123" s="58">
        <v>11</v>
      </c>
      <c r="P123" s="58" t="s">
        <v>156</v>
      </c>
      <c r="Q123" s="58">
        <v>0</v>
      </c>
      <c r="R123" s="58">
        <v>113</v>
      </c>
      <c r="S123" s="58">
        <v>47</v>
      </c>
      <c r="T123" s="58">
        <v>33</v>
      </c>
      <c r="U123" s="58">
        <v>12</v>
      </c>
      <c r="V123" s="58">
        <v>42</v>
      </c>
      <c r="W123" s="58">
        <v>7</v>
      </c>
      <c r="X123" s="58" t="s">
        <v>156</v>
      </c>
      <c r="Y123" s="58">
        <v>17</v>
      </c>
      <c r="Z123" s="58">
        <v>4</v>
      </c>
      <c r="AA123" s="58" t="s">
        <v>156</v>
      </c>
      <c r="AB123" s="58" t="s">
        <v>156</v>
      </c>
      <c r="AC123" s="58" t="s">
        <v>156</v>
      </c>
    </row>
    <row r="124" spans="1:29" x14ac:dyDescent="0.25">
      <c r="A124" s="64" t="s">
        <v>273</v>
      </c>
      <c r="B124" s="58">
        <v>174</v>
      </c>
      <c r="C124" s="58">
        <v>65</v>
      </c>
      <c r="D124" s="58">
        <v>55</v>
      </c>
      <c r="E124" s="58">
        <v>28</v>
      </c>
      <c r="F124" s="58">
        <v>76</v>
      </c>
      <c r="G124" s="58">
        <v>16</v>
      </c>
      <c r="H124" s="58">
        <v>32</v>
      </c>
      <c r="I124" s="58">
        <v>12</v>
      </c>
      <c r="J124" s="58">
        <v>98</v>
      </c>
      <c r="K124" s="58">
        <v>49</v>
      </c>
      <c r="L124" s="58">
        <v>23</v>
      </c>
      <c r="M124" s="58">
        <v>16</v>
      </c>
      <c r="N124" s="58">
        <v>12</v>
      </c>
      <c r="O124" s="58">
        <v>9</v>
      </c>
      <c r="P124" s="58">
        <v>3</v>
      </c>
      <c r="Q124" s="58">
        <v>0</v>
      </c>
      <c r="R124" s="58">
        <v>124</v>
      </c>
      <c r="S124" s="58">
        <v>50</v>
      </c>
      <c r="T124" s="58">
        <v>40</v>
      </c>
      <c r="U124" s="58">
        <v>14</v>
      </c>
      <c r="V124" s="58">
        <v>38</v>
      </c>
      <c r="W124" s="58">
        <v>6</v>
      </c>
      <c r="X124" s="58">
        <v>12</v>
      </c>
      <c r="Y124" s="58">
        <v>14</v>
      </c>
      <c r="Z124" s="58">
        <v>4</v>
      </c>
      <c r="AA124" s="58" t="s">
        <v>156</v>
      </c>
      <c r="AB124" s="58" t="s">
        <v>156</v>
      </c>
      <c r="AC124" s="58">
        <v>0</v>
      </c>
    </row>
    <row r="125" spans="1:29" x14ac:dyDescent="0.25">
      <c r="A125" s="64" t="s">
        <v>274</v>
      </c>
      <c r="B125" s="58">
        <v>177</v>
      </c>
      <c r="C125" s="58">
        <v>60</v>
      </c>
      <c r="D125" s="58">
        <v>59</v>
      </c>
      <c r="E125" s="58">
        <v>26</v>
      </c>
      <c r="F125" s="58">
        <v>79</v>
      </c>
      <c r="G125" s="58">
        <v>14</v>
      </c>
      <c r="H125" s="58">
        <v>35</v>
      </c>
      <c r="I125" s="58">
        <v>12</v>
      </c>
      <c r="J125" s="58">
        <v>98</v>
      </c>
      <c r="K125" s="58">
        <v>46</v>
      </c>
      <c r="L125" s="58">
        <v>24</v>
      </c>
      <c r="M125" s="58">
        <v>14</v>
      </c>
      <c r="N125" s="58">
        <v>18</v>
      </c>
      <c r="O125" s="58">
        <v>10</v>
      </c>
      <c r="P125" s="58">
        <v>6</v>
      </c>
      <c r="Q125" s="58">
        <v>0</v>
      </c>
      <c r="R125" s="58">
        <v>114</v>
      </c>
      <c r="S125" s="58" t="s">
        <v>156</v>
      </c>
      <c r="T125" s="58">
        <v>33</v>
      </c>
      <c r="U125" s="58">
        <v>13</v>
      </c>
      <c r="V125" s="58">
        <v>45</v>
      </c>
      <c r="W125" s="58" t="s">
        <v>156</v>
      </c>
      <c r="X125" s="58">
        <v>20</v>
      </c>
      <c r="Y125" s="58">
        <v>13</v>
      </c>
      <c r="Z125" s="58">
        <v>4</v>
      </c>
      <c r="AA125" s="58" t="s">
        <v>156</v>
      </c>
      <c r="AB125" s="58">
        <v>0</v>
      </c>
      <c r="AC125" s="58">
        <v>0</v>
      </c>
    </row>
    <row r="126" spans="1:29" x14ac:dyDescent="0.25">
      <c r="A126" s="64" t="s">
        <v>275</v>
      </c>
      <c r="B126" s="58">
        <v>147</v>
      </c>
      <c r="C126" s="58">
        <v>56</v>
      </c>
      <c r="D126" s="58">
        <v>40</v>
      </c>
      <c r="E126" s="58">
        <v>26</v>
      </c>
      <c r="F126" s="58">
        <v>59</v>
      </c>
      <c r="G126" s="58">
        <v>15</v>
      </c>
      <c r="H126" s="58">
        <v>22</v>
      </c>
      <c r="I126" s="58">
        <v>11</v>
      </c>
      <c r="J126" s="58">
        <v>88</v>
      </c>
      <c r="K126" s="58">
        <v>41</v>
      </c>
      <c r="L126" s="58">
        <v>18</v>
      </c>
      <c r="M126" s="58">
        <v>15</v>
      </c>
      <c r="N126" s="58">
        <v>8</v>
      </c>
      <c r="O126" s="58" t="s">
        <v>156</v>
      </c>
      <c r="P126" s="58">
        <v>4</v>
      </c>
      <c r="Q126" s="58">
        <v>0</v>
      </c>
      <c r="R126" s="58">
        <v>104</v>
      </c>
      <c r="S126" s="58" t="s">
        <v>156</v>
      </c>
      <c r="T126" s="58">
        <v>22</v>
      </c>
      <c r="U126" s="58">
        <v>16</v>
      </c>
      <c r="V126" s="58">
        <v>35</v>
      </c>
      <c r="W126" s="58">
        <v>0</v>
      </c>
      <c r="X126" s="58">
        <v>14</v>
      </c>
      <c r="Y126" s="58">
        <v>10</v>
      </c>
      <c r="Z126" s="58">
        <v>4</v>
      </c>
      <c r="AA126" s="58" t="s">
        <v>156</v>
      </c>
      <c r="AB126" s="58" t="s">
        <v>156</v>
      </c>
      <c r="AC126" s="58">
        <v>0</v>
      </c>
    </row>
    <row r="127" spans="1:29" x14ac:dyDescent="0.25">
      <c r="A127" s="64" t="s">
        <v>276</v>
      </c>
      <c r="B127" s="58">
        <v>172</v>
      </c>
      <c r="C127" s="58">
        <v>69</v>
      </c>
      <c r="D127" s="58">
        <v>51</v>
      </c>
      <c r="E127" s="58">
        <v>23</v>
      </c>
      <c r="F127" s="58">
        <v>70</v>
      </c>
      <c r="G127" s="58">
        <v>20</v>
      </c>
      <c r="H127" s="58">
        <v>24</v>
      </c>
      <c r="I127" s="58">
        <v>9</v>
      </c>
      <c r="J127" s="58">
        <v>102</v>
      </c>
      <c r="K127" s="58">
        <v>49</v>
      </c>
      <c r="L127" s="58">
        <v>27</v>
      </c>
      <c r="M127" s="58">
        <v>14</v>
      </c>
      <c r="N127" s="58">
        <v>14</v>
      </c>
      <c r="O127" s="58" t="s">
        <v>156</v>
      </c>
      <c r="P127" s="58">
        <v>5</v>
      </c>
      <c r="Q127" s="58">
        <v>0</v>
      </c>
      <c r="R127" s="58">
        <v>118</v>
      </c>
      <c r="S127" s="58">
        <v>63</v>
      </c>
      <c r="T127" s="58">
        <v>29</v>
      </c>
      <c r="U127" s="58">
        <v>12</v>
      </c>
      <c r="V127" s="58">
        <v>40</v>
      </c>
      <c r="W127" s="58" t="s">
        <v>156</v>
      </c>
      <c r="X127" s="58">
        <v>17</v>
      </c>
      <c r="Y127" s="58">
        <v>11</v>
      </c>
      <c r="Z127" s="58" t="s">
        <v>156</v>
      </c>
      <c r="AA127" s="58" t="s">
        <v>156</v>
      </c>
      <c r="AB127" s="58" t="s">
        <v>156</v>
      </c>
      <c r="AC127" s="58">
        <v>0</v>
      </c>
    </row>
    <row r="128" spans="1:29" x14ac:dyDescent="0.25">
      <c r="A128" s="64" t="s">
        <v>277</v>
      </c>
      <c r="B128" s="58">
        <v>198</v>
      </c>
      <c r="C128" s="58">
        <v>74</v>
      </c>
      <c r="D128" s="58">
        <v>67</v>
      </c>
      <c r="E128" s="58">
        <v>26</v>
      </c>
      <c r="F128" s="58">
        <v>77</v>
      </c>
      <c r="G128" s="58">
        <v>17</v>
      </c>
      <c r="H128" s="58">
        <v>34</v>
      </c>
      <c r="I128" s="58">
        <v>10</v>
      </c>
      <c r="J128" s="58">
        <v>121</v>
      </c>
      <c r="K128" s="58">
        <v>57</v>
      </c>
      <c r="L128" s="58">
        <v>33</v>
      </c>
      <c r="M128" s="58">
        <v>16</v>
      </c>
      <c r="N128" s="58">
        <v>10</v>
      </c>
      <c r="O128" s="58" t="s">
        <v>156</v>
      </c>
      <c r="P128" s="58" t="s">
        <v>156</v>
      </c>
      <c r="Q128" s="58">
        <v>0</v>
      </c>
      <c r="R128" s="58">
        <v>144</v>
      </c>
      <c r="S128" s="58">
        <v>68</v>
      </c>
      <c r="T128" s="58">
        <v>41</v>
      </c>
      <c r="U128" s="58">
        <v>16</v>
      </c>
      <c r="V128" s="58">
        <v>44</v>
      </c>
      <c r="W128" s="58" t="s">
        <v>156</v>
      </c>
      <c r="X128" s="58" t="s">
        <v>156</v>
      </c>
      <c r="Y128" s="58">
        <v>10</v>
      </c>
      <c r="Z128" s="58" t="s">
        <v>156</v>
      </c>
      <c r="AA128" s="58" t="s">
        <v>156</v>
      </c>
      <c r="AB128" s="58" t="s">
        <v>156</v>
      </c>
      <c r="AC128" s="58">
        <v>0</v>
      </c>
    </row>
    <row r="129" spans="1:29" x14ac:dyDescent="0.25">
      <c r="A129" s="64" t="s">
        <v>278</v>
      </c>
      <c r="B129" s="58">
        <v>217</v>
      </c>
      <c r="C129" s="58">
        <v>87</v>
      </c>
      <c r="D129" s="58">
        <v>68</v>
      </c>
      <c r="E129" s="58">
        <v>21</v>
      </c>
      <c r="F129" s="58">
        <v>89</v>
      </c>
      <c r="G129" s="58">
        <v>26</v>
      </c>
      <c r="H129" s="58">
        <v>32</v>
      </c>
      <c r="I129" s="58">
        <v>8</v>
      </c>
      <c r="J129" s="58">
        <v>128</v>
      </c>
      <c r="K129" s="58">
        <v>61</v>
      </c>
      <c r="L129" s="58">
        <v>36</v>
      </c>
      <c r="M129" s="58">
        <v>13</v>
      </c>
      <c r="N129" s="58">
        <v>21</v>
      </c>
      <c r="O129" s="58" t="s">
        <v>156</v>
      </c>
      <c r="P129" s="58">
        <v>7</v>
      </c>
      <c r="Q129" s="58">
        <v>0</v>
      </c>
      <c r="R129" s="58">
        <v>151</v>
      </c>
      <c r="S129" s="58" t="s">
        <v>156</v>
      </c>
      <c r="T129" s="58">
        <v>39</v>
      </c>
      <c r="U129" s="58">
        <v>15</v>
      </c>
      <c r="V129" s="58">
        <v>45</v>
      </c>
      <c r="W129" s="58">
        <v>8</v>
      </c>
      <c r="X129" s="58">
        <v>22</v>
      </c>
      <c r="Y129" s="58">
        <v>6</v>
      </c>
      <c r="Z129" s="58">
        <v>5</v>
      </c>
      <c r="AA129" s="58" t="s">
        <v>156</v>
      </c>
      <c r="AB129" s="58" t="s">
        <v>156</v>
      </c>
      <c r="AC129" s="58">
        <v>0</v>
      </c>
    </row>
    <row r="130" spans="1:29" x14ac:dyDescent="0.25">
      <c r="A130" s="64" t="s">
        <v>279</v>
      </c>
      <c r="B130" s="58">
        <v>204</v>
      </c>
      <c r="C130" s="58">
        <v>83</v>
      </c>
      <c r="D130" s="58">
        <v>65</v>
      </c>
      <c r="E130" s="58">
        <v>17</v>
      </c>
      <c r="F130" s="58">
        <v>83</v>
      </c>
      <c r="G130" s="58">
        <v>23</v>
      </c>
      <c r="H130" s="58">
        <v>36</v>
      </c>
      <c r="I130" s="58">
        <v>6</v>
      </c>
      <c r="J130" s="58">
        <v>121</v>
      </c>
      <c r="K130" s="58">
        <v>60</v>
      </c>
      <c r="L130" s="58">
        <v>29</v>
      </c>
      <c r="M130" s="58">
        <v>11</v>
      </c>
      <c r="N130" s="58">
        <v>18</v>
      </c>
      <c r="O130" s="58">
        <v>9</v>
      </c>
      <c r="P130" s="58">
        <v>9</v>
      </c>
      <c r="Q130" s="58">
        <v>0</v>
      </c>
      <c r="R130" s="58">
        <v>133</v>
      </c>
      <c r="S130" s="58">
        <v>66</v>
      </c>
      <c r="T130" s="58">
        <v>31</v>
      </c>
      <c r="U130" s="58">
        <v>11</v>
      </c>
      <c r="V130" s="58">
        <v>53</v>
      </c>
      <c r="W130" s="58">
        <v>8</v>
      </c>
      <c r="X130" s="58">
        <v>25</v>
      </c>
      <c r="Y130" s="58">
        <v>6</v>
      </c>
      <c r="Z130" s="58">
        <v>4</v>
      </c>
      <c r="AA130" s="58" t="s">
        <v>156</v>
      </c>
      <c r="AB130" s="58">
        <v>0</v>
      </c>
      <c r="AC130" s="58">
        <v>0</v>
      </c>
    </row>
    <row r="131" spans="1:29" x14ac:dyDescent="0.25">
      <c r="A131" s="64" t="s">
        <v>280</v>
      </c>
      <c r="B131" s="58">
        <v>204</v>
      </c>
      <c r="C131" s="58">
        <v>78</v>
      </c>
      <c r="D131" s="58">
        <v>63</v>
      </c>
      <c r="E131" s="58">
        <v>21</v>
      </c>
      <c r="F131" s="58">
        <v>91</v>
      </c>
      <c r="G131" s="58">
        <v>22</v>
      </c>
      <c r="H131" s="58">
        <v>36</v>
      </c>
      <c r="I131" s="58">
        <v>8</v>
      </c>
      <c r="J131" s="58">
        <v>113</v>
      </c>
      <c r="K131" s="58">
        <v>56</v>
      </c>
      <c r="L131" s="58">
        <v>27</v>
      </c>
      <c r="M131" s="58">
        <v>13</v>
      </c>
      <c r="N131" s="58">
        <v>13</v>
      </c>
      <c r="O131" s="58">
        <v>7</v>
      </c>
      <c r="P131" s="58">
        <v>5</v>
      </c>
      <c r="Q131" s="58">
        <v>0</v>
      </c>
      <c r="R131" s="58">
        <v>131</v>
      </c>
      <c r="S131" s="58">
        <v>62</v>
      </c>
      <c r="T131" s="58">
        <v>31</v>
      </c>
      <c r="U131" s="58">
        <v>13</v>
      </c>
      <c r="V131" s="58">
        <v>60</v>
      </c>
      <c r="W131" s="58">
        <v>9</v>
      </c>
      <c r="X131" s="58">
        <v>27</v>
      </c>
      <c r="Y131" s="58">
        <v>8</v>
      </c>
      <c r="Z131" s="58">
        <v>3</v>
      </c>
      <c r="AA131" s="58" t="s">
        <v>156</v>
      </c>
      <c r="AB131" s="58">
        <v>0</v>
      </c>
      <c r="AC131" s="58">
        <v>0</v>
      </c>
    </row>
    <row r="132" spans="1:29" x14ac:dyDescent="0.25">
      <c r="A132" s="64" t="s">
        <v>281</v>
      </c>
      <c r="B132" s="58">
        <v>218</v>
      </c>
      <c r="C132" s="58">
        <v>84</v>
      </c>
      <c r="D132" s="58">
        <v>82</v>
      </c>
      <c r="E132" s="58">
        <v>18</v>
      </c>
      <c r="F132" s="58">
        <v>95</v>
      </c>
      <c r="G132" s="58">
        <v>21</v>
      </c>
      <c r="H132" s="58">
        <v>49</v>
      </c>
      <c r="I132" s="58">
        <v>6</v>
      </c>
      <c r="J132" s="58">
        <v>123</v>
      </c>
      <c r="K132" s="58">
        <v>63</v>
      </c>
      <c r="L132" s="58">
        <v>33</v>
      </c>
      <c r="M132" s="58">
        <v>12</v>
      </c>
      <c r="N132" s="58">
        <v>13</v>
      </c>
      <c r="O132" s="58">
        <v>7</v>
      </c>
      <c r="P132" s="58" t="s">
        <v>156</v>
      </c>
      <c r="Q132" s="58">
        <v>0</v>
      </c>
      <c r="R132" s="58">
        <v>141</v>
      </c>
      <c r="S132" s="58">
        <v>70</v>
      </c>
      <c r="T132" s="58">
        <v>45</v>
      </c>
      <c r="U132" s="58">
        <v>8</v>
      </c>
      <c r="V132" s="58">
        <v>64</v>
      </c>
      <c r="W132" s="58">
        <v>7</v>
      </c>
      <c r="X132" s="58" t="s">
        <v>156</v>
      </c>
      <c r="Y132" s="58">
        <v>10</v>
      </c>
      <c r="Z132" s="58">
        <v>3</v>
      </c>
      <c r="AA132" s="58" t="s">
        <v>156</v>
      </c>
      <c r="AB132" s="58" t="s">
        <v>156</v>
      </c>
      <c r="AC132" s="58">
        <v>0</v>
      </c>
    </row>
    <row r="133" spans="1:29" x14ac:dyDescent="0.25">
      <c r="A133" s="64" t="s">
        <v>282</v>
      </c>
      <c r="B133" s="58">
        <v>212</v>
      </c>
      <c r="C133" s="58">
        <v>80</v>
      </c>
      <c r="D133" s="58">
        <v>90</v>
      </c>
      <c r="E133" s="58">
        <v>15</v>
      </c>
      <c r="F133" s="58">
        <v>96</v>
      </c>
      <c r="G133" s="58">
        <v>20</v>
      </c>
      <c r="H133" s="58">
        <v>53</v>
      </c>
      <c r="I133" s="58">
        <v>6</v>
      </c>
      <c r="J133" s="58">
        <v>116</v>
      </c>
      <c r="K133" s="58">
        <v>60</v>
      </c>
      <c r="L133" s="58">
        <v>37</v>
      </c>
      <c r="M133" s="58">
        <v>9</v>
      </c>
      <c r="N133" s="58">
        <v>8</v>
      </c>
      <c r="O133" s="58" t="s">
        <v>156</v>
      </c>
      <c r="P133" s="58">
        <v>3</v>
      </c>
      <c r="Q133" s="58">
        <v>0</v>
      </c>
      <c r="R133" s="58">
        <v>150</v>
      </c>
      <c r="S133" s="58">
        <v>75</v>
      </c>
      <c r="T133" s="58">
        <v>56</v>
      </c>
      <c r="U133" s="58">
        <v>4</v>
      </c>
      <c r="V133" s="58">
        <v>54</v>
      </c>
      <c r="W133" s="58" t="s">
        <v>156</v>
      </c>
      <c r="X133" s="58">
        <v>31</v>
      </c>
      <c r="Y133" s="58">
        <v>11</v>
      </c>
      <c r="Z133" s="58">
        <v>6</v>
      </c>
      <c r="AA133" s="58">
        <v>3</v>
      </c>
      <c r="AB133" s="58">
        <v>3</v>
      </c>
      <c r="AC133" s="58">
        <v>0</v>
      </c>
    </row>
    <row r="134" spans="1:29" x14ac:dyDescent="0.25">
      <c r="A134" s="64" t="s">
        <v>283</v>
      </c>
      <c r="B134" s="58">
        <v>195</v>
      </c>
      <c r="C134" s="58">
        <v>84</v>
      </c>
      <c r="D134" s="58">
        <v>64</v>
      </c>
      <c r="E134" s="58">
        <v>20</v>
      </c>
      <c r="F134" s="58">
        <v>86</v>
      </c>
      <c r="G134" s="58">
        <v>22</v>
      </c>
      <c r="H134" s="58">
        <v>37</v>
      </c>
      <c r="I134" s="58">
        <v>8</v>
      </c>
      <c r="J134" s="58">
        <v>109</v>
      </c>
      <c r="K134" s="58">
        <v>62</v>
      </c>
      <c r="L134" s="58">
        <v>27</v>
      </c>
      <c r="M134" s="58">
        <v>12</v>
      </c>
      <c r="N134" s="58">
        <v>13</v>
      </c>
      <c r="O134" s="58" t="s">
        <v>156</v>
      </c>
      <c r="P134" s="58">
        <v>4</v>
      </c>
      <c r="Q134" s="58" t="s">
        <v>156</v>
      </c>
      <c r="R134" s="58">
        <v>142</v>
      </c>
      <c r="S134" s="58">
        <v>75</v>
      </c>
      <c r="T134" s="58">
        <v>39</v>
      </c>
      <c r="U134" s="58" t="s">
        <v>156</v>
      </c>
      <c r="V134" s="58">
        <v>40</v>
      </c>
      <c r="W134" s="58" t="s">
        <v>156</v>
      </c>
      <c r="X134" s="58">
        <v>21</v>
      </c>
      <c r="Y134" s="58">
        <v>11</v>
      </c>
      <c r="Z134" s="58">
        <v>5</v>
      </c>
      <c r="AA134" s="58" t="s">
        <v>156</v>
      </c>
      <c r="AB134" s="58" t="s">
        <v>156</v>
      </c>
      <c r="AC134" s="58">
        <v>0</v>
      </c>
    </row>
    <row r="135" spans="1:29" x14ac:dyDescent="0.25">
      <c r="A135" s="64" t="s">
        <v>284</v>
      </c>
      <c r="B135" s="58">
        <v>193</v>
      </c>
      <c r="C135" s="58">
        <v>80</v>
      </c>
      <c r="D135" s="58">
        <v>57</v>
      </c>
      <c r="E135" s="58">
        <v>21</v>
      </c>
      <c r="F135" s="58">
        <v>86</v>
      </c>
      <c r="G135" s="58">
        <v>23</v>
      </c>
      <c r="H135" s="58">
        <v>30</v>
      </c>
      <c r="I135" s="58">
        <v>7</v>
      </c>
      <c r="J135" s="58">
        <v>107</v>
      </c>
      <c r="K135" s="58">
        <v>57</v>
      </c>
      <c r="L135" s="58">
        <v>27</v>
      </c>
      <c r="M135" s="58">
        <v>14</v>
      </c>
      <c r="N135" s="58">
        <v>18</v>
      </c>
      <c r="O135" s="58" t="s">
        <v>156</v>
      </c>
      <c r="P135" s="58">
        <v>3</v>
      </c>
      <c r="Q135" s="58" t="s">
        <v>156</v>
      </c>
      <c r="R135" s="58">
        <v>138</v>
      </c>
      <c r="S135" s="58">
        <v>70</v>
      </c>
      <c r="T135" s="58">
        <v>37</v>
      </c>
      <c r="U135" s="58">
        <v>11</v>
      </c>
      <c r="V135" s="58">
        <v>37</v>
      </c>
      <c r="W135" s="58" t="s">
        <v>156</v>
      </c>
      <c r="X135" s="58">
        <v>17</v>
      </c>
      <c r="Y135" s="58" t="s">
        <v>156</v>
      </c>
      <c r="Z135" s="58">
        <v>4</v>
      </c>
      <c r="AA135" s="58" t="s">
        <v>156</v>
      </c>
      <c r="AB135" s="58" t="s">
        <v>156</v>
      </c>
      <c r="AC135" s="58">
        <v>0</v>
      </c>
    </row>
    <row r="136" spans="1:29" x14ac:dyDescent="0.25">
      <c r="A136" s="64" t="s">
        <v>285</v>
      </c>
      <c r="B136" s="58">
        <v>176</v>
      </c>
      <c r="C136" s="58">
        <v>78</v>
      </c>
      <c r="D136" s="58">
        <v>40</v>
      </c>
      <c r="E136" s="58">
        <v>23</v>
      </c>
      <c r="F136" s="58">
        <v>70</v>
      </c>
      <c r="G136" s="58">
        <v>21</v>
      </c>
      <c r="H136" s="58">
        <v>20</v>
      </c>
      <c r="I136" s="58">
        <v>8</v>
      </c>
      <c r="J136" s="58">
        <v>106</v>
      </c>
      <c r="K136" s="58">
        <v>57</v>
      </c>
      <c r="L136" s="58">
        <v>20</v>
      </c>
      <c r="M136" s="58">
        <v>15</v>
      </c>
      <c r="N136" s="58">
        <v>11</v>
      </c>
      <c r="O136" s="58">
        <v>5</v>
      </c>
      <c r="P136" s="58">
        <v>4</v>
      </c>
      <c r="Q136" s="58" t="s">
        <v>156</v>
      </c>
      <c r="R136" s="58">
        <v>133</v>
      </c>
      <c r="S136" s="58">
        <v>70</v>
      </c>
      <c r="T136" s="58">
        <v>24</v>
      </c>
      <c r="U136" s="58">
        <v>12</v>
      </c>
      <c r="V136" s="58">
        <v>32</v>
      </c>
      <c r="W136" s="58">
        <v>3</v>
      </c>
      <c r="X136" s="58">
        <v>12</v>
      </c>
      <c r="Y136" s="58" t="s">
        <v>156</v>
      </c>
      <c r="Z136" s="58">
        <v>5</v>
      </c>
      <c r="AA136" s="58" t="s">
        <v>156</v>
      </c>
      <c r="AB136" s="58" t="s">
        <v>156</v>
      </c>
      <c r="AC136" s="58">
        <v>0</v>
      </c>
    </row>
    <row r="137" spans="1:29" x14ac:dyDescent="0.25">
      <c r="A137" s="64" t="s">
        <v>286</v>
      </c>
      <c r="B137" s="58">
        <v>184</v>
      </c>
      <c r="C137" s="58">
        <v>74</v>
      </c>
      <c r="D137" s="58">
        <v>54</v>
      </c>
      <c r="E137" s="58">
        <v>25</v>
      </c>
      <c r="F137" s="58">
        <v>80</v>
      </c>
      <c r="G137" s="58">
        <v>21</v>
      </c>
      <c r="H137" s="58">
        <v>27</v>
      </c>
      <c r="I137" s="58">
        <v>9</v>
      </c>
      <c r="J137" s="58">
        <v>104</v>
      </c>
      <c r="K137" s="58">
        <v>53</v>
      </c>
      <c r="L137" s="58">
        <v>27</v>
      </c>
      <c r="M137" s="58">
        <v>16</v>
      </c>
      <c r="N137" s="58">
        <v>13</v>
      </c>
      <c r="O137" s="58">
        <v>7</v>
      </c>
      <c r="P137" s="58">
        <v>4</v>
      </c>
      <c r="Q137" s="58" t="s">
        <v>156</v>
      </c>
      <c r="R137" s="58">
        <v>127</v>
      </c>
      <c r="S137" s="58">
        <v>64</v>
      </c>
      <c r="T137" s="58">
        <v>36</v>
      </c>
      <c r="U137" s="58" t="s">
        <v>156</v>
      </c>
      <c r="V137" s="58">
        <v>44</v>
      </c>
      <c r="W137" s="58">
        <v>3</v>
      </c>
      <c r="X137" s="58">
        <v>14</v>
      </c>
      <c r="Y137" s="58">
        <v>13</v>
      </c>
      <c r="Z137" s="58">
        <v>4</v>
      </c>
      <c r="AA137" s="58" t="s">
        <v>156</v>
      </c>
      <c r="AB137" s="58" t="s">
        <v>156</v>
      </c>
      <c r="AC137" s="58">
        <v>0</v>
      </c>
    </row>
    <row r="138" spans="1:29" x14ac:dyDescent="0.25">
      <c r="A138" s="64" t="s">
        <v>287</v>
      </c>
      <c r="B138" s="58">
        <v>156</v>
      </c>
      <c r="C138" s="58">
        <v>51</v>
      </c>
      <c r="D138" s="58">
        <v>39</v>
      </c>
      <c r="E138" s="58">
        <v>25</v>
      </c>
      <c r="F138" s="58">
        <v>65</v>
      </c>
      <c r="G138" s="58">
        <v>17</v>
      </c>
      <c r="H138" s="58">
        <v>17</v>
      </c>
      <c r="I138" s="58">
        <v>10</v>
      </c>
      <c r="J138" s="58">
        <v>91</v>
      </c>
      <c r="K138" s="58">
        <v>34</v>
      </c>
      <c r="L138" s="58">
        <v>22</v>
      </c>
      <c r="M138" s="58">
        <v>15</v>
      </c>
      <c r="N138" s="58">
        <v>6</v>
      </c>
      <c r="O138" s="58" t="s">
        <v>156</v>
      </c>
      <c r="P138" s="58" t="s">
        <v>156</v>
      </c>
      <c r="Q138" s="58">
        <v>0</v>
      </c>
      <c r="R138" s="58">
        <v>102</v>
      </c>
      <c r="S138" s="58" t="s">
        <v>156</v>
      </c>
      <c r="T138" s="58">
        <v>24</v>
      </c>
      <c r="U138" s="58">
        <v>10</v>
      </c>
      <c r="V138" s="58">
        <v>48</v>
      </c>
      <c r="W138" s="58" t="s">
        <v>156</v>
      </c>
      <c r="X138" s="58" t="s">
        <v>156</v>
      </c>
      <c r="Y138" s="58">
        <v>15</v>
      </c>
      <c r="Z138" s="58" t="s">
        <v>156</v>
      </c>
      <c r="AA138" s="58" t="s">
        <v>156</v>
      </c>
      <c r="AB138" s="58" t="s">
        <v>156</v>
      </c>
      <c r="AC138" s="58">
        <v>0</v>
      </c>
    </row>
    <row r="139" spans="1:29" x14ac:dyDescent="0.25">
      <c r="A139" s="64" t="s">
        <v>288</v>
      </c>
      <c r="B139" s="58">
        <v>165</v>
      </c>
      <c r="C139" s="58">
        <v>54</v>
      </c>
      <c r="D139" s="58">
        <v>54</v>
      </c>
      <c r="E139" s="58">
        <v>20</v>
      </c>
      <c r="F139" s="58">
        <v>72</v>
      </c>
      <c r="G139" s="58">
        <v>19</v>
      </c>
      <c r="H139" s="58">
        <v>27</v>
      </c>
      <c r="I139" s="58">
        <v>9</v>
      </c>
      <c r="J139" s="58">
        <v>93</v>
      </c>
      <c r="K139" s="58">
        <v>35</v>
      </c>
      <c r="L139" s="58">
        <v>27</v>
      </c>
      <c r="M139" s="58">
        <v>11</v>
      </c>
      <c r="N139" s="58">
        <v>9</v>
      </c>
      <c r="O139" s="58" t="s">
        <v>156</v>
      </c>
      <c r="P139" s="58">
        <v>3</v>
      </c>
      <c r="Q139" s="58">
        <v>0</v>
      </c>
      <c r="R139" s="58">
        <v>114</v>
      </c>
      <c r="S139" s="58">
        <v>51</v>
      </c>
      <c r="T139" s="58">
        <v>35</v>
      </c>
      <c r="U139" s="58">
        <v>8</v>
      </c>
      <c r="V139" s="58">
        <v>42</v>
      </c>
      <c r="W139" s="58" t="s">
        <v>156</v>
      </c>
      <c r="X139" s="58">
        <v>16</v>
      </c>
      <c r="Y139" s="58">
        <v>12</v>
      </c>
      <c r="Z139" s="58">
        <v>3</v>
      </c>
      <c r="AA139" s="58" t="s">
        <v>156</v>
      </c>
      <c r="AB139" s="58">
        <v>0</v>
      </c>
      <c r="AC139" s="58">
        <v>0</v>
      </c>
    </row>
    <row r="140" spans="1:29" x14ac:dyDescent="0.25">
      <c r="A140" s="64" t="s">
        <v>289</v>
      </c>
      <c r="B140" s="58">
        <v>151</v>
      </c>
      <c r="C140" s="58">
        <v>61</v>
      </c>
      <c r="D140" s="58">
        <v>41</v>
      </c>
      <c r="E140" s="58">
        <v>23</v>
      </c>
      <c r="F140" s="58">
        <v>63</v>
      </c>
      <c r="G140" s="58">
        <v>22</v>
      </c>
      <c r="H140" s="58">
        <v>18</v>
      </c>
      <c r="I140" s="58">
        <v>11</v>
      </c>
      <c r="J140" s="58">
        <v>88</v>
      </c>
      <c r="K140" s="58">
        <v>39</v>
      </c>
      <c r="L140" s="58">
        <v>23</v>
      </c>
      <c r="M140" s="58">
        <v>12</v>
      </c>
      <c r="N140" s="58" t="s">
        <v>156</v>
      </c>
      <c r="O140" s="58" t="s">
        <v>156</v>
      </c>
      <c r="P140" s="58">
        <v>0</v>
      </c>
      <c r="Q140" s="58">
        <v>0</v>
      </c>
      <c r="R140" s="58">
        <v>105</v>
      </c>
      <c r="S140" s="58" t="s">
        <v>156</v>
      </c>
      <c r="T140" s="58">
        <v>23</v>
      </c>
      <c r="U140" s="58">
        <v>7</v>
      </c>
      <c r="V140" s="58" t="s">
        <v>156</v>
      </c>
      <c r="W140" s="58">
        <v>0</v>
      </c>
      <c r="X140" s="58">
        <v>18</v>
      </c>
      <c r="Y140" s="58">
        <v>16</v>
      </c>
      <c r="Z140" s="58" t="s">
        <v>156</v>
      </c>
      <c r="AA140" s="58" t="s">
        <v>156</v>
      </c>
      <c r="AB140" s="58">
        <v>0</v>
      </c>
      <c r="AC140" s="58">
        <v>0</v>
      </c>
    </row>
    <row r="141" spans="1:29" x14ac:dyDescent="0.25">
      <c r="A141" s="64" t="s">
        <v>290</v>
      </c>
      <c r="B141" s="58">
        <v>159</v>
      </c>
      <c r="C141" s="58">
        <v>72</v>
      </c>
      <c r="D141" s="58">
        <v>47</v>
      </c>
      <c r="E141" s="58">
        <v>28</v>
      </c>
      <c r="F141" s="58">
        <v>66</v>
      </c>
      <c r="G141" s="58">
        <v>30</v>
      </c>
      <c r="H141" s="58">
        <v>21</v>
      </c>
      <c r="I141" s="58">
        <v>12</v>
      </c>
      <c r="J141" s="58">
        <v>93</v>
      </c>
      <c r="K141" s="58">
        <v>42</v>
      </c>
      <c r="L141" s="58">
        <v>26</v>
      </c>
      <c r="M141" s="58">
        <v>16</v>
      </c>
      <c r="N141" s="58">
        <v>5</v>
      </c>
      <c r="O141" s="58" t="s">
        <v>156</v>
      </c>
      <c r="P141" s="58" t="s">
        <v>156</v>
      </c>
      <c r="Q141" s="58">
        <v>0</v>
      </c>
      <c r="R141" s="58">
        <v>117</v>
      </c>
      <c r="S141" s="58" t="s">
        <v>156</v>
      </c>
      <c r="T141" s="58">
        <v>32</v>
      </c>
      <c r="U141" s="58">
        <v>10</v>
      </c>
      <c r="V141" s="58">
        <v>37</v>
      </c>
      <c r="W141" s="58" t="s">
        <v>156</v>
      </c>
      <c r="X141" s="58" t="s">
        <v>156</v>
      </c>
      <c r="Y141" s="58">
        <v>18</v>
      </c>
      <c r="Z141" s="58" t="s">
        <v>156</v>
      </c>
      <c r="AA141" s="58" t="s">
        <v>156</v>
      </c>
      <c r="AB141" s="58" t="s">
        <v>156</v>
      </c>
      <c r="AC141" s="58">
        <v>0</v>
      </c>
    </row>
    <row r="142" spans="1:29" x14ac:dyDescent="0.25">
      <c r="A142" s="64" t="s">
        <v>291</v>
      </c>
      <c r="B142" s="58">
        <v>175</v>
      </c>
      <c r="C142" s="58">
        <v>68</v>
      </c>
      <c r="D142" s="58">
        <v>63</v>
      </c>
      <c r="E142" s="58">
        <v>26</v>
      </c>
      <c r="F142" s="58">
        <v>69</v>
      </c>
      <c r="G142" s="58">
        <v>23</v>
      </c>
      <c r="H142" s="58">
        <v>26</v>
      </c>
      <c r="I142" s="58">
        <v>11</v>
      </c>
      <c r="J142" s="58">
        <v>106</v>
      </c>
      <c r="K142" s="58">
        <v>45</v>
      </c>
      <c r="L142" s="58">
        <v>37</v>
      </c>
      <c r="M142" s="58">
        <v>15</v>
      </c>
      <c r="N142" s="58" t="s">
        <v>156</v>
      </c>
      <c r="O142" s="58" t="s">
        <v>156</v>
      </c>
      <c r="P142" s="58" t="s">
        <v>156</v>
      </c>
      <c r="Q142" s="58">
        <v>0</v>
      </c>
      <c r="R142" s="58">
        <v>132</v>
      </c>
      <c r="S142" s="58">
        <v>65</v>
      </c>
      <c r="T142" s="58">
        <v>44</v>
      </c>
      <c r="U142" s="58">
        <v>12</v>
      </c>
      <c r="V142" s="58" t="s">
        <v>156</v>
      </c>
      <c r="W142" s="58" t="s">
        <v>156</v>
      </c>
      <c r="X142" s="58" t="s">
        <v>156</v>
      </c>
      <c r="Y142" s="58">
        <v>14</v>
      </c>
      <c r="Z142" s="58">
        <v>5</v>
      </c>
      <c r="AA142" s="58" t="s">
        <v>156</v>
      </c>
      <c r="AB142" s="58" t="s">
        <v>156</v>
      </c>
      <c r="AC142" s="58">
        <v>0</v>
      </c>
    </row>
    <row r="143" spans="1:29" x14ac:dyDescent="0.25">
      <c r="A143" s="64" t="s">
        <v>292</v>
      </c>
      <c r="B143" s="58">
        <v>177</v>
      </c>
      <c r="C143" s="58">
        <v>69</v>
      </c>
      <c r="D143" s="58">
        <v>46</v>
      </c>
      <c r="E143" s="58">
        <v>26</v>
      </c>
      <c r="F143" s="58">
        <v>80</v>
      </c>
      <c r="G143" s="58">
        <v>25</v>
      </c>
      <c r="H143" s="58">
        <v>29</v>
      </c>
      <c r="I143" s="58">
        <v>11</v>
      </c>
      <c r="J143" s="58">
        <v>97</v>
      </c>
      <c r="K143" s="58">
        <v>44</v>
      </c>
      <c r="L143" s="58">
        <v>17</v>
      </c>
      <c r="M143" s="58">
        <v>15</v>
      </c>
      <c r="N143" s="58">
        <v>6</v>
      </c>
      <c r="O143" s="58" t="s">
        <v>156</v>
      </c>
      <c r="P143" s="58">
        <v>0</v>
      </c>
      <c r="Q143" s="58">
        <v>0</v>
      </c>
      <c r="R143" s="58">
        <v>130</v>
      </c>
      <c r="S143" s="58">
        <v>66</v>
      </c>
      <c r="T143" s="58">
        <v>31</v>
      </c>
      <c r="U143" s="58">
        <v>12</v>
      </c>
      <c r="V143" s="58">
        <v>41</v>
      </c>
      <c r="W143" s="58" t="s">
        <v>156</v>
      </c>
      <c r="X143" s="58">
        <v>15</v>
      </c>
      <c r="Y143" s="58">
        <v>14</v>
      </c>
      <c r="Z143" s="58">
        <v>4</v>
      </c>
      <c r="AA143" s="58" t="s">
        <v>156</v>
      </c>
      <c r="AB143" s="58">
        <v>0</v>
      </c>
      <c r="AC143" s="58">
        <v>0</v>
      </c>
    </row>
    <row r="144" spans="1:29" x14ac:dyDescent="0.25">
      <c r="A144" s="64" t="s">
        <v>293</v>
      </c>
      <c r="B144" s="58">
        <v>225</v>
      </c>
      <c r="C144" s="58">
        <v>64</v>
      </c>
      <c r="D144" s="58">
        <v>78</v>
      </c>
      <c r="E144" s="58">
        <v>31</v>
      </c>
      <c r="F144" s="58">
        <v>104</v>
      </c>
      <c r="G144" s="58">
        <v>17</v>
      </c>
      <c r="H144" s="58">
        <v>48</v>
      </c>
      <c r="I144" s="58">
        <v>15</v>
      </c>
      <c r="J144" s="58">
        <v>121</v>
      </c>
      <c r="K144" s="58">
        <v>47</v>
      </c>
      <c r="L144" s="58">
        <v>30</v>
      </c>
      <c r="M144" s="58">
        <v>16</v>
      </c>
      <c r="N144" s="58">
        <v>13</v>
      </c>
      <c r="O144" s="58" t="s">
        <v>156</v>
      </c>
      <c r="P144" s="58">
        <v>4</v>
      </c>
      <c r="Q144" s="58">
        <v>0</v>
      </c>
      <c r="R144" s="58">
        <v>164</v>
      </c>
      <c r="S144" s="58">
        <v>61</v>
      </c>
      <c r="T144" s="58">
        <v>53</v>
      </c>
      <c r="U144" s="58">
        <v>15</v>
      </c>
      <c r="V144" s="58">
        <v>48</v>
      </c>
      <c r="W144" s="58" t="s">
        <v>156</v>
      </c>
      <c r="X144" s="58">
        <v>21</v>
      </c>
      <c r="Y144" s="58">
        <v>16</v>
      </c>
      <c r="Z144" s="58">
        <v>5</v>
      </c>
      <c r="AA144" s="58" t="s">
        <v>156</v>
      </c>
      <c r="AB144" s="58">
        <v>0</v>
      </c>
      <c r="AC144" s="58">
        <v>0</v>
      </c>
    </row>
    <row r="145" spans="1:29" x14ac:dyDescent="0.25">
      <c r="A145" s="64" t="s">
        <v>294</v>
      </c>
      <c r="B145" s="58">
        <v>216</v>
      </c>
      <c r="C145" s="58">
        <v>62</v>
      </c>
      <c r="D145" s="58">
        <v>85</v>
      </c>
      <c r="E145" s="58">
        <v>29</v>
      </c>
      <c r="F145" s="58">
        <v>106</v>
      </c>
      <c r="G145" s="58">
        <v>17</v>
      </c>
      <c r="H145" s="58">
        <v>50</v>
      </c>
      <c r="I145" s="58">
        <v>11</v>
      </c>
      <c r="J145" s="58">
        <v>110</v>
      </c>
      <c r="K145" s="58">
        <v>45</v>
      </c>
      <c r="L145" s="58">
        <v>35</v>
      </c>
      <c r="M145" s="58">
        <v>18</v>
      </c>
      <c r="N145" s="58">
        <v>10</v>
      </c>
      <c r="O145" s="58" t="s">
        <v>156</v>
      </c>
      <c r="P145" s="58">
        <v>3</v>
      </c>
      <c r="Q145" s="58">
        <v>0</v>
      </c>
      <c r="R145" s="58">
        <v>152</v>
      </c>
      <c r="S145" s="58">
        <v>59</v>
      </c>
      <c r="T145" s="58">
        <v>60</v>
      </c>
      <c r="U145" s="58">
        <v>13</v>
      </c>
      <c r="V145" s="58">
        <v>54</v>
      </c>
      <c r="W145" s="58" t="s">
        <v>156</v>
      </c>
      <c r="X145" s="58">
        <v>22</v>
      </c>
      <c r="Y145" s="58">
        <v>16</v>
      </c>
      <c r="Z145" s="58">
        <v>6</v>
      </c>
      <c r="AA145" s="58" t="s">
        <v>156</v>
      </c>
      <c r="AB145" s="58" t="s">
        <v>156</v>
      </c>
      <c r="AC145" s="58">
        <v>0</v>
      </c>
    </row>
    <row r="146" spans="1:29" x14ac:dyDescent="0.25">
      <c r="A146" s="64" t="s">
        <v>295</v>
      </c>
      <c r="B146" s="58">
        <v>165</v>
      </c>
      <c r="C146" s="58">
        <v>58</v>
      </c>
      <c r="D146" s="58">
        <v>35</v>
      </c>
      <c r="E146" s="58">
        <v>39</v>
      </c>
      <c r="F146" s="58">
        <v>76</v>
      </c>
      <c r="G146" s="58">
        <v>14</v>
      </c>
      <c r="H146" s="58">
        <v>22</v>
      </c>
      <c r="I146" s="58">
        <v>16</v>
      </c>
      <c r="J146" s="58">
        <v>89</v>
      </c>
      <c r="K146" s="58">
        <v>44</v>
      </c>
      <c r="L146" s="58">
        <v>13</v>
      </c>
      <c r="M146" s="58">
        <v>23</v>
      </c>
      <c r="N146" s="58">
        <v>7</v>
      </c>
      <c r="O146" s="58" t="s">
        <v>156</v>
      </c>
      <c r="P146" s="58" t="s">
        <v>156</v>
      </c>
      <c r="Q146" s="58">
        <v>0</v>
      </c>
      <c r="R146" s="58">
        <v>110</v>
      </c>
      <c r="S146" s="58">
        <v>55</v>
      </c>
      <c r="T146" s="58" t="s">
        <v>156</v>
      </c>
      <c r="U146" s="58">
        <v>18</v>
      </c>
      <c r="V146" s="58">
        <v>48</v>
      </c>
      <c r="W146" s="58" t="s">
        <v>156</v>
      </c>
      <c r="X146" s="58">
        <v>17</v>
      </c>
      <c r="Y146" s="58">
        <v>21</v>
      </c>
      <c r="Z146" s="58">
        <v>3</v>
      </c>
      <c r="AA146" s="58" t="s">
        <v>156</v>
      </c>
      <c r="AB146" s="58">
        <v>0</v>
      </c>
      <c r="AC146" s="58">
        <v>0</v>
      </c>
    </row>
    <row r="147" spans="1:29" x14ac:dyDescent="0.25">
      <c r="A147" s="64" t="s">
        <v>296</v>
      </c>
      <c r="B147" s="58">
        <v>151</v>
      </c>
      <c r="C147" s="58">
        <v>50</v>
      </c>
      <c r="D147" s="58">
        <v>54</v>
      </c>
      <c r="E147" s="58">
        <v>38</v>
      </c>
      <c r="F147" s="58">
        <v>62</v>
      </c>
      <c r="G147" s="58">
        <v>12</v>
      </c>
      <c r="H147" s="58">
        <v>31</v>
      </c>
      <c r="I147" s="58">
        <v>18</v>
      </c>
      <c r="J147" s="58">
        <v>89</v>
      </c>
      <c r="K147" s="58">
        <v>38</v>
      </c>
      <c r="L147" s="58">
        <v>23</v>
      </c>
      <c r="M147" s="58">
        <v>20</v>
      </c>
      <c r="N147" s="58">
        <v>8</v>
      </c>
      <c r="O147" s="58" t="s">
        <v>156</v>
      </c>
      <c r="P147" s="58">
        <v>3</v>
      </c>
      <c r="Q147" s="58">
        <v>0</v>
      </c>
      <c r="R147" s="58">
        <v>103</v>
      </c>
      <c r="S147" s="58" t="s">
        <v>156</v>
      </c>
      <c r="T147" s="58">
        <v>37</v>
      </c>
      <c r="U147" s="58">
        <v>18</v>
      </c>
      <c r="V147" s="58">
        <v>40</v>
      </c>
      <c r="W147" s="58">
        <v>0</v>
      </c>
      <c r="X147" s="58">
        <v>14</v>
      </c>
      <c r="Y147" s="58">
        <v>20</v>
      </c>
      <c r="Z147" s="58">
        <v>4</v>
      </c>
      <c r="AA147" s="58" t="s">
        <v>156</v>
      </c>
      <c r="AB147" s="58" t="s">
        <v>156</v>
      </c>
      <c r="AC147" s="58">
        <v>0</v>
      </c>
    </row>
    <row r="148" spans="1:29" x14ac:dyDescent="0.25">
      <c r="A148" s="64" t="s">
        <v>297</v>
      </c>
      <c r="B148" s="58">
        <v>170</v>
      </c>
      <c r="C148" s="58">
        <v>60</v>
      </c>
      <c r="D148" s="58">
        <v>44</v>
      </c>
      <c r="E148" s="58">
        <v>46</v>
      </c>
      <c r="F148" s="58">
        <v>72</v>
      </c>
      <c r="G148" s="58">
        <v>19</v>
      </c>
      <c r="H148" s="58">
        <v>16</v>
      </c>
      <c r="I148" s="58">
        <v>20</v>
      </c>
      <c r="J148" s="58">
        <v>98</v>
      </c>
      <c r="K148" s="58">
        <v>41</v>
      </c>
      <c r="L148" s="58">
        <v>28</v>
      </c>
      <c r="M148" s="58">
        <v>26</v>
      </c>
      <c r="N148" s="58">
        <v>6</v>
      </c>
      <c r="O148" s="58" t="s">
        <v>156</v>
      </c>
      <c r="P148" s="58" t="s">
        <v>156</v>
      </c>
      <c r="Q148" s="58">
        <v>0</v>
      </c>
      <c r="R148" s="58">
        <v>120</v>
      </c>
      <c r="S148" s="58">
        <v>56</v>
      </c>
      <c r="T148" s="58">
        <v>24</v>
      </c>
      <c r="U148" s="58">
        <v>28</v>
      </c>
      <c r="V148" s="58">
        <v>44</v>
      </c>
      <c r="W148" s="58" t="s">
        <v>156</v>
      </c>
      <c r="X148" s="58" t="s">
        <v>156</v>
      </c>
      <c r="Y148" s="58">
        <v>18</v>
      </c>
      <c r="Z148" s="58">
        <v>3</v>
      </c>
      <c r="AA148" s="58" t="s">
        <v>156</v>
      </c>
      <c r="AB148" s="58">
        <v>0</v>
      </c>
      <c r="AC148" s="58">
        <v>0</v>
      </c>
    </row>
    <row r="149" spans="1:29" x14ac:dyDescent="0.25">
      <c r="A149" s="64" t="s">
        <v>298</v>
      </c>
      <c r="B149" s="58">
        <v>167</v>
      </c>
      <c r="C149" s="58">
        <v>59</v>
      </c>
      <c r="D149" s="58">
        <v>41</v>
      </c>
      <c r="E149" s="58">
        <v>43</v>
      </c>
      <c r="F149" s="58">
        <v>69</v>
      </c>
      <c r="G149" s="58">
        <v>22</v>
      </c>
      <c r="H149" s="58">
        <v>17</v>
      </c>
      <c r="I149" s="58">
        <v>19</v>
      </c>
      <c r="J149" s="58">
        <v>98</v>
      </c>
      <c r="K149" s="58">
        <v>37</v>
      </c>
      <c r="L149" s="58">
        <v>24</v>
      </c>
      <c r="M149" s="58">
        <v>24</v>
      </c>
      <c r="N149" s="58">
        <v>6</v>
      </c>
      <c r="O149" s="58" t="s">
        <v>156</v>
      </c>
      <c r="P149" s="58" t="s">
        <v>156</v>
      </c>
      <c r="Q149" s="58">
        <v>0</v>
      </c>
      <c r="R149" s="58">
        <v>112</v>
      </c>
      <c r="S149" s="58">
        <v>53</v>
      </c>
      <c r="T149" s="58" t="s">
        <v>156</v>
      </c>
      <c r="U149" s="58">
        <v>25</v>
      </c>
      <c r="V149" s="58">
        <v>49</v>
      </c>
      <c r="W149" s="58" t="s">
        <v>156</v>
      </c>
      <c r="X149" s="58" t="s">
        <v>156</v>
      </c>
      <c r="Y149" s="58">
        <v>18</v>
      </c>
      <c r="Z149" s="58">
        <v>3</v>
      </c>
      <c r="AA149" s="58" t="s">
        <v>156</v>
      </c>
      <c r="AB149" s="58" t="s">
        <v>156</v>
      </c>
      <c r="AC149" s="58">
        <v>0</v>
      </c>
    </row>
    <row r="150" spans="1:29" x14ac:dyDescent="0.25">
      <c r="A150" s="64" t="s">
        <v>299</v>
      </c>
      <c r="B150" s="58">
        <v>159</v>
      </c>
      <c r="C150" s="58">
        <v>54</v>
      </c>
      <c r="D150" s="58">
        <v>49</v>
      </c>
      <c r="E150" s="58">
        <v>39</v>
      </c>
      <c r="F150" s="58">
        <v>66</v>
      </c>
      <c r="G150" s="58">
        <v>18</v>
      </c>
      <c r="H150" s="58">
        <v>28</v>
      </c>
      <c r="I150" s="58">
        <v>16</v>
      </c>
      <c r="J150" s="58">
        <v>93</v>
      </c>
      <c r="K150" s="58">
        <v>36</v>
      </c>
      <c r="L150" s="58">
        <v>21</v>
      </c>
      <c r="M150" s="58">
        <v>23</v>
      </c>
      <c r="N150" s="58">
        <v>9</v>
      </c>
      <c r="O150" s="58" t="s">
        <v>156</v>
      </c>
      <c r="P150" s="58">
        <v>5</v>
      </c>
      <c r="Q150" s="58">
        <v>0</v>
      </c>
      <c r="R150" s="58">
        <v>113</v>
      </c>
      <c r="S150" s="58" t="s">
        <v>156</v>
      </c>
      <c r="T150" s="58">
        <v>30</v>
      </c>
      <c r="U150" s="58">
        <v>22</v>
      </c>
      <c r="V150" s="58">
        <v>37</v>
      </c>
      <c r="W150" s="58" t="s">
        <v>156</v>
      </c>
      <c r="X150" s="58">
        <v>14</v>
      </c>
      <c r="Y150" s="58">
        <v>17</v>
      </c>
      <c r="Z150" s="58" t="s">
        <v>156</v>
      </c>
      <c r="AA150" s="58" t="s">
        <v>156</v>
      </c>
      <c r="AB150" s="58" t="s">
        <v>156</v>
      </c>
      <c r="AC150" s="58">
        <v>0</v>
      </c>
    </row>
    <row r="151" spans="1:29" x14ac:dyDescent="0.25">
      <c r="A151" s="64" t="s">
        <v>300</v>
      </c>
      <c r="B151" s="58">
        <v>161</v>
      </c>
      <c r="C151" s="58">
        <v>64</v>
      </c>
      <c r="D151" s="58">
        <v>43</v>
      </c>
      <c r="E151" s="58">
        <v>44</v>
      </c>
      <c r="F151" s="58">
        <v>58</v>
      </c>
      <c r="G151" s="58">
        <v>22</v>
      </c>
      <c r="H151" s="58">
        <v>12</v>
      </c>
      <c r="I151" s="58">
        <v>16</v>
      </c>
      <c r="J151" s="58">
        <v>103</v>
      </c>
      <c r="K151" s="58">
        <v>42</v>
      </c>
      <c r="L151" s="58">
        <v>31</v>
      </c>
      <c r="M151" s="58">
        <v>28</v>
      </c>
      <c r="N151" s="58">
        <v>9</v>
      </c>
      <c r="O151" s="58" t="s">
        <v>156</v>
      </c>
      <c r="P151" s="58">
        <v>6</v>
      </c>
      <c r="Q151" s="58">
        <v>0</v>
      </c>
      <c r="R151" s="58">
        <v>117</v>
      </c>
      <c r="S151" s="58">
        <v>59</v>
      </c>
      <c r="T151" s="58">
        <v>24</v>
      </c>
      <c r="U151" s="58">
        <v>28</v>
      </c>
      <c r="V151" s="58">
        <v>35</v>
      </c>
      <c r="W151" s="58" t="s">
        <v>156</v>
      </c>
      <c r="X151" s="58">
        <v>13</v>
      </c>
      <c r="Y151" s="58">
        <v>16</v>
      </c>
      <c r="Z151" s="58" t="s">
        <v>156</v>
      </c>
      <c r="AA151" s="58" t="s">
        <v>156</v>
      </c>
      <c r="AB151" s="58">
        <v>0</v>
      </c>
      <c r="AC151" s="58">
        <v>0</v>
      </c>
    </row>
    <row r="152" spans="1:29" x14ac:dyDescent="0.25">
      <c r="A152" s="64" t="s">
        <v>301</v>
      </c>
      <c r="B152" s="58">
        <v>182</v>
      </c>
      <c r="C152" s="58">
        <v>72</v>
      </c>
      <c r="D152" s="58">
        <v>45</v>
      </c>
      <c r="E152" s="58">
        <v>42</v>
      </c>
      <c r="F152" s="58">
        <v>80</v>
      </c>
      <c r="G152" s="58">
        <v>25</v>
      </c>
      <c r="H152" s="58">
        <v>22</v>
      </c>
      <c r="I152" s="58">
        <v>16</v>
      </c>
      <c r="J152" s="58">
        <v>102</v>
      </c>
      <c r="K152" s="58">
        <v>47</v>
      </c>
      <c r="L152" s="58">
        <v>23</v>
      </c>
      <c r="M152" s="58">
        <v>26</v>
      </c>
      <c r="N152" s="58">
        <v>9</v>
      </c>
      <c r="O152" s="58" t="s">
        <v>156</v>
      </c>
      <c r="P152" s="58" t="s">
        <v>156</v>
      </c>
      <c r="Q152" s="58">
        <v>0</v>
      </c>
      <c r="R152" s="58">
        <v>125</v>
      </c>
      <c r="S152" s="58" t="s">
        <v>156</v>
      </c>
      <c r="T152" s="58">
        <v>23</v>
      </c>
      <c r="U152" s="58">
        <v>26</v>
      </c>
      <c r="V152" s="58">
        <v>48</v>
      </c>
      <c r="W152" s="58" t="s">
        <v>156</v>
      </c>
      <c r="X152" s="58" t="s">
        <v>156</v>
      </c>
      <c r="Y152" s="58">
        <v>16</v>
      </c>
      <c r="Z152" s="58">
        <v>3</v>
      </c>
      <c r="AA152" s="58" t="s">
        <v>156</v>
      </c>
      <c r="AB152" s="58">
        <v>0</v>
      </c>
      <c r="AC152" s="58">
        <v>0</v>
      </c>
    </row>
    <row r="153" spans="1:29" x14ac:dyDescent="0.25">
      <c r="A153" s="64" t="s">
        <v>302</v>
      </c>
      <c r="B153" s="58">
        <v>170</v>
      </c>
      <c r="C153" s="58">
        <v>81</v>
      </c>
      <c r="D153" s="58">
        <v>42</v>
      </c>
      <c r="E153" s="58">
        <v>48</v>
      </c>
      <c r="F153" s="58">
        <v>67</v>
      </c>
      <c r="G153" s="58">
        <v>29</v>
      </c>
      <c r="H153" s="58">
        <v>14</v>
      </c>
      <c r="I153" s="58">
        <v>19</v>
      </c>
      <c r="J153" s="58">
        <v>103</v>
      </c>
      <c r="K153" s="58">
        <v>52</v>
      </c>
      <c r="L153" s="58">
        <v>28</v>
      </c>
      <c r="M153" s="58">
        <v>29</v>
      </c>
      <c r="N153" s="58" t="s">
        <v>156</v>
      </c>
      <c r="O153" s="58">
        <v>0</v>
      </c>
      <c r="P153" s="58">
        <v>0</v>
      </c>
      <c r="Q153" s="58">
        <v>0</v>
      </c>
      <c r="R153" s="58">
        <v>125</v>
      </c>
      <c r="S153" s="58">
        <v>74</v>
      </c>
      <c r="T153" s="58">
        <v>28</v>
      </c>
      <c r="U153" s="58">
        <v>29</v>
      </c>
      <c r="V153" s="58" t="s">
        <v>156</v>
      </c>
      <c r="W153" s="58">
        <v>7</v>
      </c>
      <c r="X153" s="58">
        <v>14</v>
      </c>
      <c r="Y153" s="58">
        <v>19</v>
      </c>
      <c r="Z153" s="58">
        <v>4</v>
      </c>
      <c r="AA153" s="58">
        <v>3</v>
      </c>
      <c r="AB153" s="58" t="s">
        <v>156</v>
      </c>
      <c r="AC153" s="58">
        <v>0</v>
      </c>
    </row>
    <row r="154" spans="1:29" x14ac:dyDescent="0.25">
      <c r="A154" s="64" t="s">
        <v>303</v>
      </c>
      <c r="B154" s="58">
        <v>203</v>
      </c>
      <c r="C154" s="58">
        <v>80</v>
      </c>
      <c r="D154" s="58">
        <v>46</v>
      </c>
      <c r="E154" s="58">
        <v>44</v>
      </c>
      <c r="F154" s="58">
        <v>88</v>
      </c>
      <c r="G154" s="58">
        <v>30</v>
      </c>
      <c r="H154" s="58">
        <v>25</v>
      </c>
      <c r="I154" s="58">
        <v>18</v>
      </c>
      <c r="J154" s="58">
        <v>115</v>
      </c>
      <c r="K154" s="58">
        <v>50</v>
      </c>
      <c r="L154" s="58">
        <v>21</v>
      </c>
      <c r="M154" s="58">
        <v>26</v>
      </c>
      <c r="N154" s="58" t="s">
        <v>156</v>
      </c>
      <c r="O154" s="58" t="s">
        <v>156</v>
      </c>
      <c r="P154" s="58" t="s">
        <v>156</v>
      </c>
      <c r="Q154" s="58">
        <v>0</v>
      </c>
      <c r="R154" s="58">
        <v>153</v>
      </c>
      <c r="S154" s="58">
        <v>73</v>
      </c>
      <c r="T154" s="58">
        <v>30</v>
      </c>
      <c r="U154" s="58">
        <v>28</v>
      </c>
      <c r="V154" s="58" t="s">
        <v>156</v>
      </c>
      <c r="W154" s="58" t="s">
        <v>156</v>
      </c>
      <c r="X154" s="58" t="s">
        <v>156</v>
      </c>
      <c r="Y154" s="58">
        <v>16</v>
      </c>
      <c r="Z154" s="58">
        <v>6</v>
      </c>
      <c r="AA154" s="58">
        <v>4</v>
      </c>
      <c r="AB154" s="58" t="s">
        <v>156</v>
      </c>
      <c r="AC154" s="58">
        <v>0</v>
      </c>
    </row>
    <row r="155" spans="1:29" x14ac:dyDescent="0.25">
      <c r="A155" s="64" t="s">
        <v>304</v>
      </c>
      <c r="B155" s="58">
        <v>194</v>
      </c>
      <c r="C155" s="58">
        <v>84</v>
      </c>
      <c r="D155" s="58">
        <v>40</v>
      </c>
      <c r="E155" s="58">
        <v>40</v>
      </c>
      <c r="F155" s="58">
        <v>85</v>
      </c>
      <c r="G155" s="58">
        <v>32</v>
      </c>
      <c r="H155" s="58">
        <v>22</v>
      </c>
      <c r="I155" s="58">
        <v>19</v>
      </c>
      <c r="J155" s="58">
        <v>109</v>
      </c>
      <c r="K155" s="58">
        <v>52</v>
      </c>
      <c r="L155" s="58">
        <v>18</v>
      </c>
      <c r="M155" s="58">
        <v>21</v>
      </c>
      <c r="N155" s="58">
        <v>7</v>
      </c>
      <c r="O155" s="58" t="s">
        <v>156</v>
      </c>
      <c r="P155" s="58" t="s">
        <v>156</v>
      </c>
      <c r="Q155" s="58">
        <v>0</v>
      </c>
      <c r="R155" s="58">
        <v>140</v>
      </c>
      <c r="S155" s="58">
        <v>74</v>
      </c>
      <c r="T155" s="58">
        <v>22</v>
      </c>
      <c r="U155" s="58">
        <v>25</v>
      </c>
      <c r="V155" s="58">
        <v>47</v>
      </c>
      <c r="W155" s="58" t="s">
        <v>156</v>
      </c>
      <c r="X155" s="58" t="s">
        <v>156</v>
      </c>
      <c r="Y155" s="58">
        <v>15</v>
      </c>
      <c r="Z155" s="58">
        <v>5</v>
      </c>
      <c r="AA155" s="58">
        <v>4</v>
      </c>
      <c r="AB155" s="58">
        <v>0</v>
      </c>
      <c r="AC155" s="58">
        <v>0</v>
      </c>
    </row>
    <row r="156" spans="1:29" x14ac:dyDescent="0.25">
      <c r="A156" s="64" t="s">
        <v>305</v>
      </c>
      <c r="B156" s="58">
        <v>207</v>
      </c>
      <c r="C156" s="58">
        <v>87</v>
      </c>
      <c r="D156" s="58">
        <v>54</v>
      </c>
      <c r="E156" s="58">
        <v>37</v>
      </c>
      <c r="F156" s="58">
        <v>94</v>
      </c>
      <c r="G156" s="58">
        <v>33</v>
      </c>
      <c r="H156" s="58">
        <v>29</v>
      </c>
      <c r="I156" s="58">
        <v>18</v>
      </c>
      <c r="J156" s="58">
        <v>113</v>
      </c>
      <c r="K156" s="58">
        <v>54</v>
      </c>
      <c r="L156" s="58">
        <v>25</v>
      </c>
      <c r="M156" s="58">
        <v>19</v>
      </c>
      <c r="N156" s="58">
        <v>9</v>
      </c>
      <c r="O156" s="58" t="s">
        <v>156</v>
      </c>
      <c r="P156" s="58">
        <v>4</v>
      </c>
      <c r="Q156" s="58">
        <v>0</v>
      </c>
      <c r="R156" s="58">
        <v>155</v>
      </c>
      <c r="S156" s="58">
        <v>77</v>
      </c>
      <c r="T156" s="58">
        <v>38</v>
      </c>
      <c r="U156" s="58">
        <v>21</v>
      </c>
      <c r="V156" s="58">
        <v>43</v>
      </c>
      <c r="W156" s="58" t="s">
        <v>156</v>
      </c>
      <c r="X156" s="58">
        <v>12</v>
      </c>
      <c r="Y156" s="58">
        <v>16</v>
      </c>
      <c r="Z156" s="58">
        <v>5</v>
      </c>
      <c r="AA156" s="58">
        <v>4</v>
      </c>
      <c r="AB156" s="58">
        <v>0</v>
      </c>
      <c r="AC156" s="58">
        <v>0</v>
      </c>
    </row>
    <row r="157" spans="1:29" x14ac:dyDescent="0.25">
      <c r="A157" s="64" t="s">
        <v>306</v>
      </c>
      <c r="B157" s="58">
        <v>219</v>
      </c>
      <c r="C157" s="58">
        <v>87</v>
      </c>
      <c r="D157" s="58">
        <v>77</v>
      </c>
      <c r="E157" s="58">
        <v>31</v>
      </c>
      <c r="F157" s="58">
        <v>113</v>
      </c>
      <c r="G157" s="58">
        <v>32</v>
      </c>
      <c r="H157" s="58">
        <v>49</v>
      </c>
      <c r="I157" s="58">
        <v>16</v>
      </c>
      <c r="J157" s="58">
        <v>106</v>
      </c>
      <c r="K157" s="58">
        <v>55</v>
      </c>
      <c r="L157" s="58">
        <v>28</v>
      </c>
      <c r="M157" s="58">
        <v>15</v>
      </c>
      <c r="N157" s="58">
        <v>7</v>
      </c>
      <c r="O157" s="58" t="s">
        <v>156</v>
      </c>
      <c r="P157" s="58" t="s">
        <v>156</v>
      </c>
      <c r="Q157" s="58">
        <v>0</v>
      </c>
      <c r="R157" s="58">
        <v>152</v>
      </c>
      <c r="S157" s="58">
        <v>78</v>
      </c>
      <c r="T157" s="58">
        <v>41</v>
      </c>
      <c r="U157" s="58">
        <v>17</v>
      </c>
      <c r="V157" s="58">
        <v>60</v>
      </c>
      <c r="W157" s="58" t="s">
        <v>156</v>
      </c>
      <c r="X157" s="58" t="s">
        <v>156</v>
      </c>
      <c r="Y157" s="58">
        <v>14</v>
      </c>
      <c r="Z157" s="58">
        <v>5</v>
      </c>
      <c r="AA157" s="58">
        <v>3</v>
      </c>
      <c r="AB157" s="58">
        <v>0</v>
      </c>
      <c r="AC157" s="58">
        <v>0</v>
      </c>
    </row>
    <row r="158" spans="1:29" x14ac:dyDescent="0.25">
      <c r="A158" s="64" t="s">
        <v>307</v>
      </c>
      <c r="B158" s="58">
        <v>207</v>
      </c>
      <c r="C158" s="58">
        <v>83</v>
      </c>
      <c r="D158" s="58">
        <v>67</v>
      </c>
      <c r="E158" s="58">
        <v>34</v>
      </c>
      <c r="F158" s="58">
        <v>102</v>
      </c>
      <c r="G158" s="58">
        <v>29</v>
      </c>
      <c r="H158" s="58">
        <v>34</v>
      </c>
      <c r="I158" s="58">
        <v>21</v>
      </c>
      <c r="J158" s="58">
        <v>105</v>
      </c>
      <c r="K158" s="58">
        <v>54</v>
      </c>
      <c r="L158" s="58">
        <v>33</v>
      </c>
      <c r="M158" s="58">
        <v>13</v>
      </c>
      <c r="N158" s="58">
        <v>9</v>
      </c>
      <c r="O158" s="58">
        <v>3</v>
      </c>
      <c r="P158" s="58" t="s">
        <v>156</v>
      </c>
      <c r="Q158" s="58">
        <v>0</v>
      </c>
      <c r="R158" s="58">
        <v>142</v>
      </c>
      <c r="S158" s="58">
        <v>73</v>
      </c>
      <c r="T158" s="58">
        <v>36</v>
      </c>
      <c r="U158" s="58">
        <v>17</v>
      </c>
      <c r="V158" s="58">
        <v>56</v>
      </c>
      <c r="W158" s="58">
        <v>7</v>
      </c>
      <c r="X158" s="58" t="s">
        <v>156</v>
      </c>
      <c r="Y158" s="58">
        <v>17</v>
      </c>
      <c r="Z158" s="58">
        <v>6</v>
      </c>
      <c r="AA158" s="58">
        <v>3</v>
      </c>
      <c r="AB158" s="58">
        <v>0</v>
      </c>
      <c r="AC158" s="58">
        <v>0</v>
      </c>
    </row>
    <row r="159" spans="1:29" x14ac:dyDescent="0.25">
      <c r="A159" s="64" t="s">
        <v>308</v>
      </c>
      <c r="B159" s="58">
        <v>192</v>
      </c>
      <c r="C159" s="58">
        <v>84</v>
      </c>
      <c r="D159" s="58">
        <v>49</v>
      </c>
      <c r="E159" s="58">
        <v>35</v>
      </c>
      <c r="F159" s="58">
        <v>96</v>
      </c>
      <c r="G159" s="58">
        <v>31</v>
      </c>
      <c r="H159" s="58">
        <v>27</v>
      </c>
      <c r="I159" s="58">
        <v>22</v>
      </c>
      <c r="J159" s="58">
        <v>96</v>
      </c>
      <c r="K159" s="58">
        <v>53</v>
      </c>
      <c r="L159" s="58">
        <v>22</v>
      </c>
      <c r="M159" s="58">
        <v>13</v>
      </c>
      <c r="N159" s="58">
        <v>8</v>
      </c>
      <c r="O159" s="58">
        <v>3</v>
      </c>
      <c r="P159" s="58" t="s">
        <v>156</v>
      </c>
      <c r="Q159" s="58">
        <v>0</v>
      </c>
      <c r="R159" s="58">
        <v>136</v>
      </c>
      <c r="S159" s="58">
        <v>75</v>
      </c>
      <c r="T159" s="58">
        <v>31</v>
      </c>
      <c r="U159" s="58">
        <v>14</v>
      </c>
      <c r="V159" s="58">
        <v>48</v>
      </c>
      <c r="W159" s="58">
        <v>6</v>
      </c>
      <c r="X159" s="58" t="s">
        <v>156</v>
      </c>
      <c r="Y159" s="58">
        <v>21</v>
      </c>
      <c r="Z159" s="58">
        <v>6</v>
      </c>
      <c r="AA159" s="58" t="s">
        <v>156</v>
      </c>
      <c r="AB159" s="58">
        <v>0</v>
      </c>
      <c r="AC159" s="58">
        <v>0</v>
      </c>
    </row>
    <row r="160" spans="1:29" x14ac:dyDescent="0.25">
      <c r="A160" s="64" t="s">
        <v>309</v>
      </c>
      <c r="B160" s="58">
        <v>205</v>
      </c>
      <c r="C160" s="58">
        <v>91</v>
      </c>
      <c r="D160" s="58">
        <v>46</v>
      </c>
      <c r="E160" s="58">
        <v>36</v>
      </c>
      <c r="F160" s="58">
        <v>102</v>
      </c>
      <c r="G160" s="58">
        <v>31</v>
      </c>
      <c r="H160" s="58">
        <v>26</v>
      </c>
      <c r="I160" s="58">
        <v>24</v>
      </c>
      <c r="J160" s="58">
        <v>103</v>
      </c>
      <c r="K160" s="58">
        <v>60</v>
      </c>
      <c r="L160" s="58">
        <v>20</v>
      </c>
      <c r="M160" s="58">
        <v>12</v>
      </c>
      <c r="N160" s="58">
        <v>12</v>
      </c>
      <c r="O160" s="58">
        <v>4</v>
      </c>
      <c r="P160" s="58" t="s">
        <v>156</v>
      </c>
      <c r="Q160" s="58">
        <v>0</v>
      </c>
      <c r="R160" s="58">
        <v>136</v>
      </c>
      <c r="S160" s="58">
        <v>81</v>
      </c>
      <c r="T160" s="58">
        <v>26</v>
      </c>
      <c r="U160" s="58">
        <v>13</v>
      </c>
      <c r="V160" s="58">
        <v>57</v>
      </c>
      <c r="W160" s="58">
        <v>6</v>
      </c>
      <c r="X160" s="58" t="s">
        <v>156</v>
      </c>
      <c r="Y160" s="58">
        <v>23</v>
      </c>
      <c r="Z160" s="58">
        <v>6</v>
      </c>
      <c r="AA160" s="58" t="s">
        <v>156</v>
      </c>
      <c r="AB160" s="58" t="s">
        <v>156</v>
      </c>
      <c r="AC160" s="58">
        <v>0</v>
      </c>
    </row>
    <row r="161" spans="1:29" x14ac:dyDescent="0.25">
      <c r="A161" s="64" t="s">
        <v>310</v>
      </c>
      <c r="B161" s="58">
        <v>184</v>
      </c>
      <c r="C161" s="58">
        <v>87</v>
      </c>
      <c r="D161" s="58">
        <v>39</v>
      </c>
      <c r="E161" s="58">
        <v>32</v>
      </c>
      <c r="F161" s="58">
        <v>82</v>
      </c>
      <c r="G161" s="58">
        <v>32</v>
      </c>
      <c r="H161" s="58">
        <v>15</v>
      </c>
      <c r="I161" s="58">
        <v>19</v>
      </c>
      <c r="J161" s="58">
        <v>102</v>
      </c>
      <c r="K161" s="58">
        <v>55</v>
      </c>
      <c r="L161" s="58">
        <v>24</v>
      </c>
      <c r="M161" s="58">
        <v>13</v>
      </c>
      <c r="N161" s="58">
        <v>13</v>
      </c>
      <c r="O161" s="58">
        <v>4</v>
      </c>
      <c r="P161" s="58">
        <v>3</v>
      </c>
      <c r="Q161" s="58">
        <v>0</v>
      </c>
      <c r="R161" s="58">
        <v>120</v>
      </c>
      <c r="S161" s="58">
        <v>77</v>
      </c>
      <c r="T161" s="58">
        <v>21</v>
      </c>
      <c r="U161" s="58">
        <v>11</v>
      </c>
      <c r="V161" s="58">
        <v>51</v>
      </c>
      <c r="W161" s="58">
        <v>6</v>
      </c>
      <c r="X161" s="58">
        <v>15</v>
      </c>
      <c r="Y161" s="58">
        <v>21</v>
      </c>
      <c r="Z161" s="58">
        <v>6</v>
      </c>
      <c r="AA161" s="58" t="s">
        <v>156</v>
      </c>
      <c r="AB161" s="58" t="s">
        <v>156</v>
      </c>
      <c r="AC161" s="58">
        <v>0</v>
      </c>
    </row>
    <row r="162" spans="1:29" x14ac:dyDescent="0.25">
      <c r="A162" s="64" t="s">
        <v>311</v>
      </c>
      <c r="B162" s="58">
        <v>176</v>
      </c>
      <c r="C162" s="58">
        <v>83</v>
      </c>
      <c r="D162" s="58">
        <v>43</v>
      </c>
      <c r="E162" s="58">
        <v>34</v>
      </c>
      <c r="F162" s="58">
        <v>89</v>
      </c>
      <c r="G162" s="58">
        <v>36</v>
      </c>
      <c r="H162" s="58">
        <v>22</v>
      </c>
      <c r="I162" s="58">
        <v>19</v>
      </c>
      <c r="J162" s="58">
        <v>87</v>
      </c>
      <c r="K162" s="58">
        <v>47</v>
      </c>
      <c r="L162" s="58">
        <v>21</v>
      </c>
      <c r="M162" s="58">
        <v>15</v>
      </c>
      <c r="N162" s="58">
        <v>10</v>
      </c>
      <c r="O162" s="58">
        <v>4</v>
      </c>
      <c r="P162" s="58">
        <v>4</v>
      </c>
      <c r="Q162" s="58">
        <v>0</v>
      </c>
      <c r="R162" s="58">
        <v>121</v>
      </c>
      <c r="S162" s="58">
        <v>71</v>
      </c>
      <c r="T162" s="58">
        <v>29</v>
      </c>
      <c r="U162" s="58">
        <v>9</v>
      </c>
      <c r="V162" s="58">
        <v>45</v>
      </c>
      <c r="W162" s="58">
        <v>8</v>
      </c>
      <c r="X162" s="58">
        <v>10</v>
      </c>
      <c r="Y162" s="58">
        <v>25</v>
      </c>
      <c r="Z162" s="58">
        <v>4</v>
      </c>
      <c r="AA162" s="58" t="s">
        <v>156</v>
      </c>
      <c r="AB162" s="58">
        <v>0</v>
      </c>
      <c r="AC162" s="58">
        <v>0</v>
      </c>
    </row>
    <row r="163" spans="1:29" x14ac:dyDescent="0.25">
      <c r="A163" s="64" t="s">
        <v>312</v>
      </c>
      <c r="B163" s="58">
        <v>161</v>
      </c>
      <c r="C163" s="58">
        <v>73</v>
      </c>
      <c r="D163" s="58">
        <v>35</v>
      </c>
      <c r="E163" s="58">
        <v>27</v>
      </c>
      <c r="F163" s="58">
        <v>77</v>
      </c>
      <c r="G163" s="58">
        <v>35</v>
      </c>
      <c r="H163" s="58">
        <v>15</v>
      </c>
      <c r="I163" s="58">
        <v>13</v>
      </c>
      <c r="J163" s="58">
        <v>84</v>
      </c>
      <c r="K163" s="58">
        <v>38</v>
      </c>
      <c r="L163" s="58">
        <v>20</v>
      </c>
      <c r="M163" s="58">
        <v>14</v>
      </c>
      <c r="N163" s="58">
        <v>5</v>
      </c>
      <c r="O163" s="58">
        <v>3</v>
      </c>
      <c r="P163" s="58" t="s">
        <v>156</v>
      </c>
      <c r="Q163" s="58">
        <v>0</v>
      </c>
      <c r="R163" s="58">
        <v>116</v>
      </c>
      <c r="S163" s="58">
        <v>66</v>
      </c>
      <c r="T163" s="58">
        <v>26</v>
      </c>
      <c r="U163" s="58">
        <v>8</v>
      </c>
      <c r="V163" s="58">
        <v>40</v>
      </c>
      <c r="W163" s="58">
        <v>4</v>
      </c>
      <c r="X163" s="58" t="s">
        <v>156</v>
      </c>
      <c r="Y163" s="58">
        <v>19</v>
      </c>
      <c r="Z163" s="58">
        <v>4</v>
      </c>
      <c r="AA163" s="58" t="s">
        <v>156</v>
      </c>
      <c r="AB163" s="58">
        <v>0</v>
      </c>
      <c r="AC163" s="58">
        <v>0</v>
      </c>
    </row>
    <row r="164" spans="1:29" x14ac:dyDescent="0.25">
      <c r="A164" s="64" t="s">
        <v>313</v>
      </c>
      <c r="B164" s="58">
        <v>138</v>
      </c>
      <c r="C164" s="58">
        <v>60</v>
      </c>
      <c r="D164" s="58">
        <v>22</v>
      </c>
      <c r="E164" s="58">
        <v>32</v>
      </c>
      <c r="F164" s="58">
        <v>60</v>
      </c>
      <c r="G164" s="58">
        <v>27</v>
      </c>
      <c r="H164" s="58">
        <v>8</v>
      </c>
      <c r="I164" s="58">
        <v>10</v>
      </c>
      <c r="J164" s="58">
        <v>78</v>
      </c>
      <c r="K164" s="58">
        <v>33</v>
      </c>
      <c r="L164" s="58">
        <v>14</v>
      </c>
      <c r="M164" s="58">
        <v>22</v>
      </c>
      <c r="N164" s="58">
        <v>8</v>
      </c>
      <c r="O164" s="58" t="s">
        <v>156</v>
      </c>
      <c r="P164" s="58">
        <v>4</v>
      </c>
      <c r="Q164" s="58">
        <v>0</v>
      </c>
      <c r="R164" s="58">
        <v>89</v>
      </c>
      <c r="S164" s="58">
        <v>55</v>
      </c>
      <c r="T164" s="58">
        <v>8</v>
      </c>
      <c r="U164" s="58">
        <v>10</v>
      </c>
      <c r="V164" s="58">
        <v>41</v>
      </c>
      <c r="W164" s="58" t="s">
        <v>156</v>
      </c>
      <c r="X164" s="58">
        <v>10</v>
      </c>
      <c r="Y164" s="58">
        <v>22</v>
      </c>
      <c r="Z164" s="58">
        <v>7</v>
      </c>
      <c r="AA164" s="58" t="s">
        <v>156</v>
      </c>
      <c r="AB164" s="58">
        <v>0</v>
      </c>
      <c r="AC164" s="58" t="s">
        <v>156</v>
      </c>
    </row>
    <row r="165" spans="1:29" x14ac:dyDescent="0.25">
      <c r="A165" s="64" t="s">
        <v>314</v>
      </c>
      <c r="B165" s="58">
        <v>163</v>
      </c>
      <c r="C165" s="58">
        <v>65</v>
      </c>
      <c r="D165" s="58">
        <v>43</v>
      </c>
      <c r="E165" s="58">
        <v>36</v>
      </c>
      <c r="F165" s="58">
        <v>77</v>
      </c>
      <c r="G165" s="58">
        <v>32</v>
      </c>
      <c r="H165" s="58">
        <v>17</v>
      </c>
      <c r="I165" s="58">
        <v>15</v>
      </c>
      <c r="J165" s="58">
        <v>86</v>
      </c>
      <c r="K165" s="58">
        <v>33</v>
      </c>
      <c r="L165" s="58">
        <v>26</v>
      </c>
      <c r="M165" s="58">
        <v>21</v>
      </c>
      <c r="N165" s="58">
        <v>11</v>
      </c>
      <c r="O165" s="58" t="s">
        <v>156</v>
      </c>
      <c r="P165" s="58">
        <v>5</v>
      </c>
      <c r="Q165" s="58">
        <v>0</v>
      </c>
      <c r="R165" s="58">
        <v>105</v>
      </c>
      <c r="S165" s="58">
        <v>59</v>
      </c>
      <c r="T165" s="58">
        <v>26</v>
      </c>
      <c r="U165" s="58">
        <v>11</v>
      </c>
      <c r="V165" s="58">
        <v>47</v>
      </c>
      <c r="W165" s="58" t="s">
        <v>156</v>
      </c>
      <c r="X165" s="58">
        <v>12</v>
      </c>
      <c r="Y165" s="58">
        <v>25</v>
      </c>
      <c r="Z165" s="58">
        <v>6</v>
      </c>
      <c r="AA165" s="58" t="s">
        <v>156</v>
      </c>
      <c r="AB165" s="58">
        <v>0</v>
      </c>
      <c r="AC165" s="58" t="s">
        <v>156</v>
      </c>
    </row>
    <row r="166" spans="1:29" x14ac:dyDescent="0.25">
      <c r="A166" s="64" t="s">
        <v>315</v>
      </c>
      <c r="B166" s="58">
        <v>153</v>
      </c>
      <c r="C166" s="58">
        <v>59</v>
      </c>
      <c r="D166" s="58">
        <v>32</v>
      </c>
      <c r="E166" s="58">
        <v>35</v>
      </c>
      <c r="F166" s="58">
        <v>73</v>
      </c>
      <c r="G166" s="58">
        <v>27</v>
      </c>
      <c r="H166" s="58">
        <v>15</v>
      </c>
      <c r="I166" s="58">
        <v>15</v>
      </c>
      <c r="J166" s="58">
        <v>80</v>
      </c>
      <c r="K166" s="58">
        <v>32</v>
      </c>
      <c r="L166" s="58">
        <v>17</v>
      </c>
      <c r="M166" s="58">
        <v>20</v>
      </c>
      <c r="N166" s="58">
        <v>14</v>
      </c>
      <c r="O166" s="58" t="s">
        <v>156</v>
      </c>
      <c r="P166" s="58">
        <v>5</v>
      </c>
      <c r="Q166" s="58">
        <v>0</v>
      </c>
      <c r="R166" s="58">
        <v>93</v>
      </c>
      <c r="S166" s="58">
        <v>51</v>
      </c>
      <c r="T166" s="58">
        <v>18</v>
      </c>
      <c r="U166" s="58">
        <v>11</v>
      </c>
      <c r="V166" s="58">
        <v>46</v>
      </c>
      <c r="W166" s="58" t="s">
        <v>156</v>
      </c>
      <c r="X166" s="58">
        <v>9</v>
      </c>
      <c r="Y166" s="58">
        <v>24</v>
      </c>
      <c r="Z166" s="58">
        <v>7</v>
      </c>
      <c r="AA166" s="58" t="s">
        <v>156</v>
      </c>
      <c r="AB166" s="58">
        <v>0</v>
      </c>
      <c r="AC166" s="58" t="s">
        <v>156</v>
      </c>
    </row>
    <row r="167" spans="1:29" x14ac:dyDescent="0.25">
      <c r="A167" s="64" t="s">
        <v>316</v>
      </c>
      <c r="B167" s="58">
        <v>164</v>
      </c>
      <c r="C167" s="58">
        <v>60</v>
      </c>
      <c r="D167" s="58">
        <v>48</v>
      </c>
      <c r="E167" s="58">
        <v>35</v>
      </c>
      <c r="F167" s="58">
        <v>87</v>
      </c>
      <c r="G167" s="58">
        <v>29</v>
      </c>
      <c r="H167" s="58">
        <v>34</v>
      </c>
      <c r="I167" s="58">
        <v>15</v>
      </c>
      <c r="J167" s="58">
        <v>77</v>
      </c>
      <c r="K167" s="58">
        <v>31</v>
      </c>
      <c r="L167" s="58">
        <v>14</v>
      </c>
      <c r="M167" s="58">
        <v>20</v>
      </c>
      <c r="N167" s="58">
        <v>10</v>
      </c>
      <c r="O167" s="58" t="s">
        <v>156</v>
      </c>
      <c r="P167" s="58">
        <v>4</v>
      </c>
      <c r="Q167" s="58">
        <v>0</v>
      </c>
      <c r="R167" s="58">
        <v>104</v>
      </c>
      <c r="S167" s="58">
        <v>53</v>
      </c>
      <c r="T167" s="58">
        <v>32</v>
      </c>
      <c r="U167" s="58">
        <v>12</v>
      </c>
      <c r="V167" s="58">
        <v>50</v>
      </c>
      <c r="W167" s="58" t="s">
        <v>156</v>
      </c>
      <c r="X167" s="58">
        <v>12</v>
      </c>
      <c r="Y167" s="58">
        <v>23</v>
      </c>
      <c r="Z167" s="58">
        <v>8</v>
      </c>
      <c r="AA167" s="58" t="s">
        <v>156</v>
      </c>
      <c r="AB167" s="58" t="s">
        <v>156</v>
      </c>
      <c r="AC167" s="58" t="s">
        <v>156</v>
      </c>
    </row>
    <row r="168" spans="1:29" x14ac:dyDescent="0.25">
      <c r="A168" s="64" t="s">
        <v>317</v>
      </c>
      <c r="B168" s="58">
        <v>176</v>
      </c>
      <c r="C168" s="58">
        <v>55</v>
      </c>
      <c r="D168" s="58">
        <v>55</v>
      </c>
      <c r="E168" s="58">
        <v>39</v>
      </c>
      <c r="F168" s="58">
        <v>100</v>
      </c>
      <c r="G168" s="58">
        <v>27</v>
      </c>
      <c r="H168" s="58">
        <v>36</v>
      </c>
      <c r="I168" s="58">
        <v>18</v>
      </c>
      <c r="J168" s="58">
        <v>76</v>
      </c>
      <c r="K168" s="58">
        <v>28</v>
      </c>
      <c r="L168" s="58">
        <v>19</v>
      </c>
      <c r="M168" s="58">
        <v>21</v>
      </c>
      <c r="N168" s="58">
        <v>7</v>
      </c>
      <c r="O168" s="58" t="s">
        <v>156</v>
      </c>
      <c r="P168" s="58">
        <v>3</v>
      </c>
      <c r="Q168" s="58">
        <v>0</v>
      </c>
      <c r="R168" s="58">
        <v>108</v>
      </c>
      <c r="S168" s="58">
        <v>49</v>
      </c>
      <c r="T168" s="58">
        <v>32</v>
      </c>
      <c r="U168" s="58">
        <v>14</v>
      </c>
      <c r="V168" s="58">
        <v>61</v>
      </c>
      <c r="W168" s="58" t="s">
        <v>156</v>
      </c>
      <c r="X168" s="58">
        <v>20</v>
      </c>
      <c r="Y168" s="58">
        <v>25</v>
      </c>
      <c r="Z168" s="58">
        <v>11</v>
      </c>
      <c r="AA168" s="58" t="s">
        <v>156</v>
      </c>
      <c r="AB168" s="58" t="s">
        <v>156</v>
      </c>
      <c r="AC168" s="58" t="s">
        <v>156</v>
      </c>
    </row>
    <row r="169" spans="1:29" x14ac:dyDescent="0.25">
      <c r="A169" s="64" t="s">
        <v>318</v>
      </c>
      <c r="B169" s="58">
        <v>175</v>
      </c>
      <c r="C169" s="58">
        <v>60</v>
      </c>
      <c r="D169" s="58">
        <v>65</v>
      </c>
      <c r="E169" s="58">
        <v>30</v>
      </c>
      <c r="F169" s="58">
        <v>95</v>
      </c>
      <c r="G169" s="58">
        <v>27</v>
      </c>
      <c r="H169" s="58">
        <v>41</v>
      </c>
      <c r="I169" s="58">
        <v>16</v>
      </c>
      <c r="J169" s="58">
        <v>80</v>
      </c>
      <c r="K169" s="58">
        <v>33</v>
      </c>
      <c r="L169" s="58">
        <v>24</v>
      </c>
      <c r="M169" s="58">
        <v>14</v>
      </c>
      <c r="N169" s="58">
        <v>5</v>
      </c>
      <c r="O169" s="58" t="s">
        <v>156</v>
      </c>
      <c r="P169" s="58" t="s">
        <v>156</v>
      </c>
      <c r="Q169" s="58">
        <v>0</v>
      </c>
      <c r="R169" s="58">
        <v>116</v>
      </c>
      <c r="S169" s="58">
        <v>53</v>
      </c>
      <c r="T169" s="58">
        <v>42</v>
      </c>
      <c r="U169" s="58">
        <v>10</v>
      </c>
      <c r="V169" s="58">
        <v>54</v>
      </c>
      <c r="W169" s="58" t="s">
        <v>156</v>
      </c>
      <c r="X169" s="58" t="s">
        <v>156</v>
      </c>
      <c r="Y169" s="58">
        <v>20</v>
      </c>
      <c r="Z169" s="58">
        <v>7</v>
      </c>
      <c r="AA169" s="58" t="s">
        <v>156</v>
      </c>
      <c r="AB169" s="58">
        <v>0</v>
      </c>
      <c r="AC169" s="58" t="s">
        <v>156</v>
      </c>
    </row>
    <row r="170" spans="1:29" x14ac:dyDescent="0.25">
      <c r="A170" s="64" t="s">
        <v>319</v>
      </c>
      <c r="B170" s="58">
        <v>174</v>
      </c>
      <c r="C170" s="58">
        <v>58</v>
      </c>
      <c r="D170" s="58">
        <v>51</v>
      </c>
      <c r="E170" s="58">
        <v>34</v>
      </c>
      <c r="F170" s="58">
        <v>85</v>
      </c>
      <c r="G170" s="58">
        <v>23</v>
      </c>
      <c r="H170" s="58">
        <v>27</v>
      </c>
      <c r="I170" s="58">
        <v>21</v>
      </c>
      <c r="J170" s="58">
        <v>89</v>
      </c>
      <c r="K170" s="58">
        <v>35</v>
      </c>
      <c r="L170" s="58">
        <v>24</v>
      </c>
      <c r="M170" s="58">
        <v>13</v>
      </c>
      <c r="N170" s="58">
        <v>7</v>
      </c>
      <c r="O170" s="58" t="s">
        <v>156</v>
      </c>
      <c r="P170" s="58">
        <v>5</v>
      </c>
      <c r="Q170" s="58">
        <v>0</v>
      </c>
      <c r="R170" s="58">
        <v>100</v>
      </c>
      <c r="S170" s="58">
        <v>50</v>
      </c>
      <c r="T170" s="58">
        <v>23</v>
      </c>
      <c r="U170" s="58" t="s">
        <v>156</v>
      </c>
      <c r="V170" s="58">
        <v>67</v>
      </c>
      <c r="W170" s="58" t="s">
        <v>156</v>
      </c>
      <c r="X170" s="58">
        <v>23</v>
      </c>
      <c r="Y170" s="58" t="s">
        <v>156</v>
      </c>
      <c r="Z170" s="58">
        <v>9</v>
      </c>
      <c r="AA170" s="58" t="s">
        <v>156</v>
      </c>
      <c r="AB170" s="58" t="s">
        <v>156</v>
      </c>
      <c r="AC170" s="58">
        <v>3</v>
      </c>
    </row>
    <row r="171" spans="1:29" x14ac:dyDescent="0.25">
      <c r="A171" s="64" t="s">
        <v>320</v>
      </c>
      <c r="B171" s="58">
        <v>174</v>
      </c>
      <c r="C171" s="58">
        <v>76</v>
      </c>
      <c r="D171" s="58">
        <v>38</v>
      </c>
      <c r="E171" s="58">
        <v>36</v>
      </c>
      <c r="F171" s="58">
        <v>84</v>
      </c>
      <c r="G171" s="58">
        <v>28</v>
      </c>
      <c r="H171" s="58">
        <v>16</v>
      </c>
      <c r="I171" s="58">
        <v>21</v>
      </c>
      <c r="J171" s="58">
        <v>90</v>
      </c>
      <c r="K171" s="58">
        <v>48</v>
      </c>
      <c r="L171" s="58">
        <v>22</v>
      </c>
      <c r="M171" s="58">
        <v>15</v>
      </c>
      <c r="N171" s="58">
        <v>6</v>
      </c>
      <c r="O171" s="58" t="s">
        <v>156</v>
      </c>
      <c r="P171" s="58">
        <v>4</v>
      </c>
      <c r="Q171" s="58">
        <v>0</v>
      </c>
      <c r="R171" s="58">
        <v>119</v>
      </c>
      <c r="S171" s="58">
        <v>68</v>
      </c>
      <c r="T171" s="58">
        <v>19</v>
      </c>
      <c r="U171" s="58">
        <v>15</v>
      </c>
      <c r="V171" s="58">
        <v>49</v>
      </c>
      <c r="W171" s="58" t="s">
        <v>156</v>
      </c>
      <c r="X171" s="58">
        <v>15</v>
      </c>
      <c r="Y171" s="58">
        <v>21</v>
      </c>
      <c r="Z171" s="58">
        <v>9</v>
      </c>
      <c r="AA171" s="58">
        <v>3</v>
      </c>
      <c r="AB171" s="58" t="s">
        <v>156</v>
      </c>
      <c r="AC171" s="58">
        <v>3</v>
      </c>
    </row>
    <row r="172" spans="1:29" x14ac:dyDescent="0.25">
      <c r="A172" s="64" t="s">
        <v>321</v>
      </c>
      <c r="B172" s="58">
        <v>157</v>
      </c>
      <c r="C172" s="58">
        <v>68</v>
      </c>
      <c r="D172" s="58">
        <v>46</v>
      </c>
      <c r="E172" s="58">
        <v>39</v>
      </c>
      <c r="F172" s="58">
        <v>68</v>
      </c>
      <c r="G172" s="58">
        <v>22</v>
      </c>
      <c r="H172" s="58">
        <v>19</v>
      </c>
      <c r="I172" s="58">
        <v>20</v>
      </c>
      <c r="J172" s="58">
        <v>89</v>
      </c>
      <c r="K172" s="58">
        <v>46</v>
      </c>
      <c r="L172" s="58">
        <v>27</v>
      </c>
      <c r="M172" s="58">
        <v>19</v>
      </c>
      <c r="N172" s="58">
        <v>3</v>
      </c>
      <c r="O172" s="58" t="s">
        <v>156</v>
      </c>
      <c r="P172" s="58" t="s">
        <v>156</v>
      </c>
      <c r="Q172" s="58">
        <v>0</v>
      </c>
      <c r="R172" s="58">
        <v>114</v>
      </c>
      <c r="S172" s="58">
        <v>64</v>
      </c>
      <c r="T172" s="58">
        <v>33</v>
      </c>
      <c r="U172" s="58">
        <v>18</v>
      </c>
      <c r="V172" s="58">
        <v>40</v>
      </c>
      <c r="W172" s="58" t="s">
        <v>156</v>
      </c>
      <c r="X172" s="58" t="s">
        <v>156</v>
      </c>
      <c r="Y172" s="58">
        <v>21</v>
      </c>
      <c r="Z172" s="58">
        <v>8</v>
      </c>
      <c r="AA172" s="58">
        <v>3</v>
      </c>
      <c r="AB172" s="58">
        <v>0</v>
      </c>
      <c r="AC172" s="58">
        <v>3</v>
      </c>
    </row>
    <row r="173" spans="1:29" x14ac:dyDescent="0.25">
      <c r="A173" s="64" t="s">
        <v>322</v>
      </c>
      <c r="B173" s="58">
        <v>162</v>
      </c>
      <c r="C173" s="58">
        <v>64</v>
      </c>
      <c r="D173" s="58">
        <v>38</v>
      </c>
      <c r="E173" s="58">
        <v>38</v>
      </c>
      <c r="F173" s="58">
        <v>69</v>
      </c>
      <c r="G173" s="58">
        <v>23</v>
      </c>
      <c r="H173" s="58">
        <v>20</v>
      </c>
      <c r="I173" s="58">
        <v>18</v>
      </c>
      <c r="J173" s="58">
        <v>93</v>
      </c>
      <c r="K173" s="58">
        <v>41</v>
      </c>
      <c r="L173" s="58">
        <v>18</v>
      </c>
      <c r="M173" s="58">
        <v>20</v>
      </c>
      <c r="N173" s="58">
        <v>11</v>
      </c>
      <c r="O173" s="58">
        <v>0</v>
      </c>
      <c r="P173" s="58" t="s">
        <v>156</v>
      </c>
      <c r="Q173" s="58" t="s">
        <v>156</v>
      </c>
      <c r="R173" s="58">
        <v>110</v>
      </c>
      <c r="S173" s="58">
        <v>60</v>
      </c>
      <c r="T173" s="58">
        <v>24</v>
      </c>
      <c r="U173" s="58" t="s">
        <v>156</v>
      </c>
      <c r="V173" s="58">
        <v>41</v>
      </c>
      <c r="W173" s="58">
        <v>4</v>
      </c>
      <c r="X173" s="58" t="s">
        <v>156</v>
      </c>
      <c r="Y173" s="58">
        <v>20</v>
      </c>
      <c r="Z173" s="58">
        <v>10</v>
      </c>
      <c r="AA173" s="58" t="s">
        <v>156</v>
      </c>
      <c r="AB173" s="58" t="s">
        <v>156</v>
      </c>
      <c r="AC173" s="58">
        <v>3</v>
      </c>
    </row>
    <row r="174" spans="1:29" x14ac:dyDescent="0.25">
      <c r="A174" s="64" t="s">
        <v>323</v>
      </c>
      <c r="B174" s="58">
        <v>135</v>
      </c>
      <c r="C174" s="58">
        <v>55</v>
      </c>
      <c r="D174" s="58">
        <v>24</v>
      </c>
      <c r="E174" s="58">
        <v>39</v>
      </c>
      <c r="F174" s="58">
        <v>64</v>
      </c>
      <c r="G174" s="58">
        <v>20</v>
      </c>
      <c r="H174" s="58">
        <v>13</v>
      </c>
      <c r="I174" s="58">
        <v>20</v>
      </c>
      <c r="J174" s="58">
        <v>71</v>
      </c>
      <c r="K174" s="58">
        <v>35</v>
      </c>
      <c r="L174" s="58">
        <v>11</v>
      </c>
      <c r="M174" s="58">
        <v>19</v>
      </c>
      <c r="N174" s="58">
        <v>5</v>
      </c>
      <c r="O174" s="58">
        <v>0</v>
      </c>
      <c r="P174" s="58">
        <v>3</v>
      </c>
      <c r="Q174" s="58" t="s">
        <v>156</v>
      </c>
      <c r="R174" s="58">
        <v>93</v>
      </c>
      <c r="S174" s="58">
        <v>51</v>
      </c>
      <c r="T174" s="58">
        <v>13</v>
      </c>
      <c r="U174" s="58">
        <v>20</v>
      </c>
      <c r="V174" s="58">
        <v>37</v>
      </c>
      <c r="W174" s="58">
        <v>4</v>
      </c>
      <c r="X174" s="58">
        <v>8</v>
      </c>
      <c r="Y174" s="58" t="s">
        <v>156</v>
      </c>
      <c r="Z174" s="58">
        <v>8</v>
      </c>
      <c r="AA174" s="58" t="s">
        <v>156</v>
      </c>
      <c r="AB174" s="58">
        <v>3</v>
      </c>
      <c r="AC174" s="58">
        <v>3</v>
      </c>
    </row>
    <row r="175" spans="1:29" x14ac:dyDescent="0.25">
      <c r="A175" s="64" t="s">
        <v>324</v>
      </c>
      <c r="B175" s="58">
        <v>145</v>
      </c>
      <c r="C175" s="58">
        <v>55</v>
      </c>
      <c r="D175" s="58">
        <v>35</v>
      </c>
      <c r="E175" s="58">
        <v>37</v>
      </c>
      <c r="F175" s="58">
        <v>69</v>
      </c>
      <c r="G175" s="58">
        <v>20</v>
      </c>
      <c r="H175" s="58">
        <v>17</v>
      </c>
      <c r="I175" s="58">
        <v>20</v>
      </c>
      <c r="J175" s="58">
        <v>76</v>
      </c>
      <c r="K175" s="58">
        <v>35</v>
      </c>
      <c r="L175" s="58">
        <v>18</v>
      </c>
      <c r="M175" s="58">
        <v>17</v>
      </c>
      <c r="N175" s="58">
        <v>6</v>
      </c>
      <c r="O175" s="58">
        <v>0</v>
      </c>
      <c r="P175" s="58" t="s">
        <v>156</v>
      </c>
      <c r="Q175" s="58">
        <v>0</v>
      </c>
      <c r="R175" s="58">
        <v>94</v>
      </c>
      <c r="S175" s="58">
        <v>50</v>
      </c>
      <c r="T175" s="58">
        <v>19</v>
      </c>
      <c r="U175" s="58">
        <v>18</v>
      </c>
      <c r="V175" s="58">
        <v>45</v>
      </c>
      <c r="W175" s="58">
        <v>5</v>
      </c>
      <c r="X175" s="58" t="s">
        <v>156</v>
      </c>
      <c r="Y175" s="58">
        <v>19</v>
      </c>
      <c r="Z175" s="58">
        <v>5</v>
      </c>
      <c r="AA175" s="58" t="s">
        <v>156</v>
      </c>
      <c r="AB175" s="58">
        <v>0</v>
      </c>
      <c r="AC175" s="58">
        <v>3</v>
      </c>
    </row>
    <row r="176" spans="1:29" x14ac:dyDescent="0.25">
      <c r="A176" s="64" t="s">
        <v>325</v>
      </c>
      <c r="B176" s="58">
        <v>148</v>
      </c>
      <c r="C176" s="58">
        <v>71</v>
      </c>
      <c r="D176" s="58">
        <v>36</v>
      </c>
      <c r="E176" s="58">
        <v>38</v>
      </c>
      <c r="F176" s="58">
        <v>67</v>
      </c>
      <c r="G176" s="58">
        <v>27</v>
      </c>
      <c r="H176" s="58">
        <v>18</v>
      </c>
      <c r="I176" s="58">
        <v>21</v>
      </c>
      <c r="J176" s="58">
        <v>81</v>
      </c>
      <c r="K176" s="58">
        <v>44</v>
      </c>
      <c r="L176" s="58">
        <v>18</v>
      </c>
      <c r="M176" s="58">
        <v>17</v>
      </c>
      <c r="N176" s="58">
        <v>11</v>
      </c>
      <c r="O176" s="58">
        <v>3</v>
      </c>
      <c r="P176" s="58">
        <v>4</v>
      </c>
      <c r="Q176" s="58">
        <v>0</v>
      </c>
      <c r="R176" s="58">
        <v>90</v>
      </c>
      <c r="S176" s="58">
        <v>57</v>
      </c>
      <c r="T176" s="58">
        <v>21</v>
      </c>
      <c r="U176" s="58">
        <v>18</v>
      </c>
      <c r="V176" s="58">
        <v>47</v>
      </c>
      <c r="W176" s="58">
        <v>11</v>
      </c>
      <c r="X176" s="58">
        <v>11</v>
      </c>
      <c r="Y176" s="58">
        <v>20</v>
      </c>
      <c r="Z176" s="58">
        <v>4</v>
      </c>
      <c r="AA176" s="58" t="s">
        <v>156</v>
      </c>
      <c r="AB176" s="58">
        <v>0</v>
      </c>
      <c r="AC176" s="58" t="s">
        <v>156</v>
      </c>
    </row>
    <row r="177" spans="1:29" x14ac:dyDescent="0.25">
      <c r="A177" s="64" t="s">
        <v>326</v>
      </c>
      <c r="B177" s="58">
        <v>139</v>
      </c>
      <c r="C177" s="58">
        <v>59</v>
      </c>
      <c r="D177" s="58">
        <v>40</v>
      </c>
      <c r="E177" s="58">
        <v>34</v>
      </c>
      <c r="F177" s="58">
        <v>68</v>
      </c>
      <c r="G177" s="58">
        <v>26</v>
      </c>
      <c r="H177" s="58">
        <v>19</v>
      </c>
      <c r="I177" s="58">
        <v>18</v>
      </c>
      <c r="J177" s="58">
        <v>71</v>
      </c>
      <c r="K177" s="58">
        <v>33</v>
      </c>
      <c r="L177" s="58">
        <v>21</v>
      </c>
      <c r="M177" s="58">
        <v>16</v>
      </c>
      <c r="N177" s="58">
        <v>5</v>
      </c>
      <c r="O177" s="58">
        <v>3</v>
      </c>
      <c r="P177" s="58" t="s">
        <v>156</v>
      </c>
      <c r="Q177" s="58">
        <v>0</v>
      </c>
      <c r="R177" s="58">
        <v>97</v>
      </c>
      <c r="S177" s="58">
        <v>49</v>
      </c>
      <c r="T177" s="58">
        <v>28</v>
      </c>
      <c r="U177" s="58">
        <v>16</v>
      </c>
      <c r="V177" s="58">
        <v>37</v>
      </c>
      <c r="W177" s="58">
        <v>7</v>
      </c>
      <c r="X177" s="58" t="s">
        <v>156</v>
      </c>
      <c r="Y177" s="58">
        <v>18</v>
      </c>
      <c r="Z177" s="58">
        <v>3</v>
      </c>
      <c r="AA177" s="58">
        <v>3</v>
      </c>
      <c r="AB177" s="58">
        <v>0</v>
      </c>
      <c r="AC177" s="58">
        <v>0</v>
      </c>
    </row>
    <row r="178" spans="1:29" x14ac:dyDescent="0.25">
      <c r="A178" s="64" t="s">
        <v>327</v>
      </c>
      <c r="B178" s="58">
        <v>135</v>
      </c>
      <c r="C178" s="58">
        <v>58</v>
      </c>
      <c r="D178" s="58">
        <v>38</v>
      </c>
      <c r="E178" s="58">
        <v>29</v>
      </c>
      <c r="F178" s="58">
        <v>63</v>
      </c>
      <c r="G178" s="58">
        <v>24</v>
      </c>
      <c r="H178" s="58">
        <v>22</v>
      </c>
      <c r="I178" s="58">
        <v>15</v>
      </c>
      <c r="J178" s="58">
        <v>72</v>
      </c>
      <c r="K178" s="58">
        <v>34</v>
      </c>
      <c r="L178" s="58">
        <v>16</v>
      </c>
      <c r="M178" s="58">
        <v>14</v>
      </c>
      <c r="N178" s="58">
        <v>12</v>
      </c>
      <c r="O178" s="58">
        <v>5</v>
      </c>
      <c r="P178" s="58">
        <v>3</v>
      </c>
      <c r="Q178" s="58">
        <v>0</v>
      </c>
      <c r="R178" s="58">
        <v>91</v>
      </c>
      <c r="S178" s="58">
        <v>47</v>
      </c>
      <c r="T178" s="58">
        <v>27</v>
      </c>
      <c r="U178" s="58" t="s">
        <v>156</v>
      </c>
      <c r="V178" s="58">
        <v>32</v>
      </c>
      <c r="W178" s="58">
        <v>6</v>
      </c>
      <c r="X178" s="58">
        <v>8</v>
      </c>
      <c r="Y178" s="58" t="s">
        <v>156</v>
      </c>
      <c r="Z178" s="58">
        <v>6</v>
      </c>
      <c r="AA178" s="58" t="s">
        <v>156</v>
      </c>
      <c r="AB178" s="58">
        <v>3</v>
      </c>
      <c r="AC178" s="58" t="s">
        <v>156</v>
      </c>
    </row>
    <row r="179" spans="1:29" x14ac:dyDescent="0.25">
      <c r="A179" s="64" t="s">
        <v>328</v>
      </c>
      <c r="B179" s="58">
        <v>155</v>
      </c>
      <c r="C179" s="58">
        <v>63</v>
      </c>
      <c r="D179" s="58">
        <v>56</v>
      </c>
      <c r="E179" s="58">
        <v>26</v>
      </c>
      <c r="F179" s="58">
        <v>81</v>
      </c>
      <c r="G179" s="58">
        <v>27</v>
      </c>
      <c r="H179" s="58">
        <v>37</v>
      </c>
      <c r="I179" s="58">
        <v>14</v>
      </c>
      <c r="J179" s="58">
        <v>74</v>
      </c>
      <c r="K179" s="58">
        <v>36</v>
      </c>
      <c r="L179" s="58">
        <v>19</v>
      </c>
      <c r="M179" s="58">
        <v>12</v>
      </c>
      <c r="N179" s="58">
        <v>12</v>
      </c>
      <c r="O179" s="58">
        <v>5</v>
      </c>
      <c r="P179" s="58">
        <v>5</v>
      </c>
      <c r="Q179" s="58">
        <v>0</v>
      </c>
      <c r="R179" s="58">
        <v>93</v>
      </c>
      <c r="S179" s="58">
        <v>51</v>
      </c>
      <c r="T179" s="58">
        <v>28</v>
      </c>
      <c r="U179" s="58">
        <v>11</v>
      </c>
      <c r="V179" s="58">
        <v>50</v>
      </c>
      <c r="W179" s="58">
        <v>7</v>
      </c>
      <c r="X179" s="58">
        <v>23</v>
      </c>
      <c r="Y179" s="58">
        <v>15</v>
      </c>
      <c r="Z179" s="58">
        <v>7</v>
      </c>
      <c r="AA179" s="58">
        <v>3</v>
      </c>
      <c r="AB179" s="58">
        <v>0</v>
      </c>
      <c r="AC179" s="58" t="s">
        <v>156</v>
      </c>
    </row>
    <row r="180" spans="1:29" x14ac:dyDescent="0.25">
      <c r="A180" s="64" t="s">
        <v>329</v>
      </c>
      <c r="B180" s="58">
        <v>166</v>
      </c>
      <c r="C180" s="58">
        <v>54</v>
      </c>
      <c r="D180" s="58">
        <v>63</v>
      </c>
      <c r="E180" s="58">
        <v>30</v>
      </c>
      <c r="F180" s="58">
        <v>84</v>
      </c>
      <c r="G180" s="58">
        <v>20</v>
      </c>
      <c r="H180" s="58">
        <v>35</v>
      </c>
      <c r="I180" s="58">
        <v>15</v>
      </c>
      <c r="J180" s="58">
        <v>82</v>
      </c>
      <c r="K180" s="58">
        <v>34</v>
      </c>
      <c r="L180" s="58">
        <v>28</v>
      </c>
      <c r="M180" s="58">
        <v>15</v>
      </c>
      <c r="N180" s="58">
        <v>11</v>
      </c>
      <c r="O180" s="58">
        <v>4</v>
      </c>
      <c r="P180" s="58">
        <v>5</v>
      </c>
      <c r="Q180" s="58">
        <v>0</v>
      </c>
      <c r="R180" s="58">
        <v>92</v>
      </c>
      <c r="S180" s="58">
        <v>43</v>
      </c>
      <c r="T180" s="58">
        <v>22</v>
      </c>
      <c r="U180" s="58">
        <v>15</v>
      </c>
      <c r="V180" s="58">
        <v>63</v>
      </c>
      <c r="W180" s="58">
        <v>7</v>
      </c>
      <c r="X180" s="58">
        <v>36</v>
      </c>
      <c r="Y180" s="58">
        <v>15</v>
      </c>
      <c r="Z180" s="58">
        <v>8</v>
      </c>
      <c r="AA180" s="58" t="s">
        <v>156</v>
      </c>
      <c r="AB180" s="58" t="s">
        <v>156</v>
      </c>
      <c r="AC180" s="58" t="s">
        <v>156</v>
      </c>
    </row>
    <row r="181" spans="1:29" x14ac:dyDescent="0.25">
      <c r="A181" s="64" t="s">
        <v>330</v>
      </c>
      <c r="B181" s="58">
        <v>159</v>
      </c>
      <c r="C181" s="58">
        <v>48</v>
      </c>
      <c r="D181" s="58">
        <v>61</v>
      </c>
      <c r="E181" s="58">
        <v>28</v>
      </c>
      <c r="F181" s="58">
        <v>81</v>
      </c>
      <c r="G181" s="58">
        <v>21</v>
      </c>
      <c r="H181" s="58">
        <v>31</v>
      </c>
      <c r="I181" s="58">
        <v>13</v>
      </c>
      <c r="J181" s="58">
        <v>78</v>
      </c>
      <c r="K181" s="58">
        <v>27</v>
      </c>
      <c r="L181" s="58">
        <v>30</v>
      </c>
      <c r="M181" s="58">
        <v>15</v>
      </c>
      <c r="N181" s="58">
        <v>6</v>
      </c>
      <c r="O181" s="58" t="s">
        <v>156</v>
      </c>
      <c r="P181" s="58">
        <v>3</v>
      </c>
      <c r="Q181" s="58">
        <v>0</v>
      </c>
      <c r="R181" s="58">
        <v>100</v>
      </c>
      <c r="S181" s="58">
        <v>39</v>
      </c>
      <c r="T181" s="58">
        <v>34</v>
      </c>
      <c r="U181" s="58" t="s">
        <v>156</v>
      </c>
      <c r="V181" s="58">
        <v>53</v>
      </c>
      <c r="W181" s="58" t="s">
        <v>156</v>
      </c>
      <c r="X181" s="58">
        <v>24</v>
      </c>
      <c r="Y181" s="58" t="s">
        <v>156</v>
      </c>
      <c r="Z181" s="58">
        <v>9</v>
      </c>
      <c r="AA181" s="58">
        <v>3</v>
      </c>
      <c r="AB181" s="58" t="s">
        <v>156</v>
      </c>
      <c r="AC181" s="58" t="s">
        <v>156</v>
      </c>
    </row>
    <row r="182" spans="1:29" x14ac:dyDescent="0.25">
      <c r="A182" s="64" t="s">
        <v>331</v>
      </c>
      <c r="B182" s="58">
        <v>152</v>
      </c>
      <c r="C182" s="58">
        <v>52</v>
      </c>
      <c r="D182" s="58">
        <v>48</v>
      </c>
      <c r="E182" s="58">
        <v>32</v>
      </c>
      <c r="F182" s="58">
        <v>81</v>
      </c>
      <c r="G182" s="58">
        <v>25</v>
      </c>
      <c r="H182" s="58">
        <v>25</v>
      </c>
      <c r="I182" s="58">
        <v>15</v>
      </c>
      <c r="J182" s="58">
        <v>71</v>
      </c>
      <c r="K182" s="58">
        <v>27</v>
      </c>
      <c r="L182" s="58">
        <v>23</v>
      </c>
      <c r="M182" s="58">
        <v>17</v>
      </c>
      <c r="N182" s="58">
        <v>6</v>
      </c>
      <c r="O182" s="58" t="s">
        <v>156</v>
      </c>
      <c r="P182" s="58" t="s">
        <v>156</v>
      </c>
      <c r="Q182" s="58" t="s">
        <v>156</v>
      </c>
      <c r="R182" s="58">
        <v>102</v>
      </c>
      <c r="S182" s="58">
        <v>46</v>
      </c>
      <c r="T182" s="58">
        <v>31</v>
      </c>
      <c r="U182" s="58" t="s">
        <v>156</v>
      </c>
      <c r="V182" s="58">
        <v>44</v>
      </c>
      <c r="W182" s="58" t="s">
        <v>156</v>
      </c>
      <c r="X182" s="58" t="s">
        <v>156</v>
      </c>
      <c r="Y182" s="58">
        <v>18</v>
      </c>
      <c r="Z182" s="58">
        <v>14</v>
      </c>
      <c r="AA182" s="58">
        <v>3</v>
      </c>
      <c r="AB182" s="58" t="s">
        <v>156</v>
      </c>
      <c r="AC182" s="58" t="s">
        <v>156</v>
      </c>
    </row>
    <row r="183" spans="1:29" x14ac:dyDescent="0.25">
      <c r="A183" s="64" t="s">
        <v>332</v>
      </c>
      <c r="B183" s="58">
        <v>159</v>
      </c>
      <c r="C183" s="58">
        <v>56</v>
      </c>
      <c r="D183" s="58">
        <v>44</v>
      </c>
      <c r="E183" s="58">
        <v>37</v>
      </c>
      <c r="F183" s="58">
        <v>82</v>
      </c>
      <c r="G183" s="58">
        <v>27</v>
      </c>
      <c r="H183" s="58">
        <v>24</v>
      </c>
      <c r="I183" s="58">
        <v>19</v>
      </c>
      <c r="J183" s="58">
        <v>77</v>
      </c>
      <c r="K183" s="58">
        <v>29</v>
      </c>
      <c r="L183" s="58">
        <v>20</v>
      </c>
      <c r="M183" s="58">
        <v>18</v>
      </c>
      <c r="N183" s="58">
        <v>10</v>
      </c>
      <c r="O183" s="58">
        <v>3</v>
      </c>
      <c r="P183" s="58">
        <v>4</v>
      </c>
      <c r="Q183" s="58" t="s">
        <v>156</v>
      </c>
      <c r="R183" s="58">
        <v>98</v>
      </c>
      <c r="S183" s="58">
        <v>48</v>
      </c>
      <c r="T183" s="58">
        <v>25</v>
      </c>
      <c r="U183" s="58" t="s">
        <v>156</v>
      </c>
      <c r="V183" s="58">
        <v>51</v>
      </c>
      <c r="W183" s="58">
        <v>5</v>
      </c>
      <c r="X183" s="58">
        <v>15</v>
      </c>
      <c r="Y183" s="58">
        <v>21</v>
      </c>
      <c r="Z183" s="58">
        <v>13</v>
      </c>
      <c r="AA183" s="58" t="s">
        <v>156</v>
      </c>
      <c r="AB183" s="58">
        <v>3</v>
      </c>
      <c r="AC183" s="58">
        <v>0</v>
      </c>
    </row>
    <row r="184" spans="1:29" x14ac:dyDescent="0.25">
      <c r="A184" s="64" t="s">
        <v>333</v>
      </c>
      <c r="B184" s="58">
        <v>152</v>
      </c>
      <c r="C184" s="58">
        <v>52</v>
      </c>
      <c r="D184" s="58">
        <v>41</v>
      </c>
      <c r="E184" s="58">
        <v>34</v>
      </c>
      <c r="F184" s="58">
        <v>87</v>
      </c>
      <c r="G184" s="58">
        <v>24</v>
      </c>
      <c r="H184" s="58">
        <v>29</v>
      </c>
      <c r="I184" s="58">
        <v>18</v>
      </c>
      <c r="J184" s="58">
        <v>65</v>
      </c>
      <c r="K184" s="58">
        <v>28</v>
      </c>
      <c r="L184" s="58">
        <v>12</v>
      </c>
      <c r="M184" s="58">
        <v>16</v>
      </c>
      <c r="N184" s="58">
        <v>5</v>
      </c>
      <c r="O184" s="58" t="s">
        <v>156</v>
      </c>
      <c r="P184" s="58" t="s">
        <v>156</v>
      </c>
      <c r="Q184" s="58" t="s">
        <v>156</v>
      </c>
      <c r="R184" s="58">
        <v>94</v>
      </c>
      <c r="S184" s="58">
        <v>45</v>
      </c>
      <c r="T184" s="58">
        <v>23</v>
      </c>
      <c r="U184" s="58" t="s">
        <v>156</v>
      </c>
      <c r="V184" s="58">
        <v>53</v>
      </c>
      <c r="W184" s="58" t="s">
        <v>156</v>
      </c>
      <c r="X184" s="58" t="s">
        <v>156</v>
      </c>
      <c r="Y184" s="58">
        <v>19</v>
      </c>
      <c r="Z184" s="58">
        <v>6</v>
      </c>
      <c r="AA184" s="58">
        <v>0</v>
      </c>
      <c r="AB184" s="58">
        <v>3</v>
      </c>
      <c r="AC184" s="58">
        <v>0</v>
      </c>
    </row>
    <row r="185" spans="1:29" x14ac:dyDescent="0.25">
      <c r="A185" s="64" t="s">
        <v>334</v>
      </c>
      <c r="B185" s="58">
        <v>140</v>
      </c>
      <c r="C185" s="58">
        <v>46</v>
      </c>
      <c r="D185" s="58">
        <v>41</v>
      </c>
      <c r="E185" s="58">
        <v>44</v>
      </c>
      <c r="F185" s="58">
        <v>70</v>
      </c>
      <c r="G185" s="58">
        <v>19</v>
      </c>
      <c r="H185" s="58">
        <v>21</v>
      </c>
      <c r="I185" s="58">
        <v>25</v>
      </c>
      <c r="J185" s="58">
        <v>70</v>
      </c>
      <c r="K185" s="58">
        <v>27</v>
      </c>
      <c r="L185" s="58">
        <v>20</v>
      </c>
      <c r="M185" s="58">
        <v>19</v>
      </c>
      <c r="N185" s="58">
        <v>5</v>
      </c>
      <c r="O185" s="58" t="s">
        <v>156</v>
      </c>
      <c r="P185" s="58" t="s">
        <v>156</v>
      </c>
      <c r="Q185" s="58" t="s">
        <v>156</v>
      </c>
      <c r="R185" s="58">
        <v>94</v>
      </c>
      <c r="S185" s="58">
        <v>41</v>
      </c>
      <c r="T185" s="58">
        <v>27</v>
      </c>
      <c r="U185" s="58" t="s">
        <v>156</v>
      </c>
      <c r="V185" s="58">
        <v>41</v>
      </c>
      <c r="W185" s="58" t="s">
        <v>156</v>
      </c>
      <c r="X185" s="58" t="s">
        <v>156</v>
      </c>
      <c r="Y185" s="58">
        <v>22</v>
      </c>
      <c r="Z185" s="58">
        <v>4</v>
      </c>
      <c r="AA185" s="58">
        <v>0</v>
      </c>
      <c r="AB185" s="58">
        <v>0</v>
      </c>
      <c r="AC185" s="58">
        <v>0</v>
      </c>
    </row>
    <row r="186" spans="1:29" x14ac:dyDescent="0.25">
      <c r="A186" s="64" t="s">
        <v>335</v>
      </c>
      <c r="B186" s="58">
        <v>132</v>
      </c>
      <c r="C186" s="58">
        <v>42</v>
      </c>
      <c r="D186" s="58">
        <v>20</v>
      </c>
      <c r="E186" s="58">
        <v>46</v>
      </c>
      <c r="F186" s="58">
        <v>64</v>
      </c>
      <c r="G186" s="58">
        <v>18</v>
      </c>
      <c r="H186" s="58">
        <v>9</v>
      </c>
      <c r="I186" s="58">
        <v>24</v>
      </c>
      <c r="J186" s="58">
        <v>68</v>
      </c>
      <c r="K186" s="58">
        <v>24</v>
      </c>
      <c r="L186" s="58">
        <v>11</v>
      </c>
      <c r="M186" s="58">
        <v>22</v>
      </c>
      <c r="N186" s="58">
        <v>6</v>
      </c>
      <c r="O186" s="58" t="s">
        <v>156</v>
      </c>
      <c r="P186" s="58">
        <v>0</v>
      </c>
      <c r="Q186" s="58" t="s">
        <v>156</v>
      </c>
      <c r="R186" s="58">
        <v>85</v>
      </c>
      <c r="S186" s="58">
        <v>38</v>
      </c>
      <c r="T186" s="58">
        <v>10</v>
      </c>
      <c r="U186" s="58" t="s">
        <v>156</v>
      </c>
      <c r="V186" s="58">
        <v>41</v>
      </c>
      <c r="W186" s="58" t="s">
        <v>156</v>
      </c>
      <c r="X186" s="58">
        <v>10</v>
      </c>
      <c r="Y186" s="58">
        <v>26</v>
      </c>
      <c r="Z186" s="58" t="s">
        <v>156</v>
      </c>
      <c r="AA186" s="58">
        <v>0</v>
      </c>
      <c r="AB186" s="58">
        <v>0</v>
      </c>
      <c r="AC186" s="58">
        <v>0</v>
      </c>
    </row>
    <row r="187" spans="1:29" x14ac:dyDescent="0.25">
      <c r="A187" s="64" t="s">
        <v>336</v>
      </c>
      <c r="B187" s="58">
        <v>135</v>
      </c>
      <c r="C187" s="58">
        <v>38</v>
      </c>
      <c r="D187" s="58">
        <v>25</v>
      </c>
      <c r="E187" s="58">
        <v>48</v>
      </c>
      <c r="F187" s="58">
        <v>57</v>
      </c>
      <c r="G187" s="58">
        <v>14</v>
      </c>
      <c r="H187" s="58">
        <v>7</v>
      </c>
      <c r="I187" s="58">
        <v>23</v>
      </c>
      <c r="J187" s="58">
        <v>78</v>
      </c>
      <c r="K187" s="58">
        <v>24</v>
      </c>
      <c r="L187" s="58">
        <v>18</v>
      </c>
      <c r="M187" s="58">
        <v>25</v>
      </c>
      <c r="N187" s="58">
        <v>5</v>
      </c>
      <c r="O187" s="58">
        <v>0</v>
      </c>
      <c r="P187" s="58" t="s">
        <v>156</v>
      </c>
      <c r="Q187" s="58" t="s">
        <v>156</v>
      </c>
      <c r="R187" s="58">
        <v>90</v>
      </c>
      <c r="S187" s="58">
        <v>38</v>
      </c>
      <c r="T187" s="58">
        <v>18</v>
      </c>
      <c r="U187" s="58" t="s">
        <v>156</v>
      </c>
      <c r="V187" s="58">
        <v>40</v>
      </c>
      <c r="W187" s="58">
        <v>0</v>
      </c>
      <c r="X187" s="58" t="s">
        <v>156</v>
      </c>
      <c r="Y187" s="58">
        <v>25</v>
      </c>
      <c r="Z187" s="58" t="s">
        <v>156</v>
      </c>
      <c r="AA187" s="58">
        <v>0</v>
      </c>
      <c r="AB187" s="58">
        <v>0</v>
      </c>
      <c r="AC187" s="58">
        <v>0</v>
      </c>
    </row>
    <row r="188" spans="1:29" x14ac:dyDescent="0.25">
      <c r="A188" s="64" t="s">
        <v>337</v>
      </c>
      <c r="B188" s="58">
        <v>147</v>
      </c>
      <c r="C188" s="58">
        <v>55</v>
      </c>
      <c r="D188" s="58">
        <v>28</v>
      </c>
      <c r="E188" s="58">
        <v>43</v>
      </c>
      <c r="F188" s="58">
        <v>67</v>
      </c>
      <c r="G188" s="58">
        <v>19</v>
      </c>
      <c r="H188" s="58">
        <v>12</v>
      </c>
      <c r="I188" s="58">
        <v>21</v>
      </c>
      <c r="J188" s="58">
        <v>80</v>
      </c>
      <c r="K188" s="58">
        <v>36</v>
      </c>
      <c r="L188" s="58">
        <v>16</v>
      </c>
      <c r="M188" s="58">
        <v>22</v>
      </c>
      <c r="N188" s="58">
        <v>9</v>
      </c>
      <c r="O188" s="58">
        <v>4</v>
      </c>
      <c r="P188" s="58">
        <v>4</v>
      </c>
      <c r="Q188" s="58" t="s">
        <v>156</v>
      </c>
      <c r="R188" s="58">
        <v>98</v>
      </c>
      <c r="S188" s="58">
        <v>46</v>
      </c>
      <c r="T188" s="58">
        <v>17</v>
      </c>
      <c r="U188" s="58" t="s">
        <v>156</v>
      </c>
      <c r="V188" s="58">
        <v>40</v>
      </c>
      <c r="W188" s="58">
        <v>5</v>
      </c>
      <c r="X188" s="58">
        <v>7</v>
      </c>
      <c r="Y188" s="58">
        <v>22</v>
      </c>
      <c r="Z188" s="58">
        <v>5</v>
      </c>
      <c r="AA188" s="58" t="s">
        <v>156</v>
      </c>
      <c r="AB188" s="58" t="s">
        <v>156</v>
      </c>
      <c r="AC188" s="58">
        <v>0</v>
      </c>
    </row>
    <row r="189" spans="1:29" x14ac:dyDescent="0.25">
      <c r="A189" s="64" t="s">
        <v>338</v>
      </c>
      <c r="B189" s="58">
        <v>163</v>
      </c>
      <c r="C189" s="58">
        <v>67</v>
      </c>
      <c r="D189" s="58">
        <v>35</v>
      </c>
      <c r="E189" s="58">
        <v>36</v>
      </c>
      <c r="F189" s="58">
        <v>71</v>
      </c>
      <c r="G189" s="58">
        <v>23</v>
      </c>
      <c r="H189" s="58">
        <v>17</v>
      </c>
      <c r="I189" s="58">
        <v>15</v>
      </c>
      <c r="J189" s="58">
        <v>92</v>
      </c>
      <c r="K189" s="58">
        <v>44</v>
      </c>
      <c r="L189" s="58">
        <v>18</v>
      </c>
      <c r="M189" s="58">
        <v>21</v>
      </c>
      <c r="N189" s="58">
        <v>8</v>
      </c>
      <c r="O189" s="58">
        <v>4</v>
      </c>
      <c r="P189" s="58">
        <v>0</v>
      </c>
      <c r="Q189" s="58" t="s">
        <v>156</v>
      </c>
      <c r="R189" s="58">
        <v>101</v>
      </c>
      <c r="S189" s="58">
        <v>55</v>
      </c>
      <c r="T189" s="58">
        <v>18</v>
      </c>
      <c r="U189" s="58">
        <v>20</v>
      </c>
      <c r="V189" s="58">
        <v>54</v>
      </c>
      <c r="W189" s="58">
        <v>8</v>
      </c>
      <c r="X189" s="58">
        <v>17</v>
      </c>
      <c r="Y189" s="58" t="s">
        <v>156</v>
      </c>
      <c r="Z189" s="58">
        <v>4</v>
      </c>
      <c r="AA189" s="58" t="s">
        <v>156</v>
      </c>
      <c r="AB189" s="58">
        <v>0</v>
      </c>
      <c r="AC189" s="58">
        <v>0</v>
      </c>
    </row>
    <row r="190" spans="1:29" x14ac:dyDescent="0.25">
      <c r="A190" s="64" t="s">
        <v>339</v>
      </c>
      <c r="B190" s="58">
        <v>157</v>
      </c>
      <c r="C190" s="58">
        <v>63</v>
      </c>
      <c r="D190" s="58">
        <v>43</v>
      </c>
      <c r="E190" s="58">
        <v>32</v>
      </c>
      <c r="F190" s="58">
        <v>73</v>
      </c>
      <c r="G190" s="58">
        <v>22</v>
      </c>
      <c r="H190" s="58">
        <v>22</v>
      </c>
      <c r="I190" s="58">
        <v>15</v>
      </c>
      <c r="J190" s="58">
        <v>84</v>
      </c>
      <c r="K190" s="58">
        <v>41</v>
      </c>
      <c r="L190" s="58">
        <v>21</v>
      </c>
      <c r="M190" s="58">
        <v>17</v>
      </c>
      <c r="N190" s="58">
        <v>11</v>
      </c>
      <c r="O190" s="58">
        <v>5</v>
      </c>
      <c r="P190" s="58">
        <v>4</v>
      </c>
      <c r="Q190" s="58">
        <v>0</v>
      </c>
      <c r="R190" s="58">
        <v>95</v>
      </c>
      <c r="S190" s="58">
        <v>50</v>
      </c>
      <c r="T190" s="58">
        <v>23</v>
      </c>
      <c r="U190" s="58">
        <v>17</v>
      </c>
      <c r="V190" s="58">
        <v>51</v>
      </c>
      <c r="W190" s="58">
        <v>8</v>
      </c>
      <c r="X190" s="58">
        <v>16</v>
      </c>
      <c r="Y190" s="58">
        <v>15</v>
      </c>
      <c r="Z190" s="58">
        <v>5</v>
      </c>
      <c r="AA190" s="58">
        <v>3</v>
      </c>
      <c r="AB190" s="58" t="s">
        <v>156</v>
      </c>
      <c r="AC190" s="58">
        <v>0</v>
      </c>
    </row>
    <row r="191" spans="1:29" x14ac:dyDescent="0.25">
      <c r="A191" s="64" t="s">
        <v>340</v>
      </c>
      <c r="B191" s="58">
        <v>151</v>
      </c>
      <c r="C191" s="58">
        <v>59</v>
      </c>
      <c r="D191" s="58">
        <v>35</v>
      </c>
      <c r="E191" s="58">
        <v>35</v>
      </c>
      <c r="F191" s="58">
        <v>71</v>
      </c>
      <c r="G191" s="58">
        <v>20</v>
      </c>
      <c r="H191" s="58">
        <v>19</v>
      </c>
      <c r="I191" s="58">
        <v>16</v>
      </c>
      <c r="J191" s="58">
        <v>80</v>
      </c>
      <c r="K191" s="58">
        <v>39</v>
      </c>
      <c r="L191" s="58">
        <v>16</v>
      </c>
      <c r="M191" s="58">
        <v>19</v>
      </c>
      <c r="N191" s="58">
        <v>9</v>
      </c>
      <c r="O191" s="58">
        <v>4</v>
      </c>
      <c r="P191" s="58" t="s">
        <v>156</v>
      </c>
      <c r="Q191" s="58">
        <v>0</v>
      </c>
      <c r="R191" s="58">
        <v>95</v>
      </c>
      <c r="S191" s="58">
        <v>49</v>
      </c>
      <c r="T191" s="58">
        <v>20</v>
      </c>
      <c r="U191" s="58">
        <v>19</v>
      </c>
      <c r="V191" s="58">
        <v>47</v>
      </c>
      <c r="W191" s="58">
        <v>6</v>
      </c>
      <c r="X191" s="58" t="s">
        <v>156</v>
      </c>
      <c r="Y191" s="58">
        <v>16</v>
      </c>
      <c r="Z191" s="58">
        <v>5</v>
      </c>
      <c r="AA191" s="58">
        <v>3</v>
      </c>
      <c r="AB191" s="58" t="s">
        <v>156</v>
      </c>
      <c r="AC191" s="58">
        <v>0</v>
      </c>
    </row>
    <row r="192" spans="1:29" x14ac:dyDescent="0.25">
      <c r="A192" s="64" t="s">
        <v>341</v>
      </c>
      <c r="B192" s="58">
        <v>141</v>
      </c>
      <c r="C192" s="58">
        <v>50</v>
      </c>
      <c r="D192" s="58">
        <v>44</v>
      </c>
      <c r="E192" s="58">
        <v>35</v>
      </c>
      <c r="F192" s="58">
        <v>67</v>
      </c>
      <c r="G192" s="58">
        <v>21</v>
      </c>
      <c r="H192" s="58">
        <v>22</v>
      </c>
      <c r="I192" s="58">
        <v>16</v>
      </c>
      <c r="J192" s="58">
        <v>74</v>
      </c>
      <c r="K192" s="58">
        <v>29</v>
      </c>
      <c r="L192" s="58">
        <v>22</v>
      </c>
      <c r="M192" s="58">
        <v>19</v>
      </c>
      <c r="N192" s="58">
        <v>5</v>
      </c>
      <c r="O192" s="58" t="s">
        <v>156</v>
      </c>
      <c r="P192" s="58" t="s">
        <v>156</v>
      </c>
      <c r="Q192" s="58">
        <v>0</v>
      </c>
      <c r="R192" s="58">
        <v>94</v>
      </c>
      <c r="S192" s="58">
        <v>44</v>
      </c>
      <c r="T192" s="58">
        <v>24</v>
      </c>
      <c r="U192" s="58">
        <v>18</v>
      </c>
      <c r="V192" s="58">
        <v>42</v>
      </c>
      <c r="W192" s="58" t="s">
        <v>156</v>
      </c>
      <c r="X192" s="58" t="s">
        <v>156</v>
      </c>
      <c r="Y192" s="58">
        <v>17</v>
      </c>
      <c r="Z192" s="58">
        <v>5</v>
      </c>
      <c r="AA192" s="58" t="s">
        <v>156</v>
      </c>
      <c r="AB192" s="58" t="s">
        <v>156</v>
      </c>
      <c r="AC192" s="58">
        <v>0</v>
      </c>
    </row>
    <row r="193" spans="1:29" x14ac:dyDescent="0.25">
      <c r="A193" s="64" t="s">
        <v>342</v>
      </c>
      <c r="B193" s="58">
        <v>135</v>
      </c>
      <c r="C193" s="58">
        <v>41</v>
      </c>
      <c r="D193" s="58">
        <v>42</v>
      </c>
      <c r="E193" s="58">
        <v>37</v>
      </c>
      <c r="F193" s="58">
        <v>69</v>
      </c>
      <c r="G193" s="58">
        <v>15</v>
      </c>
      <c r="H193" s="58">
        <v>25</v>
      </c>
      <c r="I193" s="58">
        <v>15</v>
      </c>
      <c r="J193" s="58">
        <v>66</v>
      </c>
      <c r="K193" s="58">
        <v>26</v>
      </c>
      <c r="L193" s="58">
        <v>17</v>
      </c>
      <c r="M193" s="58">
        <v>22</v>
      </c>
      <c r="N193" s="58">
        <v>5</v>
      </c>
      <c r="O193" s="58">
        <v>0</v>
      </c>
      <c r="P193" s="58">
        <v>3</v>
      </c>
      <c r="Q193" s="58">
        <v>0</v>
      </c>
      <c r="R193" s="58">
        <v>91</v>
      </c>
      <c r="S193" s="58">
        <v>38</v>
      </c>
      <c r="T193" s="58">
        <v>23</v>
      </c>
      <c r="U193" s="58">
        <v>19</v>
      </c>
      <c r="V193" s="58">
        <v>39</v>
      </c>
      <c r="W193" s="58">
        <v>3</v>
      </c>
      <c r="X193" s="58">
        <v>16</v>
      </c>
      <c r="Y193" s="58">
        <v>18</v>
      </c>
      <c r="Z193" s="58" t="s">
        <v>156</v>
      </c>
      <c r="AA193" s="58">
        <v>0</v>
      </c>
      <c r="AB193" s="58">
        <v>0</v>
      </c>
      <c r="AC193" s="58">
        <v>0</v>
      </c>
    </row>
    <row r="194" spans="1:29" x14ac:dyDescent="0.25">
      <c r="A194" s="64" t="s">
        <v>343</v>
      </c>
      <c r="B194" s="58">
        <v>140</v>
      </c>
      <c r="C194" s="58">
        <v>40</v>
      </c>
      <c r="D194" s="58">
        <v>44</v>
      </c>
      <c r="E194" s="58">
        <v>36</v>
      </c>
      <c r="F194" s="58">
        <v>63</v>
      </c>
      <c r="G194" s="58">
        <v>13</v>
      </c>
      <c r="H194" s="58">
        <v>26</v>
      </c>
      <c r="I194" s="58">
        <v>11</v>
      </c>
      <c r="J194" s="58">
        <v>77</v>
      </c>
      <c r="K194" s="58">
        <v>27</v>
      </c>
      <c r="L194" s="58">
        <v>18</v>
      </c>
      <c r="M194" s="58">
        <v>25</v>
      </c>
      <c r="N194" s="58">
        <v>5</v>
      </c>
      <c r="O194" s="58">
        <v>0</v>
      </c>
      <c r="P194" s="58">
        <v>3</v>
      </c>
      <c r="Q194" s="58">
        <v>0</v>
      </c>
      <c r="R194" s="58">
        <v>82</v>
      </c>
      <c r="S194" s="58">
        <v>37</v>
      </c>
      <c r="T194" s="58">
        <v>20</v>
      </c>
      <c r="U194" s="58">
        <v>17</v>
      </c>
      <c r="V194" s="58">
        <v>53</v>
      </c>
      <c r="W194" s="58">
        <v>3</v>
      </c>
      <c r="X194" s="58">
        <v>21</v>
      </c>
      <c r="Y194" s="58">
        <v>19</v>
      </c>
      <c r="Z194" s="58">
        <v>0</v>
      </c>
      <c r="AA194" s="58">
        <v>0</v>
      </c>
      <c r="AB194" s="58">
        <v>0</v>
      </c>
      <c r="AC194" s="58">
        <v>0</v>
      </c>
    </row>
    <row r="195" spans="1:29" x14ac:dyDescent="0.25">
      <c r="A195" s="64" t="s">
        <v>344</v>
      </c>
      <c r="B195" s="58">
        <v>128</v>
      </c>
      <c r="C195" s="58" t="s">
        <v>156</v>
      </c>
      <c r="D195" s="58">
        <v>31</v>
      </c>
      <c r="E195" s="58">
        <v>31</v>
      </c>
      <c r="F195" s="58">
        <v>52</v>
      </c>
      <c r="G195" s="58">
        <v>14</v>
      </c>
      <c r="H195" s="58">
        <v>17</v>
      </c>
      <c r="I195" s="58">
        <v>10</v>
      </c>
      <c r="J195" s="58">
        <v>76</v>
      </c>
      <c r="K195" s="58" t="s">
        <v>156</v>
      </c>
      <c r="L195" s="58">
        <v>14</v>
      </c>
      <c r="M195" s="58">
        <v>21</v>
      </c>
      <c r="N195" s="58">
        <v>6</v>
      </c>
      <c r="O195" s="58">
        <v>0</v>
      </c>
      <c r="P195" s="58">
        <v>3</v>
      </c>
      <c r="Q195" s="58">
        <v>0</v>
      </c>
      <c r="R195" s="58">
        <v>80</v>
      </c>
      <c r="S195" s="58" t="s">
        <v>156</v>
      </c>
      <c r="T195" s="58">
        <v>17</v>
      </c>
      <c r="U195" s="58">
        <v>11</v>
      </c>
      <c r="V195" s="58">
        <v>42</v>
      </c>
      <c r="W195" s="58" t="s">
        <v>156</v>
      </c>
      <c r="X195" s="58">
        <v>11</v>
      </c>
      <c r="Y195" s="58">
        <v>20</v>
      </c>
      <c r="Z195" s="58" t="s">
        <v>156</v>
      </c>
      <c r="AA195" s="58">
        <v>0</v>
      </c>
      <c r="AB195" s="58" t="s">
        <v>156</v>
      </c>
      <c r="AC195" s="58">
        <v>0</v>
      </c>
    </row>
    <row r="196" spans="1:29" x14ac:dyDescent="0.25">
      <c r="A196" s="64" t="s">
        <v>345</v>
      </c>
      <c r="B196" s="58">
        <v>141</v>
      </c>
      <c r="C196" s="58">
        <v>40</v>
      </c>
      <c r="D196" s="58">
        <v>41</v>
      </c>
      <c r="E196" s="58">
        <v>33</v>
      </c>
      <c r="F196" s="58">
        <v>63</v>
      </c>
      <c r="G196" s="58">
        <v>11</v>
      </c>
      <c r="H196" s="58">
        <v>27</v>
      </c>
      <c r="I196" s="58">
        <v>11</v>
      </c>
      <c r="J196" s="58">
        <v>78</v>
      </c>
      <c r="K196" s="58">
        <v>29</v>
      </c>
      <c r="L196" s="58">
        <v>14</v>
      </c>
      <c r="M196" s="58">
        <v>22</v>
      </c>
      <c r="N196" s="58" t="s">
        <v>156</v>
      </c>
      <c r="O196" s="58">
        <v>0</v>
      </c>
      <c r="P196" s="58" t="s">
        <v>156</v>
      </c>
      <c r="Q196" s="58">
        <v>0</v>
      </c>
      <c r="R196" s="58">
        <v>91</v>
      </c>
      <c r="S196" s="58">
        <v>36</v>
      </c>
      <c r="T196" s="58">
        <v>24</v>
      </c>
      <c r="U196" s="58">
        <v>12</v>
      </c>
      <c r="V196" s="58" t="s">
        <v>156</v>
      </c>
      <c r="W196" s="58">
        <v>4</v>
      </c>
      <c r="X196" s="58" t="s">
        <v>156</v>
      </c>
      <c r="Y196" s="58">
        <v>21</v>
      </c>
      <c r="Z196" s="58">
        <v>5</v>
      </c>
      <c r="AA196" s="58">
        <v>0</v>
      </c>
      <c r="AB196" s="58">
        <v>3</v>
      </c>
      <c r="AC196" s="58">
        <v>0</v>
      </c>
    </row>
    <row r="197" spans="1:29" x14ac:dyDescent="0.25">
      <c r="A197" s="64" t="s">
        <v>346</v>
      </c>
      <c r="B197" s="58">
        <v>119</v>
      </c>
      <c r="C197" s="58">
        <v>37</v>
      </c>
      <c r="D197" s="58">
        <v>25</v>
      </c>
      <c r="E197" s="58">
        <v>38</v>
      </c>
      <c r="F197" s="58">
        <v>52</v>
      </c>
      <c r="G197" s="58">
        <v>9</v>
      </c>
      <c r="H197" s="58">
        <v>16</v>
      </c>
      <c r="I197" s="58">
        <v>13</v>
      </c>
      <c r="J197" s="58">
        <v>67</v>
      </c>
      <c r="K197" s="58">
        <v>28</v>
      </c>
      <c r="L197" s="58">
        <v>9</v>
      </c>
      <c r="M197" s="58">
        <v>25</v>
      </c>
      <c r="N197" s="58" t="s">
        <v>156</v>
      </c>
      <c r="O197" s="58">
        <v>0</v>
      </c>
      <c r="P197" s="58" t="s">
        <v>156</v>
      </c>
      <c r="Q197" s="58">
        <v>0</v>
      </c>
      <c r="R197" s="58">
        <v>75</v>
      </c>
      <c r="S197" s="58">
        <v>34</v>
      </c>
      <c r="T197" s="58">
        <v>14</v>
      </c>
      <c r="U197" s="58">
        <v>14</v>
      </c>
      <c r="V197" s="58" t="s">
        <v>156</v>
      </c>
      <c r="W197" s="58">
        <v>3</v>
      </c>
      <c r="X197" s="58" t="s">
        <v>156</v>
      </c>
      <c r="Y197" s="58">
        <v>24</v>
      </c>
      <c r="Z197" s="58" t="s">
        <v>156</v>
      </c>
      <c r="AA197" s="58">
        <v>0</v>
      </c>
      <c r="AB197" s="58">
        <v>0</v>
      </c>
      <c r="AC197" s="58">
        <v>0</v>
      </c>
    </row>
    <row r="198" spans="1:29" x14ac:dyDescent="0.25">
      <c r="A198" s="64" t="s">
        <v>347</v>
      </c>
      <c r="B198" s="58">
        <v>115</v>
      </c>
      <c r="C198" s="58" t="s">
        <v>156</v>
      </c>
      <c r="D198" s="58">
        <v>18</v>
      </c>
      <c r="E198" s="58">
        <v>46</v>
      </c>
      <c r="F198" s="58">
        <v>46</v>
      </c>
      <c r="G198" s="58" t="s">
        <v>156</v>
      </c>
      <c r="H198" s="58">
        <v>12</v>
      </c>
      <c r="I198" s="58">
        <v>21</v>
      </c>
      <c r="J198" s="58">
        <v>69</v>
      </c>
      <c r="K198" s="58">
        <v>25</v>
      </c>
      <c r="L198" s="58">
        <v>6</v>
      </c>
      <c r="M198" s="58">
        <v>25</v>
      </c>
      <c r="N198" s="58" t="s">
        <v>156</v>
      </c>
      <c r="O198" s="58">
        <v>0</v>
      </c>
      <c r="P198" s="58" t="s">
        <v>156</v>
      </c>
      <c r="Q198" s="58">
        <v>0</v>
      </c>
      <c r="R198" s="58">
        <v>67</v>
      </c>
      <c r="S198" s="58" t="s">
        <v>156</v>
      </c>
      <c r="T198" s="58">
        <v>9</v>
      </c>
      <c r="U198" s="58">
        <v>18</v>
      </c>
      <c r="V198" s="58" t="s">
        <v>156</v>
      </c>
      <c r="W198" s="58" t="s">
        <v>156</v>
      </c>
      <c r="X198" s="58" t="s">
        <v>156</v>
      </c>
      <c r="Y198" s="58">
        <v>28</v>
      </c>
      <c r="Z198" s="58">
        <v>3</v>
      </c>
      <c r="AA198" s="58">
        <v>0</v>
      </c>
      <c r="AB198" s="58" t="s">
        <v>156</v>
      </c>
      <c r="AC198" s="58">
        <v>0</v>
      </c>
    </row>
    <row r="199" spans="1:29" x14ac:dyDescent="0.25">
      <c r="A199" s="64" t="s">
        <v>348</v>
      </c>
      <c r="B199" s="58">
        <v>139</v>
      </c>
      <c r="C199" s="58" t="s">
        <v>156</v>
      </c>
      <c r="D199" s="58">
        <v>29</v>
      </c>
      <c r="E199" s="58">
        <v>43</v>
      </c>
      <c r="F199" s="58">
        <v>61</v>
      </c>
      <c r="G199" s="58" t="s">
        <v>156</v>
      </c>
      <c r="H199" s="58">
        <v>15</v>
      </c>
      <c r="I199" s="58">
        <v>20</v>
      </c>
      <c r="J199" s="58">
        <v>78</v>
      </c>
      <c r="K199" s="58" t="s">
        <v>156</v>
      </c>
      <c r="L199" s="58">
        <v>14</v>
      </c>
      <c r="M199" s="58">
        <v>23</v>
      </c>
      <c r="N199" s="58">
        <v>7</v>
      </c>
      <c r="O199" s="58">
        <v>0</v>
      </c>
      <c r="P199" s="58" t="s">
        <v>156</v>
      </c>
      <c r="Q199" s="58">
        <v>0</v>
      </c>
      <c r="R199" s="58">
        <v>84</v>
      </c>
      <c r="S199" s="58" t="s">
        <v>156</v>
      </c>
      <c r="T199" s="58">
        <v>19</v>
      </c>
      <c r="U199" s="58">
        <v>16</v>
      </c>
      <c r="V199" s="58">
        <v>48</v>
      </c>
      <c r="W199" s="58">
        <v>0</v>
      </c>
      <c r="X199" s="58" t="s">
        <v>156</v>
      </c>
      <c r="Y199" s="58">
        <v>27</v>
      </c>
      <c r="Z199" s="58">
        <v>7</v>
      </c>
      <c r="AA199" s="58">
        <v>0</v>
      </c>
      <c r="AB199" s="58" t="s">
        <v>156</v>
      </c>
      <c r="AC199" s="58">
        <v>0</v>
      </c>
    </row>
    <row r="200" spans="1:29" x14ac:dyDescent="0.25">
      <c r="A200" s="64" t="s">
        <v>349</v>
      </c>
      <c r="B200" s="58">
        <v>135</v>
      </c>
      <c r="C200" s="58">
        <v>36</v>
      </c>
      <c r="D200" s="58">
        <v>31</v>
      </c>
      <c r="E200" s="58">
        <v>45</v>
      </c>
      <c r="F200" s="58">
        <v>65</v>
      </c>
      <c r="G200" s="58">
        <v>11</v>
      </c>
      <c r="H200" s="58">
        <v>16</v>
      </c>
      <c r="I200" s="58">
        <v>23</v>
      </c>
      <c r="J200" s="58">
        <v>70</v>
      </c>
      <c r="K200" s="58">
        <v>25</v>
      </c>
      <c r="L200" s="58">
        <v>15</v>
      </c>
      <c r="M200" s="58">
        <v>22</v>
      </c>
      <c r="N200" s="58">
        <v>4</v>
      </c>
      <c r="O200" s="58">
        <v>0</v>
      </c>
      <c r="P200" s="58" t="s">
        <v>156</v>
      </c>
      <c r="Q200" s="58">
        <v>0</v>
      </c>
      <c r="R200" s="58">
        <v>84</v>
      </c>
      <c r="S200" s="58">
        <v>36</v>
      </c>
      <c r="T200" s="58">
        <v>17</v>
      </c>
      <c r="U200" s="58">
        <v>19</v>
      </c>
      <c r="V200" s="58">
        <v>47</v>
      </c>
      <c r="W200" s="58">
        <v>0</v>
      </c>
      <c r="X200" s="58" t="s">
        <v>156</v>
      </c>
      <c r="Y200" s="58">
        <v>26</v>
      </c>
      <c r="Z200" s="58">
        <v>6</v>
      </c>
      <c r="AA200" s="58">
        <v>0</v>
      </c>
      <c r="AB200" s="58" t="s">
        <v>156</v>
      </c>
      <c r="AC200" s="58">
        <v>0</v>
      </c>
    </row>
    <row r="201" spans="1:29" x14ac:dyDescent="0.25">
      <c r="A201" s="64" t="s">
        <v>350</v>
      </c>
      <c r="B201" s="58">
        <v>145</v>
      </c>
      <c r="C201" s="58">
        <v>38</v>
      </c>
      <c r="D201" s="58">
        <v>37</v>
      </c>
      <c r="E201" s="58">
        <v>48</v>
      </c>
      <c r="F201" s="58">
        <v>70</v>
      </c>
      <c r="G201" s="58">
        <v>11</v>
      </c>
      <c r="H201" s="58">
        <v>21</v>
      </c>
      <c r="I201" s="58">
        <v>23</v>
      </c>
      <c r="J201" s="58">
        <v>75</v>
      </c>
      <c r="K201" s="58">
        <v>27</v>
      </c>
      <c r="L201" s="58">
        <v>16</v>
      </c>
      <c r="M201" s="58">
        <v>25</v>
      </c>
      <c r="N201" s="58">
        <v>4</v>
      </c>
      <c r="O201" s="58">
        <v>0</v>
      </c>
      <c r="P201" s="58">
        <v>0</v>
      </c>
      <c r="Q201" s="58">
        <v>0</v>
      </c>
      <c r="R201" s="58">
        <v>84</v>
      </c>
      <c r="S201" s="58">
        <v>38</v>
      </c>
      <c r="T201" s="58">
        <v>22</v>
      </c>
      <c r="U201" s="58">
        <v>21</v>
      </c>
      <c r="V201" s="58">
        <v>57</v>
      </c>
      <c r="W201" s="58">
        <v>0</v>
      </c>
      <c r="X201" s="58">
        <v>15</v>
      </c>
      <c r="Y201" s="58">
        <v>27</v>
      </c>
      <c r="Z201" s="58">
        <v>5</v>
      </c>
      <c r="AA201" s="58">
        <v>0</v>
      </c>
      <c r="AB201" s="58" t="s">
        <v>156</v>
      </c>
      <c r="AC201" s="58">
        <v>0</v>
      </c>
    </row>
    <row r="202" spans="1:29" x14ac:dyDescent="0.25">
      <c r="A202" s="64" t="s">
        <v>351</v>
      </c>
      <c r="B202" s="58">
        <v>141</v>
      </c>
      <c r="C202" s="58">
        <v>36</v>
      </c>
      <c r="D202" s="58">
        <v>39</v>
      </c>
      <c r="E202" s="58">
        <v>55</v>
      </c>
      <c r="F202" s="58">
        <v>73</v>
      </c>
      <c r="G202" s="58">
        <v>12</v>
      </c>
      <c r="H202" s="58">
        <v>22</v>
      </c>
      <c r="I202" s="58">
        <v>27</v>
      </c>
      <c r="J202" s="58">
        <v>68</v>
      </c>
      <c r="K202" s="58">
        <v>24</v>
      </c>
      <c r="L202" s="58">
        <v>17</v>
      </c>
      <c r="M202" s="58">
        <v>28</v>
      </c>
      <c r="N202" s="58" t="s">
        <v>156</v>
      </c>
      <c r="O202" s="58">
        <v>0</v>
      </c>
      <c r="P202" s="58">
        <v>0</v>
      </c>
      <c r="Q202" s="58">
        <v>0</v>
      </c>
      <c r="R202" s="58">
        <v>84</v>
      </c>
      <c r="S202" s="58">
        <v>36</v>
      </c>
      <c r="T202" s="58">
        <v>28</v>
      </c>
      <c r="U202" s="58">
        <v>17</v>
      </c>
      <c r="V202" s="58" t="s">
        <v>156</v>
      </c>
      <c r="W202" s="58">
        <v>0</v>
      </c>
      <c r="X202" s="58">
        <v>11</v>
      </c>
      <c r="Y202" s="58">
        <v>38</v>
      </c>
      <c r="Z202" s="58">
        <v>5</v>
      </c>
      <c r="AA202" s="58">
        <v>0</v>
      </c>
      <c r="AB202" s="58">
        <v>3</v>
      </c>
      <c r="AC202" s="58">
        <v>0</v>
      </c>
    </row>
    <row r="203" spans="1:29" x14ac:dyDescent="0.25">
      <c r="A203" s="64" t="s">
        <v>352</v>
      </c>
      <c r="B203" s="58">
        <v>155</v>
      </c>
      <c r="C203" s="58">
        <v>35</v>
      </c>
      <c r="D203" s="58">
        <v>38</v>
      </c>
      <c r="E203" s="58">
        <v>63</v>
      </c>
      <c r="F203" s="58">
        <v>84</v>
      </c>
      <c r="G203" s="58">
        <v>14</v>
      </c>
      <c r="H203" s="58">
        <v>24</v>
      </c>
      <c r="I203" s="58">
        <v>34</v>
      </c>
      <c r="J203" s="58">
        <v>71</v>
      </c>
      <c r="K203" s="58">
        <v>21</v>
      </c>
      <c r="L203" s="58">
        <v>14</v>
      </c>
      <c r="M203" s="58">
        <v>29</v>
      </c>
      <c r="N203" s="58">
        <v>5</v>
      </c>
      <c r="O203" s="58" t="s">
        <v>156</v>
      </c>
      <c r="P203" s="58" t="s">
        <v>156</v>
      </c>
      <c r="Q203" s="58">
        <v>0</v>
      </c>
      <c r="R203" s="58">
        <v>80</v>
      </c>
      <c r="S203" s="58" t="s">
        <v>156</v>
      </c>
      <c r="T203" s="58">
        <v>21</v>
      </c>
      <c r="U203" s="58">
        <v>19</v>
      </c>
      <c r="V203" s="58">
        <v>70</v>
      </c>
      <c r="W203" s="58" t="s">
        <v>156</v>
      </c>
      <c r="X203" s="58" t="s">
        <v>156</v>
      </c>
      <c r="Y203" s="58">
        <v>44</v>
      </c>
      <c r="Z203" s="58">
        <v>3</v>
      </c>
      <c r="AA203" s="58">
        <v>0</v>
      </c>
      <c r="AB203" s="58">
        <v>0</v>
      </c>
      <c r="AC203" s="58">
        <v>0</v>
      </c>
    </row>
    <row r="204" spans="1:29" x14ac:dyDescent="0.25">
      <c r="A204" s="64" t="s">
        <v>353</v>
      </c>
      <c r="B204" s="58">
        <v>172</v>
      </c>
      <c r="C204" s="58">
        <v>37</v>
      </c>
      <c r="D204" s="58">
        <v>44</v>
      </c>
      <c r="E204" s="58">
        <v>66</v>
      </c>
      <c r="F204" s="58">
        <v>93</v>
      </c>
      <c r="G204" s="58">
        <v>16</v>
      </c>
      <c r="H204" s="58">
        <v>30</v>
      </c>
      <c r="I204" s="58">
        <v>35</v>
      </c>
      <c r="J204" s="58">
        <v>79</v>
      </c>
      <c r="K204" s="58">
        <v>21</v>
      </c>
      <c r="L204" s="58">
        <v>14</v>
      </c>
      <c r="M204" s="58">
        <v>31</v>
      </c>
      <c r="N204" s="58">
        <v>7</v>
      </c>
      <c r="O204" s="58" t="s">
        <v>156</v>
      </c>
      <c r="P204" s="58" t="s">
        <v>156</v>
      </c>
      <c r="Q204" s="58">
        <v>0</v>
      </c>
      <c r="R204" s="58">
        <v>99</v>
      </c>
      <c r="S204" s="58" t="s">
        <v>156</v>
      </c>
      <c r="T204" s="58">
        <v>27</v>
      </c>
      <c r="U204" s="58">
        <v>26</v>
      </c>
      <c r="V204" s="58">
        <v>66</v>
      </c>
      <c r="W204" s="58" t="s">
        <v>156</v>
      </c>
      <c r="X204" s="58" t="s">
        <v>156</v>
      </c>
      <c r="Y204" s="58">
        <v>40</v>
      </c>
      <c r="Z204" s="58">
        <v>5</v>
      </c>
      <c r="AA204" s="58">
        <v>0</v>
      </c>
      <c r="AB204" s="58">
        <v>3</v>
      </c>
      <c r="AC204" s="58">
        <v>0</v>
      </c>
    </row>
    <row r="205" spans="1:29" x14ac:dyDescent="0.25">
      <c r="A205" s="64" t="s">
        <v>354</v>
      </c>
      <c r="B205" s="58">
        <v>185</v>
      </c>
      <c r="C205" s="58">
        <v>42</v>
      </c>
      <c r="D205" s="58">
        <v>52</v>
      </c>
      <c r="E205" s="58">
        <v>60</v>
      </c>
      <c r="F205" s="58">
        <v>105</v>
      </c>
      <c r="G205" s="58">
        <v>18</v>
      </c>
      <c r="H205" s="58">
        <v>34</v>
      </c>
      <c r="I205" s="58">
        <v>30</v>
      </c>
      <c r="J205" s="58">
        <v>80</v>
      </c>
      <c r="K205" s="58">
        <v>24</v>
      </c>
      <c r="L205" s="58">
        <v>18</v>
      </c>
      <c r="M205" s="58">
        <v>30</v>
      </c>
      <c r="N205" s="58">
        <v>9</v>
      </c>
      <c r="O205" s="58" t="s">
        <v>156</v>
      </c>
      <c r="P205" s="58" t="s">
        <v>156</v>
      </c>
      <c r="Q205" s="58">
        <v>0</v>
      </c>
      <c r="R205" s="58">
        <v>100</v>
      </c>
      <c r="S205" s="58">
        <v>39</v>
      </c>
      <c r="T205" s="58" t="s">
        <v>156</v>
      </c>
      <c r="U205" s="58">
        <v>22</v>
      </c>
      <c r="V205" s="58">
        <v>76</v>
      </c>
      <c r="W205" s="58" t="s">
        <v>156</v>
      </c>
      <c r="X205" s="58">
        <v>27</v>
      </c>
      <c r="Y205" s="58">
        <v>38</v>
      </c>
      <c r="Z205" s="58">
        <v>8</v>
      </c>
      <c r="AA205" s="58">
        <v>0</v>
      </c>
      <c r="AB205" s="58">
        <v>3</v>
      </c>
      <c r="AC205" s="58">
        <v>0</v>
      </c>
    </row>
    <row r="206" spans="1:29" x14ac:dyDescent="0.25">
      <c r="A206" s="64" t="s">
        <v>355</v>
      </c>
      <c r="B206" s="58">
        <v>152</v>
      </c>
      <c r="C206" s="58">
        <v>39</v>
      </c>
      <c r="D206" s="58">
        <v>21</v>
      </c>
      <c r="E206" s="58">
        <v>66</v>
      </c>
      <c r="F206" s="58">
        <v>80</v>
      </c>
      <c r="G206" s="58">
        <v>16</v>
      </c>
      <c r="H206" s="58">
        <v>11</v>
      </c>
      <c r="I206" s="58">
        <v>34</v>
      </c>
      <c r="J206" s="58">
        <v>72</v>
      </c>
      <c r="K206" s="58">
        <v>23</v>
      </c>
      <c r="L206" s="58">
        <v>10</v>
      </c>
      <c r="M206" s="58">
        <v>32</v>
      </c>
      <c r="N206" s="58">
        <v>6</v>
      </c>
      <c r="O206" s="58" t="s">
        <v>156</v>
      </c>
      <c r="P206" s="58">
        <v>0</v>
      </c>
      <c r="Q206" s="58">
        <v>0</v>
      </c>
      <c r="R206" s="58">
        <v>88</v>
      </c>
      <c r="S206" s="58" t="s">
        <v>156</v>
      </c>
      <c r="T206" s="58">
        <v>12</v>
      </c>
      <c r="U206" s="58">
        <v>25</v>
      </c>
      <c r="V206" s="58">
        <v>58</v>
      </c>
      <c r="W206" s="58">
        <v>0</v>
      </c>
      <c r="X206" s="58">
        <v>9</v>
      </c>
      <c r="Y206" s="58">
        <v>41</v>
      </c>
      <c r="Z206" s="58">
        <v>5</v>
      </c>
      <c r="AA206" s="58">
        <v>0</v>
      </c>
      <c r="AB206" s="58" t="s">
        <v>156</v>
      </c>
      <c r="AC206" s="58">
        <v>0</v>
      </c>
    </row>
    <row r="207" spans="1:29" x14ac:dyDescent="0.25">
      <c r="A207" s="64" t="s">
        <v>356</v>
      </c>
      <c r="B207" s="58">
        <v>161</v>
      </c>
      <c r="C207" s="58">
        <v>37</v>
      </c>
      <c r="D207" s="58">
        <v>30</v>
      </c>
      <c r="E207" s="58">
        <v>67</v>
      </c>
      <c r="F207" s="58">
        <v>84</v>
      </c>
      <c r="G207" s="58">
        <v>15</v>
      </c>
      <c r="H207" s="58">
        <v>20</v>
      </c>
      <c r="I207" s="58">
        <v>33</v>
      </c>
      <c r="J207" s="58">
        <v>77</v>
      </c>
      <c r="K207" s="58">
        <v>22</v>
      </c>
      <c r="L207" s="58">
        <v>10</v>
      </c>
      <c r="M207" s="58">
        <v>34</v>
      </c>
      <c r="N207" s="58">
        <v>6</v>
      </c>
      <c r="O207" s="58" t="s">
        <v>156</v>
      </c>
      <c r="P207" s="58" t="s">
        <v>156</v>
      </c>
      <c r="Q207" s="58">
        <v>0</v>
      </c>
      <c r="R207" s="58">
        <v>86</v>
      </c>
      <c r="S207" s="58">
        <v>34</v>
      </c>
      <c r="T207" s="58">
        <v>15</v>
      </c>
      <c r="U207" s="58">
        <v>25</v>
      </c>
      <c r="V207" s="58">
        <v>69</v>
      </c>
      <c r="W207" s="58" t="s">
        <v>156</v>
      </c>
      <c r="X207" s="58" t="s">
        <v>156</v>
      </c>
      <c r="Y207" s="58">
        <v>42</v>
      </c>
      <c r="Z207" s="58">
        <v>6</v>
      </c>
      <c r="AA207" s="58">
        <v>0</v>
      </c>
      <c r="AB207" s="58" t="s">
        <v>156</v>
      </c>
      <c r="AC207" s="58" t="s">
        <v>156</v>
      </c>
    </row>
    <row r="208" spans="1:29" x14ac:dyDescent="0.25">
      <c r="A208" s="64" t="s">
        <v>357</v>
      </c>
      <c r="B208" s="58">
        <v>168</v>
      </c>
      <c r="C208" s="58">
        <v>35</v>
      </c>
      <c r="D208" s="58">
        <v>36</v>
      </c>
      <c r="E208" s="58">
        <v>65</v>
      </c>
      <c r="F208" s="58">
        <v>90</v>
      </c>
      <c r="G208" s="58">
        <v>16</v>
      </c>
      <c r="H208" s="58">
        <v>26</v>
      </c>
      <c r="I208" s="58">
        <v>33</v>
      </c>
      <c r="J208" s="58">
        <v>78</v>
      </c>
      <c r="K208" s="58">
        <v>19</v>
      </c>
      <c r="L208" s="58">
        <v>10</v>
      </c>
      <c r="M208" s="58">
        <v>32</v>
      </c>
      <c r="N208" s="58">
        <v>7</v>
      </c>
      <c r="O208" s="58" t="s">
        <v>156</v>
      </c>
      <c r="P208" s="58" t="s">
        <v>156</v>
      </c>
      <c r="Q208" s="58">
        <v>0</v>
      </c>
      <c r="R208" s="58">
        <v>84</v>
      </c>
      <c r="S208" s="58">
        <v>32</v>
      </c>
      <c r="T208" s="58" t="s">
        <v>156</v>
      </c>
      <c r="U208" s="58">
        <v>21</v>
      </c>
      <c r="V208" s="58">
        <v>77</v>
      </c>
      <c r="W208" s="58" t="s">
        <v>156</v>
      </c>
      <c r="X208" s="58">
        <v>18</v>
      </c>
      <c r="Y208" s="58">
        <v>44</v>
      </c>
      <c r="Z208" s="58">
        <v>7</v>
      </c>
      <c r="AA208" s="58">
        <v>0</v>
      </c>
      <c r="AB208" s="58">
        <v>0</v>
      </c>
      <c r="AC208" s="58">
        <v>0</v>
      </c>
    </row>
    <row r="209" spans="1:29" x14ac:dyDescent="0.25">
      <c r="A209" s="64" t="s">
        <v>358</v>
      </c>
      <c r="B209" s="58">
        <v>157</v>
      </c>
      <c r="C209" s="58">
        <v>31</v>
      </c>
      <c r="D209" s="58">
        <v>38</v>
      </c>
      <c r="E209" s="58">
        <v>58</v>
      </c>
      <c r="F209" s="58">
        <v>77</v>
      </c>
      <c r="G209" s="58">
        <v>13</v>
      </c>
      <c r="H209" s="58">
        <v>19</v>
      </c>
      <c r="I209" s="58">
        <v>29</v>
      </c>
      <c r="J209" s="58">
        <v>80</v>
      </c>
      <c r="K209" s="58">
        <v>18</v>
      </c>
      <c r="L209" s="58">
        <v>19</v>
      </c>
      <c r="M209" s="58">
        <v>29</v>
      </c>
      <c r="N209" s="58">
        <v>6</v>
      </c>
      <c r="O209" s="58" t="s">
        <v>156</v>
      </c>
      <c r="P209" s="58">
        <v>3</v>
      </c>
      <c r="Q209" s="58">
        <v>0</v>
      </c>
      <c r="R209" s="58">
        <v>80</v>
      </c>
      <c r="S209" s="58" t="s">
        <v>156</v>
      </c>
      <c r="T209" s="58">
        <v>19</v>
      </c>
      <c r="U209" s="58">
        <v>20</v>
      </c>
      <c r="V209" s="58">
        <v>71</v>
      </c>
      <c r="W209" s="58" t="s">
        <v>156</v>
      </c>
      <c r="X209" s="58">
        <v>16</v>
      </c>
      <c r="Y209" s="58">
        <v>38</v>
      </c>
      <c r="Z209" s="58">
        <v>7</v>
      </c>
      <c r="AA209" s="58">
        <v>0</v>
      </c>
      <c r="AB209" s="58" t="s">
        <v>156</v>
      </c>
      <c r="AC209" s="58" t="s">
        <v>156</v>
      </c>
    </row>
    <row r="210" spans="1:29" x14ac:dyDescent="0.25">
      <c r="A210" s="64" t="s">
        <v>359</v>
      </c>
      <c r="B210" s="58">
        <v>140</v>
      </c>
      <c r="C210" s="58">
        <v>22</v>
      </c>
      <c r="D210" s="58">
        <v>26</v>
      </c>
      <c r="E210" s="58">
        <v>62</v>
      </c>
      <c r="F210" s="58">
        <v>73</v>
      </c>
      <c r="G210" s="58">
        <v>9</v>
      </c>
      <c r="H210" s="58">
        <v>15</v>
      </c>
      <c r="I210" s="58">
        <v>29</v>
      </c>
      <c r="J210" s="58">
        <v>67</v>
      </c>
      <c r="K210" s="58">
        <v>13</v>
      </c>
      <c r="L210" s="58">
        <v>11</v>
      </c>
      <c r="M210" s="58">
        <v>33</v>
      </c>
      <c r="N210" s="58">
        <v>6</v>
      </c>
      <c r="O210" s="58" t="s">
        <v>156</v>
      </c>
      <c r="P210" s="58">
        <v>3</v>
      </c>
      <c r="Q210" s="58">
        <v>0</v>
      </c>
      <c r="R210" s="58">
        <v>74</v>
      </c>
      <c r="S210" s="58" t="s">
        <v>156</v>
      </c>
      <c r="T210" s="58">
        <v>13</v>
      </c>
      <c r="U210" s="58">
        <v>22</v>
      </c>
      <c r="V210" s="58">
        <v>60</v>
      </c>
      <c r="W210" s="58" t="s">
        <v>156</v>
      </c>
      <c r="X210" s="58">
        <v>10</v>
      </c>
      <c r="Y210" s="58">
        <v>40</v>
      </c>
      <c r="Z210" s="58">
        <v>6</v>
      </c>
      <c r="AA210" s="58">
        <v>0</v>
      </c>
      <c r="AB210" s="58" t="s">
        <v>156</v>
      </c>
      <c r="AC210" s="58" t="s">
        <v>156</v>
      </c>
    </row>
    <row r="211" spans="1:29" x14ac:dyDescent="0.25">
      <c r="A211" s="64" t="s">
        <v>360</v>
      </c>
      <c r="B211" s="58">
        <v>146</v>
      </c>
      <c r="C211" s="58">
        <v>20</v>
      </c>
      <c r="D211" s="58">
        <v>43</v>
      </c>
      <c r="E211" s="58">
        <v>63</v>
      </c>
      <c r="F211" s="58">
        <v>76</v>
      </c>
      <c r="G211" s="58">
        <v>8</v>
      </c>
      <c r="H211" s="58">
        <v>22</v>
      </c>
      <c r="I211" s="58">
        <v>30</v>
      </c>
      <c r="J211" s="58">
        <v>70</v>
      </c>
      <c r="K211" s="58">
        <v>12</v>
      </c>
      <c r="L211" s="58">
        <v>21</v>
      </c>
      <c r="M211" s="58">
        <v>33</v>
      </c>
      <c r="N211" s="58">
        <v>8</v>
      </c>
      <c r="O211" s="58" t="s">
        <v>156</v>
      </c>
      <c r="P211" s="58">
        <v>3</v>
      </c>
      <c r="Q211" s="58" t="s">
        <v>156</v>
      </c>
      <c r="R211" s="58">
        <v>73</v>
      </c>
      <c r="S211" s="58" t="s">
        <v>156</v>
      </c>
      <c r="T211" s="58">
        <v>22</v>
      </c>
      <c r="U211" s="58" t="s">
        <v>156</v>
      </c>
      <c r="V211" s="58">
        <v>65</v>
      </c>
      <c r="W211" s="58" t="s">
        <v>156</v>
      </c>
      <c r="X211" s="58">
        <v>18</v>
      </c>
      <c r="Y211" s="58">
        <v>39</v>
      </c>
      <c r="Z211" s="58">
        <v>4</v>
      </c>
      <c r="AA211" s="58">
        <v>0</v>
      </c>
      <c r="AB211" s="58">
        <v>3</v>
      </c>
      <c r="AC211" s="58">
        <v>0</v>
      </c>
    </row>
    <row r="212" spans="1:29" x14ac:dyDescent="0.25">
      <c r="A212" s="64" t="s">
        <v>361</v>
      </c>
      <c r="B212" s="58">
        <v>150</v>
      </c>
      <c r="C212" s="58">
        <v>23</v>
      </c>
      <c r="D212" s="58">
        <v>42</v>
      </c>
      <c r="E212" s="58">
        <v>63</v>
      </c>
      <c r="F212" s="58">
        <v>75</v>
      </c>
      <c r="G212" s="58">
        <v>9</v>
      </c>
      <c r="H212" s="58">
        <v>27</v>
      </c>
      <c r="I212" s="58">
        <v>30</v>
      </c>
      <c r="J212" s="58">
        <v>75</v>
      </c>
      <c r="K212" s="58">
        <v>14</v>
      </c>
      <c r="L212" s="58">
        <v>15</v>
      </c>
      <c r="M212" s="58">
        <v>33</v>
      </c>
      <c r="N212" s="58">
        <v>8</v>
      </c>
      <c r="O212" s="58" t="s">
        <v>156</v>
      </c>
      <c r="P212" s="58" t="s">
        <v>156</v>
      </c>
      <c r="Q212" s="58" t="s">
        <v>156</v>
      </c>
      <c r="R212" s="58">
        <v>77</v>
      </c>
      <c r="S212" s="58">
        <v>20</v>
      </c>
      <c r="T212" s="58">
        <v>25</v>
      </c>
      <c r="U212" s="58" t="s">
        <v>156</v>
      </c>
      <c r="V212" s="58">
        <v>65</v>
      </c>
      <c r="W212" s="58" t="s">
        <v>156</v>
      </c>
      <c r="X212" s="58" t="s">
        <v>156</v>
      </c>
      <c r="Y212" s="58">
        <v>40</v>
      </c>
      <c r="Z212" s="58">
        <v>3</v>
      </c>
      <c r="AA212" s="58">
        <v>0</v>
      </c>
      <c r="AB212" s="58" t="s">
        <v>156</v>
      </c>
      <c r="AC212" s="58">
        <v>0</v>
      </c>
    </row>
    <row r="213" spans="1:29" x14ac:dyDescent="0.25">
      <c r="A213" s="64" t="s">
        <v>362</v>
      </c>
      <c r="B213" s="58">
        <v>138</v>
      </c>
      <c r="C213" s="58">
        <v>20</v>
      </c>
      <c r="D213" s="58">
        <v>31</v>
      </c>
      <c r="E213" s="58">
        <v>69</v>
      </c>
      <c r="F213" s="58">
        <v>69</v>
      </c>
      <c r="G213" s="58">
        <v>8</v>
      </c>
      <c r="H213" s="58">
        <v>20</v>
      </c>
      <c r="I213" s="58">
        <v>33</v>
      </c>
      <c r="J213" s="58">
        <v>69</v>
      </c>
      <c r="K213" s="58">
        <v>12</v>
      </c>
      <c r="L213" s="58">
        <v>11</v>
      </c>
      <c r="M213" s="58">
        <v>36</v>
      </c>
      <c r="N213" s="58">
        <v>8</v>
      </c>
      <c r="O213" s="58" t="s">
        <v>156</v>
      </c>
      <c r="P213" s="58" t="s">
        <v>156</v>
      </c>
      <c r="Q213" s="58" t="s">
        <v>156</v>
      </c>
      <c r="R213" s="58">
        <v>76</v>
      </c>
      <c r="S213" s="58" t="s">
        <v>156</v>
      </c>
      <c r="T213" s="58">
        <v>22</v>
      </c>
      <c r="U213" s="58" t="s">
        <v>156</v>
      </c>
      <c r="V213" s="58">
        <v>54</v>
      </c>
      <c r="W213" s="58">
        <v>0</v>
      </c>
      <c r="X213" s="58" t="s">
        <v>156</v>
      </c>
      <c r="Y213" s="58">
        <v>40</v>
      </c>
      <c r="Z213" s="58">
        <v>4</v>
      </c>
      <c r="AA213" s="58">
        <v>0</v>
      </c>
      <c r="AB213" s="58">
        <v>0</v>
      </c>
      <c r="AC213" s="58" t="s">
        <v>156</v>
      </c>
    </row>
    <row r="214" spans="1:29" x14ac:dyDescent="0.25">
      <c r="A214" s="64" t="s">
        <v>363</v>
      </c>
      <c r="B214" s="58">
        <v>131</v>
      </c>
      <c r="C214" s="58">
        <v>18</v>
      </c>
      <c r="D214" s="58">
        <v>37</v>
      </c>
      <c r="E214" s="58">
        <v>66</v>
      </c>
      <c r="F214" s="58">
        <v>64</v>
      </c>
      <c r="G214" s="58">
        <v>6</v>
      </c>
      <c r="H214" s="58">
        <v>15</v>
      </c>
      <c r="I214" s="58">
        <v>34</v>
      </c>
      <c r="J214" s="58">
        <v>67</v>
      </c>
      <c r="K214" s="58">
        <v>12</v>
      </c>
      <c r="L214" s="58">
        <v>22</v>
      </c>
      <c r="M214" s="58">
        <v>32</v>
      </c>
      <c r="N214" s="58">
        <v>5</v>
      </c>
      <c r="O214" s="58" t="s">
        <v>156</v>
      </c>
      <c r="P214" s="58">
        <v>0</v>
      </c>
      <c r="Q214" s="58" t="s">
        <v>156</v>
      </c>
      <c r="R214" s="58">
        <v>69</v>
      </c>
      <c r="S214" s="58" t="s">
        <v>156</v>
      </c>
      <c r="T214" s="58">
        <v>24</v>
      </c>
      <c r="U214" s="58" t="s">
        <v>156</v>
      </c>
      <c r="V214" s="58">
        <v>57</v>
      </c>
      <c r="W214" s="58">
        <v>0</v>
      </c>
      <c r="X214" s="58">
        <v>13</v>
      </c>
      <c r="Y214" s="58">
        <v>41</v>
      </c>
      <c r="Z214" s="58">
        <v>3</v>
      </c>
      <c r="AA214" s="58">
        <v>0</v>
      </c>
      <c r="AB214" s="58">
        <v>0</v>
      </c>
      <c r="AC214" s="58" t="s">
        <v>156</v>
      </c>
    </row>
    <row r="215" spans="1:29" x14ac:dyDescent="0.25">
      <c r="A215" s="64" t="s">
        <v>364</v>
      </c>
      <c r="B215" s="58">
        <v>131</v>
      </c>
      <c r="C215" s="58">
        <v>22</v>
      </c>
      <c r="D215" s="58">
        <v>27</v>
      </c>
      <c r="E215" s="58">
        <v>66</v>
      </c>
      <c r="F215" s="58">
        <v>65</v>
      </c>
      <c r="G215" s="58">
        <v>6</v>
      </c>
      <c r="H215" s="58">
        <v>18</v>
      </c>
      <c r="I215" s="58">
        <v>32</v>
      </c>
      <c r="J215" s="58">
        <v>66</v>
      </c>
      <c r="K215" s="58">
        <v>16</v>
      </c>
      <c r="L215" s="58">
        <v>9</v>
      </c>
      <c r="M215" s="58">
        <v>34</v>
      </c>
      <c r="N215" s="58">
        <v>5</v>
      </c>
      <c r="O215" s="58" t="s">
        <v>156</v>
      </c>
      <c r="P215" s="58">
        <v>0</v>
      </c>
      <c r="Q215" s="58">
        <v>3</v>
      </c>
      <c r="R215" s="58">
        <v>65</v>
      </c>
      <c r="S215" s="58">
        <v>18</v>
      </c>
      <c r="T215" s="58">
        <v>14</v>
      </c>
      <c r="U215" s="58">
        <v>23</v>
      </c>
      <c r="V215" s="58">
        <v>61</v>
      </c>
      <c r="W215" s="58" t="s">
        <v>156</v>
      </c>
      <c r="X215" s="58">
        <v>13</v>
      </c>
      <c r="Y215" s="58">
        <v>40</v>
      </c>
      <c r="Z215" s="58">
        <v>4</v>
      </c>
      <c r="AA215" s="58">
        <v>0</v>
      </c>
      <c r="AB215" s="58" t="s">
        <v>156</v>
      </c>
      <c r="AC215" s="58" t="s">
        <v>156</v>
      </c>
    </row>
    <row r="216" spans="1:29" x14ac:dyDescent="0.25">
      <c r="A216" s="64" t="s">
        <v>365</v>
      </c>
      <c r="B216" s="58">
        <v>122</v>
      </c>
      <c r="C216" s="58">
        <v>18</v>
      </c>
      <c r="D216" s="58">
        <v>31</v>
      </c>
      <c r="E216" s="58">
        <v>62</v>
      </c>
      <c r="F216" s="58">
        <v>67</v>
      </c>
      <c r="G216" s="58">
        <v>7</v>
      </c>
      <c r="H216" s="58">
        <v>23</v>
      </c>
      <c r="I216" s="58">
        <v>30</v>
      </c>
      <c r="J216" s="58">
        <v>55</v>
      </c>
      <c r="K216" s="58">
        <v>11</v>
      </c>
      <c r="L216" s="58">
        <v>8</v>
      </c>
      <c r="M216" s="58">
        <v>32</v>
      </c>
      <c r="N216" s="58">
        <v>7</v>
      </c>
      <c r="O216" s="58" t="s">
        <v>156</v>
      </c>
      <c r="P216" s="58" t="s">
        <v>156</v>
      </c>
      <c r="Q216" s="58">
        <v>3</v>
      </c>
      <c r="R216" s="58">
        <v>55</v>
      </c>
      <c r="S216" s="58">
        <v>15</v>
      </c>
      <c r="T216" s="58">
        <v>17</v>
      </c>
      <c r="U216" s="58">
        <v>20</v>
      </c>
      <c r="V216" s="58">
        <v>60</v>
      </c>
      <c r="W216" s="58" t="s">
        <v>156</v>
      </c>
      <c r="X216" s="58" t="s">
        <v>156</v>
      </c>
      <c r="Y216" s="58">
        <v>39</v>
      </c>
      <c r="Z216" s="58" t="s">
        <v>156</v>
      </c>
      <c r="AA216" s="58">
        <v>0</v>
      </c>
      <c r="AB216" s="58" t="s">
        <v>156</v>
      </c>
      <c r="AC216" s="58" t="s">
        <v>156</v>
      </c>
    </row>
    <row r="217" spans="1:29" x14ac:dyDescent="0.25">
      <c r="A217" s="64" t="s">
        <v>366</v>
      </c>
      <c r="B217" s="58">
        <v>143</v>
      </c>
      <c r="C217" s="58">
        <v>16</v>
      </c>
      <c r="D217" s="58">
        <v>47</v>
      </c>
      <c r="E217" s="58">
        <v>68</v>
      </c>
      <c r="F217" s="58">
        <v>78</v>
      </c>
      <c r="G217" s="58">
        <v>7</v>
      </c>
      <c r="H217" s="58">
        <v>32</v>
      </c>
      <c r="I217" s="58">
        <v>28</v>
      </c>
      <c r="J217" s="58">
        <v>65</v>
      </c>
      <c r="K217" s="58">
        <v>9</v>
      </c>
      <c r="L217" s="58">
        <v>15</v>
      </c>
      <c r="M217" s="58">
        <v>40</v>
      </c>
      <c r="N217" s="58">
        <v>9</v>
      </c>
      <c r="O217" s="58" t="s">
        <v>156</v>
      </c>
      <c r="P217" s="58">
        <v>3</v>
      </c>
      <c r="Q217" s="58">
        <v>4</v>
      </c>
      <c r="R217" s="58">
        <v>65</v>
      </c>
      <c r="S217" s="58">
        <v>13</v>
      </c>
      <c r="T217" s="58">
        <v>27</v>
      </c>
      <c r="U217" s="58">
        <v>22</v>
      </c>
      <c r="V217" s="58">
        <v>69</v>
      </c>
      <c r="W217" s="58" t="s">
        <v>156</v>
      </c>
      <c r="X217" s="58">
        <v>17</v>
      </c>
      <c r="Y217" s="58">
        <v>42</v>
      </c>
      <c r="Z217" s="58">
        <v>4</v>
      </c>
      <c r="AA217" s="58">
        <v>0</v>
      </c>
      <c r="AB217" s="58" t="s">
        <v>156</v>
      </c>
      <c r="AC217" s="58" t="s">
        <v>156</v>
      </c>
    </row>
    <row r="218" spans="1:29" x14ac:dyDescent="0.25">
      <c r="A218" s="64" t="s">
        <v>367</v>
      </c>
      <c r="B218" s="58">
        <v>126</v>
      </c>
      <c r="C218" s="58">
        <v>13</v>
      </c>
      <c r="D218" s="58">
        <v>24</v>
      </c>
      <c r="E218" s="58">
        <v>67</v>
      </c>
      <c r="F218" s="58">
        <v>69</v>
      </c>
      <c r="G218" s="58">
        <v>4</v>
      </c>
      <c r="H218" s="58">
        <v>16</v>
      </c>
      <c r="I218" s="58">
        <v>30</v>
      </c>
      <c r="J218" s="58">
        <v>57</v>
      </c>
      <c r="K218" s="58">
        <v>9</v>
      </c>
      <c r="L218" s="58">
        <v>8</v>
      </c>
      <c r="M218" s="58">
        <v>37</v>
      </c>
      <c r="N218" s="58">
        <v>11</v>
      </c>
      <c r="O218" s="58" t="s">
        <v>156</v>
      </c>
      <c r="P218" s="58" t="s">
        <v>156</v>
      </c>
      <c r="Q218" s="58">
        <v>4</v>
      </c>
      <c r="R218" s="58">
        <v>56</v>
      </c>
      <c r="S218" s="58" t="s">
        <v>156</v>
      </c>
      <c r="T218" s="58">
        <v>14</v>
      </c>
      <c r="U218" s="58">
        <v>24</v>
      </c>
      <c r="V218" s="58">
        <v>59</v>
      </c>
      <c r="W218" s="58">
        <v>0</v>
      </c>
      <c r="X218" s="58" t="s">
        <v>156</v>
      </c>
      <c r="Y218" s="58">
        <v>39</v>
      </c>
      <c r="Z218" s="58">
        <v>8</v>
      </c>
      <c r="AA218" s="58">
        <v>0</v>
      </c>
      <c r="AB218" s="58" t="s">
        <v>156</v>
      </c>
      <c r="AC218" s="58" t="s">
        <v>156</v>
      </c>
    </row>
    <row r="219" spans="1:29" x14ac:dyDescent="0.25">
      <c r="A219" s="64" t="s">
        <v>368</v>
      </c>
      <c r="B219" s="58">
        <v>132</v>
      </c>
      <c r="C219" s="58">
        <v>13</v>
      </c>
      <c r="D219" s="58">
        <v>23</v>
      </c>
      <c r="E219" s="58">
        <v>62</v>
      </c>
      <c r="F219" s="58">
        <v>73</v>
      </c>
      <c r="G219" s="58">
        <v>4</v>
      </c>
      <c r="H219" s="58">
        <v>14</v>
      </c>
      <c r="I219" s="58">
        <v>28</v>
      </c>
      <c r="J219" s="58">
        <v>59</v>
      </c>
      <c r="K219" s="58">
        <v>9</v>
      </c>
      <c r="L219" s="58">
        <v>9</v>
      </c>
      <c r="M219" s="58">
        <v>34</v>
      </c>
      <c r="N219" s="58">
        <v>10</v>
      </c>
      <c r="O219" s="58" t="s">
        <v>156</v>
      </c>
      <c r="P219" s="58">
        <v>0</v>
      </c>
      <c r="Q219" s="58">
        <v>3</v>
      </c>
      <c r="R219" s="58">
        <v>58</v>
      </c>
      <c r="S219" s="58" t="s">
        <v>156</v>
      </c>
      <c r="T219" s="58">
        <v>12</v>
      </c>
      <c r="U219" s="58">
        <v>23</v>
      </c>
      <c r="V219" s="58">
        <v>64</v>
      </c>
      <c r="W219" s="58">
        <v>0</v>
      </c>
      <c r="X219" s="58">
        <v>11</v>
      </c>
      <c r="Y219" s="58">
        <v>36</v>
      </c>
      <c r="Z219" s="58">
        <v>4</v>
      </c>
      <c r="AA219" s="58">
        <v>0</v>
      </c>
      <c r="AB219" s="58" t="s">
        <v>156</v>
      </c>
      <c r="AC219" s="58">
        <v>0</v>
      </c>
    </row>
    <row r="220" spans="1:29" x14ac:dyDescent="0.25">
      <c r="A220" s="64" t="s">
        <v>369</v>
      </c>
      <c r="B220" s="58">
        <v>120</v>
      </c>
      <c r="C220" s="58">
        <v>12</v>
      </c>
      <c r="D220" s="58">
        <v>18</v>
      </c>
      <c r="E220" s="58">
        <v>64</v>
      </c>
      <c r="F220" s="58">
        <v>54</v>
      </c>
      <c r="G220" s="58">
        <v>3</v>
      </c>
      <c r="H220" s="58">
        <v>10</v>
      </c>
      <c r="I220" s="58">
        <v>24</v>
      </c>
      <c r="J220" s="58">
        <v>66</v>
      </c>
      <c r="K220" s="58">
        <v>9</v>
      </c>
      <c r="L220" s="58">
        <v>8</v>
      </c>
      <c r="M220" s="58">
        <v>40</v>
      </c>
      <c r="N220" s="58">
        <v>8</v>
      </c>
      <c r="O220" s="58" t="s">
        <v>156</v>
      </c>
      <c r="P220" s="58">
        <v>0</v>
      </c>
      <c r="Q220" s="58">
        <v>4</v>
      </c>
      <c r="R220" s="58">
        <v>52</v>
      </c>
      <c r="S220" s="58" t="s">
        <v>156</v>
      </c>
      <c r="T220" s="58">
        <v>9</v>
      </c>
      <c r="U220" s="58">
        <v>24</v>
      </c>
      <c r="V220" s="58">
        <v>60</v>
      </c>
      <c r="W220" s="58">
        <v>0</v>
      </c>
      <c r="X220" s="58">
        <v>9</v>
      </c>
      <c r="Y220" s="58">
        <v>36</v>
      </c>
      <c r="Z220" s="58" t="s">
        <v>156</v>
      </c>
      <c r="AA220" s="58">
        <v>0</v>
      </c>
      <c r="AB220" s="58">
        <v>0</v>
      </c>
      <c r="AC220" s="58">
        <v>0</v>
      </c>
    </row>
    <row r="221" spans="1:29" x14ac:dyDescent="0.25">
      <c r="A221" s="64" t="s">
        <v>370</v>
      </c>
      <c r="B221" s="58">
        <v>140</v>
      </c>
      <c r="C221" s="58">
        <v>11</v>
      </c>
      <c r="D221" s="58">
        <v>22</v>
      </c>
      <c r="E221" s="58">
        <v>74</v>
      </c>
      <c r="F221" s="58">
        <v>74</v>
      </c>
      <c r="G221" s="58">
        <v>4</v>
      </c>
      <c r="H221" s="58">
        <v>16</v>
      </c>
      <c r="I221" s="58">
        <v>32</v>
      </c>
      <c r="J221" s="58">
        <v>66</v>
      </c>
      <c r="K221" s="58">
        <v>7</v>
      </c>
      <c r="L221" s="58">
        <v>6</v>
      </c>
      <c r="M221" s="58">
        <v>42</v>
      </c>
      <c r="N221" s="58">
        <v>15</v>
      </c>
      <c r="O221" s="58" t="s">
        <v>156</v>
      </c>
      <c r="P221" s="58">
        <v>4</v>
      </c>
      <c r="Q221" s="58">
        <v>4</v>
      </c>
      <c r="R221" s="58">
        <v>67</v>
      </c>
      <c r="S221" s="58" t="s">
        <v>156</v>
      </c>
      <c r="T221" s="58">
        <v>13</v>
      </c>
      <c r="U221" s="58">
        <v>30</v>
      </c>
      <c r="V221" s="58">
        <v>58</v>
      </c>
      <c r="W221" s="58">
        <v>0</v>
      </c>
      <c r="X221" s="58">
        <v>5</v>
      </c>
      <c r="Y221" s="58">
        <v>40</v>
      </c>
      <c r="Z221" s="58">
        <v>5</v>
      </c>
      <c r="AA221" s="58">
        <v>0</v>
      </c>
      <c r="AB221" s="58">
        <v>0</v>
      </c>
      <c r="AC221" s="58">
        <v>0</v>
      </c>
    </row>
    <row r="222" spans="1:29" x14ac:dyDescent="0.25">
      <c r="A222" s="64" t="s">
        <v>371</v>
      </c>
      <c r="B222" s="58">
        <v>150</v>
      </c>
      <c r="C222" s="58">
        <v>9</v>
      </c>
      <c r="D222" s="58">
        <v>32</v>
      </c>
      <c r="E222" s="58">
        <v>75</v>
      </c>
      <c r="F222" s="58">
        <v>82</v>
      </c>
      <c r="G222" s="58">
        <v>4</v>
      </c>
      <c r="H222" s="58">
        <v>22</v>
      </c>
      <c r="I222" s="58">
        <v>36</v>
      </c>
      <c r="J222" s="58">
        <v>68</v>
      </c>
      <c r="K222" s="58">
        <v>5</v>
      </c>
      <c r="L222" s="58">
        <v>10</v>
      </c>
      <c r="M222" s="58">
        <v>39</v>
      </c>
      <c r="N222" s="58">
        <v>16</v>
      </c>
      <c r="O222" s="58" t="s">
        <v>156</v>
      </c>
      <c r="P222" s="58">
        <v>5</v>
      </c>
      <c r="Q222" s="58">
        <v>3</v>
      </c>
      <c r="R222" s="58">
        <v>58</v>
      </c>
      <c r="S222" s="58" t="s">
        <v>156</v>
      </c>
      <c r="T222" s="58">
        <v>14</v>
      </c>
      <c r="U222" s="58">
        <v>28</v>
      </c>
      <c r="V222" s="58">
        <v>76</v>
      </c>
      <c r="W222" s="58">
        <v>0</v>
      </c>
      <c r="X222" s="58">
        <v>13</v>
      </c>
      <c r="Y222" s="58">
        <v>44</v>
      </c>
      <c r="Z222" s="58">
        <v>4</v>
      </c>
      <c r="AA222" s="58">
        <v>0</v>
      </c>
      <c r="AB222" s="58">
        <v>0</v>
      </c>
      <c r="AC222" s="58" t="s">
        <v>156</v>
      </c>
    </row>
    <row r="223" spans="1:29" x14ac:dyDescent="0.25">
      <c r="A223" s="64" t="s">
        <v>372</v>
      </c>
      <c r="B223" s="58">
        <v>143</v>
      </c>
      <c r="C223" s="58">
        <v>8</v>
      </c>
      <c r="D223" s="58">
        <v>24</v>
      </c>
      <c r="E223" s="58">
        <v>82</v>
      </c>
      <c r="F223" s="58">
        <v>76</v>
      </c>
      <c r="G223" s="58">
        <v>5</v>
      </c>
      <c r="H223" s="58">
        <v>15</v>
      </c>
      <c r="I223" s="58">
        <v>38</v>
      </c>
      <c r="J223" s="58">
        <v>67</v>
      </c>
      <c r="K223" s="58">
        <v>3</v>
      </c>
      <c r="L223" s="58">
        <v>9</v>
      </c>
      <c r="M223" s="58">
        <v>44</v>
      </c>
      <c r="N223" s="58">
        <v>11</v>
      </c>
      <c r="O223" s="58" t="s">
        <v>156</v>
      </c>
      <c r="P223" s="58">
        <v>3</v>
      </c>
      <c r="Q223" s="58">
        <v>3</v>
      </c>
      <c r="R223" s="58">
        <v>57</v>
      </c>
      <c r="S223" s="58">
        <v>5</v>
      </c>
      <c r="T223" s="58">
        <v>8</v>
      </c>
      <c r="U223" s="58">
        <v>34</v>
      </c>
      <c r="V223" s="58">
        <v>75</v>
      </c>
      <c r="W223" s="58" t="s">
        <v>156</v>
      </c>
      <c r="X223" s="58">
        <v>13</v>
      </c>
      <c r="Y223" s="58">
        <v>45</v>
      </c>
      <c r="Z223" s="58">
        <v>3</v>
      </c>
      <c r="AA223" s="58">
        <v>0</v>
      </c>
      <c r="AB223" s="58" t="s">
        <v>156</v>
      </c>
      <c r="AC223" s="58" t="s">
        <v>156</v>
      </c>
    </row>
    <row r="224" spans="1:29" x14ac:dyDescent="0.25">
      <c r="A224" s="64" t="s">
        <v>373</v>
      </c>
      <c r="B224" s="58">
        <v>141</v>
      </c>
      <c r="C224" s="58">
        <v>8</v>
      </c>
      <c r="D224" s="58">
        <v>28</v>
      </c>
      <c r="E224" s="58">
        <v>84</v>
      </c>
      <c r="F224" s="58">
        <v>71</v>
      </c>
      <c r="G224" s="58">
        <v>4</v>
      </c>
      <c r="H224" s="58">
        <v>15</v>
      </c>
      <c r="I224" s="58">
        <v>38</v>
      </c>
      <c r="J224" s="58">
        <v>70</v>
      </c>
      <c r="K224" s="58">
        <v>4</v>
      </c>
      <c r="L224" s="58">
        <v>13</v>
      </c>
      <c r="M224" s="58">
        <v>46</v>
      </c>
      <c r="N224" s="58">
        <v>8</v>
      </c>
      <c r="O224" s="58" t="s">
        <v>156</v>
      </c>
      <c r="P224" s="58" t="s">
        <v>156</v>
      </c>
      <c r="Q224" s="58">
        <v>3</v>
      </c>
      <c r="R224" s="58">
        <v>65</v>
      </c>
      <c r="S224" s="58">
        <v>5</v>
      </c>
      <c r="T224" s="58">
        <v>15</v>
      </c>
      <c r="U224" s="58">
        <v>34</v>
      </c>
      <c r="V224" s="58">
        <v>68</v>
      </c>
      <c r="W224" s="58" t="s">
        <v>156</v>
      </c>
      <c r="X224" s="58" t="s">
        <v>156</v>
      </c>
      <c r="Y224" s="58">
        <v>47</v>
      </c>
      <c r="Z224" s="58">
        <v>6</v>
      </c>
      <c r="AA224" s="58">
        <v>0</v>
      </c>
      <c r="AB224" s="58">
        <v>3</v>
      </c>
      <c r="AC224" s="58" t="s">
        <v>156</v>
      </c>
    </row>
    <row r="225" spans="1:29" x14ac:dyDescent="0.25">
      <c r="A225" s="64" t="s">
        <v>374</v>
      </c>
      <c r="B225" s="58">
        <v>152</v>
      </c>
      <c r="C225" s="58">
        <v>9</v>
      </c>
      <c r="D225" s="58">
        <v>32</v>
      </c>
      <c r="E225" s="58">
        <v>86</v>
      </c>
      <c r="F225" s="58">
        <v>78</v>
      </c>
      <c r="G225" s="58">
        <v>5</v>
      </c>
      <c r="H225" s="58">
        <v>19</v>
      </c>
      <c r="I225" s="58">
        <v>40</v>
      </c>
      <c r="J225" s="58">
        <v>74</v>
      </c>
      <c r="K225" s="58">
        <v>4</v>
      </c>
      <c r="L225" s="58">
        <v>13</v>
      </c>
      <c r="M225" s="58">
        <v>46</v>
      </c>
      <c r="N225" s="58">
        <v>7</v>
      </c>
      <c r="O225" s="58">
        <v>0</v>
      </c>
      <c r="P225" s="58">
        <v>4</v>
      </c>
      <c r="Q225" s="58" t="s">
        <v>156</v>
      </c>
      <c r="R225" s="58">
        <v>68</v>
      </c>
      <c r="S225" s="58" t="s">
        <v>156</v>
      </c>
      <c r="T225" s="58">
        <v>14</v>
      </c>
      <c r="U225" s="58" t="s">
        <v>156</v>
      </c>
      <c r="V225" s="58">
        <v>77</v>
      </c>
      <c r="W225" s="58" t="s">
        <v>156</v>
      </c>
      <c r="X225" s="58">
        <v>14</v>
      </c>
      <c r="Y225" s="58">
        <v>52</v>
      </c>
      <c r="Z225" s="58">
        <v>3</v>
      </c>
      <c r="AA225" s="58">
        <v>0</v>
      </c>
      <c r="AB225" s="58">
        <v>0</v>
      </c>
      <c r="AC225" s="58">
        <v>0</v>
      </c>
    </row>
    <row r="226" spans="1:29" x14ac:dyDescent="0.25">
      <c r="A226" s="64" t="s">
        <v>375</v>
      </c>
      <c r="B226" s="58">
        <v>143</v>
      </c>
      <c r="C226" s="58">
        <v>8</v>
      </c>
      <c r="D226" s="58">
        <v>24</v>
      </c>
      <c r="E226" s="58">
        <v>86</v>
      </c>
      <c r="F226" s="58">
        <v>73</v>
      </c>
      <c r="G226" s="58">
        <v>3</v>
      </c>
      <c r="H226" s="58">
        <v>12</v>
      </c>
      <c r="I226" s="58">
        <v>45</v>
      </c>
      <c r="J226" s="58">
        <v>70</v>
      </c>
      <c r="K226" s="58">
        <v>5</v>
      </c>
      <c r="L226" s="58">
        <v>12</v>
      </c>
      <c r="M226" s="58">
        <v>41</v>
      </c>
      <c r="N226" s="58">
        <v>4</v>
      </c>
      <c r="O226" s="58">
        <v>0</v>
      </c>
      <c r="P226" s="58" t="s">
        <v>156</v>
      </c>
      <c r="Q226" s="58" t="s">
        <v>156</v>
      </c>
      <c r="R226" s="58">
        <v>65</v>
      </c>
      <c r="S226" s="58" t="s">
        <v>156</v>
      </c>
      <c r="T226" s="58">
        <v>12</v>
      </c>
      <c r="U226" s="58" t="s">
        <v>156</v>
      </c>
      <c r="V226" s="58">
        <v>74</v>
      </c>
      <c r="W226" s="58" t="s">
        <v>156</v>
      </c>
      <c r="X226" s="58" t="s">
        <v>156</v>
      </c>
      <c r="Y226" s="58">
        <v>51</v>
      </c>
      <c r="Z226" s="58">
        <v>4</v>
      </c>
      <c r="AA226" s="58">
        <v>0</v>
      </c>
      <c r="AB226" s="58" t="s">
        <v>156</v>
      </c>
      <c r="AC226" s="58">
        <v>0</v>
      </c>
    </row>
    <row r="227" spans="1:29" x14ac:dyDescent="0.25">
      <c r="A227" s="64" t="s">
        <v>376</v>
      </c>
      <c r="B227" s="58">
        <v>161</v>
      </c>
      <c r="C227" s="58">
        <v>8</v>
      </c>
      <c r="D227" s="58">
        <v>33</v>
      </c>
      <c r="E227" s="58">
        <v>88</v>
      </c>
      <c r="F227" s="58">
        <v>82</v>
      </c>
      <c r="G227" s="58">
        <v>4</v>
      </c>
      <c r="H227" s="58">
        <v>17</v>
      </c>
      <c r="I227" s="58">
        <v>43</v>
      </c>
      <c r="J227" s="58">
        <v>79</v>
      </c>
      <c r="K227" s="58">
        <v>4</v>
      </c>
      <c r="L227" s="58">
        <v>16</v>
      </c>
      <c r="M227" s="58">
        <v>45</v>
      </c>
      <c r="N227" s="58" t="s">
        <v>156</v>
      </c>
      <c r="O227" s="58">
        <v>0</v>
      </c>
      <c r="P227" s="58" t="s">
        <v>156</v>
      </c>
      <c r="Q227" s="58" t="s">
        <v>156</v>
      </c>
      <c r="R227" s="58" t="s">
        <v>156</v>
      </c>
      <c r="S227" s="58" t="s">
        <v>156</v>
      </c>
      <c r="T227" s="58">
        <v>20</v>
      </c>
      <c r="U227" s="58" t="s">
        <v>156</v>
      </c>
      <c r="V227" s="58">
        <v>82</v>
      </c>
      <c r="W227" s="58" t="s">
        <v>156</v>
      </c>
      <c r="X227" s="58" t="s">
        <v>156</v>
      </c>
      <c r="Y227" s="58">
        <v>52</v>
      </c>
      <c r="Z227" s="58">
        <v>5</v>
      </c>
      <c r="AA227" s="58">
        <v>0</v>
      </c>
      <c r="AB227" s="58" t="s">
        <v>156</v>
      </c>
      <c r="AC227" s="58" t="s">
        <v>156</v>
      </c>
    </row>
    <row r="228" spans="1:29" x14ac:dyDescent="0.25">
      <c r="A228" s="64" t="s">
        <v>377</v>
      </c>
      <c r="B228" s="58">
        <v>159</v>
      </c>
      <c r="C228" s="58">
        <v>10</v>
      </c>
      <c r="D228" s="58">
        <v>29</v>
      </c>
      <c r="E228" s="58">
        <v>87</v>
      </c>
      <c r="F228" s="58">
        <v>88</v>
      </c>
      <c r="G228" s="58">
        <v>6</v>
      </c>
      <c r="H228" s="58">
        <v>16</v>
      </c>
      <c r="I228" s="58">
        <v>45</v>
      </c>
      <c r="J228" s="58">
        <v>71</v>
      </c>
      <c r="K228" s="58">
        <v>4</v>
      </c>
      <c r="L228" s="58">
        <v>13</v>
      </c>
      <c r="M228" s="58">
        <v>42</v>
      </c>
      <c r="N228" s="58">
        <v>4</v>
      </c>
      <c r="O228" s="58" t="s">
        <v>156</v>
      </c>
      <c r="P228" s="58">
        <v>0</v>
      </c>
      <c r="Q228" s="58" t="s">
        <v>156</v>
      </c>
      <c r="R228" s="58">
        <v>69</v>
      </c>
      <c r="S228" s="58" t="s">
        <v>156</v>
      </c>
      <c r="T228" s="58">
        <v>14</v>
      </c>
      <c r="U228" s="58" t="s">
        <v>156</v>
      </c>
      <c r="V228" s="58">
        <v>86</v>
      </c>
      <c r="W228" s="58">
        <v>0</v>
      </c>
      <c r="X228" s="58">
        <v>15</v>
      </c>
      <c r="Y228" s="58">
        <v>51</v>
      </c>
      <c r="Z228" s="58">
        <v>8</v>
      </c>
      <c r="AA228" s="58">
        <v>0</v>
      </c>
      <c r="AB228" s="58" t="s">
        <v>156</v>
      </c>
      <c r="AC228" s="58" t="s">
        <v>156</v>
      </c>
    </row>
    <row r="229" spans="1:29" x14ac:dyDescent="0.25">
      <c r="A229" s="64" t="s">
        <v>378</v>
      </c>
      <c r="B229" s="58">
        <v>166</v>
      </c>
      <c r="C229" s="58">
        <v>9</v>
      </c>
      <c r="D229" s="58">
        <v>36</v>
      </c>
      <c r="E229" s="58">
        <v>88</v>
      </c>
      <c r="F229" s="58">
        <v>90</v>
      </c>
      <c r="G229" s="58">
        <v>4</v>
      </c>
      <c r="H229" s="58">
        <v>24</v>
      </c>
      <c r="I229" s="58">
        <v>45</v>
      </c>
      <c r="J229" s="58">
        <v>76</v>
      </c>
      <c r="K229" s="58">
        <v>5</v>
      </c>
      <c r="L229" s="58">
        <v>12</v>
      </c>
      <c r="M229" s="58">
        <v>43</v>
      </c>
      <c r="N229" s="58">
        <v>6</v>
      </c>
      <c r="O229" s="58">
        <v>0</v>
      </c>
      <c r="P229" s="58" t="s">
        <v>156</v>
      </c>
      <c r="Q229" s="58" t="s">
        <v>156</v>
      </c>
      <c r="R229" s="58">
        <v>73</v>
      </c>
      <c r="S229" s="58">
        <v>9</v>
      </c>
      <c r="T229" s="58" t="s">
        <v>156</v>
      </c>
      <c r="U229" s="58" t="s">
        <v>156</v>
      </c>
      <c r="V229" s="58">
        <v>87</v>
      </c>
      <c r="W229" s="58">
        <v>0</v>
      </c>
      <c r="X229" s="58">
        <v>20</v>
      </c>
      <c r="Y229" s="58">
        <v>52</v>
      </c>
      <c r="Z229" s="58">
        <v>8</v>
      </c>
      <c r="AA229" s="58">
        <v>0</v>
      </c>
      <c r="AB229" s="58" t="s">
        <v>156</v>
      </c>
      <c r="AC229" s="58" t="s">
        <v>156</v>
      </c>
    </row>
    <row r="230" spans="1:29" x14ac:dyDescent="0.25">
      <c r="A230" s="64" t="s">
        <v>379</v>
      </c>
      <c r="B230" s="58">
        <v>162</v>
      </c>
      <c r="C230" s="58">
        <v>10</v>
      </c>
      <c r="D230" s="58">
        <v>37</v>
      </c>
      <c r="E230" s="58">
        <v>95</v>
      </c>
      <c r="F230" s="58">
        <v>77</v>
      </c>
      <c r="G230" s="58">
        <v>4</v>
      </c>
      <c r="H230" s="58">
        <v>19</v>
      </c>
      <c r="I230" s="58">
        <v>43</v>
      </c>
      <c r="J230" s="58">
        <v>85</v>
      </c>
      <c r="K230" s="58">
        <v>6</v>
      </c>
      <c r="L230" s="58">
        <v>18</v>
      </c>
      <c r="M230" s="58">
        <v>52</v>
      </c>
      <c r="N230" s="58">
        <v>4</v>
      </c>
      <c r="O230" s="58" t="s">
        <v>156</v>
      </c>
      <c r="P230" s="58" t="s">
        <v>156</v>
      </c>
      <c r="Q230" s="58" t="s">
        <v>156</v>
      </c>
      <c r="R230" s="58">
        <v>71</v>
      </c>
      <c r="S230" s="58" t="s">
        <v>156</v>
      </c>
      <c r="T230" s="58" t="s">
        <v>156</v>
      </c>
      <c r="U230" s="58" t="s">
        <v>156</v>
      </c>
      <c r="V230" s="58">
        <v>87</v>
      </c>
      <c r="W230" s="58" t="s">
        <v>156</v>
      </c>
      <c r="X230" s="58">
        <v>20</v>
      </c>
      <c r="Y230" s="58">
        <v>55</v>
      </c>
      <c r="Z230" s="58">
        <v>6</v>
      </c>
      <c r="AA230" s="58">
        <v>0</v>
      </c>
      <c r="AB230" s="58">
        <v>0</v>
      </c>
      <c r="AC230" s="58" t="s">
        <v>156</v>
      </c>
    </row>
    <row r="231" spans="1:29" x14ac:dyDescent="0.25">
      <c r="A231" s="64" t="s">
        <v>380</v>
      </c>
      <c r="B231" s="58">
        <v>148</v>
      </c>
      <c r="C231" s="58">
        <v>8</v>
      </c>
      <c r="D231" s="58">
        <v>25</v>
      </c>
      <c r="E231" s="58">
        <v>95</v>
      </c>
      <c r="F231" s="58">
        <v>76</v>
      </c>
      <c r="G231" s="58">
        <v>4</v>
      </c>
      <c r="H231" s="58">
        <v>15</v>
      </c>
      <c r="I231" s="58">
        <v>46</v>
      </c>
      <c r="J231" s="58">
        <v>72</v>
      </c>
      <c r="K231" s="58">
        <v>4</v>
      </c>
      <c r="L231" s="58">
        <v>10</v>
      </c>
      <c r="M231" s="58">
        <v>49</v>
      </c>
      <c r="N231" s="58">
        <v>6</v>
      </c>
      <c r="O231" s="58" t="s">
        <v>156</v>
      </c>
      <c r="P231" s="58">
        <v>3</v>
      </c>
      <c r="Q231" s="58">
        <v>0</v>
      </c>
      <c r="R231" s="58">
        <v>65</v>
      </c>
      <c r="S231" s="58" t="s">
        <v>156</v>
      </c>
      <c r="T231" s="58">
        <v>13</v>
      </c>
      <c r="U231" s="58">
        <v>38</v>
      </c>
      <c r="V231" s="58">
        <v>77</v>
      </c>
      <c r="W231" s="58" t="s">
        <v>156</v>
      </c>
      <c r="X231" s="58">
        <v>9</v>
      </c>
      <c r="Y231" s="58">
        <v>57</v>
      </c>
      <c r="Z231" s="58">
        <v>5</v>
      </c>
      <c r="AA231" s="58">
        <v>0</v>
      </c>
      <c r="AB231" s="58" t="s">
        <v>156</v>
      </c>
      <c r="AC231" s="58" t="s">
        <v>156</v>
      </c>
    </row>
    <row r="232" spans="1:29" x14ac:dyDescent="0.25">
      <c r="A232" s="64" t="s">
        <v>381</v>
      </c>
      <c r="B232" s="58">
        <v>157</v>
      </c>
      <c r="C232" s="58">
        <v>8</v>
      </c>
      <c r="D232" s="58">
        <v>34</v>
      </c>
      <c r="E232" s="58">
        <v>98</v>
      </c>
      <c r="F232" s="58">
        <v>82</v>
      </c>
      <c r="G232" s="58" t="s">
        <v>156</v>
      </c>
      <c r="H232" s="58">
        <v>22</v>
      </c>
      <c r="I232" s="58">
        <v>44</v>
      </c>
      <c r="J232" s="58">
        <v>75</v>
      </c>
      <c r="K232" s="58" t="s">
        <v>156</v>
      </c>
      <c r="L232" s="58">
        <v>12</v>
      </c>
      <c r="M232" s="58">
        <v>54</v>
      </c>
      <c r="N232" s="58">
        <v>5</v>
      </c>
      <c r="O232" s="58" t="s">
        <v>156</v>
      </c>
      <c r="P232" s="58" t="s">
        <v>156</v>
      </c>
      <c r="Q232" s="58">
        <v>0</v>
      </c>
      <c r="R232" s="58">
        <v>64</v>
      </c>
      <c r="S232" s="58">
        <v>5</v>
      </c>
      <c r="T232" s="58" t="s">
        <v>156</v>
      </c>
      <c r="U232" s="58">
        <v>38</v>
      </c>
      <c r="V232" s="58">
        <v>88</v>
      </c>
      <c r="W232" s="58" t="s">
        <v>156</v>
      </c>
      <c r="X232" s="58">
        <v>18</v>
      </c>
      <c r="Y232" s="58">
        <v>60</v>
      </c>
      <c r="Z232" s="58">
        <v>6</v>
      </c>
      <c r="AA232" s="58">
        <v>0</v>
      </c>
      <c r="AB232" s="58">
        <v>3</v>
      </c>
      <c r="AC232" s="58" t="s">
        <v>156</v>
      </c>
    </row>
    <row r="233" spans="1:29" x14ac:dyDescent="0.25">
      <c r="A233" s="64" t="s">
        <v>382</v>
      </c>
      <c r="B233" s="58">
        <v>142</v>
      </c>
      <c r="C233" s="58">
        <v>9</v>
      </c>
      <c r="D233" s="58">
        <v>27</v>
      </c>
      <c r="E233" s="58">
        <v>86</v>
      </c>
      <c r="F233" s="58">
        <v>61</v>
      </c>
      <c r="G233" s="58">
        <v>4</v>
      </c>
      <c r="H233" s="58">
        <v>12</v>
      </c>
      <c r="I233" s="58">
        <v>33</v>
      </c>
      <c r="J233" s="58">
        <v>81</v>
      </c>
      <c r="K233" s="58">
        <v>5</v>
      </c>
      <c r="L233" s="58">
        <v>15</v>
      </c>
      <c r="M233" s="58">
        <v>53</v>
      </c>
      <c r="N233" s="58">
        <v>7</v>
      </c>
      <c r="O233" s="58" t="s">
        <v>156</v>
      </c>
      <c r="P233" s="58">
        <v>0</v>
      </c>
      <c r="Q233" s="58">
        <v>0</v>
      </c>
      <c r="R233" s="58">
        <v>54</v>
      </c>
      <c r="S233" s="58">
        <v>6</v>
      </c>
      <c r="T233" s="58">
        <v>13</v>
      </c>
      <c r="U233" s="58">
        <v>29</v>
      </c>
      <c r="V233" s="58">
        <v>81</v>
      </c>
      <c r="W233" s="58" t="s">
        <v>156</v>
      </c>
      <c r="X233" s="58">
        <v>14</v>
      </c>
      <c r="Y233" s="58">
        <v>57</v>
      </c>
      <c r="Z233" s="58">
        <v>9</v>
      </c>
      <c r="AA233" s="58">
        <v>0</v>
      </c>
      <c r="AB233" s="58" t="s">
        <v>156</v>
      </c>
      <c r="AC233" s="58" t="s">
        <v>156</v>
      </c>
    </row>
    <row r="234" spans="1:29" x14ac:dyDescent="0.25">
      <c r="A234" s="64" t="s">
        <v>383</v>
      </c>
      <c r="B234" s="58">
        <v>153</v>
      </c>
      <c r="C234" s="58">
        <v>10</v>
      </c>
      <c r="D234" s="58">
        <v>26</v>
      </c>
      <c r="E234" s="58">
        <v>92</v>
      </c>
      <c r="F234" s="58">
        <v>70</v>
      </c>
      <c r="G234" s="58">
        <v>6</v>
      </c>
      <c r="H234" s="58">
        <v>11</v>
      </c>
      <c r="I234" s="58">
        <v>38</v>
      </c>
      <c r="J234" s="58">
        <v>83</v>
      </c>
      <c r="K234" s="58">
        <v>4</v>
      </c>
      <c r="L234" s="58">
        <v>15</v>
      </c>
      <c r="M234" s="58">
        <v>54</v>
      </c>
      <c r="N234" s="58">
        <v>8</v>
      </c>
      <c r="O234" s="58" t="s">
        <v>156</v>
      </c>
      <c r="P234" s="58" t="s">
        <v>156</v>
      </c>
      <c r="Q234" s="58" t="s">
        <v>156</v>
      </c>
      <c r="R234" s="58">
        <v>58</v>
      </c>
      <c r="S234" s="58" t="s">
        <v>156</v>
      </c>
      <c r="T234" s="58" t="s">
        <v>156</v>
      </c>
      <c r="U234" s="58" t="s">
        <v>156</v>
      </c>
      <c r="V234" s="58">
        <v>87</v>
      </c>
      <c r="W234" s="58" t="s">
        <v>156</v>
      </c>
      <c r="X234" s="58">
        <v>16</v>
      </c>
      <c r="Y234" s="58">
        <v>58</v>
      </c>
      <c r="Z234" s="58">
        <v>4</v>
      </c>
      <c r="AA234" s="58">
        <v>0</v>
      </c>
      <c r="AB234" s="58">
        <v>0</v>
      </c>
      <c r="AC234" s="58" t="s">
        <v>156</v>
      </c>
    </row>
    <row r="235" spans="1:29" x14ac:dyDescent="0.25">
      <c r="A235" s="64" t="s">
        <v>384</v>
      </c>
      <c r="B235" s="58">
        <v>170</v>
      </c>
      <c r="C235" s="58">
        <v>12</v>
      </c>
      <c r="D235" s="58">
        <v>27</v>
      </c>
      <c r="E235" s="58">
        <v>101</v>
      </c>
      <c r="F235" s="58">
        <v>83</v>
      </c>
      <c r="G235" s="58">
        <v>6</v>
      </c>
      <c r="H235" s="58">
        <v>16</v>
      </c>
      <c r="I235" s="58">
        <v>42</v>
      </c>
      <c r="J235" s="58">
        <v>87</v>
      </c>
      <c r="K235" s="58">
        <v>6</v>
      </c>
      <c r="L235" s="58">
        <v>11</v>
      </c>
      <c r="M235" s="58">
        <v>59</v>
      </c>
      <c r="N235" s="58">
        <v>4</v>
      </c>
      <c r="O235" s="58" t="s">
        <v>156</v>
      </c>
      <c r="P235" s="58" t="s">
        <v>156</v>
      </c>
      <c r="Q235" s="58" t="s">
        <v>156</v>
      </c>
      <c r="R235" s="58">
        <v>71</v>
      </c>
      <c r="S235" s="58" t="s">
        <v>156</v>
      </c>
      <c r="T235" s="58" t="s">
        <v>156</v>
      </c>
      <c r="U235" s="58" t="s">
        <v>156</v>
      </c>
      <c r="V235" s="58">
        <v>95</v>
      </c>
      <c r="W235" s="58" t="s">
        <v>156</v>
      </c>
      <c r="X235" s="58">
        <v>14</v>
      </c>
      <c r="Y235" s="58">
        <v>64</v>
      </c>
      <c r="Z235" s="58">
        <v>3</v>
      </c>
      <c r="AA235" s="58">
        <v>0</v>
      </c>
      <c r="AB235" s="58" t="s">
        <v>156</v>
      </c>
      <c r="AC235" s="58">
        <v>0</v>
      </c>
    </row>
    <row r="236" spans="1:29" x14ac:dyDescent="0.25">
      <c r="A236" s="64" t="s">
        <v>385</v>
      </c>
      <c r="B236" s="58">
        <v>160</v>
      </c>
      <c r="C236" s="58">
        <v>9</v>
      </c>
      <c r="D236" s="58">
        <v>32</v>
      </c>
      <c r="E236" s="58">
        <v>94</v>
      </c>
      <c r="F236" s="58">
        <v>63</v>
      </c>
      <c r="G236" s="58">
        <v>3</v>
      </c>
      <c r="H236" s="58">
        <v>18</v>
      </c>
      <c r="I236" s="58">
        <v>34</v>
      </c>
      <c r="J236" s="58">
        <v>97</v>
      </c>
      <c r="K236" s="58">
        <v>6</v>
      </c>
      <c r="L236" s="58">
        <v>14</v>
      </c>
      <c r="M236" s="58">
        <v>60</v>
      </c>
      <c r="N236" s="58" t="s">
        <v>156</v>
      </c>
      <c r="O236" s="58">
        <v>0</v>
      </c>
      <c r="P236" s="58" t="s">
        <v>156</v>
      </c>
      <c r="Q236" s="58">
        <v>0</v>
      </c>
      <c r="R236" s="58" t="s">
        <v>156</v>
      </c>
      <c r="S236" s="58" t="s">
        <v>156</v>
      </c>
      <c r="T236" s="58">
        <v>17</v>
      </c>
      <c r="U236" s="58">
        <v>32</v>
      </c>
      <c r="V236" s="58">
        <v>89</v>
      </c>
      <c r="W236" s="58" t="s">
        <v>156</v>
      </c>
      <c r="X236" s="58" t="s">
        <v>156</v>
      </c>
      <c r="Y236" s="58">
        <v>62</v>
      </c>
      <c r="Z236" s="58">
        <v>5</v>
      </c>
      <c r="AA236" s="58">
        <v>0</v>
      </c>
      <c r="AB236" s="58" t="s">
        <v>156</v>
      </c>
      <c r="AC236" s="58">
        <v>0</v>
      </c>
    </row>
    <row r="237" spans="1:29" x14ac:dyDescent="0.25">
      <c r="A237" s="64" t="s">
        <v>386</v>
      </c>
      <c r="B237" s="58">
        <v>148</v>
      </c>
      <c r="C237" s="58">
        <v>8</v>
      </c>
      <c r="D237" s="58">
        <v>26</v>
      </c>
      <c r="E237" s="58">
        <v>91</v>
      </c>
      <c r="F237" s="58">
        <v>59</v>
      </c>
      <c r="G237" s="58" t="s">
        <v>156</v>
      </c>
      <c r="H237" s="58">
        <v>13</v>
      </c>
      <c r="I237" s="58">
        <v>38</v>
      </c>
      <c r="J237" s="58">
        <v>89</v>
      </c>
      <c r="K237" s="58" t="s">
        <v>156</v>
      </c>
      <c r="L237" s="58">
        <v>13</v>
      </c>
      <c r="M237" s="58">
        <v>53</v>
      </c>
      <c r="N237" s="58">
        <v>5</v>
      </c>
      <c r="O237" s="58">
        <v>0</v>
      </c>
      <c r="P237" s="58" t="s">
        <v>156</v>
      </c>
      <c r="Q237" s="58">
        <v>0</v>
      </c>
      <c r="R237" s="58">
        <v>57</v>
      </c>
      <c r="S237" s="58" t="s">
        <v>156</v>
      </c>
      <c r="T237" s="58">
        <v>15</v>
      </c>
      <c r="U237" s="58">
        <v>27</v>
      </c>
      <c r="V237" s="58">
        <v>86</v>
      </c>
      <c r="W237" s="58" t="s">
        <v>156</v>
      </c>
      <c r="X237" s="58" t="s">
        <v>156</v>
      </c>
      <c r="Y237" s="58">
        <v>64</v>
      </c>
      <c r="Z237" s="58">
        <v>5</v>
      </c>
      <c r="AA237" s="58" t="s">
        <v>156</v>
      </c>
      <c r="AB237" s="58" t="s">
        <v>156</v>
      </c>
      <c r="AC237" s="58">
        <v>0</v>
      </c>
    </row>
    <row r="238" spans="1:29" x14ac:dyDescent="0.25">
      <c r="A238" s="64" t="s">
        <v>387</v>
      </c>
      <c r="B238" s="58">
        <v>170</v>
      </c>
      <c r="C238" s="58">
        <v>14</v>
      </c>
      <c r="D238" s="58">
        <v>26</v>
      </c>
      <c r="E238" s="58">
        <v>90</v>
      </c>
      <c r="F238" s="58">
        <v>76</v>
      </c>
      <c r="G238" s="58">
        <v>4</v>
      </c>
      <c r="H238" s="58">
        <v>10</v>
      </c>
      <c r="I238" s="58">
        <v>43</v>
      </c>
      <c r="J238" s="58">
        <v>94</v>
      </c>
      <c r="K238" s="58">
        <v>10</v>
      </c>
      <c r="L238" s="58">
        <v>16</v>
      </c>
      <c r="M238" s="58">
        <v>47</v>
      </c>
      <c r="N238" s="58">
        <v>10</v>
      </c>
      <c r="O238" s="58">
        <v>0</v>
      </c>
      <c r="P238" s="58">
        <v>3</v>
      </c>
      <c r="Q238" s="58">
        <v>0</v>
      </c>
      <c r="R238" s="58">
        <v>71</v>
      </c>
      <c r="S238" s="58" t="s">
        <v>156</v>
      </c>
      <c r="T238" s="58">
        <v>9</v>
      </c>
      <c r="U238" s="58">
        <v>32</v>
      </c>
      <c r="V238" s="58">
        <v>89</v>
      </c>
      <c r="W238" s="58" t="s">
        <v>156</v>
      </c>
      <c r="X238" s="58">
        <v>14</v>
      </c>
      <c r="Y238" s="58">
        <v>58</v>
      </c>
      <c r="Z238" s="58">
        <v>7</v>
      </c>
      <c r="AA238" s="58">
        <v>0</v>
      </c>
      <c r="AB238" s="58" t="s">
        <v>156</v>
      </c>
      <c r="AC238" s="58">
        <v>0</v>
      </c>
    </row>
    <row r="239" spans="1:29" x14ac:dyDescent="0.25">
      <c r="A239" s="64" t="s">
        <v>388</v>
      </c>
      <c r="B239" s="58">
        <v>148</v>
      </c>
      <c r="C239" s="58">
        <v>16</v>
      </c>
      <c r="D239" s="58">
        <v>26</v>
      </c>
      <c r="E239" s="58">
        <v>88</v>
      </c>
      <c r="F239" s="58">
        <v>74</v>
      </c>
      <c r="G239" s="58">
        <v>5</v>
      </c>
      <c r="H239" s="58">
        <v>20</v>
      </c>
      <c r="I239" s="58">
        <v>43</v>
      </c>
      <c r="J239" s="58">
        <v>74</v>
      </c>
      <c r="K239" s="58">
        <v>11</v>
      </c>
      <c r="L239" s="58">
        <v>6</v>
      </c>
      <c r="M239" s="58">
        <v>45</v>
      </c>
      <c r="N239" s="58" t="s">
        <v>156</v>
      </c>
      <c r="O239" s="58">
        <v>0</v>
      </c>
      <c r="P239" s="58" t="s">
        <v>156</v>
      </c>
      <c r="Q239" s="58">
        <v>0</v>
      </c>
      <c r="R239" s="58" t="s">
        <v>156</v>
      </c>
      <c r="S239" s="58" t="s">
        <v>156</v>
      </c>
      <c r="T239" s="58">
        <v>13</v>
      </c>
      <c r="U239" s="58">
        <v>35</v>
      </c>
      <c r="V239" s="58">
        <v>79</v>
      </c>
      <c r="W239" s="58" t="s">
        <v>156</v>
      </c>
      <c r="X239" s="58" t="s">
        <v>156</v>
      </c>
      <c r="Y239" s="58">
        <v>53</v>
      </c>
      <c r="Z239" s="58">
        <v>3</v>
      </c>
      <c r="AA239" s="58" t="s">
        <v>156</v>
      </c>
      <c r="AB239" s="58" t="s">
        <v>156</v>
      </c>
      <c r="AC239" s="58">
        <v>0</v>
      </c>
    </row>
    <row r="240" spans="1:29" x14ac:dyDescent="0.25">
      <c r="A240" s="64" t="s">
        <v>389</v>
      </c>
      <c r="B240" s="58">
        <v>171</v>
      </c>
      <c r="C240" s="58">
        <v>15</v>
      </c>
      <c r="D240" s="58">
        <v>34</v>
      </c>
      <c r="E240" s="58">
        <v>98</v>
      </c>
      <c r="F240" s="58">
        <v>76</v>
      </c>
      <c r="G240" s="58">
        <v>4</v>
      </c>
      <c r="H240" s="58">
        <v>16</v>
      </c>
      <c r="I240" s="58">
        <v>47</v>
      </c>
      <c r="J240" s="58">
        <v>95</v>
      </c>
      <c r="K240" s="58">
        <v>11</v>
      </c>
      <c r="L240" s="58">
        <v>18</v>
      </c>
      <c r="M240" s="58">
        <v>51</v>
      </c>
      <c r="N240" s="58">
        <v>5</v>
      </c>
      <c r="O240" s="58">
        <v>0</v>
      </c>
      <c r="P240" s="58">
        <v>3</v>
      </c>
      <c r="Q240" s="58">
        <v>0</v>
      </c>
      <c r="R240" s="58">
        <v>81</v>
      </c>
      <c r="S240" s="58" t="s">
        <v>156</v>
      </c>
      <c r="T240" s="58">
        <v>16</v>
      </c>
      <c r="U240" s="58">
        <v>38</v>
      </c>
      <c r="V240" s="58">
        <v>85</v>
      </c>
      <c r="W240" s="58" t="s">
        <v>156</v>
      </c>
      <c r="X240" s="58">
        <v>15</v>
      </c>
      <c r="Y240" s="58">
        <v>60</v>
      </c>
      <c r="Z240" s="58">
        <v>7</v>
      </c>
      <c r="AA240" s="58" t="s">
        <v>156</v>
      </c>
      <c r="AB240" s="58">
        <v>3</v>
      </c>
      <c r="AC240" s="58">
        <v>0</v>
      </c>
    </row>
    <row r="241" spans="1:29" x14ac:dyDescent="0.25">
      <c r="A241" s="64" t="s">
        <v>390</v>
      </c>
      <c r="B241" s="58">
        <v>163</v>
      </c>
      <c r="C241" s="58">
        <v>13</v>
      </c>
      <c r="D241" s="58">
        <v>29</v>
      </c>
      <c r="E241" s="58">
        <v>101</v>
      </c>
      <c r="F241" s="58">
        <v>72</v>
      </c>
      <c r="G241" s="58">
        <v>3</v>
      </c>
      <c r="H241" s="58">
        <v>14</v>
      </c>
      <c r="I241" s="58">
        <v>44</v>
      </c>
      <c r="J241" s="58">
        <v>91</v>
      </c>
      <c r="K241" s="58">
        <v>10</v>
      </c>
      <c r="L241" s="58">
        <v>15</v>
      </c>
      <c r="M241" s="58">
        <v>57</v>
      </c>
      <c r="N241" s="58">
        <v>6</v>
      </c>
      <c r="O241" s="58">
        <v>0</v>
      </c>
      <c r="P241" s="58" t="s">
        <v>156</v>
      </c>
      <c r="Q241" s="58">
        <v>0</v>
      </c>
      <c r="R241" s="58">
        <v>81</v>
      </c>
      <c r="S241" s="58" t="s">
        <v>156</v>
      </c>
      <c r="T241" s="58">
        <v>19</v>
      </c>
      <c r="U241" s="58">
        <v>36</v>
      </c>
      <c r="V241" s="58">
        <v>76</v>
      </c>
      <c r="W241" s="58" t="s">
        <v>156</v>
      </c>
      <c r="X241" s="58" t="s">
        <v>156</v>
      </c>
      <c r="Y241" s="58">
        <v>65</v>
      </c>
      <c r="Z241" s="58">
        <v>9</v>
      </c>
      <c r="AA241" s="58" t="s">
        <v>156</v>
      </c>
      <c r="AB241" s="58" t="s">
        <v>156</v>
      </c>
      <c r="AC241" s="58" t="s">
        <v>156</v>
      </c>
    </row>
    <row r="242" spans="1:29" x14ac:dyDescent="0.25">
      <c r="A242" s="64" t="s">
        <v>391</v>
      </c>
      <c r="B242" s="58">
        <v>168</v>
      </c>
      <c r="C242" s="58">
        <v>14</v>
      </c>
      <c r="D242" s="58">
        <v>24</v>
      </c>
      <c r="E242" s="58">
        <v>103</v>
      </c>
      <c r="F242" s="58">
        <v>77</v>
      </c>
      <c r="G242" s="58">
        <v>4</v>
      </c>
      <c r="H242" s="58">
        <v>12</v>
      </c>
      <c r="I242" s="58">
        <v>46</v>
      </c>
      <c r="J242" s="58">
        <v>91</v>
      </c>
      <c r="K242" s="58">
        <v>10</v>
      </c>
      <c r="L242" s="58">
        <v>12</v>
      </c>
      <c r="M242" s="58">
        <v>57</v>
      </c>
      <c r="N242" s="58" t="s">
        <v>156</v>
      </c>
      <c r="O242" s="58">
        <v>0</v>
      </c>
      <c r="P242" s="58">
        <v>0</v>
      </c>
      <c r="Q242" s="58">
        <v>0</v>
      </c>
      <c r="R242" s="58" t="s">
        <v>156</v>
      </c>
      <c r="S242" s="58">
        <v>14</v>
      </c>
      <c r="T242" s="58">
        <v>9</v>
      </c>
      <c r="U242" s="58">
        <v>34</v>
      </c>
      <c r="V242" s="58">
        <v>98</v>
      </c>
      <c r="W242" s="58">
        <v>0</v>
      </c>
      <c r="X242" s="58">
        <v>15</v>
      </c>
      <c r="Y242" s="58">
        <v>69</v>
      </c>
      <c r="Z242" s="58">
        <v>5</v>
      </c>
      <c r="AA242" s="58" t="s">
        <v>156</v>
      </c>
      <c r="AB242" s="58" t="s">
        <v>156</v>
      </c>
      <c r="AC242" s="58">
        <v>0</v>
      </c>
    </row>
    <row r="243" spans="1:29" x14ac:dyDescent="0.25">
      <c r="A243" s="64" t="s">
        <v>392</v>
      </c>
      <c r="B243" s="58">
        <v>169</v>
      </c>
      <c r="C243" s="58">
        <v>16</v>
      </c>
      <c r="D243" s="58">
        <v>30</v>
      </c>
      <c r="E243" s="58">
        <v>91</v>
      </c>
      <c r="F243" s="58">
        <v>73</v>
      </c>
      <c r="G243" s="58">
        <v>6</v>
      </c>
      <c r="H243" s="58">
        <v>11</v>
      </c>
      <c r="I243" s="58">
        <v>39</v>
      </c>
      <c r="J243" s="58">
        <v>96</v>
      </c>
      <c r="K243" s="58">
        <v>10</v>
      </c>
      <c r="L243" s="58">
        <v>19</v>
      </c>
      <c r="M243" s="58">
        <v>52</v>
      </c>
      <c r="N243" s="58">
        <v>5</v>
      </c>
      <c r="O243" s="58">
        <v>0</v>
      </c>
      <c r="P243" s="58">
        <v>3</v>
      </c>
      <c r="Q243" s="58">
        <v>0</v>
      </c>
      <c r="R243" s="58">
        <v>70</v>
      </c>
      <c r="S243" s="58" t="s">
        <v>156</v>
      </c>
      <c r="T243" s="58">
        <v>8</v>
      </c>
      <c r="U243" s="58">
        <v>33</v>
      </c>
      <c r="V243" s="58">
        <v>94</v>
      </c>
      <c r="W243" s="58" t="s">
        <v>156</v>
      </c>
      <c r="X243" s="58">
        <v>19</v>
      </c>
      <c r="Y243" s="58">
        <v>58</v>
      </c>
      <c r="Z243" s="58">
        <v>7</v>
      </c>
      <c r="AA243" s="58" t="s">
        <v>156</v>
      </c>
      <c r="AB243" s="58" t="s">
        <v>156</v>
      </c>
      <c r="AC243" s="58">
        <v>0</v>
      </c>
    </row>
    <row r="244" spans="1:29" x14ac:dyDescent="0.25">
      <c r="A244" s="64" t="s">
        <v>393</v>
      </c>
      <c r="B244" s="58">
        <v>175</v>
      </c>
      <c r="C244" s="58">
        <v>16</v>
      </c>
      <c r="D244" s="58">
        <v>29</v>
      </c>
      <c r="E244" s="58">
        <v>100</v>
      </c>
      <c r="F244" s="58">
        <v>75</v>
      </c>
      <c r="G244" s="58">
        <v>6</v>
      </c>
      <c r="H244" s="58">
        <v>12</v>
      </c>
      <c r="I244" s="58">
        <v>42</v>
      </c>
      <c r="J244" s="58">
        <v>100</v>
      </c>
      <c r="K244" s="58">
        <v>10</v>
      </c>
      <c r="L244" s="58">
        <v>17</v>
      </c>
      <c r="M244" s="58">
        <v>58</v>
      </c>
      <c r="N244" s="58" t="s">
        <v>156</v>
      </c>
      <c r="O244" s="58">
        <v>0</v>
      </c>
      <c r="P244" s="58">
        <v>0</v>
      </c>
      <c r="Q244" s="58">
        <v>0</v>
      </c>
      <c r="R244" s="58" t="s">
        <v>156</v>
      </c>
      <c r="S244" s="58" t="s">
        <v>156</v>
      </c>
      <c r="T244" s="58">
        <v>16</v>
      </c>
      <c r="U244" s="58">
        <v>34</v>
      </c>
      <c r="V244" s="58">
        <v>95</v>
      </c>
      <c r="W244" s="58" t="s">
        <v>156</v>
      </c>
      <c r="X244" s="58">
        <v>13</v>
      </c>
      <c r="Y244" s="58">
        <v>66</v>
      </c>
      <c r="Z244" s="58">
        <v>10</v>
      </c>
      <c r="AA244" s="58" t="s">
        <v>156</v>
      </c>
      <c r="AB244" s="58" t="s">
        <v>156</v>
      </c>
      <c r="AC244" s="58">
        <v>0</v>
      </c>
    </row>
    <row r="245" spans="1:29" x14ac:dyDescent="0.25">
      <c r="A245" s="64" t="s">
        <v>394</v>
      </c>
      <c r="B245" s="58">
        <v>175</v>
      </c>
      <c r="C245" s="58">
        <v>14</v>
      </c>
      <c r="D245" s="58">
        <v>31</v>
      </c>
      <c r="E245" s="58">
        <v>100</v>
      </c>
      <c r="F245" s="58">
        <v>84</v>
      </c>
      <c r="G245" s="58">
        <v>5</v>
      </c>
      <c r="H245" s="58">
        <v>16</v>
      </c>
      <c r="I245" s="58">
        <v>44</v>
      </c>
      <c r="J245" s="58">
        <v>91</v>
      </c>
      <c r="K245" s="58">
        <v>9</v>
      </c>
      <c r="L245" s="58">
        <v>15</v>
      </c>
      <c r="M245" s="58">
        <v>56</v>
      </c>
      <c r="N245" s="58">
        <v>3</v>
      </c>
      <c r="O245" s="58">
        <v>0</v>
      </c>
      <c r="P245" s="58">
        <v>0</v>
      </c>
      <c r="Q245" s="58">
        <v>0</v>
      </c>
      <c r="R245" s="58">
        <v>80</v>
      </c>
      <c r="S245" s="58">
        <v>14</v>
      </c>
      <c r="T245" s="58">
        <v>13</v>
      </c>
      <c r="U245" s="58">
        <v>37</v>
      </c>
      <c r="V245" s="58">
        <v>92</v>
      </c>
      <c r="W245" s="58">
        <v>0</v>
      </c>
      <c r="X245" s="58">
        <v>18</v>
      </c>
      <c r="Y245" s="58">
        <v>63</v>
      </c>
      <c r="Z245" s="58">
        <v>12</v>
      </c>
      <c r="AA245" s="58" t="s">
        <v>156</v>
      </c>
      <c r="AB245" s="58">
        <v>4</v>
      </c>
      <c r="AC245" s="58">
        <v>0</v>
      </c>
    </row>
    <row r="246" spans="1:29" x14ac:dyDescent="0.25">
      <c r="A246" s="64" t="s">
        <v>395</v>
      </c>
      <c r="B246" s="58">
        <v>161</v>
      </c>
      <c r="C246" s="58">
        <v>15</v>
      </c>
      <c r="D246" s="58">
        <v>19</v>
      </c>
      <c r="E246" s="58">
        <v>98</v>
      </c>
      <c r="F246" s="58">
        <v>77</v>
      </c>
      <c r="G246" s="58">
        <v>5</v>
      </c>
      <c r="H246" s="58">
        <v>8</v>
      </c>
      <c r="I246" s="58">
        <v>45</v>
      </c>
      <c r="J246" s="58">
        <v>84</v>
      </c>
      <c r="K246" s="58">
        <v>10</v>
      </c>
      <c r="L246" s="58">
        <v>11</v>
      </c>
      <c r="M246" s="58">
        <v>53</v>
      </c>
      <c r="N246" s="58" t="s">
        <v>156</v>
      </c>
      <c r="O246" s="58">
        <v>0</v>
      </c>
      <c r="P246" s="58">
        <v>0</v>
      </c>
      <c r="Q246" s="58">
        <v>0</v>
      </c>
      <c r="R246" s="58" t="s">
        <v>156</v>
      </c>
      <c r="S246" s="58">
        <v>15</v>
      </c>
      <c r="T246" s="58">
        <v>9</v>
      </c>
      <c r="U246" s="58">
        <v>36</v>
      </c>
      <c r="V246" s="58">
        <v>80</v>
      </c>
      <c r="W246" s="58">
        <v>0</v>
      </c>
      <c r="X246" s="58">
        <v>10</v>
      </c>
      <c r="Y246" s="58">
        <v>62</v>
      </c>
      <c r="Z246" s="58">
        <v>11</v>
      </c>
      <c r="AA246" s="58" t="s">
        <v>156</v>
      </c>
      <c r="AB246" s="58">
        <v>3</v>
      </c>
      <c r="AC246" s="58" t="s">
        <v>156</v>
      </c>
    </row>
    <row r="247" spans="1:29" x14ac:dyDescent="0.25">
      <c r="A247" s="64" t="s">
        <v>396</v>
      </c>
      <c r="B247" s="58">
        <v>183</v>
      </c>
      <c r="C247" s="58">
        <v>17</v>
      </c>
      <c r="D247" s="58">
        <v>29</v>
      </c>
      <c r="E247" s="58">
        <v>109</v>
      </c>
      <c r="F247" s="58">
        <v>91</v>
      </c>
      <c r="G247" s="58">
        <v>6</v>
      </c>
      <c r="H247" s="58">
        <v>16</v>
      </c>
      <c r="I247" s="58">
        <v>47</v>
      </c>
      <c r="J247" s="58">
        <v>92</v>
      </c>
      <c r="K247" s="58">
        <v>11</v>
      </c>
      <c r="L247" s="58">
        <v>13</v>
      </c>
      <c r="M247" s="58">
        <v>62</v>
      </c>
      <c r="N247" s="58">
        <v>4</v>
      </c>
      <c r="O247" s="58">
        <v>0</v>
      </c>
      <c r="P247" s="58" t="s">
        <v>156</v>
      </c>
      <c r="Q247" s="58">
        <v>0</v>
      </c>
      <c r="R247" s="58">
        <v>79</v>
      </c>
      <c r="S247" s="58" t="s">
        <v>156</v>
      </c>
      <c r="T247" s="58" t="s">
        <v>156</v>
      </c>
      <c r="U247" s="58">
        <v>39</v>
      </c>
      <c r="V247" s="58">
        <v>100</v>
      </c>
      <c r="W247" s="58" t="s">
        <v>156</v>
      </c>
      <c r="X247" s="58">
        <v>14</v>
      </c>
      <c r="Y247" s="58">
        <v>70</v>
      </c>
      <c r="Z247" s="58">
        <v>7</v>
      </c>
      <c r="AA247" s="58" t="s">
        <v>156</v>
      </c>
      <c r="AB247" s="58" t="s">
        <v>156</v>
      </c>
      <c r="AC247" s="58" t="s">
        <v>156</v>
      </c>
    </row>
    <row r="248" spans="1:29" x14ac:dyDescent="0.25">
      <c r="A248" s="64" t="s">
        <v>397</v>
      </c>
      <c r="B248" s="58">
        <v>187</v>
      </c>
      <c r="C248" s="58">
        <v>17</v>
      </c>
      <c r="D248" s="58">
        <v>27</v>
      </c>
      <c r="E248" s="58">
        <v>112</v>
      </c>
      <c r="F248" s="58">
        <v>79</v>
      </c>
      <c r="G248" s="58">
        <v>5</v>
      </c>
      <c r="H248" s="58">
        <v>11</v>
      </c>
      <c r="I248" s="58">
        <v>47</v>
      </c>
      <c r="J248" s="58">
        <v>108</v>
      </c>
      <c r="K248" s="58">
        <v>12</v>
      </c>
      <c r="L248" s="58">
        <v>16</v>
      </c>
      <c r="M248" s="58">
        <v>65</v>
      </c>
      <c r="N248" s="58">
        <v>7</v>
      </c>
      <c r="O248" s="58">
        <v>0</v>
      </c>
      <c r="P248" s="58">
        <v>4</v>
      </c>
      <c r="Q248" s="58">
        <v>0</v>
      </c>
      <c r="R248" s="58">
        <v>84</v>
      </c>
      <c r="S248" s="58" t="s">
        <v>156</v>
      </c>
      <c r="T248" s="58">
        <v>11</v>
      </c>
      <c r="U248" s="58">
        <v>42</v>
      </c>
      <c r="V248" s="58">
        <v>96</v>
      </c>
      <c r="W248" s="58" t="s">
        <v>156</v>
      </c>
      <c r="X248" s="58">
        <v>12</v>
      </c>
      <c r="Y248" s="58">
        <v>70</v>
      </c>
      <c r="Z248" s="58">
        <v>12</v>
      </c>
      <c r="AA248" s="58" t="s">
        <v>156</v>
      </c>
      <c r="AB248" s="58">
        <v>4</v>
      </c>
      <c r="AC248" s="58" t="s">
        <v>156</v>
      </c>
    </row>
    <row r="249" spans="1:29" x14ac:dyDescent="0.25">
      <c r="A249" s="64" t="s">
        <v>398</v>
      </c>
      <c r="B249" s="58">
        <v>191</v>
      </c>
      <c r="C249" s="58">
        <v>17</v>
      </c>
      <c r="D249" s="58">
        <v>37</v>
      </c>
      <c r="E249" s="58">
        <v>105</v>
      </c>
      <c r="F249" s="58">
        <v>86</v>
      </c>
      <c r="G249" s="58">
        <v>6</v>
      </c>
      <c r="H249" s="58">
        <v>15</v>
      </c>
      <c r="I249" s="58">
        <v>45</v>
      </c>
      <c r="J249" s="58">
        <v>105</v>
      </c>
      <c r="K249" s="58">
        <v>11</v>
      </c>
      <c r="L249" s="58">
        <v>22</v>
      </c>
      <c r="M249" s="58">
        <v>60</v>
      </c>
      <c r="N249" s="58">
        <v>4</v>
      </c>
      <c r="O249" s="58" t="s">
        <v>156</v>
      </c>
      <c r="P249" s="58" t="s">
        <v>156</v>
      </c>
      <c r="Q249" s="58">
        <v>0</v>
      </c>
      <c r="R249" s="58">
        <v>85</v>
      </c>
      <c r="S249" s="58">
        <v>14</v>
      </c>
      <c r="T249" s="58" t="s">
        <v>156</v>
      </c>
      <c r="U249" s="58">
        <v>41</v>
      </c>
      <c r="V249" s="58">
        <v>102</v>
      </c>
      <c r="W249" s="58" t="s">
        <v>156</v>
      </c>
      <c r="X249" s="58">
        <v>20</v>
      </c>
      <c r="Y249" s="58">
        <v>64</v>
      </c>
      <c r="Z249" s="58">
        <v>8</v>
      </c>
      <c r="AA249" s="58" t="s">
        <v>156</v>
      </c>
      <c r="AB249" s="58">
        <v>0</v>
      </c>
      <c r="AC249" s="58">
        <v>3</v>
      </c>
    </row>
    <row r="250" spans="1:29" x14ac:dyDescent="0.25">
      <c r="A250" s="64" t="s">
        <v>399</v>
      </c>
      <c r="B250" s="58">
        <v>196</v>
      </c>
      <c r="C250" s="58">
        <v>17</v>
      </c>
      <c r="D250" s="58">
        <v>33</v>
      </c>
      <c r="E250" s="58">
        <v>117</v>
      </c>
      <c r="F250" s="58">
        <v>94</v>
      </c>
      <c r="G250" s="58">
        <v>5</v>
      </c>
      <c r="H250" s="58">
        <v>16</v>
      </c>
      <c r="I250" s="58">
        <v>56</v>
      </c>
      <c r="J250" s="58">
        <v>102</v>
      </c>
      <c r="K250" s="58">
        <v>12</v>
      </c>
      <c r="L250" s="58">
        <v>17</v>
      </c>
      <c r="M250" s="58">
        <v>61</v>
      </c>
      <c r="N250" s="58">
        <v>5</v>
      </c>
      <c r="O250" s="58" t="s">
        <v>156</v>
      </c>
      <c r="P250" s="58" t="s">
        <v>156</v>
      </c>
      <c r="Q250" s="58">
        <v>0</v>
      </c>
      <c r="R250" s="58">
        <v>88</v>
      </c>
      <c r="S250" s="58" t="s">
        <v>156</v>
      </c>
      <c r="T250" s="58">
        <v>17</v>
      </c>
      <c r="U250" s="58">
        <v>42</v>
      </c>
      <c r="V250" s="58">
        <v>103</v>
      </c>
      <c r="W250" s="58" t="s">
        <v>156</v>
      </c>
      <c r="X250" s="58" t="s">
        <v>156</v>
      </c>
      <c r="Y250" s="58">
        <v>75</v>
      </c>
      <c r="Z250" s="58">
        <v>10</v>
      </c>
      <c r="AA250" s="58" t="s">
        <v>156</v>
      </c>
      <c r="AB250" s="58" t="s">
        <v>156</v>
      </c>
      <c r="AC250" s="58">
        <v>3</v>
      </c>
    </row>
    <row r="251" spans="1:29" x14ac:dyDescent="0.25">
      <c r="A251" s="64" t="s">
        <v>400</v>
      </c>
      <c r="B251" s="58">
        <v>185</v>
      </c>
      <c r="C251" s="58">
        <v>18</v>
      </c>
      <c r="D251" s="58">
        <v>27</v>
      </c>
      <c r="E251" s="58">
        <v>117</v>
      </c>
      <c r="F251" s="58">
        <v>92</v>
      </c>
      <c r="G251" s="58">
        <v>6</v>
      </c>
      <c r="H251" s="58">
        <v>16</v>
      </c>
      <c r="I251" s="58">
        <v>59</v>
      </c>
      <c r="J251" s="58">
        <v>93</v>
      </c>
      <c r="K251" s="58">
        <v>12</v>
      </c>
      <c r="L251" s="58">
        <v>11</v>
      </c>
      <c r="M251" s="58">
        <v>58</v>
      </c>
      <c r="N251" s="58">
        <v>5</v>
      </c>
      <c r="O251" s="58" t="s">
        <v>156</v>
      </c>
      <c r="P251" s="58" t="s">
        <v>156</v>
      </c>
      <c r="Q251" s="58">
        <v>0</v>
      </c>
      <c r="R251" s="58">
        <v>78</v>
      </c>
      <c r="S251" s="58" t="s">
        <v>156</v>
      </c>
      <c r="T251" s="58">
        <v>15</v>
      </c>
      <c r="U251" s="58">
        <v>43</v>
      </c>
      <c r="V251" s="58">
        <v>102</v>
      </c>
      <c r="W251" s="58" t="s">
        <v>156</v>
      </c>
      <c r="X251" s="58" t="s">
        <v>156</v>
      </c>
      <c r="Y251" s="58">
        <v>74</v>
      </c>
      <c r="Z251" s="58">
        <v>10</v>
      </c>
      <c r="AA251" s="58" t="s">
        <v>156</v>
      </c>
      <c r="AB251" s="58" t="s">
        <v>156</v>
      </c>
      <c r="AC251" s="58">
        <v>3</v>
      </c>
    </row>
    <row r="252" spans="1:29" x14ac:dyDescent="0.25">
      <c r="A252" s="64" t="s">
        <v>401</v>
      </c>
      <c r="B252" s="58">
        <v>204</v>
      </c>
      <c r="C252" s="58">
        <v>18</v>
      </c>
      <c r="D252" s="58">
        <v>32</v>
      </c>
      <c r="E252" s="58">
        <v>125</v>
      </c>
      <c r="F252" s="58">
        <v>96</v>
      </c>
      <c r="G252" s="58">
        <v>5</v>
      </c>
      <c r="H252" s="58">
        <v>17</v>
      </c>
      <c r="I252" s="58">
        <v>63</v>
      </c>
      <c r="J252" s="58">
        <v>108</v>
      </c>
      <c r="K252" s="58">
        <v>13</v>
      </c>
      <c r="L252" s="58">
        <v>15</v>
      </c>
      <c r="M252" s="58">
        <v>62</v>
      </c>
      <c r="N252" s="58" t="s">
        <v>156</v>
      </c>
      <c r="O252" s="58" t="s">
        <v>156</v>
      </c>
      <c r="P252" s="58" t="s">
        <v>156</v>
      </c>
      <c r="Q252" s="58">
        <v>0</v>
      </c>
      <c r="R252" s="58" t="s">
        <v>156</v>
      </c>
      <c r="S252" s="58" t="s">
        <v>156</v>
      </c>
      <c r="T252" s="58" t="s">
        <v>156</v>
      </c>
      <c r="U252" s="58">
        <v>44</v>
      </c>
      <c r="V252" s="58">
        <v>110</v>
      </c>
      <c r="W252" s="58" t="s">
        <v>156</v>
      </c>
      <c r="X252" s="58">
        <v>15</v>
      </c>
      <c r="Y252" s="58">
        <v>81</v>
      </c>
      <c r="Z252" s="58">
        <v>8</v>
      </c>
      <c r="AA252" s="58" t="s">
        <v>156</v>
      </c>
      <c r="AB252" s="58">
        <v>0</v>
      </c>
      <c r="AC252" s="58">
        <v>3</v>
      </c>
    </row>
    <row r="253" spans="1:29" x14ac:dyDescent="0.25">
      <c r="A253" s="64" t="s">
        <v>402</v>
      </c>
      <c r="B253" s="58">
        <v>203</v>
      </c>
      <c r="C253" s="58">
        <v>18</v>
      </c>
      <c r="D253" s="58">
        <v>26</v>
      </c>
      <c r="E253" s="58">
        <v>128</v>
      </c>
      <c r="F253" s="58">
        <v>97</v>
      </c>
      <c r="G253" s="58">
        <v>5</v>
      </c>
      <c r="H253" s="58">
        <v>11</v>
      </c>
      <c r="I253" s="58">
        <v>66</v>
      </c>
      <c r="J253" s="58">
        <v>106</v>
      </c>
      <c r="K253" s="58">
        <v>13</v>
      </c>
      <c r="L253" s="58">
        <v>15</v>
      </c>
      <c r="M253" s="58">
        <v>62</v>
      </c>
      <c r="N253" s="58">
        <v>4</v>
      </c>
      <c r="O253" s="58" t="s">
        <v>156</v>
      </c>
      <c r="P253" s="58" t="s">
        <v>156</v>
      </c>
      <c r="Q253" s="58">
        <v>0</v>
      </c>
      <c r="R253" s="58">
        <v>92</v>
      </c>
      <c r="S253" s="58" t="s">
        <v>156</v>
      </c>
      <c r="T253" s="58">
        <v>14</v>
      </c>
      <c r="U253" s="58">
        <v>43</v>
      </c>
      <c r="V253" s="58">
        <v>107</v>
      </c>
      <c r="W253" s="58">
        <v>0</v>
      </c>
      <c r="X253" s="58" t="s">
        <v>156</v>
      </c>
      <c r="Y253" s="58">
        <v>85</v>
      </c>
      <c r="Z253" s="58">
        <v>14</v>
      </c>
      <c r="AA253" s="58" t="s">
        <v>156</v>
      </c>
      <c r="AB253" s="58" t="s">
        <v>156</v>
      </c>
      <c r="AC253" s="58" t="s">
        <v>156</v>
      </c>
    </row>
    <row r="254" spans="1:29" x14ac:dyDescent="0.25">
      <c r="A254" s="64" t="s">
        <v>403</v>
      </c>
      <c r="B254" s="58">
        <v>187</v>
      </c>
      <c r="C254" s="58">
        <v>18</v>
      </c>
      <c r="D254" s="58">
        <v>23</v>
      </c>
      <c r="E254" s="58">
        <v>112</v>
      </c>
      <c r="F254" s="58">
        <v>90</v>
      </c>
      <c r="G254" s="58">
        <v>4</v>
      </c>
      <c r="H254" s="58">
        <v>13</v>
      </c>
      <c r="I254" s="58">
        <v>56</v>
      </c>
      <c r="J254" s="58">
        <v>97</v>
      </c>
      <c r="K254" s="58">
        <v>14</v>
      </c>
      <c r="L254" s="58">
        <v>10</v>
      </c>
      <c r="M254" s="58">
        <v>56</v>
      </c>
      <c r="N254" s="58">
        <v>5</v>
      </c>
      <c r="O254" s="58" t="s">
        <v>156</v>
      </c>
      <c r="P254" s="58" t="s">
        <v>156</v>
      </c>
      <c r="Q254" s="58">
        <v>0</v>
      </c>
      <c r="R254" s="58">
        <v>86</v>
      </c>
      <c r="S254" s="58" t="s">
        <v>156</v>
      </c>
      <c r="T254" s="58">
        <v>14</v>
      </c>
      <c r="U254" s="58" t="s">
        <v>156</v>
      </c>
      <c r="V254" s="58">
        <v>96</v>
      </c>
      <c r="W254" s="58">
        <v>0</v>
      </c>
      <c r="X254" s="58" t="s">
        <v>156</v>
      </c>
      <c r="Y254" s="58" t="s">
        <v>156</v>
      </c>
      <c r="Z254" s="58">
        <v>11</v>
      </c>
      <c r="AA254" s="58" t="s">
        <v>156</v>
      </c>
      <c r="AB254" s="58" t="s">
        <v>156</v>
      </c>
      <c r="AC254" s="58" t="s">
        <v>156</v>
      </c>
    </row>
    <row r="255" spans="1:29" x14ac:dyDescent="0.25">
      <c r="A255" s="64" t="s">
        <v>404</v>
      </c>
      <c r="B255" s="58">
        <v>189</v>
      </c>
      <c r="C255" s="58">
        <v>19</v>
      </c>
      <c r="D255" s="58">
        <v>25</v>
      </c>
      <c r="E255" s="58">
        <v>107</v>
      </c>
      <c r="F255" s="58">
        <v>97</v>
      </c>
      <c r="G255" s="58">
        <v>5</v>
      </c>
      <c r="H255" s="58">
        <v>12</v>
      </c>
      <c r="I255" s="58">
        <v>53</v>
      </c>
      <c r="J255" s="58">
        <v>92</v>
      </c>
      <c r="K255" s="58">
        <v>14</v>
      </c>
      <c r="L255" s="58">
        <v>13</v>
      </c>
      <c r="M255" s="58">
        <v>54</v>
      </c>
      <c r="N255" s="58">
        <v>5</v>
      </c>
      <c r="O255" s="58">
        <v>0</v>
      </c>
      <c r="P255" s="58" t="s">
        <v>156</v>
      </c>
      <c r="Q255" s="58">
        <v>0</v>
      </c>
      <c r="R255" s="58">
        <v>91</v>
      </c>
      <c r="S255" s="58">
        <v>19</v>
      </c>
      <c r="T255" s="58">
        <v>13</v>
      </c>
      <c r="U255" s="58">
        <v>40</v>
      </c>
      <c r="V255" s="58">
        <v>93</v>
      </c>
      <c r="W255" s="58">
        <v>0</v>
      </c>
      <c r="X255" s="58" t="s">
        <v>156</v>
      </c>
      <c r="Y255" s="58">
        <v>67</v>
      </c>
      <c r="Z255" s="58">
        <v>12</v>
      </c>
      <c r="AA255" s="58" t="s">
        <v>156</v>
      </c>
      <c r="AB255" s="58">
        <v>3</v>
      </c>
      <c r="AC255" s="58" t="s">
        <v>156</v>
      </c>
    </row>
    <row r="256" spans="1:29" x14ac:dyDescent="0.25">
      <c r="A256" s="64" t="s">
        <v>405</v>
      </c>
      <c r="B256" s="58">
        <v>195</v>
      </c>
      <c r="C256" s="58">
        <v>17</v>
      </c>
      <c r="D256" s="58">
        <v>30</v>
      </c>
      <c r="E256" s="58">
        <v>120</v>
      </c>
      <c r="F256" s="58">
        <v>101</v>
      </c>
      <c r="G256" s="58">
        <v>4</v>
      </c>
      <c r="H256" s="58">
        <v>19</v>
      </c>
      <c r="I256" s="58">
        <v>59</v>
      </c>
      <c r="J256" s="58">
        <v>94</v>
      </c>
      <c r="K256" s="58">
        <v>13</v>
      </c>
      <c r="L256" s="58">
        <v>11</v>
      </c>
      <c r="M256" s="58">
        <v>61</v>
      </c>
      <c r="N256" s="58" t="s">
        <v>156</v>
      </c>
      <c r="O256" s="58" t="s">
        <v>156</v>
      </c>
      <c r="P256" s="58" t="s">
        <v>156</v>
      </c>
      <c r="Q256" s="58">
        <v>0</v>
      </c>
      <c r="R256" s="58" t="s">
        <v>156</v>
      </c>
      <c r="S256" s="58" t="s">
        <v>156</v>
      </c>
      <c r="T256" s="58" t="s">
        <v>156</v>
      </c>
      <c r="U256" s="58">
        <v>47</v>
      </c>
      <c r="V256" s="58">
        <v>105</v>
      </c>
      <c r="W256" s="58">
        <v>0</v>
      </c>
      <c r="X256" s="58">
        <v>17</v>
      </c>
      <c r="Y256" s="58">
        <v>73</v>
      </c>
      <c r="Z256" s="58">
        <v>12</v>
      </c>
      <c r="AA256" s="58" t="s">
        <v>156</v>
      </c>
      <c r="AB256" s="58" t="s">
        <v>156</v>
      </c>
      <c r="AC256" s="58" t="s">
        <v>156</v>
      </c>
    </row>
    <row r="257" spans="1:29" x14ac:dyDescent="0.25">
      <c r="A257" s="64" t="s">
        <v>406</v>
      </c>
      <c r="B257" s="58">
        <v>175</v>
      </c>
      <c r="C257" s="58">
        <v>15</v>
      </c>
      <c r="D257" s="58">
        <v>21</v>
      </c>
      <c r="E257" s="58">
        <v>114</v>
      </c>
      <c r="F257" s="58">
        <v>84</v>
      </c>
      <c r="G257" s="58">
        <v>4</v>
      </c>
      <c r="H257" s="58">
        <v>11</v>
      </c>
      <c r="I257" s="58">
        <v>54</v>
      </c>
      <c r="J257" s="58">
        <v>91</v>
      </c>
      <c r="K257" s="58">
        <v>11</v>
      </c>
      <c r="L257" s="58">
        <v>10</v>
      </c>
      <c r="M257" s="58">
        <v>60</v>
      </c>
      <c r="N257" s="58">
        <v>0</v>
      </c>
      <c r="O257" s="58">
        <v>0</v>
      </c>
      <c r="P257" s="58">
        <v>0</v>
      </c>
      <c r="Q257" s="58">
        <v>0</v>
      </c>
      <c r="R257" s="58">
        <v>84</v>
      </c>
      <c r="S257" s="58">
        <v>15</v>
      </c>
      <c r="T257" s="58">
        <v>9</v>
      </c>
      <c r="U257" s="58">
        <v>46</v>
      </c>
      <c r="V257" s="58">
        <v>91</v>
      </c>
      <c r="W257" s="58">
        <v>0</v>
      </c>
      <c r="X257" s="58">
        <v>12</v>
      </c>
      <c r="Y257" s="58">
        <v>68</v>
      </c>
      <c r="Z257" s="58">
        <v>9</v>
      </c>
      <c r="AA257" s="58" t="s">
        <v>156</v>
      </c>
      <c r="AB257" s="58">
        <v>0</v>
      </c>
      <c r="AC257" s="58" t="s">
        <v>156</v>
      </c>
    </row>
    <row r="258" spans="1:29" x14ac:dyDescent="0.25">
      <c r="A258" s="64" t="s">
        <v>407</v>
      </c>
      <c r="B258" s="58">
        <v>188</v>
      </c>
      <c r="C258" s="58">
        <v>17</v>
      </c>
      <c r="D258" s="58">
        <v>35</v>
      </c>
      <c r="E258" s="58">
        <v>107</v>
      </c>
      <c r="F258" s="58">
        <v>101</v>
      </c>
      <c r="G258" s="58">
        <v>8</v>
      </c>
      <c r="H258" s="58">
        <v>19</v>
      </c>
      <c r="I258" s="58">
        <v>53</v>
      </c>
      <c r="J258" s="58">
        <v>87</v>
      </c>
      <c r="K258" s="58">
        <v>9</v>
      </c>
      <c r="L258" s="58">
        <v>16</v>
      </c>
      <c r="M258" s="58">
        <v>54</v>
      </c>
      <c r="N258" s="58">
        <v>4</v>
      </c>
      <c r="O258" s="58">
        <v>0</v>
      </c>
      <c r="P258" s="58">
        <v>0</v>
      </c>
      <c r="Q258" s="58">
        <v>0</v>
      </c>
      <c r="R258" s="58">
        <v>88</v>
      </c>
      <c r="S258" s="58">
        <v>17</v>
      </c>
      <c r="T258" s="58">
        <v>15</v>
      </c>
      <c r="U258" s="58" t="s">
        <v>156</v>
      </c>
      <c r="V258" s="58">
        <v>96</v>
      </c>
      <c r="W258" s="58">
        <v>0</v>
      </c>
      <c r="X258" s="58">
        <v>20</v>
      </c>
      <c r="Y258" s="58" t="s">
        <v>156</v>
      </c>
      <c r="Z258" s="58">
        <v>12</v>
      </c>
      <c r="AA258" s="58" t="s">
        <v>156</v>
      </c>
      <c r="AB258" s="58" t="s">
        <v>156</v>
      </c>
      <c r="AC258" s="58" t="s">
        <v>156</v>
      </c>
    </row>
    <row r="259" spans="1:29" x14ac:dyDescent="0.25">
      <c r="A259" s="64" t="s">
        <v>408</v>
      </c>
      <c r="B259" s="58">
        <v>187</v>
      </c>
      <c r="C259" s="58">
        <v>21</v>
      </c>
      <c r="D259" s="58">
        <v>41</v>
      </c>
      <c r="E259" s="58">
        <v>110</v>
      </c>
      <c r="F259" s="58">
        <v>96</v>
      </c>
      <c r="G259" s="58">
        <v>9</v>
      </c>
      <c r="H259" s="58">
        <v>26</v>
      </c>
      <c r="I259" s="58">
        <v>54</v>
      </c>
      <c r="J259" s="58">
        <v>91</v>
      </c>
      <c r="K259" s="58">
        <v>12</v>
      </c>
      <c r="L259" s="58">
        <v>15</v>
      </c>
      <c r="M259" s="58">
        <v>56</v>
      </c>
      <c r="N259" s="58">
        <v>3</v>
      </c>
      <c r="O259" s="58">
        <v>0</v>
      </c>
      <c r="P259" s="58">
        <v>3</v>
      </c>
      <c r="Q259" s="58">
        <v>0</v>
      </c>
      <c r="R259" s="58">
        <v>89</v>
      </c>
      <c r="S259" s="58">
        <v>21</v>
      </c>
      <c r="T259" s="58">
        <v>14</v>
      </c>
      <c r="U259" s="58">
        <v>42</v>
      </c>
      <c r="V259" s="58">
        <v>95</v>
      </c>
      <c r="W259" s="58">
        <v>0</v>
      </c>
      <c r="X259" s="58">
        <v>24</v>
      </c>
      <c r="Y259" s="58">
        <v>68</v>
      </c>
      <c r="Z259" s="58">
        <v>13</v>
      </c>
      <c r="AA259" s="58" t="s">
        <v>156</v>
      </c>
      <c r="AB259" s="58">
        <v>3</v>
      </c>
      <c r="AC259" s="58" t="s">
        <v>156</v>
      </c>
    </row>
    <row r="260" spans="1:29" x14ac:dyDescent="0.25">
      <c r="A260" s="64" t="s">
        <v>409</v>
      </c>
      <c r="B260" s="58">
        <v>196</v>
      </c>
      <c r="C260" s="58">
        <v>24</v>
      </c>
      <c r="D260" s="58">
        <v>34</v>
      </c>
      <c r="E260" s="58">
        <v>113</v>
      </c>
      <c r="F260" s="58">
        <v>96</v>
      </c>
      <c r="G260" s="58">
        <v>10</v>
      </c>
      <c r="H260" s="58">
        <v>15</v>
      </c>
      <c r="I260" s="58">
        <v>54</v>
      </c>
      <c r="J260" s="58">
        <v>100</v>
      </c>
      <c r="K260" s="58">
        <v>14</v>
      </c>
      <c r="L260" s="58">
        <v>19</v>
      </c>
      <c r="M260" s="58">
        <v>59</v>
      </c>
      <c r="N260" s="58">
        <v>3</v>
      </c>
      <c r="O260" s="58">
        <v>0</v>
      </c>
      <c r="P260" s="58" t="s">
        <v>156</v>
      </c>
      <c r="Q260" s="58">
        <v>0</v>
      </c>
      <c r="R260" s="58">
        <v>98</v>
      </c>
      <c r="S260" s="58" t="s">
        <v>156</v>
      </c>
      <c r="T260" s="58">
        <v>18</v>
      </c>
      <c r="U260" s="58">
        <v>44</v>
      </c>
      <c r="V260" s="58">
        <v>95</v>
      </c>
      <c r="W260" s="58" t="s">
        <v>156</v>
      </c>
      <c r="X260" s="58" t="s">
        <v>156</v>
      </c>
      <c r="Y260" s="58">
        <v>69</v>
      </c>
      <c r="Z260" s="58">
        <v>12</v>
      </c>
      <c r="AA260" s="58" t="s">
        <v>156</v>
      </c>
      <c r="AB260" s="58">
        <v>4</v>
      </c>
      <c r="AC260" s="58">
        <v>3</v>
      </c>
    </row>
    <row r="261" spans="1:29" x14ac:dyDescent="0.25">
      <c r="A261" s="64" t="s">
        <v>410</v>
      </c>
      <c r="B261" s="58">
        <v>200</v>
      </c>
      <c r="C261" s="58">
        <v>28</v>
      </c>
      <c r="D261" s="58">
        <v>28</v>
      </c>
      <c r="E261" s="58">
        <v>110</v>
      </c>
      <c r="F261" s="58">
        <v>101</v>
      </c>
      <c r="G261" s="58">
        <v>12</v>
      </c>
      <c r="H261" s="58">
        <v>13</v>
      </c>
      <c r="I261" s="58">
        <v>54</v>
      </c>
      <c r="J261" s="58">
        <v>99</v>
      </c>
      <c r="K261" s="58">
        <v>16</v>
      </c>
      <c r="L261" s="58">
        <v>15</v>
      </c>
      <c r="M261" s="58">
        <v>56</v>
      </c>
      <c r="N261" s="58">
        <v>5</v>
      </c>
      <c r="O261" s="58" t="s">
        <v>156</v>
      </c>
      <c r="P261" s="58" t="s">
        <v>156</v>
      </c>
      <c r="Q261" s="58">
        <v>0</v>
      </c>
      <c r="R261" s="58">
        <v>106</v>
      </c>
      <c r="S261" s="58">
        <v>24</v>
      </c>
      <c r="T261" s="58" t="s">
        <v>156</v>
      </c>
      <c r="U261" s="58">
        <v>40</v>
      </c>
      <c r="V261" s="58">
        <v>89</v>
      </c>
      <c r="W261" s="58" t="s">
        <v>156</v>
      </c>
      <c r="X261" s="58">
        <v>13</v>
      </c>
      <c r="Y261" s="58">
        <v>70</v>
      </c>
      <c r="Z261" s="58">
        <v>13</v>
      </c>
      <c r="AA261" s="58">
        <v>3</v>
      </c>
      <c r="AB261" s="58">
        <v>3</v>
      </c>
      <c r="AC261" s="58">
        <v>5</v>
      </c>
    </row>
    <row r="262" spans="1:29" x14ac:dyDescent="0.25">
      <c r="A262" s="64" t="s">
        <v>411</v>
      </c>
      <c r="B262" s="58">
        <v>201</v>
      </c>
      <c r="C262" s="58">
        <v>28</v>
      </c>
      <c r="D262" s="58">
        <v>40</v>
      </c>
      <c r="E262" s="58">
        <v>109</v>
      </c>
      <c r="F262" s="58">
        <v>102</v>
      </c>
      <c r="G262" s="58">
        <v>11</v>
      </c>
      <c r="H262" s="58">
        <v>24</v>
      </c>
      <c r="I262" s="58">
        <v>52</v>
      </c>
      <c r="J262" s="58">
        <v>99</v>
      </c>
      <c r="K262" s="58">
        <v>17</v>
      </c>
      <c r="L262" s="58">
        <v>16</v>
      </c>
      <c r="M262" s="58">
        <v>57</v>
      </c>
      <c r="N262" s="58">
        <v>7</v>
      </c>
      <c r="O262" s="58" t="s">
        <v>156</v>
      </c>
      <c r="P262" s="58">
        <v>4</v>
      </c>
      <c r="Q262" s="58" t="s">
        <v>156</v>
      </c>
      <c r="R262" s="58">
        <v>93</v>
      </c>
      <c r="S262" s="58">
        <v>24</v>
      </c>
      <c r="T262" s="58">
        <v>17</v>
      </c>
      <c r="U262" s="58" t="s">
        <v>156</v>
      </c>
      <c r="V262" s="58">
        <v>101</v>
      </c>
      <c r="W262" s="58" t="s">
        <v>156</v>
      </c>
      <c r="X262" s="58">
        <v>19</v>
      </c>
      <c r="Y262" s="58">
        <v>73</v>
      </c>
      <c r="Z262" s="58">
        <v>12</v>
      </c>
      <c r="AA262" s="58" t="s">
        <v>156</v>
      </c>
      <c r="AB262" s="58">
        <v>5</v>
      </c>
      <c r="AC262" s="58">
        <v>6</v>
      </c>
    </row>
    <row r="263" spans="1:29" x14ac:dyDescent="0.25">
      <c r="A263" s="64" t="s">
        <v>412</v>
      </c>
      <c r="B263" s="58">
        <v>210</v>
      </c>
      <c r="C263" s="58">
        <v>27</v>
      </c>
      <c r="D263" s="58">
        <v>38</v>
      </c>
      <c r="E263" s="58">
        <v>113</v>
      </c>
      <c r="F263" s="58">
        <v>107</v>
      </c>
      <c r="G263" s="58">
        <v>11</v>
      </c>
      <c r="H263" s="58">
        <v>25</v>
      </c>
      <c r="I263" s="58">
        <v>55</v>
      </c>
      <c r="J263" s="58">
        <v>103</v>
      </c>
      <c r="K263" s="58">
        <v>16</v>
      </c>
      <c r="L263" s="58">
        <v>13</v>
      </c>
      <c r="M263" s="58">
        <v>58</v>
      </c>
      <c r="N263" s="58">
        <v>7</v>
      </c>
      <c r="O263" s="58" t="s">
        <v>156</v>
      </c>
      <c r="P263" s="58">
        <v>4</v>
      </c>
      <c r="Q263" s="58" t="s">
        <v>156</v>
      </c>
      <c r="R263" s="58">
        <v>99</v>
      </c>
      <c r="S263" s="58">
        <v>24</v>
      </c>
      <c r="T263" s="58">
        <v>20</v>
      </c>
      <c r="U263" s="58" t="s">
        <v>156</v>
      </c>
      <c r="V263" s="58">
        <v>104</v>
      </c>
      <c r="W263" s="58" t="s">
        <v>156</v>
      </c>
      <c r="X263" s="58">
        <v>14</v>
      </c>
      <c r="Y263" s="58">
        <v>77</v>
      </c>
      <c r="Z263" s="58">
        <v>9</v>
      </c>
      <c r="AA263" s="58" t="s">
        <v>156</v>
      </c>
      <c r="AB263" s="58" t="s">
        <v>156</v>
      </c>
      <c r="AC263" s="58">
        <v>6</v>
      </c>
    </row>
    <row r="264" spans="1:29" x14ac:dyDescent="0.25">
      <c r="A264" s="64" t="s">
        <v>413</v>
      </c>
      <c r="B264" s="58">
        <v>205</v>
      </c>
      <c r="C264" s="58">
        <v>22</v>
      </c>
      <c r="D264" s="58">
        <v>51</v>
      </c>
      <c r="E264" s="58">
        <v>105</v>
      </c>
      <c r="F264" s="58">
        <v>105</v>
      </c>
      <c r="G264" s="58">
        <v>9</v>
      </c>
      <c r="H264" s="58">
        <v>28</v>
      </c>
      <c r="I264" s="58">
        <v>50</v>
      </c>
      <c r="J264" s="58">
        <v>100</v>
      </c>
      <c r="K264" s="58">
        <v>13</v>
      </c>
      <c r="L264" s="58">
        <v>23</v>
      </c>
      <c r="M264" s="58">
        <v>55</v>
      </c>
      <c r="N264" s="58">
        <v>8</v>
      </c>
      <c r="O264" s="58" t="s">
        <v>156</v>
      </c>
      <c r="P264" s="58">
        <v>5</v>
      </c>
      <c r="Q264" s="58" t="s">
        <v>156</v>
      </c>
      <c r="R264" s="58">
        <v>89</v>
      </c>
      <c r="S264" s="58" t="s">
        <v>156</v>
      </c>
      <c r="T264" s="58">
        <v>25</v>
      </c>
      <c r="U264" s="58" t="s">
        <v>156</v>
      </c>
      <c r="V264" s="58">
        <v>108</v>
      </c>
      <c r="W264" s="58">
        <v>0</v>
      </c>
      <c r="X264" s="58">
        <v>21</v>
      </c>
      <c r="Y264" s="58">
        <v>73</v>
      </c>
      <c r="Z264" s="58">
        <v>11</v>
      </c>
      <c r="AA264" s="58" t="s">
        <v>156</v>
      </c>
      <c r="AB264" s="58">
        <v>4</v>
      </c>
      <c r="AC264" s="58">
        <v>5</v>
      </c>
    </row>
    <row r="265" spans="1:29" x14ac:dyDescent="0.25">
      <c r="A265" s="64" t="s">
        <v>414</v>
      </c>
      <c r="B265" s="58">
        <v>191</v>
      </c>
      <c r="C265" s="58">
        <v>21</v>
      </c>
      <c r="D265" s="58">
        <v>37</v>
      </c>
      <c r="E265" s="58">
        <v>113</v>
      </c>
      <c r="F265" s="58">
        <v>108</v>
      </c>
      <c r="G265" s="58">
        <v>8</v>
      </c>
      <c r="H265" s="58">
        <v>27</v>
      </c>
      <c r="I265" s="58">
        <v>57</v>
      </c>
      <c r="J265" s="58">
        <v>83</v>
      </c>
      <c r="K265" s="58">
        <v>13</v>
      </c>
      <c r="L265" s="58">
        <v>10</v>
      </c>
      <c r="M265" s="58">
        <v>56</v>
      </c>
      <c r="N265" s="58">
        <v>6</v>
      </c>
      <c r="O265" s="58" t="s">
        <v>156</v>
      </c>
      <c r="P265" s="58" t="s">
        <v>156</v>
      </c>
      <c r="Q265" s="58" t="s">
        <v>156</v>
      </c>
      <c r="R265" s="58">
        <v>87</v>
      </c>
      <c r="S265" s="58" t="s">
        <v>156</v>
      </c>
      <c r="T265" s="58">
        <v>19</v>
      </c>
      <c r="U265" s="58" t="s">
        <v>156</v>
      </c>
      <c r="V265" s="58">
        <v>98</v>
      </c>
      <c r="W265" s="58">
        <v>0</v>
      </c>
      <c r="X265" s="58" t="s">
        <v>156</v>
      </c>
      <c r="Y265" s="58">
        <v>77</v>
      </c>
      <c r="Z265" s="58">
        <v>10</v>
      </c>
      <c r="AA265" s="58" t="s">
        <v>156</v>
      </c>
      <c r="AB265" s="58">
        <v>4</v>
      </c>
      <c r="AC265" s="58">
        <v>4</v>
      </c>
    </row>
    <row r="266" spans="1:29" x14ac:dyDescent="0.25">
      <c r="A266" s="64" t="s">
        <v>415</v>
      </c>
      <c r="B266" s="58">
        <v>184</v>
      </c>
      <c r="C266" s="58">
        <v>20</v>
      </c>
      <c r="D266" s="58">
        <v>38</v>
      </c>
      <c r="E266" s="58">
        <v>111</v>
      </c>
      <c r="F266" s="58">
        <v>95</v>
      </c>
      <c r="G266" s="58">
        <v>7</v>
      </c>
      <c r="H266" s="58">
        <v>23</v>
      </c>
      <c r="I266" s="58">
        <v>57</v>
      </c>
      <c r="J266" s="58">
        <v>89</v>
      </c>
      <c r="K266" s="58">
        <v>13</v>
      </c>
      <c r="L266" s="58">
        <v>15</v>
      </c>
      <c r="M266" s="58">
        <v>54</v>
      </c>
      <c r="N266" s="58">
        <v>9</v>
      </c>
      <c r="O266" s="58" t="s">
        <v>156</v>
      </c>
      <c r="P266" s="58">
        <v>4</v>
      </c>
      <c r="Q266" s="58">
        <v>3</v>
      </c>
      <c r="R266" s="58">
        <v>80</v>
      </c>
      <c r="S266" s="58" t="s">
        <v>156</v>
      </c>
      <c r="T266" s="58">
        <v>21</v>
      </c>
      <c r="U266" s="58">
        <v>34</v>
      </c>
      <c r="V266" s="58">
        <v>95</v>
      </c>
      <c r="W266" s="58">
        <v>0</v>
      </c>
      <c r="X266" s="58">
        <v>13</v>
      </c>
      <c r="Y266" s="58">
        <v>74</v>
      </c>
      <c r="Z266" s="58">
        <v>6</v>
      </c>
      <c r="AA266" s="58" t="s">
        <v>156</v>
      </c>
      <c r="AB266" s="58">
        <v>0</v>
      </c>
      <c r="AC266" s="58">
        <v>3</v>
      </c>
    </row>
    <row r="267" spans="1:29" x14ac:dyDescent="0.25">
      <c r="A267" s="64" t="s">
        <v>416</v>
      </c>
      <c r="B267" s="58">
        <v>169</v>
      </c>
      <c r="C267" s="58">
        <v>21</v>
      </c>
      <c r="D267" s="58">
        <v>22</v>
      </c>
      <c r="E267" s="58">
        <v>109</v>
      </c>
      <c r="F267" s="58">
        <v>90</v>
      </c>
      <c r="G267" s="58">
        <v>8</v>
      </c>
      <c r="H267" s="58">
        <v>14</v>
      </c>
      <c r="I267" s="58">
        <v>55</v>
      </c>
      <c r="J267" s="58">
        <v>79</v>
      </c>
      <c r="K267" s="58">
        <v>13</v>
      </c>
      <c r="L267" s="58">
        <v>8</v>
      </c>
      <c r="M267" s="58">
        <v>54</v>
      </c>
      <c r="N267" s="58">
        <v>6</v>
      </c>
      <c r="O267" s="58" t="s">
        <v>156</v>
      </c>
      <c r="P267" s="58" t="s">
        <v>156</v>
      </c>
      <c r="Q267" s="58">
        <v>3</v>
      </c>
      <c r="R267" s="58">
        <v>70</v>
      </c>
      <c r="S267" s="58" t="s">
        <v>156</v>
      </c>
      <c r="T267" s="58">
        <v>12</v>
      </c>
      <c r="U267" s="58">
        <v>31</v>
      </c>
      <c r="V267" s="58">
        <v>93</v>
      </c>
      <c r="W267" s="58">
        <v>0</v>
      </c>
      <c r="X267" s="58" t="s">
        <v>156</v>
      </c>
      <c r="Y267" s="58">
        <v>75</v>
      </c>
      <c r="Z267" s="58">
        <v>6</v>
      </c>
      <c r="AA267" s="58" t="s">
        <v>156</v>
      </c>
      <c r="AB267" s="58" t="s">
        <v>156</v>
      </c>
      <c r="AC267" s="58" t="s">
        <v>156</v>
      </c>
    </row>
    <row r="268" spans="1:29" x14ac:dyDescent="0.25">
      <c r="A268" s="64" t="s">
        <v>417</v>
      </c>
      <c r="B268" s="58">
        <v>175</v>
      </c>
      <c r="C268" s="58">
        <v>21</v>
      </c>
      <c r="D268" s="58">
        <v>30</v>
      </c>
      <c r="E268" s="58">
        <v>108</v>
      </c>
      <c r="F268" s="58">
        <v>93</v>
      </c>
      <c r="G268" s="58">
        <v>8</v>
      </c>
      <c r="H268" s="58">
        <v>19</v>
      </c>
      <c r="I268" s="58">
        <v>56</v>
      </c>
      <c r="J268" s="58">
        <v>82</v>
      </c>
      <c r="K268" s="58">
        <v>13</v>
      </c>
      <c r="L268" s="58">
        <v>11</v>
      </c>
      <c r="M268" s="58">
        <v>52</v>
      </c>
      <c r="N268" s="58">
        <v>8</v>
      </c>
      <c r="O268" s="58" t="s">
        <v>156</v>
      </c>
      <c r="P268" s="58" t="s">
        <v>156</v>
      </c>
      <c r="Q268" s="58">
        <v>4</v>
      </c>
      <c r="R268" s="58">
        <v>75</v>
      </c>
      <c r="S268" s="58" t="s">
        <v>156</v>
      </c>
      <c r="T268" s="58">
        <v>17</v>
      </c>
      <c r="U268" s="58">
        <v>28</v>
      </c>
      <c r="V268" s="58">
        <v>92</v>
      </c>
      <c r="W268" s="58">
        <v>0</v>
      </c>
      <c r="X268" s="58" t="s">
        <v>156</v>
      </c>
      <c r="Y268" s="58">
        <v>76</v>
      </c>
      <c r="Z268" s="58">
        <v>9</v>
      </c>
      <c r="AA268" s="58" t="s">
        <v>156</v>
      </c>
      <c r="AB268" s="58" t="s">
        <v>156</v>
      </c>
      <c r="AC268" s="58">
        <v>3</v>
      </c>
    </row>
    <row r="269" spans="1:29" x14ac:dyDescent="0.25">
      <c r="A269" s="64" t="s">
        <v>418</v>
      </c>
      <c r="B269" s="58">
        <v>170</v>
      </c>
      <c r="C269" s="58">
        <v>19</v>
      </c>
      <c r="D269" s="58">
        <v>32</v>
      </c>
      <c r="E269" s="58">
        <v>103</v>
      </c>
      <c r="F269" s="58">
        <v>80</v>
      </c>
      <c r="G269" s="58">
        <v>8</v>
      </c>
      <c r="H269" s="58">
        <v>14</v>
      </c>
      <c r="I269" s="58">
        <v>51</v>
      </c>
      <c r="J269" s="58">
        <v>90</v>
      </c>
      <c r="K269" s="58">
        <v>11</v>
      </c>
      <c r="L269" s="58">
        <v>18</v>
      </c>
      <c r="M269" s="58">
        <v>52</v>
      </c>
      <c r="N269" s="58">
        <v>8</v>
      </c>
      <c r="O269" s="58" t="s">
        <v>156</v>
      </c>
      <c r="P269" s="58" t="s">
        <v>156</v>
      </c>
      <c r="Q269" s="58">
        <v>4</v>
      </c>
      <c r="R269" s="58">
        <v>75</v>
      </c>
      <c r="S269" s="58" t="s">
        <v>156</v>
      </c>
      <c r="T269" s="58">
        <v>16</v>
      </c>
      <c r="U269" s="58">
        <v>33</v>
      </c>
      <c r="V269" s="58">
        <v>87</v>
      </c>
      <c r="W269" s="58" t="s">
        <v>156</v>
      </c>
      <c r="X269" s="58" t="s">
        <v>156</v>
      </c>
      <c r="Y269" s="58">
        <v>66</v>
      </c>
      <c r="Z269" s="58">
        <v>10</v>
      </c>
      <c r="AA269" s="58" t="s">
        <v>156</v>
      </c>
      <c r="AB269" s="58">
        <v>4</v>
      </c>
      <c r="AC269" s="58" t="s">
        <v>156</v>
      </c>
    </row>
    <row r="270" spans="1:29" x14ac:dyDescent="0.25">
      <c r="A270" s="64" t="s">
        <v>419</v>
      </c>
      <c r="B270" s="58">
        <v>168</v>
      </c>
      <c r="C270" s="58">
        <v>21</v>
      </c>
      <c r="D270" s="58">
        <v>22</v>
      </c>
      <c r="E270" s="58">
        <v>102</v>
      </c>
      <c r="F270" s="58">
        <v>85</v>
      </c>
      <c r="G270" s="58">
        <v>11</v>
      </c>
      <c r="H270" s="58">
        <v>10</v>
      </c>
      <c r="I270" s="58">
        <v>47</v>
      </c>
      <c r="J270" s="58">
        <v>83</v>
      </c>
      <c r="K270" s="58">
        <v>10</v>
      </c>
      <c r="L270" s="58">
        <v>12</v>
      </c>
      <c r="M270" s="58">
        <v>55</v>
      </c>
      <c r="N270" s="58">
        <v>9</v>
      </c>
      <c r="O270" s="58" t="s">
        <v>156</v>
      </c>
      <c r="P270" s="58">
        <v>0</v>
      </c>
      <c r="Q270" s="58">
        <v>4</v>
      </c>
      <c r="R270" s="58">
        <v>75</v>
      </c>
      <c r="S270" s="58">
        <v>17</v>
      </c>
      <c r="T270" s="58">
        <v>16</v>
      </c>
      <c r="U270" s="58">
        <v>27</v>
      </c>
      <c r="V270" s="58">
        <v>84</v>
      </c>
      <c r="W270" s="58" t="s">
        <v>156</v>
      </c>
      <c r="X270" s="58">
        <v>6</v>
      </c>
      <c r="Y270" s="58">
        <v>71</v>
      </c>
      <c r="Z270" s="58">
        <v>7</v>
      </c>
      <c r="AA270" s="58" t="s">
        <v>156</v>
      </c>
      <c r="AB270" s="58" t="s">
        <v>156</v>
      </c>
      <c r="AC270" s="58" t="s">
        <v>156</v>
      </c>
    </row>
    <row r="271" spans="1:29" x14ac:dyDescent="0.25">
      <c r="A271" s="64" t="s">
        <v>420</v>
      </c>
      <c r="B271" s="58">
        <v>175</v>
      </c>
      <c r="C271" s="58">
        <v>22</v>
      </c>
      <c r="D271" s="58">
        <v>22</v>
      </c>
      <c r="E271" s="58">
        <v>95</v>
      </c>
      <c r="F271" s="58">
        <v>95</v>
      </c>
      <c r="G271" s="58">
        <v>12</v>
      </c>
      <c r="H271" s="58">
        <v>12</v>
      </c>
      <c r="I271" s="58">
        <v>43</v>
      </c>
      <c r="J271" s="58">
        <v>80</v>
      </c>
      <c r="K271" s="58">
        <v>10</v>
      </c>
      <c r="L271" s="58">
        <v>10</v>
      </c>
      <c r="M271" s="58">
        <v>52</v>
      </c>
      <c r="N271" s="58">
        <v>10</v>
      </c>
      <c r="O271" s="58" t="s">
        <v>156</v>
      </c>
      <c r="P271" s="58">
        <v>0</v>
      </c>
      <c r="Q271" s="58" t="s">
        <v>156</v>
      </c>
      <c r="R271" s="58">
        <v>74</v>
      </c>
      <c r="S271" s="58">
        <v>18</v>
      </c>
      <c r="T271" s="58">
        <v>11</v>
      </c>
      <c r="U271" s="58" t="s">
        <v>156</v>
      </c>
      <c r="V271" s="58">
        <v>91</v>
      </c>
      <c r="W271" s="58" t="s">
        <v>156</v>
      </c>
      <c r="X271" s="58">
        <v>11</v>
      </c>
      <c r="Y271" s="58">
        <v>66</v>
      </c>
      <c r="Z271" s="58">
        <v>8</v>
      </c>
      <c r="AA271" s="58" t="s">
        <v>156</v>
      </c>
      <c r="AB271" s="58" t="s">
        <v>156</v>
      </c>
      <c r="AC271" s="58" t="s">
        <v>156</v>
      </c>
    </row>
    <row r="272" spans="1:29" x14ac:dyDescent="0.25">
      <c r="A272" s="64" t="s">
        <v>421</v>
      </c>
      <c r="B272" s="58">
        <v>160</v>
      </c>
      <c r="C272" s="58">
        <v>22</v>
      </c>
      <c r="D272" s="58">
        <v>19</v>
      </c>
      <c r="E272" s="58">
        <v>95</v>
      </c>
      <c r="F272" s="58">
        <v>83</v>
      </c>
      <c r="G272" s="58">
        <v>12</v>
      </c>
      <c r="H272" s="58">
        <v>9</v>
      </c>
      <c r="I272" s="58">
        <v>46</v>
      </c>
      <c r="J272" s="58">
        <v>77</v>
      </c>
      <c r="K272" s="58">
        <v>10</v>
      </c>
      <c r="L272" s="58">
        <v>10</v>
      </c>
      <c r="M272" s="58">
        <v>49</v>
      </c>
      <c r="N272" s="58">
        <v>12</v>
      </c>
      <c r="O272" s="58">
        <v>3</v>
      </c>
      <c r="P272" s="58" t="s">
        <v>156</v>
      </c>
      <c r="Q272" s="58" t="s">
        <v>156</v>
      </c>
      <c r="R272" s="58">
        <v>71</v>
      </c>
      <c r="S272" s="58">
        <v>19</v>
      </c>
      <c r="T272" s="58" t="s">
        <v>156</v>
      </c>
      <c r="U272" s="58" t="s">
        <v>156</v>
      </c>
      <c r="V272" s="58">
        <v>77</v>
      </c>
      <c r="W272" s="58">
        <v>0</v>
      </c>
      <c r="X272" s="58">
        <v>9</v>
      </c>
      <c r="Y272" s="58">
        <v>65</v>
      </c>
      <c r="Z272" s="58">
        <v>6</v>
      </c>
      <c r="AA272" s="58" t="s">
        <v>156</v>
      </c>
      <c r="AB272" s="58">
        <v>0</v>
      </c>
      <c r="AC272" s="58" t="s">
        <v>156</v>
      </c>
    </row>
    <row r="273" spans="1:29" x14ac:dyDescent="0.25">
      <c r="A273" s="64" t="s">
        <v>422</v>
      </c>
      <c r="B273" s="58">
        <v>152</v>
      </c>
      <c r="C273" s="58">
        <v>20</v>
      </c>
      <c r="D273" s="58">
        <v>17</v>
      </c>
      <c r="E273" s="58">
        <v>97</v>
      </c>
      <c r="F273" s="58">
        <v>86</v>
      </c>
      <c r="G273" s="58">
        <v>10</v>
      </c>
      <c r="H273" s="58">
        <v>10</v>
      </c>
      <c r="I273" s="58">
        <v>52</v>
      </c>
      <c r="J273" s="58">
        <v>66</v>
      </c>
      <c r="K273" s="58">
        <v>10</v>
      </c>
      <c r="L273" s="58">
        <v>7</v>
      </c>
      <c r="M273" s="58">
        <v>45</v>
      </c>
      <c r="N273" s="58">
        <v>11</v>
      </c>
      <c r="O273" s="58" t="s">
        <v>156</v>
      </c>
      <c r="P273" s="58" t="s">
        <v>156</v>
      </c>
      <c r="Q273" s="58" t="s">
        <v>156</v>
      </c>
      <c r="R273" s="58">
        <v>71</v>
      </c>
      <c r="S273" s="58" t="s">
        <v>156</v>
      </c>
      <c r="T273" s="58" t="s">
        <v>156</v>
      </c>
      <c r="U273" s="58" t="s">
        <v>156</v>
      </c>
      <c r="V273" s="58">
        <v>70</v>
      </c>
      <c r="W273" s="58">
        <v>0</v>
      </c>
      <c r="X273" s="58" t="s">
        <v>156</v>
      </c>
      <c r="Y273" s="58">
        <v>64</v>
      </c>
      <c r="Z273" s="58">
        <v>5</v>
      </c>
      <c r="AA273" s="58" t="s">
        <v>156</v>
      </c>
      <c r="AB273" s="58" t="s">
        <v>156</v>
      </c>
      <c r="AC273" s="58" t="s">
        <v>156</v>
      </c>
    </row>
    <row r="274" spans="1:29" x14ac:dyDescent="0.25">
      <c r="A274" s="64" t="s">
        <v>423</v>
      </c>
      <c r="B274" s="58">
        <v>173</v>
      </c>
      <c r="C274" s="58">
        <v>23</v>
      </c>
      <c r="D274" s="58">
        <v>35</v>
      </c>
      <c r="E274" s="58">
        <v>89</v>
      </c>
      <c r="F274" s="58">
        <v>89</v>
      </c>
      <c r="G274" s="58">
        <v>10</v>
      </c>
      <c r="H274" s="58">
        <v>23</v>
      </c>
      <c r="I274" s="58">
        <v>41</v>
      </c>
      <c r="J274" s="58">
        <v>84</v>
      </c>
      <c r="K274" s="58">
        <v>13</v>
      </c>
      <c r="L274" s="58">
        <v>12</v>
      </c>
      <c r="M274" s="58">
        <v>48</v>
      </c>
      <c r="N274" s="58">
        <v>9</v>
      </c>
      <c r="O274" s="58" t="s">
        <v>156</v>
      </c>
      <c r="P274" s="58" t="s">
        <v>156</v>
      </c>
      <c r="Q274" s="58" t="s">
        <v>156</v>
      </c>
      <c r="R274" s="58">
        <v>86</v>
      </c>
      <c r="S274" s="58" t="s">
        <v>156</v>
      </c>
      <c r="T274" s="58">
        <v>22</v>
      </c>
      <c r="U274" s="58" t="s">
        <v>156</v>
      </c>
      <c r="V274" s="58">
        <v>78</v>
      </c>
      <c r="W274" s="58">
        <v>0</v>
      </c>
      <c r="X274" s="58" t="s">
        <v>156</v>
      </c>
      <c r="Y274" s="58">
        <v>59</v>
      </c>
      <c r="Z274" s="58">
        <v>8</v>
      </c>
      <c r="AA274" s="58" t="s">
        <v>156</v>
      </c>
      <c r="AB274" s="58">
        <v>3</v>
      </c>
      <c r="AC274" s="58" t="s">
        <v>156</v>
      </c>
    </row>
    <row r="275" spans="1:29" x14ac:dyDescent="0.25">
      <c r="A275" s="64" t="s">
        <v>424</v>
      </c>
      <c r="B275" s="58">
        <v>172</v>
      </c>
      <c r="C275" s="58">
        <v>21</v>
      </c>
      <c r="D275" s="58">
        <v>24</v>
      </c>
      <c r="E275" s="58">
        <v>95</v>
      </c>
      <c r="F275" s="58">
        <v>84</v>
      </c>
      <c r="G275" s="58">
        <v>8</v>
      </c>
      <c r="H275" s="58">
        <v>13</v>
      </c>
      <c r="I275" s="58">
        <v>46</v>
      </c>
      <c r="J275" s="58">
        <v>88</v>
      </c>
      <c r="K275" s="58">
        <v>13</v>
      </c>
      <c r="L275" s="58">
        <v>11</v>
      </c>
      <c r="M275" s="58">
        <v>49</v>
      </c>
      <c r="N275" s="58">
        <v>6</v>
      </c>
      <c r="O275" s="58" t="s">
        <v>156</v>
      </c>
      <c r="P275" s="58">
        <v>0</v>
      </c>
      <c r="Q275" s="58" t="s">
        <v>156</v>
      </c>
      <c r="R275" s="58">
        <v>83</v>
      </c>
      <c r="S275" s="58">
        <v>18</v>
      </c>
      <c r="T275" s="58">
        <v>14</v>
      </c>
      <c r="U275" s="58" t="s">
        <v>156</v>
      </c>
      <c r="V275" s="58">
        <v>83</v>
      </c>
      <c r="W275" s="58" t="s">
        <v>156</v>
      </c>
      <c r="X275" s="58">
        <v>10</v>
      </c>
      <c r="Y275" s="58">
        <v>61</v>
      </c>
      <c r="Z275" s="58">
        <v>5</v>
      </c>
      <c r="AA275" s="58" t="s">
        <v>156</v>
      </c>
      <c r="AB275" s="58" t="s">
        <v>156</v>
      </c>
      <c r="AC275" s="58" t="s">
        <v>156</v>
      </c>
    </row>
    <row r="276" spans="1:29" x14ac:dyDescent="0.25">
      <c r="A276" s="64" t="s">
        <v>425</v>
      </c>
      <c r="B276" s="58">
        <v>190</v>
      </c>
      <c r="C276" s="58">
        <v>18</v>
      </c>
      <c r="D276" s="58">
        <v>32</v>
      </c>
      <c r="E276" s="58">
        <v>100</v>
      </c>
      <c r="F276" s="58">
        <v>93</v>
      </c>
      <c r="G276" s="58">
        <v>5</v>
      </c>
      <c r="H276" s="58">
        <v>15</v>
      </c>
      <c r="I276" s="58">
        <v>50</v>
      </c>
      <c r="J276" s="58">
        <v>97</v>
      </c>
      <c r="K276" s="58">
        <v>13</v>
      </c>
      <c r="L276" s="58">
        <v>17</v>
      </c>
      <c r="M276" s="58">
        <v>50</v>
      </c>
      <c r="N276" s="58">
        <v>13</v>
      </c>
      <c r="O276" s="58" t="s">
        <v>156</v>
      </c>
      <c r="P276" s="58" t="s">
        <v>156</v>
      </c>
      <c r="Q276" s="58" t="s">
        <v>156</v>
      </c>
      <c r="R276" s="58">
        <v>77</v>
      </c>
      <c r="S276" s="58">
        <v>15</v>
      </c>
      <c r="T276" s="58" t="s">
        <v>156</v>
      </c>
      <c r="U276" s="58" t="s">
        <v>156</v>
      </c>
      <c r="V276" s="58">
        <v>100</v>
      </c>
      <c r="W276" s="58" t="s">
        <v>156</v>
      </c>
      <c r="X276" s="58">
        <v>19</v>
      </c>
      <c r="Y276" s="58">
        <v>63</v>
      </c>
      <c r="Z276" s="58">
        <v>5</v>
      </c>
      <c r="AA276" s="58" t="s">
        <v>156</v>
      </c>
      <c r="AB276" s="58" t="s">
        <v>156</v>
      </c>
      <c r="AC276" s="58" t="s">
        <v>156</v>
      </c>
    </row>
    <row r="277" spans="1:29" x14ac:dyDescent="0.25">
      <c r="A277" s="64" t="s">
        <v>426</v>
      </c>
      <c r="B277" s="58">
        <v>181</v>
      </c>
      <c r="C277" s="58">
        <v>28</v>
      </c>
      <c r="D277" s="58">
        <v>39</v>
      </c>
      <c r="E277" s="58">
        <v>85</v>
      </c>
      <c r="F277" s="58">
        <v>79</v>
      </c>
      <c r="G277" s="58">
        <v>8</v>
      </c>
      <c r="H277" s="58">
        <v>15</v>
      </c>
      <c r="I277" s="58">
        <v>40</v>
      </c>
      <c r="J277" s="58">
        <v>102</v>
      </c>
      <c r="K277" s="58">
        <v>20</v>
      </c>
      <c r="L277" s="58">
        <v>24</v>
      </c>
      <c r="M277" s="58">
        <v>45</v>
      </c>
      <c r="N277" s="58">
        <v>9</v>
      </c>
      <c r="O277" s="58" t="s">
        <v>156</v>
      </c>
      <c r="P277" s="58" t="s">
        <v>156</v>
      </c>
      <c r="Q277" s="58" t="s">
        <v>156</v>
      </c>
      <c r="R277" s="58">
        <v>81</v>
      </c>
      <c r="S277" s="58">
        <v>25</v>
      </c>
      <c r="T277" s="58" t="s">
        <v>156</v>
      </c>
      <c r="U277" s="58" t="s">
        <v>156</v>
      </c>
      <c r="V277" s="58">
        <v>91</v>
      </c>
      <c r="W277" s="58" t="s">
        <v>156</v>
      </c>
      <c r="X277" s="58">
        <v>19</v>
      </c>
      <c r="Y277" s="58">
        <v>57</v>
      </c>
      <c r="Z277" s="58">
        <v>8</v>
      </c>
      <c r="AA277" s="58" t="s">
        <v>156</v>
      </c>
      <c r="AB277" s="58" t="s">
        <v>156</v>
      </c>
      <c r="AC277" s="58" t="s">
        <v>156</v>
      </c>
    </row>
    <row r="278" spans="1:29" x14ac:dyDescent="0.25">
      <c r="A278" s="64" t="s">
        <v>427</v>
      </c>
      <c r="B278" s="58">
        <v>182</v>
      </c>
      <c r="C278" s="58">
        <v>30</v>
      </c>
      <c r="D278" s="58">
        <v>30</v>
      </c>
      <c r="E278" s="58">
        <v>85</v>
      </c>
      <c r="F278" s="58">
        <v>83</v>
      </c>
      <c r="G278" s="58">
        <v>9</v>
      </c>
      <c r="H278" s="58">
        <v>13</v>
      </c>
      <c r="I278" s="58">
        <v>38</v>
      </c>
      <c r="J278" s="58">
        <v>99</v>
      </c>
      <c r="K278" s="58">
        <v>21</v>
      </c>
      <c r="L278" s="58">
        <v>17</v>
      </c>
      <c r="M278" s="58">
        <v>47</v>
      </c>
      <c r="N278" s="58">
        <v>7</v>
      </c>
      <c r="O278" s="58" t="s">
        <v>156</v>
      </c>
      <c r="P278" s="58" t="s">
        <v>156</v>
      </c>
      <c r="Q278" s="58" t="s">
        <v>156</v>
      </c>
      <c r="R278" s="58">
        <v>83</v>
      </c>
      <c r="S278" s="58">
        <v>25</v>
      </c>
      <c r="T278" s="58">
        <v>16</v>
      </c>
      <c r="U278" s="58" t="s">
        <v>156</v>
      </c>
      <c r="V278" s="58">
        <v>92</v>
      </c>
      <c r="W278" s="58" t="s">
        <v>156</v>
      </c>
      <c r="X278" s="58" t="s">
        <v>156</v>
      </c>
      <c r="Y278" s="58">
        <v>54</v>
      </c>
      <c r="Z278" s="58">
        <v>7</v>
      </c>
      <c r="AA278" s="58" t="s">
        <v>156</v>
      </c>
      <c r="AB278" s="58">
        <v>0</v>
      </c>
      <c r="AC278" s="58" t="s">
        <v>156</v>
      </c>
    </row>
    <row r="279" spans="1:29" x14ac:dyDescent="0.25">
      <c r="A279" s="64" t="s">
        <v>428</v>
      </c>
      <c r="B279" s="58">
        <v>169</v>
      </c>
      <c r="C279" s="58">
        <v>31</v>
      </c>
      <c r="D279" s="58">
        <v>29</v>
      </c>
      <c r="E279" s="58">
        <v>78</v>
      </c>
      <c r="F279" s="58">
        <v>79</v>
      </c>
      <c r="G279" s="58">
        <v>9</v>
      </c>
      <c r="H279" s="58">
        <v>15</v>
      </c>
      <c r="I279" s="58">
        <v>34</v>
      </c>
      <c r="J279" s="58">
        <v>90</v>
      </c>
      <c r="K279" s="58">
        <v>22</v>
      </c>
      <c r="L279" s="58">
        <v>14</v>
      </c>
      <c r="M279" s="58">
        <v>44</v>
      </c>
      <c r="N279" s="58">
        <v>9</v>
      </c>
      <c r="O279" s="58" t="s">
        <v>156</v>
      </c>
      <c r="P279" s="58">
        <v>4</v>
      </c>
      <c r="Q279" s="58" t="s">
        <v>156</v>
      </c>
      <c r="R279" s="58">
        <v>78</v>
      </c>
      <c r="S279" s="58">
        <v>26</v>
      </c>
      <c r="T279" s="58">
        <v>14</v>
      </c>
      <c r="U279" s="58" t="s">
        <v>156</v>
      </c>
      <c r="V279" s="58">
        <v>82</v>
      </c>
      <c r="W279" s="58" t="s">
        <v>156</v>
      </c>
      <c r="X279" s="58">
        <v>11</v>
      </c>
      <c r="Y279" s="58">
        <v>50</v>
      </c>
      <c r="Z279" s="58">
        <v>7</v>
      </c>
      <c r="AA279" s="58" t="s">
        <v>156</v>
      </c>
      <c r="AB279" s="58" t="s">
        <v>156</v>
      </c>
      <c r="AC279" s="58" t="s">
        <v>156</v>
      </c>
    </row>
    <row r="280" spans="1:29" x14ac:dyDescent="0.25">
      <c r="A280" s="64" t="s">
        <v>429</v>
      </c>
      <c r="B280" s="58">
        <v>179</v>
      </c>
      <c r="C280" s="58">
        <v>30</v>
      </c>
      <c r="D280" s="58">
        <v>35</v>
      </c>
      <c r="E280" s="58">
        <v>86</v>
      </c>
      <c r="F280" s="58">
        <v>79</v>
      </c>
      <c r="G280" s="58">
        <v>9</v>
      </c>
      <c r="H280" s="58">
        <v>18</v>
      </c>
      <c r="I280" s="58">
        <v>36</v>
      </c>
      <c r="J280" s="58">
        <v>100</v>
      </c>
      <c r="K280" s="58">
        <v>21</v>
      </c>
      <c r="L280" s="58">
        <v>17</v>
      </c>
      <c r="M280" s="58">
        <v>50</v>
      </c>
      <c r="N280" s="58">
        <v>7</v>
      </c>
      <c r="O280" s="58" t="s">
        <v>156</v>
      </c>
      <c r="P280" s="58" t="s">
        <v>156</v>
      </c>
      <c r="Q280" s="58" t="s">
        <v>156</v>
      </c>
      <c r="R280" s="58">
        <v>81</v>
      </c>
      <c r="S280" s="58">
        <v>25</v>
      </c>
      <c r="T280" s="58" t="s">
        <v>156</v>
      </c>
      <c r="U280" s="58" t="s">
        <v>156</v>
      </c>
      <c r="V280" s="58">
        <v>91</v>
      </c>
      <c r="W280" s="58" t="s">
        <v>156</v>
      </c>
      <c r="X280" s="58">
        <v>18</v>
      </c>
      <c r="Y280" s="58">
        <v>59</v>
      </c>
      <c r="Z280" s="58">
        <v>12</v>
      </c>
      <c r="AA280" s="58" t="s">
        <v>156</v>
      </c>
      <c r="AB280" s="58">
        <v>3</v>
      </c>
      <c r="AC280" s="58">
        <v>0</v>
      </c>
    </row>
    <row r="281" spans="1:29" x14ac:dyDescent="0.25">
      <c r="A281" s="64" t="s">
        <v>430</v>
      </c>
      <c r="B281" s="58">
        <v>183</v>
      </c>
      <c r="C281" s="58">
        <v>34</v>
      </c>
      <c r="D281" s="58">
        <v>19</v>
      </c>
      <c r="E281" s="58">
        <v>93</v>
      </c>
      <c r="F281" s="58">
        <v>80</v>
      </c>
      <c r="G281" s="58">
        <v>8</v>
      </c>
      <c r="H281" s="58">
        <v>14</v>
      </c>
      <c r="I281" s="58">
        <v>42</v>
      </c>
      <c r="J281" s="58">
        <v>103</v>
      </c>
      <c r="K281" s="58">
        <v>26</v>
      </c>
      <c r="L281" s="58">
        <v>5</v>
      </c>
      <c r="M281" s="58">
        <v>51</v>
      </c>
      <c r="N281" s="58">
        <v>8</v>
      </c>
      <c r="O281" s="58">
        <v>3</v>
      </c>
      <c r="P281" s="58">
        <v>0</v>
      </c>
      <c r="Q281" s="58" t="s">
        <v>156</v>
      </c>
      <c r="R281" s="58">
        <v>85</v>
      </c>
      <c r="S281" s="58">
        <v>27</v>
      </c>
      <c r="T281" s="58">
        <v>9</v>
      </c>
      <c r="U281" s="58" t="s">
        <v>156</v>
      </c>
      <c r="V281" s="58">
        <v>90</v>
      </c>
      <c r="W281" s="58">
        <v>4</v>
      </c>
      <c r="X281" s="58">
        <v>10</v>
      </c>
      <c r="Y281" s="58">
        <v>64</v>
      </c>
      <c r="Z281" s="58">
        <v>12</v>
      </c>
      <c r="AA281" s="58">
        <v>3</v>
      </c>
      <c r="AB281" s="58" t="s">
        <v>156</v>
      </c>
      <c r="AC281" s="58">
        <v>0</v>
      </c>
    </row>
    <row r="282" spans="1:29" x14ac:dyDescent="0.25">
      <c r="A282" s="64" t="s">
        <v>431</v>
      </c>
      <c r="B282" s="58">
        <v>177</v>
      </c>
      <c r="C282" s="58">
        <v>26</v>
      </c>
      <c r="D282" s="58">
        <v>26</v>
      </c>
      <c r="E282" s="58">
        <v>95</v>
      </c>
      <c r="F282" s="58">
        <v>90</v>
      </c>
      <c r="G282" s="58">
        <v>10</v>
      </c>
      <c r="H282" s="58">
        <v>16</v>
      </c>
      <c r="I282" s="58">
        <v>47</v>
      </c>
      <c r="J282" s="58">
        <v>87</v>
      </c>
      <c r="K282" s="58">
        <v>16</v>
      </c>
      <c r="L282" s="58">
        <v>10</v>
      </c>
      <c r="M282" s="58">
        <v>48</v>
      </c>
      <c r="N282" s="58">
        <v>9</v>
      </c>
      <c r="O282" s="58" t="s">
        <v>156</v>
      </c>
      <c r="P282" s="58">
        <v>3</v>
      </c>
      <c r="Q282" s="58">
        <v>3</v>
      </c>
      <c r="R282" s="58">
        <v>86</v>
      </c>
      <c r="S282" s="58">
        <v>23</v>
      </c>
      <c r="T282" s="58">
        <v>13</v>
      </c>
      <c r="U282" s="58">
        <v>33</v>
      </c>
      <c r="V282" s="58">
        <v>82</v>
      </c>
      <c r="W282" s="58" t="s">
        <v>156</v>
      </c>
      <c r="X282" s="58">
        <v>10</v>
      </c>
      <c r="Y282" s="58">
        <v>59</v>
      </c>
      <c r="Z282" s="58">
        <v>12</v>
      </c>
      <c r="AA282" s="58" t="s">
        <v>156</v>
      </c>
      <c r="AB282" s="58">
        <v>5</v>
      </c>
      <c r="AC282" s="58" t="s">
        <v>156</v>
      </c>
    </row>
  </sheetData>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463</v>
      </c>
      <c r="C1" s="58" t="s">
        <v>464</v>
      </c>
      <c r="D1" s="58" t="s">
        <v>465</v>
      </c>
      <c r="E1" s="58" t="s">
        <v>466</v>
      </c>
      <c r="F1" s="58" t="s">
        <v>467</v>
      </c>
      <c r="G1" s="58" t="s">
        <v>468</v>
      </c>
      <c r="H1" s="58" t="s">
        <v>469</v>
      </c>
      <c r="I1" s="58" t="s">
        <v>470</v>
      </c>
      <c r="J1" s="58" t="s">
        <v>471</v>
      </c>
      <c r="K1" s="58" t="s">
        <v>472</v>
      </c>
      <c r="L1" s="58" t="s">
        <v>473</v>
      </c>
      <c r="M1" s="58" t="s">
        <v>474</v>
      </c>
      <c r="N1" s="58" t="s">
        <v>475</v>
      </c>
      <c r="O1" s="58" t="s">
        <v>476</v>
      </c>
      <c r="P1" s="58" t="s">
        <v>477</v>
      </c>
      <c r="Q1" s="58" t="s">
        <v>478</v>
      </c>
      <c r="R1" s="58" t="s">
        <v>479</v>
      </c>
      <c r="S1" s="58" t="s">
        <v>480</v>
      </c>
      <c r="T1" s="58" t="s">
        <v>481</v>
      </c>
      <c r="U1" s="58" t="s">
        <v>482</v>
      </c>
      <c r="V1" s="58" t="s">
        <v>483</v>
      </c>
      <c r="W1" s="58" t="s">
        <v>484</v>
      </c>
      <c r="X1" s="58" t="s">
        <v>485</v>
      </c>
      <c r="Y1" s="58" t="s">
        <v>486</v>
      </c>
      <c r="Z1" s="58" t="s">
        <v>487</v>
      </c>
      <c r="AA1" s="58" t="s">
        <v>488</v>
      </c>
      <c r="AB1" s="58" t="s">
        <v>489</v>
      </c>
      <c r="AC1" s="58" t="s">
        <v>490</v>
      </c>
    </row>
    <row r="2" spans="1:29" x14ac:dyDescent="0.25">
      <c r="A2" s="64" t="s">
        <v>151</v>
      </c>
      <c r="B2" s="58">
        <v>4722</v>
      </c>
      <c r="C2" s="58">
        <v>4803</v>
      </c>
      <c r="D2" s="58">
        <v>4760</v>
      </c>
      <c r="E2" s="58">
        <v>43</v>
      </c>
      <c r="F2" s="58">
        <v>3126</v>
      </c>
      <c r="G2" s="58">
        <v>3195</v>
      </c>
      <c r="H2" s="58">
        <v>3176</v>
      </c>
      <c r="I2" s="58">
        <v>19</v>
      </c>
      <c r="J2" s="58">
        <v>1587</v>
      </c>
      <c r="K2" s="58">
        <v>1601</v>
      </c>
      <c r="L2" s="58">
        <v>1577</v>
      </c>
      <c r="M2" s="58">
        <v>24</v>
      </c>
      <c r="N2" s="58">
        <v>1146</v>
      </c>
      <c r="O2" s="58">
        <v>1208</v>
      </c>
      <c r="P2" s="58">
        <v>1190</v>
      </c>
      <c r="Q2" s="58">
        <v>18</v>
      </c>
      <c r="R2" s="58">
        <v>3106</v>
      </c>
      <c r="S2" s="58">
        <v>3125</v>
      </c>
      <c r="T2" s="58">
        <v>3100</v>
      </c>
      <c r="U2" s="58">
        <v>25</v>
      </c>
      <c r="V2" s="58">
        <v>470</v>
      </c>
      <c r="W2" s="58">
        <v>470</v>
      </c>
      <c r="X2" s="58">
        <v>470</v>
      </c>
      <c r="Y2" s="58">
        <v>0</v>
      </c>
      <c r="Z2" s="58">
        <v>21</v>
      </c>
      <c r="AA2" s="58" t="s">
        <v>156</v>
      </c>
      <c r="AB2" s="58">
        <v>21</v>
      </c>
      <c r="AC2" s="58" t="s">
        <v>156</v>
      </c>
    </row>
    <row r="3" spans="1:29" x14ac:dyDescent="0.25">
      <c r="A3" s="64" t="s">
        <v>152</v>
      </c>
      <c r="B3" s="58">
        <v>3894</v>
      </c>
      <c r="C3" s="58">
        <v>4047</v>
      </c>
      <c r="D3" s="58">
        <v>4033</v>
      </c>
      <c r="E3" s="58">
        <v>14</v>
      </c>
      <c r="F3" s="58">
        <v>2447</v>
      </c>
      <c r="G3" s="58">
        <v>2548</v>
      </c>
      <c r="H3" s="58">
        <v>2541</v>
      </c>
      <c r="I3" s="58">
        <v>7</v>
      </c>
      <c r="J3" s="58">
        <v>1444</v>
      </c>
      <c r="K3" s="58">
        <v>1496</v>
      </c>
      <c r="L3" s="58">
        <v>1489</v>
      </c>
      <c r="M3" s="58">
        <v>7</v>
      </c>
      <c r="N3" s="58">
        <v>1004</v>
      </c>
      <c r="O3" s="58" t="s">
        <v>156</v>
      </c>
      <c r="P3" s="58">
        <v>1098</v>
      </c>
      <c r="Q3" s="58" t="s">
        <v>156</v>
      </c>
      <c r="R3" s="58">
        <v>2506</v>
      </c>
      <c r="S3" s="58">
        <v>2557</v>
      </c>
      <c r="T3" s="58">
        <v>2549</v>
      </c>
      <c r="U3" s="58">
        <v>8</v>
      </c>
      <c r="V3" s="58">
        <v>384</v>
      </c>
      <c r="W3" s="58" t="s">
        <v>156</v>
      </c>
      <c r="X3" s="58">
        <v>386</v>
      </c>
      <c r="Y3" s="58" t="s">
        <v>156</v>
      </c>
      <c r="Z3" s="58">
        <v>20</v>
      </c>
      <c r="AA3" s="58">
        <v>22</v>
      </c>
      <c r="AB3" s="58">
        <v>22</v>
      </c>
      <c r="AC3" s="58">
        <v>0</v>
      </c>
    </row>
    <row r="4" spans="1:29" x14ac:dyDescent="0.25">
      <c r="A4" s="64" t="s">
        <v>153</v>
      </c>
      <c r="B4" s="58">
        <v>3781</v>
      </c>
      <c r="C4" s="58">
        <v>3963</v>
      </c>
      <c r="D4" s="58">
        <v>3943</v>
      </c>
      <c r="E4" s="58">
        <v>20</v>
      </c>
      <c r="F4" s="58">
        <v>2286</v>
      </c>
      <c r="G4" s="58">
        <v>2408</v>
      </c>
      <c r="H4" s="58">
        <v>2400</v>
      </c>
      <c r="I4" s="58">
        <v>8</v>
      </c>
      <c r="J4" s="58">
        <v>1491</v>
      </c>
      <c r="K4" s="58">
        <v>1552</v>
      </c>
      <c r="L4" s="58">
        <v>1540</v>
      </c>
      <c r="M4" s="58">
        <v>12</v>
      </c>
      <c r="N4" s="58">
        <v>818</v>
      </c>
      <c r="O4" s="58" t="s">
        <v>156</v>
      </c>
      <c r="P4" s="58">
        <v>919</v>
      </c>
      <c r="Q4" s="58" t="s">
        <v>156</v>
      </c>
      <c r="R4" s="58">
        <v>2547</v>
      </c>
      <c r="S4" s="58" t="s">
        <v>156</v>
      </c>
      <c r="T4" s="58">
        <v>2609</v>
      </c>
      <c r="U4" s="58" t="s">
        <v>156</v>
      </c>
      <c r="V4" s="58">
        <v>416</v>
      </c>
      <c r="W4" s="58">
        <v>415</v>
      </c>
      <c r="X4" s="58">
        <v>415</v>
      </c>
      <c r="Y4" s="58">
        <v>0</v>
      </c>
      <c r="Z4" s="58">
        <v>28</v>
      </c>
      <c r="AA4" s="58" t="s">
        <v>156</v>
      </c>
      <c r="AB4" s="58">
        <v>26</v>
      </c>
      <c r="AC4" s="58" t="s">
        <v>156</v>
      </c>
    </row>
    <row r="5" spans="1:29" x14ac:dyDescent="0.25">
      <c r="A5" s="64" t="s">
        <v>154</v>
      </c>
      <c r="B5" s="58">
        <v>4469</v>
      </c>
      <c r="C5" s="58">
        <v>4654</v>
      </c>
      <c r="D5" s="58">
        <v>4634</v>
      </c>
      <c r="E5" s="58">
        <v>20</v>
      </c>
      <c r="F5" s="58">
        <v>2825</v>
      </c>
      <c r="G5" s="58">
        <v>2988</v>
      </c>
      <c r="H5" s="58">
        <v>2980</v>
      </c>
      <c r="I5" s="58">
        <v>8</v>
      </c>
      <c r="J5" s="58">
        <v>1641</v>
      </c>
      <c r="K5" s="58">
        <v>1663</v>
      </c>
      <c r="L5" s="58">
        <v>1651</v>
      </c>
      <c r="M5" s="58">
        <v>12</v>
      </c>
      <c r="N5" s="58">
        <v>955</v>
      </c>
      <c r="O5" s="58" t="s">
        <v>156</v>
      </c>
      <c r="P5" s="58">
        <v>1053</v>
      </c>
      <c r="Q5" s="58" t="s">
        <v>156</v>
      </c>
      <c r="R5" s="58">
        <v>2968</v>
      </c>
      <c r="S5" s="58">
        <v>3048</v>
      </c>
      <c r="T5" s="58">
        <v>3034</v>
      </c>
      <c r="U5" s="58">
        <v>14</v>
      </c>
      <c r="V5" s="58">
        <v>546</v>
      </c>
      <c r="W5" s="58" t="s">
        <v>156</v>
      </c>
      <c r="X5" s="58">
        <v>547</v>
      </c>
      <c r="Y5" s="58" t="s">
        <v>156</v>
      </c>
      <c r="Z5" s="58">
        <v>32</v>
      </c>
      <c r="AA5" s="58">
        <v>32</v>
      </c>
      <c r="AB5" s="58">
        <v>32</v>
      </c>
      <c r="AC5" s="58">
        <v>0</v>
      </c>
    </row>
    <row r="6" spans="1:29" x14ac:dyDescent="0.25">
      <c r="A6" s="64" t="s">
        <v>155</v>
      </c>
      <c r="B6" s="58">
        <v>3669</v>
      </c>
      <c r="C6" s="58">
        <v>3798</v>
      </c>
      <c r="D6" s="58">
        <v>3757</v>
      </c>
      <c r="E6" s="58">
        <v>41</v>
      </c>
      <c r="F6" s="58">
        <v>2341</v>
      </c>
      <c r="G6" s="58">
        <v>2455</v>
      </c>
      <c r="H6" s="58">
        <v>2447</v>
      </c>
      <c r="I6" s="58">
        <v>8</v>
      </c>
      <c r="J6" s="58">
        <v>1328</v>
      </c>
      <c r="K6" s="58">
        <v>1343</v>
      </c>
      <c r="L6" s="58">
        <v>1310</v>
      </c>
      <c r="M6" s="58">
        <v>33</v>
      </c>
      <c r="N6" s="58">
        <v>798</v>
      </c>
      <c r="O6" s="58" t="s">
        <v>156</v>
      </c>
      <c r="P6" s="58">
        <v>871</v>
      </c>
      <c r="Q6" s="58" t="s">
        <v>156</v>
      </c>
      <c r="R6" s="58">
        <v>2321</v>
      </c>
      <c r="S6" s="58">
        <v>2358</v>
      </c>
      <c r="T6" s="58">
        <v>2333</v>
      </c>
      <c r="U6" s="58">
        <v>25</v>
      </c>
      <c r="V6" s="58">
        <v>550</v>
      </c>
      <c r="W6" s="58" t="s">
        <v>156</v>
      </c>
      <c r="X6" s="58">
        <v>553</v>
      </c>
      <c r="Y6" s="58" t="s">
        <v>156</v>
      </c>
      <c r="Z6" s="58">
        <v>28</v>
      </c>
      <c r="AA6" s="58">
        <v>30</v>
      </c>
      <c r="AB6" s="58">
        <v>30</v>
      </c>
      <c r="AC6" s="58">
        <v>0</v>
      </c>
    </row>
    <row r="7" spans="1:29" x14ac:dyDescent="0.25">
      <c r="A7" s="64" t="s">
        <v>157</v>
      </c>
      <c r="B7" s="58">
        <v>3024</v>
      </c>
      <c r="C7" s="58">
        <v>3106</v>
      </c>
      <c r="D7" s="58">
        <v>3088</v>
      </c>
      <c r="E7" s="58">
        <v>18</v>
      </c>
      <c r="F7" s="58">
        <v>1891</v>
      </c>
      <c r="G7" s="58">
        <v>1977</v>
      </c>
      <c r="H7" s="58">
        <v>1970</v>
      </c>
      <c r="I7" s="58">
        <v>7</v>
      </c>
      <c r="J7" s="58">
        <v>1130</v>
      </c>
      <c r="K7" s="58">
        <v>1128</v>
      </c>
      <c r="L7" s="58">
        <v>1117</v>
      </c>
      <c r="M7" s="58">
        <v>11</v>
      </c>
      <c r="N7" s="58">
        <v>510</v>
      </c>
      <c r="O7" s="58" t="s">
        <v>156</v>
      </c>
      <c r="P7" s="58">
        <v>544</v>
      </c>
      <c r="Q7" s="58" t="s">
        <v>156</v>
      </c>
      <c r="R7" s="58">
        <v>1993</v>
      </c>
      <c r="S7" s="58" t="s">
        <v>156</v>
      </c>
      <c r="T7" s="58">
        <v>2014</v>
      </c>
      <c r="U7" s="58" t="s">
        <v>156</v>
      </c>
      <c r="V7" s="58">
        <v>521</v>
      </c>
      <c r="W7" s="58" t="s">
        <v>156</v>
      </c>
      <c r="X7" s="58">
        <v>530</v>
      </c>
      <c r="Y7" s="58" t="s">
        <v>156</v>
      </c>
      <c r="Z7" s="58">
        <v>21</v>
      </c>
      <c r="AA7" s="58">
        <v>19</v>
      </c>
      <c r="AB7" s="58">
        <v>19</v>
      </c>
      <c r="AC7" s="58">
        <v>0</v>
      </c>
    </row>
    <row r="8" spans="1:29" x14ac:dyDescent="0.25">
      <c r="A8" s="64" t="s">
        <v>158</v>
      </c>
      <c r="B8" s="58">
        <v>2995</v>
      </c>
      <c r="C8" s="58">
        <v>3036</v>
      </c>
      <c r="D8" s="58">
        <v>3019</v>
      </c>
      <c r="E8" s="58">
        <v>17</v>
      </c>
      <c r="F8" s="58">
        <v>1800</v>
      </c>
      <c r="G8" s="58" t="s">
        <v>156</v>
      </c>
      <c r="H8" s="58">
        <v>1837</v>
      </c>
      <c r="I8" s="58" t="s">
        <v>156</v>
      </c>
      <c r="J8" s="58">
        <v>1191</v>
      </c>
      <c r="K8" s="58" t="s">
        <v>156</v>
      </c>
      <c r="L8" s="58">
        <v>1178</v>
      </c>
      <c r="M8" s="58" t="s">
        <v>156</v>
      </c>
      <c r="N8" s="58">
        <v>442</v>
      </c>
      <c r="O8" s="58" t="s">
        <v>156</v>
      </c>
      <c r="P8" s="58">
        <v>454</v>
      </c>
      <c r="Q8" s="58" t="s">
        <v>156</v>
      </c>
      <c r="R8" s="58">
        <v>1999</v>
      </c>
      <c r="S8" s="58">
        <v>2025</v>
      </c>
      <c r="T8" s="58">
        <v>2015</v>
      </c>
      <c r="U8" s="58">
        <v>10</v>
      </c>
      <c r="V8" s="58">
        <v>554</v>
      </c>
      <c r="W8" s="58" t="s">
        <v>156</v>
      </c>
      <c r="X8" s="58">
        <v>550</v>
      </c>
      <c r="Y8" s="58" t="s">
        <v>156</v>
      </c>
      <c r="Z8" s="58">
        <v>28</v>
      </c>
      <c r="AA8" s="58">
        <v>25</v>
      </c>
      <c r="AB8" s="58">
        <v>25</v>
      </c>
      <c r="AC8" s="58">
        <v>0</v>
      </c>
    </row>
    <row r="9" spans="1:29" x14ac:dyDescent="0.25">
      <c r="A9" s="64" t="s">
        <v>159</v>
      </c>
      <c r="B9" s="58">
        <v>2930</v>
      </c>
      <c r="C9" s="58">
        <v>3019</v>
      </c>
      <c r="D9" s="58">
        <v>3008</v>
      </c>
      <c r="E9" s="58">
        <v>11</v>
      </c>
      <c r="F9" s="58">
        <v>1887</v>
      </c>
      <c r="G9" s="58">
        <v>1976</v>
      </c>
      <c r="H9" s="58">
        <v>1971</v>
      </c>
      <c r="I9" s="58">
        <v>5</v>
      </c>
      <c r="J9" s="58">
        <v>1041</v>
      </c>
      <c r="K9" s="58">
        <v>1042</v>
      </c>
      <c r="L9" s="58">
        <v>1036</v>
      </c>
      <c r="M9" s="58">
        <v>6</v>
      </c>
      <c r="N9" s="58">
        <v>389</v>
      </c>
      <c r="O9" s="58" t="s">
        <v>156</v>
      </c>
      <c r="P9" s="58">
        <v>405</v>
      </c>
      <c r="Q9" s="58" t="s">
        <v>156</v>
      </c>
      <c r="R9" s="58">
        <v>1984</v>
      </c>
      <c r="S9" s="58" t="s">
        <v>156</v>
      </c>
      <c r="T9" s="58">
        <v>2046</v>
      </c>
      <c r="U9" s="58" t="s">
        <v>156</v>
      </c>
      <c r="V9" s="58">
        <v>557</v>
      </c>
      <c r="W9" s="58">
        <v>557</v>
      </c>
      <c r="X9" s="58">
        <v>557</v>
      </c>
      <c r="Y9" s="58">
        <v>0</v>
      </c>
      <c r="Z9" s="58">
        <v>29</v>
      </c>
      <c r="AA9" s="58" t="s">
        <v>156</v>
      </c>
      <c r="AB9" s="58">
        <v>27</v>
      </c>
      <c r="AC9" s="58" t="s">
        <v>156</v>
      </c>
    </row>
    <row r="10" spans="1:29" x14ac:dyDescent="0.25">
      <c r="A10" s="64" t="s">
        <v>160</v>
      </c>
      <c r="B10" s="58">
        <v>2593</v>
      </c>
      <c r="C10" s="58">
        <v>2599</v>
      </c>
      <c r="D10" s="58">
        <v>2580</v>
      </c>
      <c r="E10" s="58">
        <v>19</v>
      </c>
      <c r="F10" s="58">
        <v>1639</v>
      </c>
      <c r="G10" s="58">
        <v>1666</v>
      </c>
      <c r="H10" s="58">
        <v>1660</v>
      </c>
      <c r="I10" s="58">
        <v>6</v>
      </c>
      <c r="J10" s="58">
        <v>951</v>
      </c>
      <c r="K10" s="58">
        <v>931</v>
      </c>
      <c r="L10" s="58">
        <v>918</v>
      </c>
      <c r="M10" s="58">
        <v>13</v>
      </c>
      <c r="N10" s="58">
        <v>295</v>
      </c>
      <c r="O10" s="58" t="s">
        <v>156</v>
      </c>
      <c r="P10" s="58">
        <v>308</v>
      </c>
      <c r="Q10" s="58" t="s">
        <v>156</v>
      </c>
      <c r="R10" s="58">
        <v>1756</v>
      </c>
      <c r="S10" s="58" t="s">
        <v>156</v>
      </c>
      <c r="T10" s="58">
        <v>1737</v>
      </c>
      <c r="U10" s="58" t="s">
        <v>156</v>
      </c>
      <c r="V10" s="58">
        <v>542</v>
      </c>
      <c r="W10" s="58" t="s">
        <v>156</v>
      </c>
      <c r="X10" s="58">
        <v>535</v>
      </c>
      <c r="Y10" s="58" t="s">
        <v>156</v>
      </c>
      <c r="Z10" s="58">
        <v>49</v>
      </c>
      <c r="AA10" s="58">
        <v>45</v>
      </c>
      <c r="AB10" s="58">
        <v>45</v>
      </c>
      <c r="AC10" s="58">
        <v>0</v>
      </c>
    </row>
    <row r="11" spans="1:29" x14ac:dyDescent="0.25">
      <c r="A11" s="64" t="s">
        <v>161</v>
      </c>
      <c r="B11" s="58">
        <v>2370</v>
      </c>
      <c r="C11" s="58">
        <v>2406</v>
      </c>
      <c r="D11" s="58">
        <v>2391</v>
      </c>
      <c r="E11" s="58">
        <v>15</v>
      </c>
      <c r="F11" s="58">
        <v>1422</v>
      </c>
      <c r="G11" s="58" t="s">
        <v>156</v>
      </c>
      <c r="H11" s="58">
        <v>1462</v>
      </c>
      <c r="I11" s="58" t="s">
        <v>156</v>
      </c>
      <c r="J11" s="58">
        <v>948</v>
      </c>
      <c r="K11" s="58" t="s">
        <v>156</v>
      </c>
      <c r="L11" s="58">
        <v>929</v>
      </c>
      <c r="M11" s="58" t="s">
        <v>156</v>
      </c>
      <c r="N11" s="58">
        <v>245</v>
      </c>
      <c r="O11" s="58" t="s">
        <v>156</v>
      </c>
      <c r="P11" s="58">
        <v>277</v>
      </c>
      <c r="Q11" s="58" t="s">
        <v>156</v>
      </c>
      <c r="R11" s="58">
        <v>1636</v>
      </c>
      <c r="S11" s="58" t="s">
        <v>156</v>
      </c>
      <c r="T11" s="58">
        <v>1623</v>
      </c>
      <c r="U11" s="58" t="s">
        <v>156</v>
      </c>
      <c r="V11" s="58">
        <v>489</v>
      </c>
      <c r="W11" s="58">
        <v>491</v>
      </c>
      <c r="X11" s="58">
        <v>491</v>
      </c>
      <c r="Y11" s="58">
        <v>0</v>
      </c>
      <c r="Z11" s="58">
        <v>38</v>
      </c>
      <c r="AA11" s="58">
        <v>36</v>
      </c>
      <c r="AB11" s="58">
        <v>32</v>
      </c>
      <c r="AC11" s="58">
        <v>4</v>
      </c>
    </row>
    <row r="12" spans="1:29" x14ac:dyDescent="0.25">
      <c r="A12" s="64" t="s">
        <v>162</v>
      </c>
      <c r="B12" s="58">
        <v>2147</v>
      </c>
      <c r="C12" s="58">
        <v>2194</v>
      </c>
      <c r="D12" s="58">
        <v>2182</v>
      </c>
      <c r="E12" s="58">
        <v>12</v>
      </c>
      <c r="F12" s="58">
        <v>1330</v>
      </c>
      <c r="G12" s="58">
        <v>1376</v>
      </c>
      <c r="H12" s="58">
        <v>1370</v>
      </c>
      <c r="I12" s="58">
        <v>6</v>
      </c>
      <c r="J12" s="58">
        <v>817</v>
      </c>
      <c r="K12" s="58">
        <v>818</v>
      </c>
      <c r="L12" s="58">
        <v>812</v>
      </c>
      <c r="M12" s="58">
        <v>6</v>
      </c>
      <c r="N12" s="58">
        <v>246</v>
      </c>
      <c r="O12" s="58">
        <v>257</v>
      </c>
      <c r="P12" s="58">
        <v>257</v>
      </c>
      <c r="Q12" s="58">
        <v>0</v>
      </c>
      <c r="R12" s="58">
        <v>1415</v>
      </c>
      <c r="S12" s="58" t="s">
        <v>156</v>
      </c>
      <c r="T12" s="58">
        <v>1445</v>
      </c>
      <c r="U12" s="58" t="s">
        <v>156</v>
      </c>
      <c r="V12" s="58">
        <v>486</v>
      </c>
      <c r="W12" s="58" t="s">
        <v>156</v>
      </c>
      <c r="X12" s="58">
        <v>480</v>
      </c>
      <c r="Y12" s="58" t="s">
        <v>156</v>
      </c>
      <c r="Z12" s="58">
        <v>43</v>
      </c>
      <c r="AA12" s="58" t="s">
        <v>156</v>
      </c>
      <c r="AB12" s="58">
        <v>40</v>
      </c>
      <c r="AC12" s="58" t="s">
        <v>156</v>
      </c>
    </row>
    <row r="13" spans="1:29" x14ac:dyDescent="0.25">
      <c r="A13" s="64" t="s">
        <v>163</v>
      </c>
      <c r="B13" s="58">
        <v>1917</v>
      </c>
      <c r="C13" s="58">
        <v>1917</v>
      </c>
      <c r="D13" s="58">
        <v>1897</v>
      </c>
      <c r="E13" s="58">
        <v>20</v>
      </c>
      <c r="F13" s="58">
        <v>1149</v>
      </c>
      <c r="G13" s="58">
        <v>1155</v>
      </c>
      <c r="H13" s="58">
        <v>1149</v>
      </c>
      <c r="I13" s="58">
        <v>6</v>
      </c>
      <c r="J13" s="58">
        <v>767</v>
      </c>
      <c r="K13" s="58">
        <v>761</v>
      </c>
      <c r="L13" s="58">
        <v>747</v>
      </c>
      <c r="M13" s="58">
        <v>14</v>
      </c>
      <c r="N13" s="58">
        <v>197</v>
      </c>
      <c r="O13" s="58" t="s">
        <v>156</v>
      </c>
      <c r="P13" s="58">
        <v>197</v>
      </c>
      <c r="Q13" s="58" t="s">
        <v>156</v>
      </c>
      <c r="R13" s="58">
        <v>1229</v>
      </c>
      <c r="S13" s="58" t="s">
        <v>156</v>
      </c>
      <c r="T13" s="58">
        <v>1219</v>
      </c>
      <c r="U13" s="58" t="s">
        <v>156</v>
      </c>
      <c r="V13" s="58">
        <v>491</v>
      </c>
      <c r="W13" s="58" t="s">
        <v>156</v>
      </c>
      <c r="X13" s="58">
        <v>481</v>
      </c>
      <c r="Y13" s="58" t="s">
        <v>156</v>
      </c>
      <c r="Z13" s="58">
        <v>70</v>
      </c>
      <c r="AA13" s="58">
        <v>67</v>
      </c>
      <c r="AB13" s="58">
        <v>67</v>
      </c>
      <c r="AC13" s="58">
        <v>0</v>
      </c>
    </row>
    <row r="14" spans="1:29" x14ac:dyDescent="0.25">
      <c r="A14" s="64" t="s">
        <v>164</v>
      </c>
      <c r="B14" s="58">
        <v>1866</v>
      </c>
      <c r="C14" s="58">
        <v>1873</v>
      </c>
      <c r="D14" s="58">
        <v>1863</v>
      </c>
      <c r="E14" s="58">
        <v>10</v>
      </c>
      <c r="F14" s="58">
        <v>1132</v>
      </c>
      <c r="G14" s="58" t="s">
        <v>156</v>
      </c>
      <c r="H14" s="58">
        <v>1140</v>
      </c>
      <c r="I14" s="58" t="s">
        <v>156</v>
      </c>
      <c r="J14" s="58">
        <v>734</v>
      </c>
      <c r="K14" s="58" t="s">
        <v>156</v>
      </c>
      <c r="L14" s="58">
        <v>723</v>
      </c>
      <c r="M14" s="58" t="s">
        <v>156</v>
      </c>
      <c r="N14" s="58">
        <v>215</v>
      </c>
      <c r="O14" s="58">
        <v>228</v>
      </c>
      <c r="P14" s="58">
        <v>228</v>
      </c>
      <c r="Q14" s="58">
        <v>0</v>
      </c>
      <c r="R14" s="58">
        <v>1180</v>
      </c>
      <c r="S14" s="58" t="s">
        <v>156</v>
      </c>
      <c r="T14" s="58">
        <v>1168</v>
      </c>
      <c r="U14" s="58" t="s">
        <v>156</v>
      </c>
      <c r="V14" s="58">
        <v>471</v>
      </c>
      <c r="W14" s="58" t="s">
        <v>156</v>
      </c>
      <c r="X14" s="58">
        <v>467</v>
      </c>
      <c r="Y14" s="58" t="s">
        <v>156</v>
      </c>
      <c r="Z14" s="58">
        <v>103</v>
      </c>
      <c r="AA14" s="58">
        <v>96</v>
      </c>
      <c r="AB14" s="58">
        <v>96</v>
      </c>
      <c r="AC14" s="58">
        <v>0</v>
      </c>
    </row>
    <row r="15" spans="1:29" x14ac:dyDescent="0.25">
      <c r="A15" s="64" t="s">
        <v>165</v>
      </c>
      <c r="B15" s="58">
        <v>1823</v>
      </c>
      <c r="C15" s="58">
        <v>1879</v>
      </c>
      <c r="D15" s="58">
        <v>1871</v>
      </c>
      <c r="E15" s="58">
        <v>8</v>
      </c>
      <c r="F15" s="58">
        <v>1123</v>
      </c>
      <c r="G15" s="58" t="s">
        <v>156</v>
      </c>
      <c r="H15" s="58">
        <v>1169</v>
      </c>
      <c r="I15" s="58" t="s">
        <v>156</v>
      </c>
      <c r="J15" s="58">
        <v>700</v>
      </c>
      <c r="K15" s="58" t="s">
        <v>156</v>
      </c>
      <c r="L15" s="58">
        <v>702</v>
      </c>
      <c r="M15" s="58" t="s">
        <v>156</v>
      </c>
      <c r="N15" s="58">
        <v>205</v>
      </c>
      <c r="O15" s="58">
        <v>220</v>
      </c>
      <c r="P15" s="58">
        <v>220</v>
      </c>
      <c r="Q15" s="58">
        <v>0</v>
      </c>
      <c r="R15" s="58">
        <v>1130</v>
      </c>
      <c r="S15" s="58">
        <v>1173</v>
      </c>
      <c r="T15" s="58">
        <v>1165</v>
      </c>
      <c r="U15" s="58">
        <v>8</v>
      </c>
      <c r="V15" s="58">
        <v>488</v>
      </c>
      <c r="W15" s="58">
        <v>486</v>
      </c>
      <c r="X15" s="58">
        <v>486</v>
      </c>
      <c r="Y15" s="58">
        <v>0</v>
      </c>
      <c r="Z15" s="58">
        <v>121</v>
      </c>
      <c r="AA15" s="58" t="s">
        <v>156</v>
      </c>
      <c r="AB15" s="58">
        <v>128</v>
      </c>
      <c r="AC15" s="58" t="s">
        <v>156</v>
      </c>
    </row>
    <row r="16" spans="1:29" x14ac:dyDescent="0.25">
      <c r="A16" s="64" t="s">
        <v>166</v>
      </c>
      <c r="B16" s="58">
        <v>1971</v>
      </c>
      <c r="C16" s="58">
        <v>1988</v>
      </c>
      <c r="D16" s="58">
        <v>1985</v>
      </c>
      <c r="E16" s="58">
        <v>3</v>
      </c>
      <c r="F16" s="58">
        <v>1226</v>
      </c>
      <c r="G16" s="58">
        <v>1237</v>
      </c>
      <c r="H16" s="58">
        <v>1237</v>
      </c>
      <c r="I16" s="58">
        <v>0</v>
      </c>
      <c r="J16" s="58">
        <v>745</v>
      </c>
      <c r="K16" s="58">
        <v>751</v>
      </c>
      <c r="L16" s="58">
        <v>748</v>
      </c>
      <c r="M16" s="58">
        <v>3</v>
      </c>
      <c r="N16" s="58">
        <v>201</v>
      </c>
      <c r="O16" s="58">
        <v>203</v>
      </c>
      <c r="P16" s="58">
        <v>203</v>
      </c>
      <c r="Q16" s="58">
        <v>0</v>
      </c>
      <c r="R16" s="58">
        <v>1193</v>
      </c>
      <c r="S16" s="58">
        <v>1207</v>
      </c>
      <c r="T16" s="58">
        <v>1204</v>
      </c>
      <c r="U16" s="58">
        <v>3</v>
      </c>
      <c r="V16" s="58">
        <v>577</v>
      </c>
      <c r="W16" s="58">
        <v>578</v>
      </c>
      <c r="X16" s="58">
        <v>578</v>
      </c>
      <c r="Y16" s="58">
        <v>0</v>
      </c>
      <c r="Z16" s="58">
        <v>127</v>
      </c>
      <c r="AA16" s="58">
        <v>122</v>
      </c>
      <c r="AB16" s="58">
        <v>122</v>
      </c>
      <c r="AC16" s="58">
        <v>0</v>
      </c>
    </row>
    <row r="17" spans="1:29" x14ac:dyDescent="0.25">
      <c r="A17" s="64" t="s">
        <v>167</v>
      </c>
      <c r="B17" s="58">
        <v>1639</v>
      </c>
      <c r="C17" s="58" t="s">
        <v>156</v>
      </c>
      <c r="D17" s="58">
        <v>1640</v>
      </c>
      <c r="E17" s="58" t="s">
        <v>156</v>
      </c>
      <c r="F17" s="58">
        <v>1025</v>
      </c>
      <c r="G17" s="58">
        <v>1036</v>
      </c>
      <c r="H17" s="58">
        <v>1036</v>
      </c>
      <c r="I17" s="58">
        <v>0</v>
      </c>
      <c r="J17" s="58">
        <v>614</v>
      </c>
      <c r="K17" s="58" t="s">
        <v>156</v>
      </c>
      <c r="L17" s="58">
        <v>604</v>
      </c>
      <c r="M17" s="58" t="s">
        <v>156</v>
      </c>
      <c r="N17" s="58">
        <v>189</v>
      </c>
      <c r="O17" s="58">
        <v>200</v>
      </c>
      <c r="P17" s="58">
        <v>200</v>
      </c>
      <c r="Q17" s="58">
        <v>0</v>
      </c>
      <c r="R17" s="58">
        <v>989</v>
      </c>
      <c r="S17" s="58" t="s">
        <v>156</v>
      </c>
      <c r="T17" s="58">
        <v>979</v>
      </c>
      <c r="U17" s="58" t="s">
        <v>156</v>
      </c>
      <c r="V17" s="58">
        <v>461</v>
      </c>
      <c r="W17" s="58">
        <v>461</v>
      </c>
      <c r="X17" s="58">
        <v>461</v>
      </c>
      <c r="Y17" s="58">
        <v>0</v>
      </c>
      <c r="Z17" s="58">
        <v>144</v>
      </c>
      <c r="AA17" s="58">
        <v>142</v>
      </c>
      <c r="AB17" s="58">
        <v>142</v>
      </c>
      <c r="AC17" s="58">
        <v>0</v>
      </c>
    </row>
    <row r="18" spans="1:29" x14ac:dyDescent="0.25">
      <c r="A18" s="64" t="s">
        <v>168</v>
      </c>
      <c r="B18" s="58">
        <v>1483</v>
      </c>
      <c r="C18" s="58" t="s">
        <v>156</v>
      </c>
      <c r="D18" s="58">
        <v>1488</v>
      </c>
      <c r="E18" s="58" t="s">
        <v>156</v>
      </c>
      <c r="F18" s="58">
        <v>865</v>
      </c>
      <c r="G18" s="58" t="s">
        <v>156</v>
      </c>
      <c r="H18" s="58">
        <v>868</v>
      </c>
      <c r="I18" s="58" t="s">
        <v>156</v>
      </c>
      <c r="J18" s="58">
        <v>618</v>
      </c>
      <c r="K18" s="58" t="s">
        <v>156</v>
      </c>
      <c r="L18" s="58">
        <v>620</v>
      </c>
      <c r="M18" s="58" t="s">
        <v>156</v>
      </c>
      <c r="N18" s="58">
        <v>187</v>
      </c>
      <c r="O18" s="58">
        <v>198</v>
      </c>
      <c r="P18" s="58">
        <v>198</v>
      </c>
      <c r="Q18" s="58">
        <v>0</v>
      </c>
      <c r="R18" s="58">
        <v>847</v>
      </c>
      <c r="S18" s="58" t="s">
        <v>156</v>
      </c>
      <c r="T18" s="58">
        <v>840</v>
      </c>
      <c r="U18" s="58" t="s">
        <v>156</v>
      </c>
      <c r="V18" s="58">
        <v>449</v>
      </c>
      <c r="W18" s="58">
        <v>450</v>
      </c>
      <c r="X18" s="58">
        <v>450</v>
      </c>
      <c r="Y18" s="58">
        <v>0</v>
      </c>
      <c r="Z18" s="58">
        <v>137</v>
      </c>
      <c r="AA18" s="58">
        <v>143</v>
      </c>
      <c r="AB18" s="58">
        <v>143</v>
      </c>
      <c r="AC18" s="58">
        <v>0</v>
      </c>
    </row>
    <row r="19" spans="1:29" x14ac:dyDescent="0.25">
      <c r="A19" s="64" t="s">
        <v>169</v>
      </c>
      <c r="B19" s="58">
        <v>1612</v>
      </c>
      <c r="C19" s="58" t="s">
        <v>156</v>
      </c>
      <c r="D19" s="58">
        <v>1625</v>
      </c>
      <c r="E19" s="58" t="s">
        <v>156</v>
      </c>
      <c r="F19" s="58">
        <v>964</v>
      </c>
      <c r="G19" s="58" t="s">
        <v>156</v>
      </c>
      <c r="H19" s="58">
        <v>975</v>
      </c>
      <c r="I19" s="58" t="s">
        <v>156</v>
      </c>
      <c r="J19" s="58">
        <v>648</v>
      </c>
      <c r="K19" s="58" t="s">
        <v>156</v>
      </c>
      <c r="L19" s="58">
        <v>650</v>
      </c>
      <c r="M19" s="58" t="s">
        <v>156</v>
      </c>
      <c r="N19" s="58">
        <v>187</v>
      </c>
      <c r="O19" s="58">
        <v>196</v>
      </c>
      <c r="P19" s="58">
        <v>196</v>
      </c>
      <c r="Q19" s="58">
        <v>0</v>
      </c>
      <c r="R19" s="58">
        <v>920</v>
      </c>
      <c r="S19" s="58" t="s">
        <v>156</v>
      </c>
      <c r="T19" s="58">
        <v>928</v>
      </c>
      <c r="U19" s="58" t="s">
        <v>156</v>
      </c>
      <c r="V19" s="58">
        <v>505</v>
      </c>
      <c r="W19" s="58">
        <v>501</v>
      </c>
      <c r="X19" s="58">
        <v>501</v>
      </c>
      <c r="Y19" s="58">
        <v>0</v>
      </c>
      <c r="Z19" s="58">
        <v>173</v>
      </c>
      <c r="AA19" s="58">
        <v>173</v>
      </c>
      <c r="AB19" s="58">
        <v>173</v>
      </c>
      <c r="AC19" s="58">
        <v>0</v>
      </c>
    </row>
    <row r="20" spans="1:29" x14ac:dyDescent="0.25">
      <c r="A20" s="64" t="s">
        <v>170</v>
      </c>
      <c r="B20" s="58">
        <v>1820</v>
      </c>
      <c r="C20" s="58" t="s">
        <v>156</v>
      </c>
      <c r="D20" s="58">
        <v>1887</v>
      </c>
      <c r="E20" s="58" t="s">
        <v>156</v>
      </c>
      <c r="F20" s="58">
        <v>1064</v>
      </c>
      <c r="G20" s="58" t="s">
        <v>156</v>
      </c>
      <c r="H20" s="58">
        <v>1124</v>
      </c>
      <c r="I20" s="58" t="s">
        <v>156</v>
      </c>
      <c r="J20" s="58">
        <v>756</v>
      </c>
      <c r="K20" s="58" t="s">
        <v>156</v>
      </c>
      <c r="L20" s="58">
        <v>763</v>
      </c>
      <c r="M20" s="58" t="s">
        <v>156</v>
      </c>
      <c r="N20" s="58">
        <v>195</v>
      </c>
      <c r="O20" s="58">
        <v>211</v>
      </c>
      <c r="P20" s="58">
        <v>211</v>
      </c>
      <c r="Q20" s="58">
        <v>0</v>
      </c>
      <c r="R20" s="58">
        <v>1074</v>
      </c>
      <c r="S20" s="58" t="s">
        <v>156</v>
      </c>
      <c r="T20" s="58">
        <v>1117</v>
      </c>
      <c r="U20" s="58" t="s">
        <v>156</v>
      </c>
      <c r="V20" s="58">
        <v>551</v>
      </c>
      <c r="W20" s="58">
        <v>559</v>
      </c>
      <c r="X20" s="58">
        <v>559</v>
      </c>
      <c r="Y20" s="58">
        <v>0</v>
      </c>
      <c r="Z20" s="58">
        <v>176</v>
      </c>
      <c r="AA20" s="58">
        <v>198</v>
      </c>
      <c r="AB20" s="58">
        <v>198</v>
      </c>
      <c r="AC20" s="58">
        <v>0</v>
      </c>
    </row>
    <row r="21" spans="1:29" x14ac:dyDescent="0.25">
      <c r="A21" s="64" t="s">
        <v>171</v>
      </c>
      <c r="B21" s="58">
        <v>1743</v>
      </c>
      <c r="C21" s="58" t="s">
        <v>156</v>
      </c>
      <c r="D21" s="58">
        <v>1807</v>
      </c>
      <c r="E21" s="58" t="s">
        <v>156</v>
      </c>
      <c r="F21" s="58">
        <v>1076</v>
      </c>
      <c r="G21" s="58" t="s">
        <v>156</v>
      </c>
      <c r="H21" s="58">
        <v>1130</v>
      </c>
      <c r="I21" s="58" t="s">
        <v>156</v>
      </c>
      <c r="J21" s="58">
        <v>667</v>
      </c>
      <c r="K21" s="58">
        <v>677</v>
      </c>
      <c r="L21" s="58">
        <v>677</v>
      </c>
      <c r="M21" s="58">
        <v>0</v>
      </c>
      <c r="N21" s="58">
        <v>259</v>
      </c>
      <c r="O21" s="58" t="s">
        <v>156</v>
      </c>
      <c r="P21" s="58">
        <v>266</v>
      </c>
      <c r="Q21" s="58" t="s">
        <v>156</v>
      </c>
      <c r="R21" s="58">
        <v>994</v>
      </c>
      <c r="S21" s="58" t="s">
        <v>156</v>
      </c>
      <c r="T21" s="58">
        <v>1051</v>
      </c>
      <c r="U21" s="58" t="s">
        <v>156</v>
      </c>
      <c r="V21" s="58">
        <v>489</v>
      </c>
      <c r="W21" s="58">
        <v>489</v>
      </c>
      <c r="X21" s="58">
        <v>489</v>
      </c>
      <c r="Y21" s="58">
        <v>0</v>
      </c>
      <c r="Z21" s="58">
        <v>137</v>
      </c>
      <c r="AA21" s="58">
        <v>154</v>
      </c>
      <c r="AB21" s="58">
        <v>154</v>
      </c>
      <c r="AC21" s="58">
        <v>0</v>
      </c>
    </row>
    <row r="22" spans="1:29" x14ac:dyDescent="0.25">
      <c r="A22" s="64" t="s">
        <v>184</v>
      </c>
      <c r="B22" s="58">
        <v>1247</v>
      </c>
      <c r="C22" s="58">
        <v>1243</v>
      </c>
      <c r="D22" s="58">
        <v>1230</v>
      </c>
      <c r="E22" s="58">
        <v>13</v>
      </c>
      <c r="F22" s="58">
        <v>976</v>
      </c>
      <c r="G22" s="58">
        <v>975</v>
      </c>
      <c r="H22" s="58">
        <v>970</v>
      </c>
      <c r="I22" s="58">
        <v>5</v>
      </c>
      <c r="J22" s="58">
        <v>270</v>
      </c>
      <c r="K22" s="58">
        <v>267</v>
      </c>
      <c r="L22" s="58">
        <v>259</v>
      </c>
      <c r="M22" s="58">
        <v>8</v>
      </c>
      <c r="N22" s="58">
        <v>191</v>
      </c>
      <c r="O22" s="58">
        <v>189</v>
      </c>
      <c r="P22" s="58">
        <v>176</v>
      </c>
      <c r="Q22" s="58">
        <v>13</v>
      </c>
      <c r="R22" s="58">
        <v>885</v>
      </c>
      <c r="S22" s="58">
        <v>883</v>
      </c>
      <c r="T22" s="58">
        <v>883</v>
      </c>
      <c r="U22" s="58">
        <v>0</v>
      </c>
      <c r="V22" s="58">
        <v>171</v>
      </c>
      <c r="W22" s="58">
        <v>171</v>
      </c>
      <c r="X22" s="58">
        <v>171</v>
      </c>
      <c r="Y22" s="58">
        <v>0</v>
      </c>
      <c r="Z22" s="58">
        <v>4</v>
      </c>
      <c r="AA22" s="58">
        <v>4</v>
      </c>
      <c r="AB22" s="58">
        <v>4</v>
      </c>
      <c r="AC22" s="58">
        <v>0</v>
      </c>
    </row>
    <row r="23" spans="1:29" x14ac:dyDescent="0.25">
      <c r="A23" s="64" t="s">
        <v>185</v>
      </c>
      <c r="B23" s="58">
        <v>565</v>
      </c>
      <c r="C23" s="58">
        <v>565</v>
      </c>
      <c r="D23" s="58">
        <v>556</v>
      </c>
      <c r="E23" s="58">
        <v>9</v>
      </c>
      <c r="F23" s="58">
        <v>434</v>
      </c>
      <c r="G23" s="58">
        <v>432</v>
      </c>
      <c r="H23" s="58">
        <v>432</v>
      </c>
      <c r="I23" s="58">
        <v>0</v>
      </c>
      <c r="J23" s="58">
        <v>130</v>
      </c>
      <c r="K23" s="58">
        <v>132</v>
      </c>
      <c r="L23" s="58">
        <v>123</v>
      </c>
      <c r="M23" s="58">
        <v>9</v>
      </c>
      <c r="N23" s="58">
        <v>130</v>
      </c>
      <c r="O23" s="58">
        <v>131</v>
      </c>
      <c r="P23" s="58">
        <v>131</v>
      </c>
      <c r="Q23" s="58">
        <v>0</v>
      </c>
      <c r="R23" s="58">
        <v>377</v>
      </c>
      <c r="S23" s="58">
        <v>376</v>
      </c>
      <c r="T23" s="58">
        <v>367</v>
      </c>
      <c r="U23" s="58">
        <v>9</v>
      </c>
      <c r="V23" s="58">
        <v>58</v>
      </c>
      <c r="W23" s="58">
        <v>58</v>
      </c>
      <c r="X23" s="58">
        <v>58</v>
      </c>
      <c r="Y23" s="58">
        <v>0</v>
      </c>
      <c r="Z23" s="58">
        <v>5</v>
      </c>
      <c r="AA23" s="58" t="s">
        <v>156</v>
      </c>
      <c r="AB23" s="58">
        <v>4</v>
      </c>
      <c r="AC23" s="58" t="s">
        <v>156</v>
      </c>
    </row>
    <row r="24" spans="1:29" x14ac:dyDescent="0.25">
      <c r="A24" s="64" t="s">
        <v>186</v>
      </c>
      <c r="B24" s="58">
        <v>347</v>
      </c>
      <c r="C24" s="58" t="s">
        <v>156</v>
      </c>
      <c r="D24" s="58">
        <v>346</v>
      </c>
      <c r="E24" s="58" t="s">
        <v>156</v>
      </c>
      <c r="F24" s="58">
        <v>249</v>
      </c>
      <c r="G24" s="58" t="s">
        <v>156</v>
      </c>
      <c r="H24" s="58">
        <v>249</v>
      </c>
      <c r="I24" s="58" t="s">
        <v>156</v>
      </c>
      <c r="J24" s="58">
        <v>98</v>
      </c>
      <c r="K24" s="58">
        <v>97</v>
      </c>
      <c r="L24" s="58">
        <v>97</v>
      </c>
      <c r="M24" s="58">
        <v>0</v>
      </c>
      <c r="N24" s="58">
        <v>84</v>
      </c>
      <c r="O24" s="58">
        <v>85</v>
      </c>
      <c r="P24" s="58">
        <v>85</v>
      </c>
      <c r="Q24" s="58">
        <v>0</v>
      </c>
      <c r="R24" s="58">
        <v>243</v>
      </c>
      <c r="S24" s="58" t="s">
        <v>156</v>
      </c>
      <c r="T24" s="58">
        <v>241</v>
      </c>
      <c r="U24" s="58" t="s">
        <v>156</v>
      </c>
      <c r="V24" s="58">
        <v>20</v>
      </c>
      <c r="W24" s="58">
        <v>20</v>
      </c>
      <c r="X24" s="58">
        <v>20</v>
      </c>
      <c r="Y24" s="58">
        <v>0</v>
      </c>
      <c r="Z24" s="58">
        <v>3</v>
      </c>
      <c r="AA24" s="58">
        <v>3</v>
      </c>
      <c r="AB24" s="58">
        <v>3</v>
      </c>
      <c r="AC24" s="58">
        <v>0</v>
      </c>
    </row>
    <row r="25" spans="1:29" x14ac:dyDescent="0.25">
      <c r="A25" s="64" t="s">
        <v>187</v>
      </c>
      <c r="B25" s="58">
        <v>263</v>
      </c>
      <c r="C25" s="58">
        <v>277</v>
      </c>
      <c r="D25" s="58">
        <v>274</v>
      </c>
      <c r="E25" s="58">
        <v>3</v>
      </c>
      <c r="F25" s="58">
        <v>173</v>
      </c>
      <c r="G25" s="58">
        <v>188</v>
      </c>
      <c r="H25" s="58">
        <v>185</v>
      </c>
      <c r="I25" s="58">
        <v>3</v>
      </c>
      <c r="J25" s="58">
        <v>90</v>
      </c>
      <c r="K25" s="58">
        <v>89</v>
      </c>
      <c r="L25" s="58">
        <v>89</v>
      </c>
      <c r="M25" s="58">
        <v>0</v>
      </c>
      <c r="N25" s="58">
        <v>56</v>
      </c>
      <c r="O25" s="58" t="s">
        <v>156</v>
      </c>
      <c r="P25" s="58">
        <v>64</v>
      </c>
      <c r="Q25" s="58" t="s">
        <v>156</v>
      </c>
      <c r="R25" s="58">
        <v>178</v>
      </c>
      <c r="S25" s="58" t="s">
        <v>156</v>
      </c>
      <c r="T25" s="58">
        <v>181</v>
      </c>
      <c r="U25" s="58" t="s">
        <v>156</v>
      </c>
      <c r="V25" s="58">
        <v>29</v>
      </c>
      <c r="W25" s="58">
        <v>29</v>
      </c>
      <c r="X25" s="58">
        <v>29</v>
      </c>
      <c r="Y25" s="58">
        <v>0</v>
      </c>
      <c r="Z25" s="58" t="s">
        <v>156</v>
      </c>
      <c r="AA25" s="58" t="s">
        <v>156</v>
      </c>
      <c r="AB25" s="58" t="s">
        <v>156</v>
      </c>
      <c r="AC25" s="58">
        <v>0</v>
      </c>
    </row>
    <row r="26" spans="1:29" x14ac:dyDescent="0.25">
      <c r="A26" s="64" t="s">
        <v>188</v>
      </c>
      <c r="B26" s="58">
        <v>307</v>
      </c>
      <c r="C26" s="58" t="s">
        <v>156</v>
      </c>
      <c r="D26" s="58">
        <v>306</v>
      </c>
      <c r="E26" s="58" t="s">
        <v>156</v>
      </c>
      <c r="F26" s="58">
        <v>166</v>
      </c>
      <c r="G26" s="58" t="s">
        <v>156</v>
      </c>
      <c r="H26" s="58">
        <v>166</v>
      </c>
      <c r="I26" s="58" t="s">
        <v>156</v>
      </c>
      <c r="J26" s="58">
        <v>139</v>
      </c>
      <c r="K26" s="58">
        <v>139</v>
      </c>
      <c r="L26" s="58">
        <v>139</v>
      </c>
      <c r="M26" s="58">
        <v>0</v>
      </c>
      <c r="N26" s="58">
        <v>66</v>
      </c>
      <c r="O26" s="58">
        <v>65</v>
      </c>
      <c r="P26" s="58">
        <v>65</v>
      </c>
      <c r="Q26" s="58">
        <v>0</v>
      </c>
      <c r="R26" s="58">
        <v>214</v>
      </c>
      <c r="S26" s="58" t="s">
        <v>156</v>
      </c>
      <c r="T26" s="58">
        <v>214</v>
      </c>
      <c r="U26" s="58" t="s">
        <v>156</v>
      </c>
      <c r="V26" s="58">
        <v>27</v>
      </c>
      <c r="W26" s="58">
        <v>27</v>
      </c>
      <c r="X26" s="58">
        <v>27</v>
      </c>
      <c r="Y26" s="58">
        <v>0</v>
      </c>
      <c r="Z26" s="58">
        <v>0</v>
      </c>
      <c r="AA26" s="58">
        <v>0</v>
      </c>
      <c r="AB26" s="58">
        <v>0</v>
      </c>
      <c r="AC26" s="58">
        <v>0</v>
      </c>
    </row>
    <row r="27" spans="1:29" x14ac:dyDescent="0.25">
      <c r="A27" s="64" t="s">
        <v>189</v>
      </c>
      <c r="B27" s="58">
        <v>262</v>
      </c>
      <c r="C27" s="58" t="s">
        <v>156</v>
      </c>
      <c r="D27" s="58">
        <v>272</v>
      </c>
      <c r="E27" s="58" t="s">
        <v>156</v>
      </c>
      <c r="F27" s="58">
        <v>148</v>
      </c>
      <c r="G27" s="58" t="s">
        <v>156</v>
      </c>
      <c r="H27" s="58">
        <v>158</v>
      </c>
      <c r="I27" s="58" t="s">
        <v>156</v>
      </c>
      <c r="J27" s="58">
        <v>113</v>
      </c>
      <c r="K27" s="58" t="s">
        <v>156</v>
      </c>
      <c r="L27" s="58">
        <v>113</v>
      </c>
      <c r="M27" s="58" t="s">
        <v>156</v>
      </c>
      <c r="N27" s="58">
        <v>58</v>
      </c>
      <c r="O27" s="58">
        <v>67</v>
      </c>
      <c r="P27" s="58">
        <v>67</v>
      </c>
      <c r="Q27" s="58">
        <v>0</v>
      </c>
      <c r="R27" s="58">
        <v>174</v>
      </c>
      <c r="S27" s="58" t="s">
        <v>156</v>
      </c>
      <c r="T27" s="58">
        <v>176</v>
      </c>
      <c r="U27" s="58" t="s">
        <v>156</v>
      </c>
      <c r="V27" s="58">
        <v>30</v>
      </c>
      <c r="W27" s="58">
        <v>29</v>
      </c>
      <c r="X27" s="58">
        <v>29</v>
      </c>
      <c r="Y27" s="58">
        <v>0</v>
      </c>
      <c r="Z27" s="58" t="s">
        <v>156</v>
      </c>
      <c r="AA27" s="58" t="s">
        <v>156</v>
      </c>
      <c r="AB27" s="58" t="s">
        <v>156</v>
      </c>
      <c r="AC27" s="58">
        <v>0</v>
      </c>
    </row>
    <row r="28" spans="1:29" x14ac:dyDescent="0.25">
      <c r="A28" s="64" t="s">
        <v>190</v>
      </c>
      <c r="B28" s="58">
        <v>357</v>
      </c>
      <c r="C28" s="58">
        <v>362</v>
      </c>
      <c r="D28" s="58">
        <v>359</v>
      </c>
      <c r="E28" s="58">
        <v>3</v>
      </c>
      <c r="F28" s="58">
        <v>175</v>
      </c>
      <c r="G28" s="58" t="s">
        <v>156</v>
      </c>
      <c r="H28" s="58">
        <v>177</v>
      </c>
      <c r="I28" s="58" t="s">
        <v>156</v>
      </c>
      <c r="J28" s="58">
        <v>180</v>
      </c>
      <c r="K28" s="58" t="s">
        <v>156</v>
      </c>
      <c r="L28" s="58">
        <v>180</v>
      </c>
      <c r="M28" s="58" t="s">
        <v>156</v>
      </c>
      <c r="N28" s="58">
        <v>139</v>
      </c>
      <c r="O28" s="58">
        <v>144</v>
      </c>
      <c r="P28" s="58">
        <v>144</v>
      </c>
      <c r="Q28" s="58">
        <v>0</v>
      </c>
      <c r="R28" s="58">
        <v>199</v>
      </c>
      <c r="S28" s="58">
        <v>199</v>
      </c>
      <c r="T28" s="58">
        <v>196</v>
      </c>
      <c r="U28" s="58">
        <v>3</v>
      </c>
      <c r="V28" s="58">
        <v>19</v>
      </c>
      <c r="W28" s="58">
        <v>19</v>
      </c>
      <c r="X28" s="58">
        <v>19</v>
      </c>
      <c r="Y28" s="58">
        <v>0</v>
      </c>
      <c r="Z28" s="58">
        <v>3</v>
      </c>
      <c r="AA28" s="58">
        <v>3</v>
      </c>
      <c r="AB28" s="58">
        <v>3</v>
      </c>
      <c r="AC28" s="58">
        <v>0</v>
      </c>
    </row>
    <row r="29" spans="1:29" x14ac:dyDescent="0.25">
      <c r="A29" s="64" t="s">
        <v>191</v>
      </c>
      <c r="B29" s="58">
        <v>273</v>
      </c>
      <c r="C29" s="58">
        <v>281</v>
      </c>
      <c r="D29" s="58">
        <v>281</v>
      </c>
      <c r="E29" s="58">
        <v>0</v>
      </c>
      <c r="F29" s="58">
        <v>156</v>
      </c>
      <c r="G29" s="58">
        <v>161</v>
      </c>
      <c r="H29" s="58">
        <v>161</v>
      </c>
      <c r="I29" s="58">
        <v>0</v>
      </c>
      <c r="J29" s="58">
        <v>116</v>
      </c>
      <c r="K29" s="58">
        <v>119</v>
      </c>
      <c r="L29" s="58">
        <v>119</v>
      </c>
      <c r="M29" s="58">
        <v>0</v>
      </c>
      <c r="N29" s="58">
        <v>99</v>
      </c>
      <c r="O29" s="58">
        <v>104</v>
      </c>
      <c r="P29" s="58">
        <v>104</v>
      </c>
      <c r="Q29" s="58">
        <v>0</v>
      </c>
      <c r="R29" s="58">
        <v>157</v>
      </c>
      <c r="S29" s="58">
        <v>161</v>
      </c>
      <c r="T29" s="58">
        <v>161</v>
      </c>
      <c r="U29" s="58">
        <v>0</v>
      </c>
      <c r="V29" s="58">
        <v>17</v>
      </c>
      <c r="W29" s="58">
        <v>16</v>
      </c>
      <c r="X29" s="58">
        <v>16</v>
      </c>
      <c r="Y29" s="58">
        <v>0</v>
      </c>
      <c r="Z29" s="58">
        <v>0</v>
      </c>
      <c r="AA29" s="58">
        <v>0</v>
      </c>
      <c r="AB29" s="58">
        <v>0</v>
      </c>
      <c r="AC29" s="58">
        <v>0</v>
      </c>
    </row>
    <row r="30" spans="1:29" x14ac:dyDescent="0.25">
      <c r="A30" s="64" t="s">
        <v>192</v>
      </c>
      <c r="B30" s="58">
        <v>304</v>
      </c>
      <c r="C30" s="58">
        <v>321</v>
      </c>
      <c r="D30" s="58">
        <v>314</v>
      </c>
      <c r="E30" s="58">
        <v>7</v>
      </c>
      <c r="F30" s="58">
        <v>160</v>
      </c>
      <c r="G30" s="58" t="s">
        <v>156</v>
      </c>
      <c r="H30" s="58">
        <v>170</v>
      </c>
      <c r="I30" s="58" t="s">
        <v>156</v>
      </c>
      <c r="J30" s="58">
        <v>144</v>
      </c>
      <c r="K30" s="58" t="s">
        <v>156</v>
      </c>
      <c r="L30" s="58">
        <v>144</v>
      </c>
      <c r="M30" s="58" t="s">
        <v>156</v>
      </c>
      <c r="N30" s="58">
        <v>125</v>
      </c>
      <c r="O30" s="58" t="s">
        <v>156</v>
      </c>
      <c r="P30" s="58">
        <v>134</v>
      </c>
      <c r="Q30" s="58" t="s">
        <v>156</v>
      </c>
      <c r="R30" s="58">
        <v>161</v>
      </c>
      <c r="S30" s="58" t="s">
        <v>156</v>
      </c>
      <c r="T30" s="58">
        <v>159</v>
      </c>
      <c r="U30" s="58" t="s">
        <v>156</v>
      </c>
      <c r="V30" s="58">
        <v>18</v>
      </c>
      <c r="W30" s="58">
        <v>21</v>
      </c>
      <c r="X30" s="58">
        <v>21</v>
      </c>
      <c r="Y30" s="58">
        <v>0</v>
      </c>
      <c r="Z30" s="58">
        <v>0</v>
      </c>
      <c r="AA30" s="58">
        <v>0</v>
      </c>
      <c r="AB30" s="58">
        <v>0</v>
      </c>
      <c r="AC30" s="58">
        <v>0</v>
      </c>
    </row>
    <row r="31" spans="1:29" x14ac:dyDescent="0.25">
      <c r="A31" s="64" t="s">
        <v>193</v>
      </c>
      <c r="B31" s="58">
        <v>253</v>
      </c>
      <c r="C31" s="58" t="s">
        <v>156</v>
      </c>
      <c r="D31" s="58">
        <v>270</v>
      </c>
      <c r="E31" s="58" t="s">
        <v>156</v>
      </c>
      <c r="F31" s="58">
        <v>125</v>
      </c>
      <c r="G31" s="58" t="s">
        <v>156</v>
      </c>
      <c r="H31" s="58">
        <v>140</v>
      </c>
      <c r="I31" s="58" t="s">
        <v>156</v>
      </c>
      <c r="J31" s="58">
        <v>128</v>
      </c>
      <c r="K31" s="58">
        <v>130</v>
      </c>
      <c r="L31" s="58">
        <v>130</v>
      </c>
      <c r="M31" s="58">
        <v>0</v>
      </c>
      <c r="N31" s="58">
        <v>67</v>
      </c>
      <c r="O31" s="58">
        <v>78</v>
      </c>
      <c r="P31" s="58">
        <v>78</v>
      </c>
      <c r="Q31" s="58">
        <v>0</v>
      </c>
      <c r="R31" s="58">
        <v>160</v>
      </c>
      <c r="S31" s="58" t="s">
        <v>156</v>
      </c>
      <c r="T31" s="58">
        <v>166</v>
      </c>
      <c r="U31" s="58" t="s">
        <v>156</v>
      </c>
      <c r="V31" s="58">
        <v>26</v>
      </c>
      <c r="W31" s="58">
        <v>26</v>
      </c>
      <c r="X31" s="58">
        <v>26</v>
      </c>
      <c r="Y31" s="58">
        <v>0</v>
      </c>
      <c r="Z31" s="58" t="s">
        <v>156</v>
      </c>
      <c r="AA31" s="58" t="s">
        <v>156</v>
      </c>
      <c r="AB31" s="58" t="s">
        <v>156</v>
      </c>
      <c r="AC31" s="58">
        <v>0</v>
      </c>
    </row>
    <row r="32" spans="1:29" x14ac:dyDescent="0.25">
      <c r="A32" s="64" t="s">
        <v>194</v>
      </c>
      <c r="B32" s="58">
        <v>230</v>
      </c>
      <c r="C32" s="58" t="s">
        <v>156</v>
      </c>
      <c r="D32" s="58">
        <v>234</v>
      </c>
      <c r="E32" s="58" t="s">
        <v>156</v>
      </c>
      <c r="F32" s="58">
        <v>135</v>
      </c>
      <c r="G32" s="58" t="s">
        <v>156</v>
      </c>
      <c r="H32" s="58">
        <v>138</v>
      </c>
      <c r="I32" s="58" t="s">
        <v>156</v>
      </c>
      <c r="J32" s="58">
        <v>94</v>
      </c>
      <c r="K32" s="58" t="s">
        <v>156</v>
      </c>
      <c r="L32" s="58">
        <v>96</v>
      </c>
      <c r="M32" s="58" t="s">
        <v>156</v>
      </c>
      <c r="N32" s="58">
        <v>57</v>
      </c>
      <c r="O32" s="58">
        <v>67</v>
      </c>
      <c r="P32" s="58">
        <v>67</v>
      </c>
      <c r="Q32" s="58">
        <v>0</v>
      </c>
      <c r="R32" s="58">
        <v>149</v>
      </c>
      <c r="S32" s="58" t="s">
        <v>156</v>
      </c>
      <c r="T32" s="58">
        <v>144</v>
      </c>
      <c r="U32" s="58" t="s">
        <v>156</v>
      </c>
      <c r="V32" s="58">
        <v>24</v>
      </c>
      <c r="W32" s="58">
        <v>23</v>
      </c>
      <c r="X32" s="58">
        <v>23</v>
      </c>
      <c r="Y32" s="58">
        <v>0</v>
      </c>
      <c r="Z32" s="58">
        <v>0</v>
      </c>
      <c r="AA32" s="58" t="s">
        <v>156</v>
      </c>
      <c r="AB32" s="58" t="s">
        <v>156</v>
      </c>
      <c r="AC32" s="58">
        <v>0</v>
      </c>
    </row>
    <row r="33" spans="1:29" x14ac:dyDescent="0.25">
      <c r="A33" s="64" t="s">
        <v>195</v>
      </c>
      <c r="B33" s="58">
        <v>314</v>
      </c>
      <c r="C33" s="58">
        <v>318</v>
      </c>
      <c r="D33" s="58">
        <v>318</v>
      </c>
      <c r="E33" s="58">
        <v>0</v>
      </c>
      <c r="F33" s="58">
        <v>229</v>
      </c>
      <c r="G33" s="58">
        <v>230</v>
      </c>
      <c r="H33" s="58">
        <v>230</v>
      </c>
      <c r="I33" s="58">
        <v>0</v>
      </c>
      <c r="J33" s="58">
        <v>85</v>
      </c>
      <c r="K33" s="58">
        <v>88</v>
      </c>
      <c r="L33" s="58">
        <v>88</v>
      </c>
      <c r="M33" s="58">
        <v>0</v>
      </c>
      <c r="N33" s="58">
        <v>74</v>
      </c>
      <c r="O33" s="58">
        <v>75</v>
      </c>
      <c r="P33" s="58">
        <v>75</v>
      </c>
      <c r="Q33" s="58">
        <v>0</v>
      </c>
      <c r="R33" s="58">
        <v>209</v>
      </c>
      <c r="S33" s="58">
        <v>212</v>
      </c>
      <c r="T33" s="58">
        <v>212</v>
      </c>
      <c r="U33" s="58">
        <v>0</v>
      </c>
      <c r="V33" s="58">
        <v>31</v>
      </c>
      <c r="W33" s="58">
        <v>31</v>
      </c>
      <c r="X33" s="58">
        <v>31</v>
      </c>
      <c r="Y33" s="58">
        <v>0</v>
      </c>
      <c r="Z33" s="58" t="s">
        <v>156</v>
      </c>
      <c r="AA33" s="58" t="s">
        <v>156</v>
      </c>
      <c r="AB33" s="58" t="s">
        <v>156</v>
      </c>
      <c r="AC33" s="58">
        <v>0</v>
      </c>
    </row>
    <row r="34" spans="1:29" x14ac:dyDescent="0.25">
      <c r="A34" s="64" t="s">
        <v>196</v>
      </c>
      <c r="B34" s="58">
        <v>838</v>
      </c>
      <c r="C34" s="58">
        <v>846</v>
      </c>
      <c r="D34" s="58">
        <v>846</v>
      </c>
      <c r="E34" s="58">
        <v>0</v>
      </c>
      <c r="F34" s="58">
        <v>654</v>
      </c>
      <c r="G34" s="58">
        <v>661</v>
      </c>
      <c r="H34" s="58">
        <v>661</v>
      </c>
      <c r="I34" s="58">
        <v>0</v>
      </c>
      <c r="J34" s="58">
        <v>183</v>
      </c>
      <c r="K34" s="58">
        <v>184</v>
      </c>
      <c r="L34" s="58">
        <v>184</v>
      </c>
      <c r="M34" s="58">
        <v>0</v>
      </c>
      <c r="N34" s="58">
        <v>146</v>
      </c>
      <c r="O34" s="58">
        <v>152</v>
      </c>
      <c r="P34" s="58">
        <v>152</v>
      </c>
      <c r="Q34" s="58">
        <v>0</v>
      </c>
      <c r="R34" s="58">
        <v>623</v>
      </c>
      <c r="S34" s="58">
        <v>626</v>
      </c>
      <c r="T34" s="58">
        <v>626</v>
      </c>
      <c r="U34" s="58">
        <v>0</v>
      </c>
      <c r="V34" s="58">
        <v>69</v>
      </c>
      <c r="W34" s="58">
        <v>68</v>
      </c>
      <c r="X34" s="58">
        <v>68</v>
      </c>
      <c r="Y34" s="58">
        <v>0</v>
      </c>
      <c r="Z34" s="58">
        <v>3</v>
      </c>
      <c r="AA34" s="58" t="s">
        <v>156</v>
      </c>
      <c r="AB34" s="58" t="s">
        <v>156</v>
      </c>
      <c r="AC34" s="58">
        <v>0</v>
      </c>
    </row>
    <row r="35" spans="1:29" x14ac:dyDescent="0.25">
      <c r="A35" s="64" t="s">
        <v>197</v>
      </c>
      <c r="B35" s="58">
        <v>332</v>
      </c>
      <c r="C35" s="58" t="s">
        <v>156</v>
      </c>
      <c r="D35" s="58">
        <v>347</v>
      </c>
      <c r="E35" s="58" t="s">
        <v>156</v>
      </c>
      <c r="F35" s="58">
        <v>234</v>
      </c>
      <c r="G35" s="58">
        <v>247</v>
      </c>
      <c r="H35" s="58">
        <v>247</v>
      </c>
      <c r="I35" s="58">
        <v>0</v>
      </c>
      <c r="J35" s="58">
        <v>98</v>
      </c>
      <c r="K35" s="58" t="s">
        <v>156</v>
      </c>
      <c r="L35" s="58">
        <v>100</v>
      </c>
      <c r="M35" s="58" t="s">
        <v>156</v>
      </c>
      <c r="N35" s="58">
        <v>82</v>
      </c>
      <c r="O35" s="58">
        <v>88</v>
      </c>
      <c r="P35" s="58">
        <v>88</v>
      </c>
      <c r="Q35" s="58">
        <v>0</v>
      </c>
      <c r="R35" s="58">
        <v>217</v>
      </c>
      <c r="S35" s="58" t="s">
        <v>156</v>
      </c>
      <c r="T35" s="58">
        <v>223</v>
      </c>
      <c r="U35" s="58" t="s">
        <v>156</v>
      </c>
      <c r="V35" s="58">
        <v>33</v>
      </c>
      <c r="W35" s="58">
        <v>36</v>
      </c>
      <c r="X35" s="58">
        <v>36</v>
      </c>
      <c r="Y35" s="58">
        <v>0</v>
      </c>
      <c r="Z35" s="58">
        <v>0</v>
      </c>
      <c r="AA35" s="58" t="s">
        <v>156</v>
      </c>
      <c r="AB35" s="58" t="s">
        <v>156</v>
      </c>
      <c r="AC35" s="58">
        <v>0</v>
      </c>
    </row>
    <row r="36" spans="1:29" x14ac:dyDescent="0.25">
      <c r="A36" s="64" t="s">
        <v>198</v>
      </c>
      <c r="B36" s="58">
        <v>274</v>
      </c>
      <c r="C36" s="58" t="s">
        <v>156</v>
      </c>
      <c r="D36" s="58">
        <v>281</v>
      </c>
      <c r="E36" s="58" t="s">
        <v>156</v>
      </c>
      <c r="F36" s="58">
        <v>167</v>
      </c>
      <c r="G36" s="58" t="s">
        <v>156</v>
      </c>
      <c r="H36" s="58">
        <v>176</v>
      </c>
      <c r="I36" s="58" t="s">
        <v>156</v>
      </c>
      <c r="J36" s="58">
        <v>107</v>
      </c>
      <c r="K36" s="58" t="s">
        <v>156</v>
      </c>
      <c r="L36" s="58">
        <v>105</v>
      </c>
      <c r="M36" s="58" t="s">
        <v>156</v>
      </c>
      <c r="N36" s="58">
        <v>86</v>
      </c>
      <c r="O36" s="58" t="s">
        <v>156</v>
      </c>
      <c r="P36" s="58">
        <v>85</v>
      </c>
      <c r="Q36" s="58" t="s">
        <v>156</v>
      </c>
      <c r="R36" s="58">
        <v>161</v>
      </c>
      <c r="S36" s="58">
        <v>169</v>
      </c>
      <c r="T36" s="58">
        <v>169</v>
      </c>
      <c r="U36" s="58">
        <v>0</v>
      </c>
      <c r="V36" s="58">
        <v>27</v>
      </c>
      <c r="W36" s="58">
        <v>27</v>
      </c>
      <c r="X36" s="58">
        <v>27</v>
      </c>
      <c r="Y36" s="58">
        <v>0</v>
      </c>
      <c r="Z36" s="58">
        <v>0</v>
      </c>
      <c r="AA36" s="58" t="s">
        <v>156</v>
      </c>
      <c r="AB36" s="58" t="s">
        <v>156</v>
      </c>
      <c r="AC36" s="58">
        <v>0</v>
      </c>
    </row>
    <row r="37" spans="1:29" x14ac:dyDescent="0.25">
      <c r="A37" s="64" t="s">
        <v>199</v>
      </c>
      <c r="B37" s="58">
        <v>309</v>
      </c>
      <c r="C37" s="58" t="s">
        <v>156</v>
      </c>
      <c r="D37" s="58">
        <v>321</v>
      </c>
      <c r="E37" s="58" t="s">
        <v>156</v>
      </c>
      <c r="F37" s="58">
        <v>204</v>
      </c>
      <c r="G37" s="58" t="s">
        <v>156</v>
      </c>
      <c r="H37" s="58">
        <v>210</v>
      </c>
      <c r="I37" s="58" t="s">
        <v>156</v>
      </c>
      <c r="J37" s="58">
        <v>105</v>
      </c>
      <c r="K37" s="58">
        <v>111</v>
      </c>
      <c r="L37" s="58">
        <v>111</v>
      </c>
      <c r="M37" s="58">
        <v>0</v>
      </c>
      <c r="N37" s="58">
        <v>67</v>
      </c>
      <c r="O37" s="58" t="s">
        <v>156</v>
      </c>
      <c r="P37" s="58">
        <v>78</v>
      </c>
      <c r="Q37" s="58" t="s">
        <v>156</v>
      </c>
      <c r="R37" s="58">
        <v>203</v>
      </c>
      <c r="S37" s="58">
        <v>205</v>
      </c>
      <c r="T37" s="58">
        <v>205</v>
      </c>
      <c r="U37" s="58">
        <v>0</v>
      </c>
      <c r="V37" s="58">
        <v>39</v>
      </c>
      <c r="W37" s="58" t="s">
        <v>156</v>
      </c>
      <c r="X37" s="58">
        <v>38</v>
      </c>
      <c r="Y37" s="58" t="s">
        <v>156</v>
      </c>
      <c r="Z37" s="58">
        <v>0</v>
      </c>
      <c r="AA37" s="58">
        <v>0</v>
      </c>
      <c r="AB37" s="58">
        <v>0</v>
      </c>
      <c r="AC37" s="58">
        <v>0</v>
      </c>
    </row>
    <row r="38" spans="1:29" x14ac:dyDescent="0.25">
      <c r="A38" s="64" t="s">
        <v>200</v>
      </c>
      <c r="B38" s="58">
        <v>219</v>
      </c>
      <c r="C38" s="58">
        <v>238</v>
      </c>
      <c r="D38" s="58">
        <v>238</v>
      </c>
      <c r="E38" s="58">
        <v>0</v>
      </c>
      <c r="F38" s="58">
        <v>113</v>
      </c>
      <c r="G38" s="58">
        <v>122</v>
      </c>
      <c r="H38" s="58">
        <v>122</v>
      </c>
      <c r="I38" s="58">
        <v>0</v>
      </c>
      <c r="J38" s="58">
        <v>106</v>
      </c>
      <c r="K38" s="58">
        <v>116</v>
      </c>
      <c r="L38" s="58">
        <v>116</v>
      </c>
      <c r="M38" s="58">
        <v>0</v>
      </c>
      <c r="N38" s="58">
        <v>44</v>
      </c>
      <c r="O38" s="58">
        <v>54</v>
      </c>
      <c r="P38" s="58">
        <v>54</v>
      </c>
      <c r="Q38" s="58">
        <v>0</v>
      </c>
      <c r="R38" s="58">
        <v>151</v>
      </c>
      <c r="S38" s="58">
        <v>158</v>
      </c>
      <c r="T38" s="58">
        <v>158</v>
      </c>
      <c r="U38" s="58">
        <v>0</v>
      </c>
      <c r="V38" s="58">
        <v>24</v>
      </c>
      <c r="W38" s="58">
        <v>26</v>
      </c>
      <c r="X38" s="58">
        <v>26</v>
      </c>
      <c r="Y38" s="58">
        <v>0</v>
      </c>
      <c r="Z38" s="58" t="s">
        <v>156</v>
      </c>
      <c r="AA38" s="58" t="s">
        <v>156</v>
      </c>
      <c r="AB38" s="58" t="s">
        <v>156</v>
      </c>
      <c r="AC38" s="58">
        <v>0</v>
      </c>
    </row>
    <row r="39" spans="1:29" x14ac:dyDescent="0.25">
      <c r="A39" s="64" t="s">
        <v>201</v>
      </c>
      <c r="B39" s="58">
        <v>209</v>
      </c>
      <c r="C39" s="58" t="s">
        <v>156</v>
      </c>
      <c r="D39" s="58">
        <v>219</v>
      </c>
      <c r="E39" s="58" t="s">
        <v>156</v>
      </c>
      <c r="F39" s="58">
        <v>120</v>
      </c>
      <c r="G39" s="58" t="s">
        <v>156</v>
      </c>
      <c r="H39" s="58">
        <v>126</v>
      </c>
      <c r="I39" s="58" t="s">
        <v>156</v>
      </c>
      <c r="J39" s="58">
        <v>88</v>
      </c>
      <c r="K39" s="58">
        <v>92</v>
      </c>
      <c r="L39" s="58">
        <v>92</v>
      </c>
      <c r="M39" s="58">
        <v>0</v>
      </c>
      <c r="N39" s="58">
        <v>43</v>
      </c>
      <c r="O39" s="58">
        <v>50</v>
      </c>
      <c r="P39" s="58">
        <v>50</v>
      </c>
      <c r="Q39" s="58">
        <v>0</v>
      </c>
      <c r="R39" s="58">
        <v>144</v>
      </c>
      <c r="S39" s="58">
        <v>148</v>
      </c>
      <c r="T39" s="58">
        <v>148</v>
      </c>
      <c r="U39" s="58">
        <v>0</v>
      </c>
      <c r="V39" s="58">
        <v>22</v>
      </c>
      <c r="W39" s="58" t="s">
        <v>156</v>
      </c>
      <c r="X39" s="58">
        <v>21</v>
      </c>
      <c r="Y39" s="58" t="s">
        <v>156</v>
      </c>
      <c r="Z39" s="58">
        <v>3</v>
      </c>
      <c r="AA39" s="58">
        <v>3</v>
      </c>
      <c r="AB39" s="58">
        <v>3</v>
      </c>
      <c r="AC39" s="58">
        <v>0</v>
      </c>
    </row>
    <row r="40" spans="1:29" x14ac:dyDescent="0.25">
      <c r="A40" s="64" t="s">
        <v>202</v>
      </c>
      <c r="B40" s="58">
        <v>286</v>
      </c>
      <c r="C40" s="58" t="s">
        <v>156</v>
      </c>
      <c r="D40" s="58">
        <v>286</v>
      </c>
      <c r="E40" s="58" t="s">
        <v>156</v>
      </c>
      <c r="F40" s="58">
        <v>146</v>
      </c>
      <c r="G40" s="58" t="s">
        <v>156</v>
      </c>
      <c r="H40" s="58">
        <v>144</v>
      </c>
      <c r="I40" s="58" t="s">
        <v>156</v>
      </c>
      <c r="J40" s="58">
        <v>140</v>
      </c>
      <c r="K40" s="58">
        <v>142</v>
      </c>
      <c r="L40" s="58">
        <v>142</v>
      </c>
      <c r="M40" s="58">
        <v>0</v>
      </c>
      <c r="N40" s="58">
        <v>109</v>
      </c>
      <c r="O40" s="58">
        <v>109</v>
      </c>
      <c r="P40" s="58">
        <v>109</v>
      </c>
      <c r="Q40" s="58">
        <v>0</v>
      </c>
      <c r="R40" s="58">
        <v>147</v>
      </c>
      <c r="S40" s="58" t="s">
        <v>156</v>
      </c>
      <c r="T40" s="58">
        <v>147</v>
      </c>
      <c r="U40" s="58" t="s">
        <v>156</v>
      </c>
      <c r="V40" s="58">
        <v>30</v>
      </c>
      <c r="W40" s="58">
        <v>30</v>
      </c>
      <c r="X40" s="58">
        <v>30</v>
      </c>
      <c r="Y40" s="58">
        <v>0</v>
      </c>
      <c r="Z40" s="58">
        <v>0</v>
      </c>
      <c r="AA40" s="58" t="s">
        <v>156</v>
      </c>
      <c r="AB40" s="58" t="s">
        <v>156</v>
      </c>
      <c r="AC40" s="58">
        <v>0</v>
      </c>
    </row>
    <row r="41" spans="1:29" x14ac:dyDescent="0.25">
      <c r="A41" s="64" t="s">
        <v>203</v>
      </c>
      <c r="B41" s="58">
        <v>279</v>
      </c>
      <c r="C41" s="58" t="s">
        <v>156</v>
      </c>
      <c r="D41" s="58">
        <v>285</v>
      </c>
      <c r="E41" s="58" t="s">
        <v>156</v>
      </c>
      <c r="F41" s="58">
        <v>139</v>
      </c>
      <c r="G41" s="58" t="s">
        <v>156</v>
      </c>
      <c r="H41" s="58">
        <v>147</v>
      </c>
      <c r="I41" s="58" t="s">
        <v>156</v>
      </c>
      <c r="J41" s="58">
        <v>140</v>
      </c>
      <c r="K41" s="58" t="s">
        <v>156</v>
      </c>
      <c r="L41" s="58">
        <v>138</v>
      </c>
      <c r="M41" s="58" t="s">
        <v>156</v>
      </c>
      <c r="N41" s="58">
        <v>96</v>
      </c>
      <c r="O41" s="58" t="s">
        <v>156</v>
      </c>
      <c r="P41" s="58">
        <v>104</v>
      </c>
      <c r="Q41" s="58" t="s">
        <v>156</v>
      </c>
      <c r="R41" s="58">
        <v>148</v>
      </c>
      <c r="S41" s="58" t="s">
        <v>156</v>
      </c>
      <c r="T41" s="58">
        <v>146</v>
      </c>
      <c r="U41" s="58" t="s">
        <v>156</v>
      </c>
      <c r="V41" s="58">
        <v>35</v>
      </c>
      <c r="W41" s="58">
        <v>35</v>
      </c>
      <c r="X41" s="58">
        <v>35</v>
      </c>
      <c r="Y41" s="58">
        <v>0</v>
      </c>
      <c r="Z41" s="58">
        <v>3</v>
      </c>
      <c r="AA41" s="58">
        <v>3</v>
      </c>
      <c r="AB41" s="58">
        <v>3</v>
      </c>
      <c r="AC41" s="58">
        <v>0</v>
      </c>
    </row>
    <row r="42" spans="1:29" x14ac:dyDescent="0.25">
      <c r="A42" s="64" t="s">
        <v>204</v>
      </c>
      <c r="B42" s="58">
        <v>283</v>
      </c>
      <c r="C42" s="58" t="s">
        <v>156</v>
      </c>
      <c r="D42" s="58">
        <v>310</v>
      </c>
      <c r="E42" s="58" t="s">
        <v>156</v>
      </c>
      <c r="F42" s="58">
        <v>142</v>
      </c>
      <c r="G42" s="58">
        <v>156</v>
      </c>
      <c r="H42" s="58">
        <v>156</v>
      </c>
      <c r="I42" s="58">
        <v>0</v>
      </c>
      <c r="J42" s="58">
        <v>141</v>
      </c>
      <c r="K42" s="58" t="s">
        <v>156</v>
      </c>
      <c r="L42" s="58">
        <v>154</v>
      </c>
      <c r="M42" s="58" t="s">
        <v>156</v>
      </c>
      <c r="N42" s="58">
        <v>108</v>
      </c>
      <c r="O42" s="58">
        <v>125</v>
      </c>
      <c r="P42" s="58">
        <v>125</v>
      </c>
      <c r="Q42" s="58">
        <v>0</v>
      </c>
      <c r="R42" s="58">
        <v>154</v>
      </c>
      <c r="S42" s="58" t="s">
        <v>156</v>
      </c>
      <c r="T42" s="58">
        <v>164</v>
      </c>
      <c r="U42" s="58" t="s">
        <v>156</v>
      </c>
      <c r="V42" s="58">
        <v>21</v>
      </c>
      <c r="W42" s="58">
        <v>21</v>
      </c>
      <c r="X42" s="58">
        <v>21</v>
      </c>
      <c r="Y42" s="58">
        <v>0</v>
      </c>
      <c r="Z42" s="58">
        <v>3</v>
      </c>
      <c r="AA42" s="58">
        <v>3</v>
      </c>
      <c r="AB42" s="58">
        <v>3</v>
      </c>
      <c r="AC42" s="58">
        <v>0</v>
      </c>
    </row>
    <row r="43" spans="1:29" x14ac:dyDescent="0.25">
      <c r="A43" s="64" t="s">
        <v>205</v>
      </c>
      <c r="B43" s="58">
        <v>273</v>
      </c>
      <c r="C43" s="58" t="s">
        <v>156</v>
      </c>
      <c r="D43" s="58">
        <v>291</v>
      </c>
      <c r="E43" s="58" t="s">
        <v>156</v>
      </c>
      <c r="F43" s="58">
        <v>150</v>
      </c>
      <c r="G43" s="58" t="s">
        <v>156</v>
      </c>
      <c r="H43" s="58">
        <v>159</v>
      </c>
      <c r="I43" s="58" t="s">
        <v>156</v>
      </c>
      <c r="J43" s="58">
        <v>123</v>
      </c>
      <c r="K43" s="58" t="s">
        <v>156</v>
      </c>
      <c r="L43" s="58">
        <v>132</v>
      </c>
      <c r="M43" s="58" t="s">
        <v>156</v>
      </c>
      <c r="N43" s="58">
        <v>84</v>
      </c>
      <c r="O43" s="58">
        <v>100</v>
      </c>
      <c r="P43" s="58">
        <v>100</v>
      </c>
      <c r="Q43" s="58">
        <v>0</v>
      </c>
      <c r="R43" s="58">
        <v>165</v>
      </c>
      <c r="S43" s="58" t="s">
        <v>156</v>
      </c>
      <c r="T43" s="58">
        <v>167</v>
      </c>
      <c r="U43" s="58" t="s">
        <v>156</v>
      </c>
      <c r="V43" s="58">
        <v>24</v>
      </c>
      <c r="W43" s="58">
        <v>24</v>
      </c>
      <c r="X43" s="58">
        <v>24</v>
      </c>
      <c r="Y43" s="58">
        <v>0</v>
      </c>
      <c r="Z43" s="58" t="s">
        <v>156</v>
      </c>
      <c r="AA43" s="58" t="s">
        <v>156</v>
      </c>
      <c r="AB43" s="58" t="s">
        <v>156</v>
      </c>
      <c r="AC43" s="58">
        <v>0</v>
      </c>
    </row>
    <row r="44" spans="1:29" x14ac:dyDescent="0.25">
      <c r="A44" s="64" t="s">
        <v>206</v>
      </c>
      <c r="B44" s="58">
        <v>262</v>
      </c>
      <c r="C44" s="58" t="s">
        <v>156</v>
      </c>
      <c r="D44" s="58">
        <v>275</v>
      </c>
      <c r="E44" s="58" t="s">
        <v>156</v>
      </c>
      <c r="F44" s="58">
        <v>142</v>
      </c>
      <c r="G44" s="58">
        <v>158</v>
      </c>
      <c r="H44" s="58">
        <v>158</v>
      </c>
      <c r="I44" s="58">
        <v>0</v>
      </c>
      <c r="J44" s="58">
        <v>120</v>
      </c>
      <c r="K44" s="58" t="s">
        <v>156</v>
      </c>
      <c r="L44" s="58">
        <v>117</v>
      </c>
      <c r="M44" s="58" t="s">
        <v>156</v>
      </c>
      <c r="N44" s="58">
        <v>65</v>
      </c>
      <c r="O44" s="58">
        <v>76</v>
      </c>
      <c r="P44" s="58">
        <v>76</v>
      </c>
      <c r="Q44" s="58">
        <v>0</v>
      </c>
      <c r="R44" s="58">
        <v>170</v>
      </c>
      <c r="S44" s="58" t="s">
        <v>156</v>
      </c>
      <c r="T44" s="58">
        <v>172</v>
      </c>
      <c r="U44" s="58" t="s">
        <v>156</v>
      </c>
      <c r="V44" s="58">
        <v>27</v>
      </c>
      <c r="W44" s="58">
        <v>27</v>
      </c>
      <c r="X44" s="58">
        <v>27</v>
      </c>
      <c r="Y44" s="58">
        <v>0</v>
      </c>
      <c r="Z44" s="58">
        <v>3</v>
      </c>
      <c r="AA44" s="58">
        <v>3</v>
      </c>
      <c r="AB44" s="58">
        <v>3</v>
      </c>
      <c r="AC44" s="58">
        <v>0</v>
      </c>
    </row>
    <row r="45" spans="1:29" x14ac:dyDescent="0.25">
      <c r="A45" s="64" t="s">
        <v>207</v>
      </c>
      <c r="B45" s="58">
        <v>330</v>
      </c>
      <c r="C45" s="58">
        <v>334</v>
      </c>
      <c r="D45" s="58">
        <v>334</v>
      </c>
      <c r="E45" s="58">
        <v>0</v>
      </c>
      <c r="F45" s="58">
        <v>236</v>
      </c>
      <c r="G45" s="58">
        <v>235</v>
      </c>
      <c r="H45" s="58">
        <v>235</v>
      </c>
      <c r="I45" s="58">
        <v>0</v>
      </c>
      <c r="J45" s="58">
        <v>93</v>
      </c>
      <c r="K45" s="58">
        <v>98</v>
      </c>
      <c r="L45" s="58">
        <v>98</v>
      </c>
      <c r="M45" s="58">
        <v>0</v>
      </c>
      <c r="N45" s="58">
        <v>74</v>
      </c>
      <c r="O45" s="58">
        <v>77</v>
      </c>
      <c r="P45" s="58">
        <v>77</v>
      </c>
      <c r="Q45" s="58">
        <v>0</v>
      </c>
      <c r="R45" s="58">
        <v>223</v>
      </c>
      <c r="S45" s="58">
        <v>224</v>
      </c>
      <c r="T45" s="58">
        <v>224</v>
      </c>
      <c r="U45" s="58">
        <v>0</v>
      </c>
      <c r="V45" s="58">
        <v>33</v>
      </c>
      <c r="W45" s="58">
        <v>33</v>
      </c>
      <c r="X45" s="58">
        <v>33</v>
      </c>
      <c r="Y45" s="58">
        <v>0</v>
      </c>
      <c r="Z45" s="58" t="s">
        <v>156</v>
      </c>
      <c r="AA45" s="58" t="s">
        <v>156</v>
      </c>
      <c r="AB45" s="58" t="s">
        <v>156</v>
      </c>
      <c r="AC45" s="58">
        <v>0</v>
      </c>
    </row>
    <row r="46" spans="1:29" x14ac:dyDescent="0.25">
      <c r="A46" s="64" t="s">
        <v>208</v>
      </c>
      <c r="B46" s="58">
        <v>775</v>
      </c>
      <c r="C46" s="58" t="s">
        <v>156</v>
      </c>
      <c r="D46" s="58">
        <v>794</v>
      </c>
      <c r="E46" s="58" t="s">
        <v>156</v>
      </c>
      <c r="F46" s="58">
        <v>609</v>
      </c>
      <c r="G46" s="58" t="s">
        <v>156</v>
      </c>
      <c r="H46" s="58">
        <v>617</v>
      </c>
      <c r="I46" s="58" t="s">
        <v>156</v>
      </c>
      <c r="J46" s="58">
        <v>166</v>
      </c>
      <c r="K46" s="58">
        <v>177</v>
      </c>
      <c r="L46" s="58">
        <v>177</v>
      </c>
      <c r="M46" s="58">
        <v>0</v>
      </c>
      <c r="N46" s="58">
        <v>134</v>
      </c>
      <c r="O46" s="58">
        <v>155</v>
      </c>
      <c r="P46" s="58">
        <v>155</v>
      </c>
      <c r="Q46" s="58">
        <v>0</v>
      </c>
      <c r="R46" s="58">
        <v>548</v>
      </c>
      <c r="S46" s="58" t="s">
        <v>156</v>
      </c>
      <c r="T46" s="58">
        <v>547</v>
      </c>
      <c r="U46" s="58" t="s">
        <v>156</v>
      </c>
      <c r="V46" s="58">
        <v>93</v>
      </c>
      <c r="W46" s="58">
        <v>92</v>
      </c>
      <c r="X46" s="58">
        <v>92</v>
      </c>
      <c r="Y46" s="58">
        <v>0</v>
      </c>
      <c r="Z46" s="58" t="s">
        <v>156</v>
      </c>
      <c r="AA46" s="58" t="s">
        <v>156</v>
      </c>
      <c r="AB46" s="58" t="s">
        <v>156</v>
      </c>
      <c r="AC46" s="58">
        <v>0</v>
      </c>
    </row>
    <row r="47" spans="1:29" x14ac:dyDescent="0.25">
      <c r="A47" s="64" t="s">
        <v>209</v>
      </c>
      <c r="B47" s="58">
        <v>329</v>
      </c>
      <c r="C47" s="58" t="s">
        <v>156</v>
      </c>
      <c r="D47" s="58">
        <v>352</v>
      </c>
      <c r="E47" s="58" t="s">
        <v>156</v>
      </c>
      <c r="F47" s="58">
        <v>205</v>
      </c>
      <c r="G47" s="58">
        <v>225</v>
      </c>
      <c r="H47" s="58">
        <v>225</v>
      </c>
      <c r="I47" s="58">
        <v>0</v>
      </c>
      <c r="J47" s="58">
        <v>123</v>
      </c>
      <c r="K47" s="58" t="s">
        <v>156</v>
      </c>
      <c r="L47" s="58">
        <v>126</v>
      </c>
      <c r="M47" s="58" t="s">
        <v>156</v>
      </c>
      <c r="N47" s="58">
        <v>68</v>
      </c>
      <c r="O47" s="58" t="s">
        <v>156</v>
      </c>
      <c r="P47" s="58">
        <v>82</v>
      </c>
      <c r="Q47" s="58" t="s">
        <v>156</v>
      </c>
      <c r="R47" s="58">
        <v>216</v>
      </c>
      <c r="S47" s="58" t="s">
        <v>156</v>
      </c>
      <c r="T47" s="58">
        <v>227</v>
      </c>
      <c r="U47" s="58" t="s">
        <v>156</v>
      </c>
      <c r="V47" s="58">
        <v>45</v>
      </c>
      <c r="W47" s="58">
        <v>43</v>
      </c>
      <c r="X47" s="58">
        <v>43</v>
      </c>
      <c r="Y47" s="58">
        <v>0</v>
      </c>
      <c r="Z47" s="58" t="s">
        <v>156</v>
      </c>
      <c r="AA47" s="58" t="s">
        <v>156</v>
      </c>
      <c r="AB47" s="58" t="s">
        <v>156</v>
      </c>
      <c r="AC47" s="58">
        <v>0</v>
      </c>
    </row>
    <row r="48" spans="1:29" x14ac:dyDescent="0.25">
      <c r="A48" s="64" t="s">
        <v>210</v>
      </c>
      <c r="B48" s="58">
        <v>253</v>
      </c>
      <c r="C48" s="58" t="s">
        <v>156</v>
      </c>
      <c r="D48" s="58">
        <v>265</v>
      </c>
      <c r="E48" s="58" t="s">
        <v>156</v>
      </c>
      <c r="F48" s="58">
        <v>148</v>
      </c>
      <c r="G48" s="58" t="s">
        <v>156</v>
      </c>
      <c r="H48" s="58">
        <v>162</v>
      </c>
      <c r="I48" s="58" t="s">
        <v>156</v>
      </c>
      <c r="J48" s="58">
        <v>105</v>
      </c>
      <c r="K48" s="58" t="s">
        <v>156</v>
      </c>
      <c r="L48" s="58">
        <v>103</v>
      </c>
      <c r="M48" s="58" t="s">
        <v>156</v>
      </c>
      <c r="N48" s="58">
        <v>60</v>
      </c>
      <c r="O48" s="58">
        <v>64</v>
      </c>
      <c r="P48" s="58">
        <v>64</v>
      </c>
      <c r="Q48" s="58">
        <v>0</v>
      </c>
      <c r="R48" s="58">
        <v>172</v>
      </c>
      <c r="S48" s="58" t="s">
        <v>156</v>
      </c>
      <c r="T48" s="58">
        <v>179</v>
      </c>
      <c r="U48" s="58" t="s">
        <v>156</v>
      </c>
      <c r="V48" s="58">
        <v>21</v>
      </c>
      <c r="W48" s="58">
        <v>22</v>
      </c>
      <c r="X48" s="58">
        <v>22</v>
      </c>
      <c r="Y48" s="58">
        <v>0</v>
      </c>
      <c r="Z48" s="58">
        <v>3</v>
      </c>
      <c r="AA48" s="58">
        <v>4</v>
      </c>
      <c r="AB48" s="58">
        <v>4</v>
      </c>
      <c r="AC48" s="58">
        <v>0</v>
      </c>
    </row>
    <row r="49" spans="1:29" x14ac:dyDescent="0.25">
      <c r="A49" s="64" t="s">
        <v>211</v>
      </c>
      <c r="B49" s="58">
        <v>272</v>
      </c>
      <c r="C49" s="58" t="s">
        <v>156</v>
      </c>
      <c r="D49" s="58">
        <v>300</v>
      </c>
      <c r="E49" s="58" t="s">
        <v>156</v>
      </c>
      <c r="F49" s="58">
        <v>145</v>
      </c>
      <c r="G49" s="58" t="s">
        <v>156</v>
      </c>
      <c r="H49" s="58">
        <v>163</v>
      </c>
      <c r="I49" s="58" t="s">
        <v>156</v>
      </c>
      <c r="J49" s="58">
        <v>127</v>
      </c>
      <c r="K49" s="58" t="s">
        <v>156</v>
      </c>
      <c r="L49" s="58">
        <v>137</v>
      </c>
      <c r="M49" s="58" t="s">
        <v>156</v>
      </c>
      <c r="N49" s="58">
        <v>53</v>
      </c>
      <c r="O49" s="58">
        <v>61</v>
      </c>
      <c r="P49" s="58">
        <v>61</v>
      </c>
      <c r="Q49" s="58">
        <v>0</v>
      </c>
      <c r="R49" s="58">
        <v>187</v>
      </c>
      <c r="S49" s="58" t="s">
        <v>156</v>
      </c>
      <c r="T49" s="58">
        <v>205</v>
      </c>
      <c r="U49" s="58" t="s">
        <v>156</v>
      </c>
      <c r="V49" s="58">
        <v>32</v>
      </c>
      <c r="W49" s="58">
        <v>34</v>
      </c>
      <c r="X49" s="58">
        <v>34</v>
      </c>
      <c r="Y49" s="58">
        <v>0</v>
      </c>
      <c r="Z49" s="58" t="s">
        <v>156</v>
      </c>
      <c r="AA49" s="58" t="s">
        <v>156</v>
      </c>
      <c r="AB49" s="58" t="s">
        <v>156</v>
      </c>
      <c r="AC49" s="58" t="s">
        <v>156</v>
      </c>
    </row>
    <row r="50" spans="1:29" x14ac:dyDescent="0.25">
      <c r="A50" s="64" t="s">
        <v>212</v>
      </c>
      <c r="B50" s="58">
        <v>214</v>
      </c>
      <c r="C50" s="58" t="s">
        <v>156</v>
      </c>
      <c r="D50" s="58">
        <v>230</v>
      </c>
      <c r="E50" s="58" t="s">
        <v>156</v>
      </c>
      <c r="F50" s="58">
        <v>105</v>
      </c>
      <c r="G50" s="58" t="s">
        <v>156</v>
      </c>
      <c r="H50" s="58">
        <v>116</v>
      </c>
      <c r="I50" s="58" t="s">
        <v>156</v>
      </c>
      <c r="J50" s="58">
        <v>109</v>
      </c>
      <c r="K50" s="58" t="s">
        <v>156</v>
      </c>
      <c r="L50" s="58">
        <v>114</v>
      </c>
      <c r="M50" s="58" t="s">
        <v>156</v>
      </c>
      <c r="N50" s="58">
        <v>41</v>
      </c>
      <c r="O50" s="58">
        <v>48</v>
      </c>
      <c r="P50" s="58">
        <v>48</v>
      </c>
      <c r="Q50" s="58">
        <v>0</v>
      </c>
      <c r="R50" s="58">
        <v>145</v>
      </c>
      <c r="S50" s="58" t="s">
        <v>156</v>
      </c>
      <c r="T50" s="58">
        <v>156</v>
      </c>
      <c r="U50" s="58" t="s">
        <v>156</v>
      </c>
      <c r="V50" s="58">
        <v>28</v>
      </c>
      <c r="W50" s="58">
        <v>26</v>
      </c>
      <c r="X50" s="58">
        <v>26</v>
      </c>
      <c r="Y50" s="58">
        <v>0</v>
      </c>
      <c r="Z50" s="58" t="s">
        <v>156</v>
      </c>
      <c r="AA50" s="58" t="s">
        <v>156</v>
      </c>
      <c r="AB50" s="58" t="s">
        <v>156</v>
      </c>
      <c r="AC50" s="58" t="s">
        <v>156</v>
      </c>
    </row>
    <row r="51" spans="1:29" x14ac:dyDescent="0.25">
      <c r="A51" s="64" t="s">
        <v>213</v>
      </c>
      <c r="B51" s="58">
        <v>257</v>
      </c>
      <c r="C51" s="58" t="s">
        <v>156</v>
      </c>
      <c r="D51" s="58">
        <v>264</v>
      </c>
      <c r="E51" s="58" t="s">
        <v>156</v>
      </c>
      <c r="F51" s="58">
        <v>111</v>
      </c>
      <c r="G51" s="58">
        <v>117</v>
      </c>
      <c r="H51" s="58">
        <v>117</v>
      </c>
      <c r="I51" s="58">
        <v>0</v>
      </c>
      <c r="J51" s="58">
        <v>145</v>
      </c>
      <c r="K51" s="58" t="s">
        <v>156</v>
      </c>
      <c r="L51" s="58">
        <v>146</v>
      </c>
      <c r="M51" s="58" t="s">
        <v>156</v>
      </c>
      <c r="N51" s="58">
        <v>34</v>
      </c>
      <c r="O51" s="58">
        <v>39</v>
      </c>
      <c r="P51" s="58">
        <v>39</v>
      </c>
      <c r="Q51" s="58">
        <v>0</v>
      </c>
      <c r="R51" s="58">
        <v>198</v>
      </c>
      <c r="S51" s="58" t="s">
        <v>156</v>
      </c>
      <c r="T51" s="58">
        <v>200</v>
      </c>
      <c r="U51" s="58" t="s">
        <v>156</v>
      </c>
      <c r="V51" s="58">
        <v>25</v>
      </c>
      <c r="W51" s="58">
        <v>25</v>
      </c>
      <c r="X51" s="58">
        <v>25</v>
      </c>
      <c r="Y51" s="58">
        <v>0</v>
      </c>
      <c r="Z51" s="58">
        <v>4</v>
      </c>
      <c r="AA51" s="58">
        <v>3</v>
      </c>
      <c r="AB51" s="58">
        <v>3</v>
      </c>
      <c r="AC51" s="58">
        <v>0</v>
      </c>
    </row>
    <row r="52" spans="1:29" x14ac:dyDescent="0.25">
      <c r="A52" s="64" t="s">
        <v>214</v>
      </c>
      <c r="B52" s="58">
        <v>294</v>
      </c>
      <c r="C52" s="58" t="s">
        <v>156</v>
      </c>
      <c r="D52" s="58">
        <v>298</v>
      </c>
      <c r="E52" s="58" t="s">
        <v>156</v>
      </c>
      <c r="F52" s="58">
        <v>153</v>
      </c>
      <c r="G52" s="58" t="s">
        <v>156</v>
      </c>
      <c r="H52" s="58">
        <v>154</v>
      </c>
      <c r="I52" s="58" t="s">
        <v>156</v>
      </c>
      <c r="J52" s="58">
        <v>141</v>
      </c>
      <c r="K52" s="58">
        <v>144</v>
      </c>
      <c r="L52" s="58">
        <v>144</v>
      </c>
      <c r="M52" s="58">
        <v>0</v>
      </c>
      <c r="N52" s="58">
        <v>70</v>
      </c>
      <c r="O52" s="58">
        <v>75</v>
      </c>
      <c r="P52" s="58">
        <v>75</v>
      </c>
      <c r="Q52" s="58">
        <v>0</v>
      </c>
      <c r="R52" s="58">
        <v>190</v>
      </c>
      <c r="S52" s="58" t="s">
        <v>156</v>
      </c>
      <c r="T52" s="58">
        <v>189</v>
      </c>
      <c r="U52" s="58" t="s">
        <v>156</v>
      </c>
      <c r="V52" s="58">
        <v>34</v>
      </c>
      <c r="W52" s="58">
        <v>34</v>
      </c>
      <c r="X52" s="58">
        <v>34</v>
      </c>
      <c r="Y52" s="58">
        <v>0</v>
      </c>
      <c r="Z52" s="58" t="s">
        <v>156</v>
      </c>
      <c r="AA52" s="58">
        <v>0</v>
      </c>
      <c r="AB52" s="58">
        <v>0</v>
      </c>
      <c r="AC52" s="58">
        <v>0</v>
      </c>
    </row>
    <row r="53" spans="1:29" x14ac:dyDescent="0.25">
      <c r="A53" s="64" t="s">
        <v>215</v>
      </c>
      <c r="B53" s="58">
        <v>235</v>
      </c>
      <c r="C53" s="58" t="s">
        <v>156</v>
      </c>
      <c r="D53" s="58">
        <v>254</v>
      </c>
      <c r="E53" s="58" t="s">
        <v>156</v>
      </c>
      <c r="F53" s="58">
        <v>132</v>
      </c>
      <c r="G53" s="58" t="s">
        <v>156</v>
      </c>
      <c r="H53" s="58">
        <v>141</v>
      </c>
      <c r="I53" s="58" t="s">
        <v>156</v>
      </c>
      <c r="J53" s="58">
        <v>103</v>
      </c>
      <c r="K53" s="58">
        <v>113</v>
      </c>
      <c r="L53" s="58">
        <v>113</v>
      </c>
      <c r="M53" s="58">
        <v>0</v>
      </c>
      <c r="N53" s="58">
        <v>70</v>
      </c>
      <c r="O53" s="58" t="s">
        <v>156</v>
      </c>
      <c r="P53" s="58">
        <v>82</v>
      </c>
      <c r="Q53" s="58" t="s">
        <v>156</v>
      </c>
      <c r="R53" s="58">
        <v>147</v>
      </c>
      <c r="S53" s="58">
        <v>153</v>
      </c>
      <c r="T53" s="58">
        <v>153</v>
      </c>
      <c r="U53" s="58">
        <v>0</v>
      </c>
      <c r="V53" s="58">
        <v>18</v>
      </c>
      <c r="W53" s="58">
        <v>19</v>
      </c>
      <c r="X53" s="58">
        <v>19</v>
      </c>
      <c r="Y53" s="58">
        <v>0</v>
      </c>
      <c r="Z53" s="58">
        <v>3</v>
      </c>
      <c r="AA53" s="58">
        <v>3</v>
      </c>
      <c r="AB53" s="58">
        <v>3</v>
      </c>
      <c r="AC53" s="58">
        <v>0</v>
      </c>
    </row>
    <row r="54" spans="1:29" x14ac:dyDescent="0.25">
      <c r="A54" s="64" t="s">
        <v>216</v>
      </c>
      <c r="B54" s="58">
        <v>270</v>
      </c>
      <c r="C54" s="58" t="s">
        <v>156</v>
      </c>
      <c r="D54" s="58">
        <v>282</v>
      </c>
      <c r="E54" s="58" t="s">
        <v>156</v>
      </c>
      <c r="F54" s="58">
        <v>131</v>
      </c>
      <c r="G54" s="58">
        <v>145</v>
      </c>
      <c r="H54" s="58">
        <v>145</v>
      </c>
      <c r="I54" s="58">
        <v>0</v>
      </c>
      <c r="J54" s="58">
        <v>139</v>
      </c>
      <c r="K54" s="58" t="s">
        <v>156</v>
      </c>
      <c r="L54" s="58">
        <v>137</v>
      </c>
      <c r="M54" s="58" t="s">
        <v>156</v>
      </c>
      <c r="N54" s="58">
        <v>103</v>
      </c>
      <c r="O54" s="58">
        <v>106</v>
      </c>
      <c r="P54" s="58">
        <v>106</v>
      </c>
      <c r="Q54" s="58">
        <v>0</v>
      </c>
      <c r="R54" s="58">
        <v>142</v>
      </c>
      <c r="S54" s="58" t="s">
        <v>156</v>
      </c>
      <c r="T54" s="58">
        <v>152</v>
      </c>
      <c r="U54" s="58" t="s">
        <v>156</v>
      </c>
      <c r="V54" s="58">
        <v>25</v>
      </c>
      <c r="W54" s="58">
        <v>24</v>
      </c>
      <c r="X54" s="58">
        <v>24</v>
      </c>
      <c r="Y54" s="58">
        <v>0</v>
      </c>
      <c r="Z54" s="58" t="s">
        <v>156</v>
      </c>
      <c r="AA54" s="58">
        <v>4</v>
      </c>
      <c r="AB54" s="58">
        <v>4</v>
      </c>
      <c r="AC54" s="58">
        <v>0</v>
      </c>
    </row>
    <row r="55" spans="1:29" x14ac:dyDescent="0.25">
      <c r="A55" s="64" t="s">
        <v>217</v>
      </c>
      <c r="B55" s="58">
        <v>257</v>
      </c>
      <c r="C55" s="58">
        <v>269</v>
      </c>
      <c r="D55" s="58">
        <v>266</v>
      </c>
      <c r="E55" s="58">
        <v>3</v>
      </c>
      <c r="F55" s="58">
        <v>135</v>
      </c>
      <c r="G55" s="58" t="s">
        <v>156</v>
      </c>
      <c r="H55" s="58">
        <v>140</v>
      </c>
      <c r="I55" s="58" t="s">
        <v>156</v>
      </c>
      <c r="J55" s="58">
        <v>122</v>
      </c>
      <c r="K55" s="58" t="s">
        <v>156</v>
      </c>
      <c r="L55" s="58">
        <v>126</v>
      </c>
      <c r="M55" s="58" t="s">
        <v>156</v>
      </c>
      <c r="N55" s="58">
        <v>79</v>
      </c>
      <c r="O55" s="58" t="s">
        <v>156</v>
      </c>
      <c r="P55" s="58">
        <v>85</v>
      </c>
      <c r="Q55" s="58" t="s">
        <v>156</v>
      </c>
      <c r="R55" s="58">
        <v>158</v>
      </c>
      <c r="S55" s="58" t="s">
        <v>156</v>
      </c>
      <c r="T55" s="58">
        <v>162</v>
      </c>
      <c r="U55" s="58" t="s">
        <v>156</v>
      </c>
      <c r="V55" s="58">
        <v>20</v>
      </c>
      <c r="W55" s="58">
        <v>19</v>
      </c>
      <c r="X55" s="58">
        <v>19</v>
      </c>
      <c r="Y55" s="58">
        <v>0</v>
      </c>
      <c r="Z55" s="58" t="s">
        <v>156</v>
      </c>
      <c r="AA55" s="58" t="s">
        <v>156</v>
      </c>
      <c r="AB55" s="58" t="s">
        <v>156</v>
      </c>
      <c r="AC55" s="58">
        <v>0</v>
      </c>
    </row>
    <row r="56" spans="1:29" x14ac:dyDescent="0.25">
      <c r="A56" s="64" t="s">
        <v>218</v>
      </c>
      <c r="B56" s="58">
        <v>279</v>
      </c>
      <c r="C56" s="58" t="s">
        <v>156</v>
      </c>
      <c r="D56" s="58">
        <v>295</v>
      </c>
      <c r="E56" s="58" t="s">
        <v>156</v>
      </c>
      <c r="F56" s="58">
        <v>169</v>
      </c>
      <c r="G56" s="58">
        <v>179</v>
      </c>
      <c r="H56" s="58">
        <v>179</v>
      </c>
      <c r="I56" s="58">
        <v>0</v>
      </c>
      <c r="J56" s="58">
        <v>109</v>
      </c>
      <c r="K56" s="58" t="s">
        <v>156</v>
      </c>
      <c r="L56" s="58">
        <v>115</v>
      </c>
      <c r="M56" s="58" t="s">
        <v>156</v>
      </c>
      <c r="N56" s="58">
        <v>45</v>
      </c>
      <c r="O56" s="58">
        <v>57</v>
      </c>
      <c r="P56" s="58">
        <v>57</v>
      </c>
      <c r="Q56" s="58">
        <v>0</v>
      </c>
      <c r="R56" s="58">
        <v>199</v>
      </c>
      <c r="S56" s="58" t="s">
        <v>156</v>
      </c>
      <c r="T56" s="58">
        <v>201</v>
      </c>
      <c r="U56" s="58" t="s">
        <v>156</v>
      </c>
      <c r="V56" s="58">
        <v>35</v>
      </c>
      <c r="W56" s="58">
        <v>37</v>
      </c>
      <c r="X56" s="58">
        <v>37</v>
      </c>
      <c r="Y56" s="58">
        <v>0</v>
      </c>
      <c r="Z56" s="58" t="s">
        <v>156</v>
      </c>
      <c r="AA56" s="58" t="s">
        <v>156</v>
      </c>
      <c r="AB56" s="58" t="s">
        <v>156</v>
      </c>
      <c r="AC56" s="58">
        <v>0</v>
      </c>
    </row>
    <row r="57" spans="1:29" x14ac:dyDescent="0.25">
      <c r="A57" s="64" t="s">
        <v>219</v>
      </c>
      <c r="B57" s="58">
        <v>346</v>
      </c>
      <c r="C57" s="58" t="s">
        <v>156</v>
      </c>
      <c r="D57" s="58">
        <v>343</v>
      </c>
      <c r="E57" s="58" t="s">
        <v>156</v>
      </c>
      <c r="F57" s="58">
        <v>243</v>
      </c>
      <c r="G57" s="58">
        <v>241</v>
      </c>
      <c r="H57" s="58">
        <v>241</v>
      </c>
      <c r="I57" s="58">
        <v>0</v>
      </c>
      <c r="J57" s="58">
        <v>102</v>
      </c>
      <c r="K57" s="58" t="s">
        <v>156</v>
      </c>
      <c r="L57" s="58">
        <v>102</v>
      </c>
      <c r="M57" s="58" t="s">
        <v>156</v>
      </c>
      <c r="N57" s="58">
        <v>61</v>
      </c>
      <c r="O57" s="58" t="s">
        <v>156</v>
      </c>
      <c r="P57" s="58">
        <v>65</v>
      </c>
      <c r="Q57" s="58" t="s">
        <v>156</v>
      </c>
      <c r="R57" s="58">
        <v>245</v>
      </c>
      <c r="S57" s="58">
        <v>238</v>
      </c>
      <c r="T57" s="58">
        <v>238</v>
      </c>
      <c r="U57" s="58">
        <v>0</v>
      </c>
      <c r="V57" s="58">
        <v>40</v>
      </c>
      <c r="W57" s="58">
        <v>40</v>
      </c>
      <c r="X57" s="58">
        <v>40</v>
      </c>
      <c r="Y57" s="58">
        <v>0</v>
      </c>
      <c r="Z57" s="58">
        <v>4</v>
      </c>
      <c r="AA57" s="58">
        <v>3</v>
      </c>
      <c r="AB57" s="58">
        <v>3</v>
      </c>
      <c r="AC57" s="58">
        <v>0</v>
      </c>
    </row>
    <row r="58" spans="1:29" x14ac:dyDescent="0.25">
      <c r="A58" s="64" t="s">
        <v>220</v>
      </c>
      <c r="B58" s="58">
        <v>812</v>
      </c>
      <c r="C58" s="58">
        <v>824</v>
      </c>
      <c r="D58" s="58">
        <v>824</v>
      </c>
      <c r="E58" s="58">
        <v>0</v>
      </c>
      <c r="F58" s="58">
        <v>602</v>
      </c>
      <c r="G58" s="58">
        <v>617</v>
      </c>
      <c r="H58" s="58">
        <v>617</v>
      </c>
      <c r="I58" s="58">
        <v>0</v>
      </c>
      <c r="J58" s="58">
        <v>209</v>
      </c>
      <c r="K58" s="58">
        <v>206</v>
      </c>
      <c r="L58" s="58">
        <v>206</v>
      </c>
      <c r="M58" s="58">
        <v>0</v>
      </c>
      <c r="N58" s="58">
        <v>114</v>
      </c>
      <c r="O58" s="58">
        <v>127</v>
      </c>
      <c r="P58" s="58">
        <v>127</v>
      </c>
      <c r="Q58" s="58">
        <v>0</v>
      </c>
      <c r="R58" s="58">
        <v>597</v>
      </c>
      <c r="S58" s="58">
        <v>598</v>
      </c>
      <c r="T58" s="58">
        <v>598</v>
      </c>
      <c r="U58" s="58">
        <v>0</v>
      </c>
      <c r="V58" s="58">
        <v>101</v>
      </c>
      <c r="W58" s="58">
        <v>99</v>
      </c>
      <c r="X58" s="58">
        <v>99</v>
      </c>
      <c r="Y58" s="58">
        <v>0</v>
      </c>
      <c r="Z58" s="58">
        <v>5</v>
      </c>
      <c r="AA58" s="58">
        <v>5</v>
      </c>
      <c r="AB58" s="58">
        <v>5</v>
      </c>
      <c r="AC58" s="58">
        <v>0</v>
      </c>
    </row>
    <row r="59" spans="1:29" x14ac:dyDescent="0.25">
      <c r="A59" s="64" t="s">
        <v>221</v>
      </c>
      <c r="B59" s="58">
        <v>409</v>
      </c>
      <c r="C59" s="58" t="s">
        <v>156</v>
      </c>
      <c r="D59" s="58">
        <v>426</v>
      </c>
      <c r="E59" s="58" t="s">
        <v>156</v>
      </c>
      <c r="F59" s="58">
        <v>271</v>
      </c>
      <c r="G59" s="58" t="s">
        <v>156</v>
      </c>
      <c r="H59" s="58">
        <v>286</v>
      </c>
      <c r="I59" s="58" t="s">
        <v>156</v>
      </c>
      <c r="J59" s="58">
        <v>138</v>
      </c>
      <c r="K59" s="58">
        <v>140</v>
      </c>
      <c r="L59" s="58">
        <v>140</v>
      </c>
      <c r="M59" s="58">
        <v>0</v>
      </c>
      <c r="N59" s="58">
        <v>99</v>
      </c>
      <c r="O59" s="58">
        <v>104</v>
      </c>
      <c r="P59" s="58">
        <v>104</v>
      </c>
      <c r="Q59" s="58">
        <v>0</v>
      </c>
      <c r="R59" s="58">
        <v>265</v>
      </c>
      <c r="S59" s="58" t="s">
        <v>156</v>
      </c>
      <c r="T59" s="58">
        <v>277</v>
      </c>
      <c r="U59" s="58" t="s">
        <v>156</v>
      </c>
      <c r="V59" s="58">
        <v>45</v>
      </c>
      <c r="W59" s="58">
        <v>45</v>
      </c>
      <c r="X59" s="58">
        <v>45</v>
      </c>
      <c r="Y59" s="58">
        <v>0</v>
      </c>
      <c r="Z59" s="58" t="s">
        <v>156</v>
      </c>
      <c r="AA59" s="58" t="s">
        <v>156</v>
      </c>
      <c r="AB59" s="58" t="s">
        <v>156</v>
      </c>
      <c r="AC59" s="58">
        <v>0</v>
      </c>
    </row>
    <row r="60" spans="1:29" x14ac:dyDescent="0.25">
      <c r="A60" s="64" t="s">
        <v>222</v>
      </c>
      <c r="B60" s="58">
        <v>369</v>
      </c>
      <c r="C60" s="58">
        <v>385</v>
      </c>
      <c r="D60" s="58">
        <v>385</v>
      </c>
      <c r="E60" s="58">
        <v>0</v>
      </c>
      <c r="F60" s="58">
        <v>244</v>
      </c>
      <c r="G60" s="58">
        <v>254</v>
      </c>
      <c r="H60" s="58">
        <v>254</v>
      </c>
      <c r="I60" s="58">
        <v>0</v>
      </c>
      <c r="J60" s="58">
        <v>125</v>
      </c>
      <c r="K60" s="58">
        <v>131</v>
      </c>
      <c r="L60" s="58">
        <v>131</v>
      </c>
      <c r="M60" s="58">
        <v>0</v>
      </c>
      <c r="N60" s="58">
        <v>68</v>
      </c>
      <c r="O60" s="58">
        <v>77</v>
      </c>
      <c r="P60" s="58">
        <v>77</v>
      </c>
      <c r="Q60" s="58">
        <v>0</v>
      </c>
      <c r="R60" s="58">
        <v>253</v>
      </c>
      <c r="S60" s="58">
        <v>257</v>
      </c>
      <c r="T60" s="58">
        <v>257</v>
      </c>
      <c r="U60" s="58">
        <v>0</v>
      </c>
      <c r="V60" s="58">
        <v>48</v>
      </c>
      <c r="W60" s="58">
        <v>51</v>
      </c>
      <c r="X60" s="58">
        <v>51</v>
      </c>
      <c r="Y60" s="58">
        <v>0</v>
      </c>
      <c r="Z60" s="58">
        <v>4</v>
      </c>
      <c r="AA60" s="58">
        <v>3</v>
      </c>
      <c r="AB60" s="58">
        <v>3</v>
      </c>
      <c r="AC60" s="58">
        <v>0</v>
      </c>
    </row>
    <row r="61" spans="1:29" x14ac:dyDescent="0.25">
      <c r="A61" s="64" t="s">
        <v>223</v>
      </c>
      <c r="B61" s="58">
        <v>356</v>
      </c>
      <c r="C61" s="58">
        <v>377</v>
      </c>
      <c r="D61" s="58">
        <v>374</v>
      </c>
      <c r="E61" s="58">
        <v>3</v>
      </c>
      <c r="F61" s="58">
        <v>230</v>
      </c>
      <c r="G61" s="58" t="s">
        <v>156</v>
      </c>
      <c r="H61" s="58">
        <v>245</v>
      </c>
      <c r="I61" s="58" t="s">
        <v>156</v>
      </c>
      <c r="J61" s="58">
        <v>126</v>
      </c>
      <c r="K61" s="58" t="s">
        <v>156</v>
      </c>
      <c r="L61" s="58">
        <v>129</v>
      </c>
      <c r="M61" s="58" t="s">
        <v>156</v>
      </c>
      <c r="N61" s="58">
        <v>70</v>
      </c>
      <c r="O61" s="58" t="s">
        <v>156</v>
      </c>
      <c r="P61" s="58">
        <v>83</v>
      </c>
      <c r="Q61" s="58" t="s">
        <v>156</v>
      </c>
      <c r="R61" s="58">
        <v>241</v>
      </c>
      <c r="S61" s="58" t="s">
        <v>156</v>
      </c>
      <c r="T61" s="58">
        <v>246</v>
      </c>
      <c r="U61" s="58" t="s">
        <v>156</v>
      </c>
      <c r="V61" s="58">
        <v>45</v>
      </c>
      <c r="W61" s="58">
        <v>45</v>
      </c>
      <c r="X61" s="58">
        <v>45</v>
      </c>
      <c r="Y61" s="58">
        <v>0</v>
      </c>
      <c r="Z61" s="58" t="s">
        <v>156</v>
      </c>
      <c r="AA61" s="58" t="s">
        <v>156</v>
      </c>
      <c r="AB61" s="58" t="s">
        <v>156</v>
      </c>
      <c r="AC61" s="58">
        <v>0</v>
      </c>
    </row>
    <row r="62" spans="1:29" x14ac:dyDescent="0.25">
      <c r="A62" s="64" t="s">
        <v>224</v>
      </c>
      <c r="B62" s="58">
        <v>305</v>
      </c>
      <c r="C62" s="58" t="s">
        <v>156</v>
      </c>
      <c r="D62" s="58">
        <v>326</v>
      </c>
      <c r="E62" s="58" t="s">
        <v>156</v>
      </c>
      <c r="F62" s="58">
        <v>187</v>
      </c>
      <c r="G62" s="58">
        <v>203</v>
      </c>
      <c r="H62" s="58">
        <v>203</v>
      </c>
      <c r="I62" s="58">
        <v>0</v>
      </c>
      <c r="J62" s="58">
        <v>118</v>
      </c>
      <c r="K62" s="58" t="s">
        <v>156</v>
      </c>
      <c r="L62" s="58">
        <v>123</v>
      </c>
      <c r="M62" s="58" t="s">
        <v>156</v>
      </c>
      <c r="N62" s="58">
        <v>51</v>
      </c>
      <c r="O62" s="58">
        <v>56</v>
      </c>
      <c r="P62" s="58">
        <v>56</v>
      </c>
      <c r="Q62" s="58">
        <v>0</v>
      </c>
      <c r="R62" s="58">
        <v>225</v>
      </c>
      <c r="S62" s="58" t="s">
        <v>156</v>
      </c>
      <c r="T62" s="58">
        <v>239</v>
      </c>
      <c r="U62" s="58" t="s">
        <v>156</v>
      </c>
      <c r="V62" s="58">
        <v>29</v>
      </c>
      <c r="W62" s="58">
        <v>31</v>
      </c>
      <c r="X62" s="58">
        <v>31</v>
      </c>
      <c r="Y62" s="58">
        <v>0</v>
      </c>
      <c r="Z62" s="58" t="s">
        <v>156</v>
      </c>
      <c r="AA62" s="58" t="s">
        <v>156</v>
      </c>
      <c r="AB62" s="58" t="s">
        <v>156</v>
      </c>
      <c r="AC62" s="58">
        <v>0</v>
      </c>
    </row>
    <row r="63" spans="1:29" x14ac:dyDescent="0.25">
      <c r="A63" s="64" t="s">
        <v>225</v>
      </c>
      <c r="B63" s="58">
        <v>353</v>
      </c>
      <c r="C63" s="58" t="s">
        <v>156</v>
      </c>
      <c r="D63" s="58">
        <v>373</v>
      </c>
      <c r="E63" s="58" t="s">
        <v>156</v>
      </c>
      <c r="F63" s="58">
        <v>184</v>
      </c>
      <c r="G63" s="58" t="s">
        <v>156</v>
      </c>
      <c r="H63" s="58">
        <v>201</v>
      </c>
      <c r="I63" s="58" t="s">
        <v>156</v>
      </c>
      <c r="J63" s="58">
        <v>169</v>
      </c>
      <c r="K63" s="58">
        <v>172</v>
      </c>
      <c r="L63" s="58">
        <v>172</v>
      </c>
      <c r="M63" s="58">
        <v>0</v>
      </c>
      <c r="N63" s="58">
        <v>61</v>
      </c>
      <c r="O63" s="58">
        <v>70</v>
      </c>
      <c r="P63" s="58">
        <v>70</v>
      </c>
      <c r="Q63" s="58">
        <v>0</v>
      </c>
      <c r="R63" s="58">
        <v>236</v>
      </c>
      <c r="S63" s="58" t="s">
        <v>156</v>
      </c>
      <c r="T63" s="58">
        <v>247</v>
      </c>
      <c r="U63" s="58" t="s">
        <v>156</v>
      </c>
      <c r="V63" s="58">
        <v>56</v>
      </c>
      <c r="W63" s="58">
        <v>56</v>
      </c>
      <c r="X63" s="58">
        <v>56</v>
      </c>
      <c r="Y63" s="58">
        <v>0</v>
      </c>
      <c r="Z63" s="58">
        <v>3</v>
      </c>
      <c r="AA63" s="58">
        <v>3</v>
      </c>
      <c r="AB63" s="58">
        <v>3</v>
      </c>
      <c r="AC63" s="58">
        <v>0</v>
      </c>
    </row>
    <row r="64" spans="1:29" x14ac:dyDescent="0.25">
      <c r="A64" s="64" t="s">
        <v>226</v>
      </c>
      <c r="B64" s="58">
        <v>382</v>
      </c>
      <c r="C64" s="58">
        <v>387</v>
      </c>
      <c r="D64" s="58">
        <v>387</v>
      </c>
      <c r="E64" s="58">
        <v>0</v>
      </c>
      <c r="F64" s="58">
        <v>193</v>
      </c>
      <c r="G64" s="58">
        <v>199</v>
      </c>
      <c r="H64" s="58">
        <v>199</v>
      </c>
      <c r="I64" s="58">
        <v>0</v>
      </c>
      <c r="J64" s="58">
        <v>188</v>
      </c>
      <c r="K64" s="58">
        <v>187</v>
      </c>
      <c r="L64" s="58">
        <v>187</v>
      </c>
      <c r="M64" s="58">
        <v>0</v>
      </c>
      <c r="N64" s="58">
        <v>104</v>
      </c>
      <c r="O64" s="58">
        <v>112</v>
      </c>
      <c r="P64" s="58">
        <v>112</v>
      </c>
      <c r="Q64" s="58">
        <v>0</v>
      </c>
      <c r="R64" s="58">
        <v>233</v>
      </c>
      <c r="S64" s="58">
        <v>232</v>
      </c>
      <c r="T64" s="58">
        <v>232</v>
      </c>
      <c r="U64" s="58">
        <v>0</v>
      </c>
      <c r="V64" s="58">
        <v>45</v>
      </c>
      <c r="W64" s="58">
        <v>43</v>
      </c>
      <c r="X64" s="58">
        <v>43</v>
      </c>
      <c r="Y64" s="58">
        <v>0</v>
      </c>
      <c r="Z64" s="58">
        <v>3</v>
      </c>
      <c r="AA64" s="58">
        <v>3</v>
      </c>
      <c r="AB64" s="58">
        <v>3</v>
      </c>
      <c r="AC64" s="58">
        <v>0</v>
      </c>
    </row>
    <row r="65" spans="1:29" x14ac:dyDescent="0.25">
      <c r="A65" s="64" t="s">
        <v>227</v>
      </c>
      <c r="B65" s="58">
        <v>290</v>
      </c>
      <c r="C65" s="58">
        <v>298</v>
      </c>
      <c r="D65" s="58">
        <v>298</v>
      </c>
      <c r="E65" s="58">
        <v>0</v>
      </c>
      <c r="F65" s="58">
        <v>176</v>
      </c>
      <c r="G65" s="58">
        <v>180</v>
      </c>
      <c r="H65" s="58">
        <v>180</v>
      </c>
      <c r="I65" s="58">
        <v>0</v>
      </c>
      <c r="J65" s="58">
        <v>114</v>
      </c>
      <c r="K65" s="58">
        <v>118</v>
      </c>
      <c r="L65" s="58">
        <v>118</v>
      </c>
      <c r="M65" s="58">
        <v>0</v>
      </c>
      <c r="N65" s="58">
        <v>90</v>
      </c>
      <c r="O65" s="58">
        <v>95</v>
      </c>
      <c r="P65" s="58">
        <v>95</v>
      </c>
      <c r="Q65" s="58">
        <v>0</v>
      </c>
      <c r="R65" s="58">
        <v>168</v>
      </c>
      <c r="S65" s="58">
        <v>172</v>
      </c>
      <c r="T65" s="58">
        <v>172</v>
      </c>
      <c r="U65" s="58">
        <v>0</v>
      </c>
      <c r="V65" s="58">
        <v>32</v>
      </c>
      <c r="W65" s="58">
        <v>31</v>
      </c>
      <c r="X65" s="58">
        <v>31</v>
      </c>
      <c r="Y65" s="58">
        <v>0</v>
      </c>
      <c r="Z65" s="58">
        <v>4</v>
      </c>
      <c r="AA65" s="58">
        <v>4</v>
      </c>
      <c r="AB65" s="58">
        <v>4</v>
      </c>
      <c r="AC65" s="58">
        <v>0</v>
      </c>
    </row>
    <row r="66" spans="1:29" x14ac:dyDescent="0.25">
      <c r="A66" s="64" t="s">
        <v>228</v>
      </c>
      <c r="B66" s="58">
        <v>270</v>
      </c>
      <c r="C66" s="58">
        <v>284</v>
      </c>
      <c r="D66" s="58">
        <v>279</v>
      </c>
      <c r="E66" s="58">
        <v>5</v>
      </c>
      <c r="F66" s="58">
        <v>155</v>
      </c>
      <c r="G66" s="58" t="s">
        <v>156</v>
      </c>
      <c r="H66" s="58">
        <v>168</v>
      </c>
      <c r="I66" s="58" t="s">
        <v>156</v>
      </c>
      <c r="J66" s="58">
        <v>115</v>
      </c>
      <c r="K66" s="58" t="s">
        <v>156</v>
      </c>
      <c r="L66" s="58">
        <v>111</v>
      </c>
      <c r="M66" s="58" t="s">
        <v>156</v>
      </c>
      <c r="N66" s="58">
        <v>96</v>
      </c>
      <c r="O66" s="58" t="s">
        <v>156</v>
      </c>
      <c r="P66" s="58">
        <v>106</v>
      </c>
      <c r="Q66" s="58" t="s">
        <v>156</v>
      </c>
      <c r="R66" s="58">
        <v>149</v>
      </c>
      <c r="S66" s="58" t="s">
        <v>156</v>
      </c>
      <c r="T66" s="58">
        <v>149</v>
      </c>
      <c r="U66" s="58" t="s">
        <v>156</v>
      </c>
      <c r="V66" s="58">
        <v>25</v>
      </c>
      <c r="W66" s="58">
        <v>24</v>
      </c>
      <c r="X66" s="58">
        <v>24</v>
      </c>
      <c r="Y66" s="58">
        <v>0</v>
      </c>
      <c r="Z66" s="58" t="s">
        <v>156</v>
      </c>
      <c r="AA66" s="58" t="s">
        <v>156</v>
      </c>
      <c r="AB66" s="58" t="s">
        <v>156</v>
      </c>
      <c r="AC66" s="58">
        <v>0</v>
      </c>
    </row>
    <row r="67" spans="1:29" x14ac:dyDescent="0.25">
      <c r="A67" s="64" t="s">
        <v>229</v>
      </c>
      <c r="B67" s="58">
        <v>307</v>
      </c>
      <c r="C67" s="58">
        <v>323</v>
      </c>
      <c r="D67" s="58">
        <v>319</v>
      </c>
      <c r="E67" s="58">
        <v>4</v>
      </c>
      <c r="F67" s="58">
        <v>160</v>
      </c>
      <c r="G67" s="58" t="s">
        <v>156</v>
      </c>
      <c r="H67" s="58">
        <v>175</v>
      </c>
      <c r="I67" s="58" t="s">
        <v>156</v>
      </c>
      <c r="J67" s="58">
        <v>147</v>
      </c>
      <c r="K67" s="58" t="s">
        <v>156</v>
      </c>
      <c r="L67" s="58">
        <v>144</v>
      </c>
      <c r="M67" s="58" t="s">
        <v>156</v>
      </c>
      <c r="N67" s="58">
        <v>83</v>
      </c>
      <c r="O67" s="58">
        <v>91</v>
      </c>
      <c r="P67" s="58">
        <v>91</v>
      </c>
      <c r="Q67" s="58">
        <v>0</v>
      </c>
      <c r="R67" s="58">
        <v>186</v>
      </c>
      <c r="S67" s="58" t="s">
        <v>156</v>
      </c>
      <c r="T67" s="58">
        <v>189</v>
      </c>
      <c r="U67" s="58" t="s">
        <v>156</v>
      </c>
      <c r="V67" s="58">
        <v>38</v>
      </c>
      <c r="W67" s="58" t="s">
        <v>156</v>
      </c>
      <c r="X67" s="58">
        <v>39</v>
      </c>
      <c r="Y67" s="58" t="s">
        <v>156</v>
      </c>
      <c r="Z67" s="58" t="s">
        <v>156</v>
      </c>
      <c r="AA67" s="58" t="s">
        <v>156</v>
      </c>
      <c r="AB67" s="58" t="s">
        <v>156</v>
      </c>
      <c r="AC67" s="58">
        <v>0</v>
      </c>
    </row>
    <row r="68" spans="1:29" x14ac:dyDescent="0.25">
      <c r="A68" s="64" t="s">
        <v>230</v>
      </c>
      <c r="B68" s="58">
        <v>262</v>
      </c>
      <c r="C68" s="58">
        <v>284</v>
      </c>
      <c r="D68" s="58">
        <v>281</v>
      </c>
      <c r="E68" s="58">
        <v>3</v>
      </c>
      <c r="F68" s="58">
        <v>168</v>
      </c>
      <c r="G68" s="58">
        <v>186</v>
      </c>
      <c r="H68" s="58">
        <v>186</v>
      </c>
      <c r="I68" s="58">
        <v>0</v>
      </c>
      <c r="J68" s="58">
        <v>93</v>
      </c>
      <c r="K68" s="58">
        <v>97</v>
      </c>
      <c r="L68" s="58">
        <v>94</v>
      </c>
      <c r="M68" s="58">
        <v>3</v>
      </c>
      <c r="N68" s="58">
        <v>54</v>
      </c>
      <c r="O68" s="58" t="s">
        <v>156</v>
      </c>
      <c r="P68" s="58">
        <v>66</v>
      </c>
      <c r="Q68" s="58" t="s">
        <v>156</v>
      </c>
      <c r="R68" s="58">
        <v>172</v>
      </c>
      <c r="S68" s="58" t="s">
        <v>156</v>
      </c>
      <c r="T68" s="58">
        <v>178</v>
      </c>
      <c r="U68" s="58" t="s">
        <v>156</v>
      </c>
      <c r="V68" s="58">
        <v>36</v>
      </c>
      <c r="W68" s="58">
        <v>37</v>
      </c>
      <c r="X68" s="58">
        <v>37</v>
      </c>
      <c r="Y68" s="58">
        <v>0</v>
      </c>
      <c r="Z68" s="58" t="s">
        <v>156</v>
      </c>
      <c r="AA68" s="58" t="s">
        <v>156</v>
      </c>
      <c r="AB68" s="58" t="s">
        <v>156</v>
      </c>
      <c r="AC68" s="58">
        <v>0</v>
      </c>
    </row>
    <row r="69" spans="1:29" x14ac:dyDescent="0.25">
      <c r="A69" s="64" t="s">
        <v>231</v>
      </c>
      <c r="B69" s="58">
        <v>354</v>
      </c>
      <c r="C69" s="58" t="s">
        <v>156</v>
      </c>
      <c r="D69" s="58">
        <v>362</v>
      </c>
      <c r="E69" s="58" t="s">
        <v>156</v>
      </c>
      <c r="F69" s="58">
        <v>255</v>
      </c>
      <c r="G69" s="58" t="s">
        <v>156</v>
      </c>
      <c r="H69" s="58">
        <v>266</v>
      </c>
      <c r="I69" s="58" t="s">
        <v>156</v>
      </c>
      <c r="J69" s="58">
        <v>99</v>
      </c>
      <c r="K69" s="58">
        <v>96</v>
      </c>
      <c r="L69" s="58">
        <v>96</v>
      </c>
      <c r="M69" s="58">
        <v>0</v>
      </c>
      <c r="N69" s="58">
        <v>65</v>
      </c>
      <c r="O69" s="58">
        <v>66</v>
      </c>
      <c r="P69" s="58">
        <v>66</v>
      </c>
      <c r="Q69" s="58">
        <v>0</v>
      </c>
      <c r="R69" s="58">
        <v>243</v>
      </c>
      <c r="S69" s="58" t="s">
        <v>156</v>
      </c>
      <c r="T69" s="58">
        <v>250</v>
      </c>
      <c r="U69" s="58" t="s">
        <v>156</v>
      </c>
      <c r="V69" s="58">
        <v>46</v>
      </c>
      <c r="W69" s="58">
        <v>46</v>
      </c>
      <c r="X69" s="58">
        <v>46</v>
      </c>
      <c r="Y69" s="58">
        <v>0</v>
      </c>
      <c r="Z69" s="58">
        <v>3</v>
      </c>
      <c r="AA69" s="58">
        <v>3</v>
      </c>
      <c r="AB69" s="58">
        <v>3</v>
      </c>
      <c r="AC69" s="58">
        <v>0</v>
      </c>
    </row>
    <row r="70" spans="1:29" x14ac:dyDescent="0.25">
      <c r="A70" s="64" t="s">
        <v>232</v>
      </c>
      <c r="B70" s="58">
        <v>781</v>
      </c>
      <c r="C70" s="58" t="s">
        <v>156</v>
      </c>
      <c r="D70" s="58">
        <v>782</v>
      </c>
      <c r="E70" s="58" t="s">
        <v>156</v>
      </c>
      <c r="F70" s="58">
        <v>617</v>
      </c>
      <c r="G70" s="58">
        <v>621</v>
      </c>
      <c r="H70" s="58">
        <v>621</v>
      </c>
      <c r="I70" s="58">
        <v>0</v>
      </c>
      <c r="J70" s="58">
        <v>164</v>
      </c>
      <c r="K70" s="58" t="s">
        <v>156</v>
      </c>
      <c r="L70" s="58">
        <v>161</v>
      </c>
      <c r="M70" s="58" t="s">
        <v>156</v>
      </c>
      <c r="N70" s="58">
        <v>119</v>
      </c>
      <c r="O70" s="58" t="s">
        <v>156</v>
      </c>
      <c r="P70" s="58">
        <v>126</v>
      </c>
      <c r="Q70" s="58" t="s">
        <v>156</v>
      </c>
      <c r="R70" s="58">
        <v>539</v>
      </c>
      <c r="S70" s="58" t="s">
        <v>156</v>
      </c>
      <c r="T70" s="58">
        <v>535</v>
      </c>
      <c r="U70" s="58" t="s">
        <v>156</v>
      </c>
      <c r="V70" s="58">
        <v>123</v>
      </c>
      <c r="W70" s="58">
        <v>121</v>
      </c>
      <c r="X70" s="58">
        <v>121</v>
      </c>
      <c r="Y70" s="58">
        <v>0</v>
      </c>
      <c r="Z70" s="58">
        <v>5</v>
      </c>
      <c r="AA70" s="58">
        <v>5</v>
      </c>
      <c r="AB70" s="58">
        <v>5</v>
      </c>
      <c r="AC70" s="58">
        <v>0</v>
      </c>
    </row>
    <row r="71" spans="1:29" x14ac:dyDescent="0.25">
      <c r="A71" s="64" t="s">
        <v>233</v>
      </c>
      <c r="B71" s="58">
        <v>394</v>
      </c>
      <c r="C71" s="58" t="s">
        <v>156</v>
      </c>
      <c r="D71" s="58">
        <v>390</v>
      </c>
      <c r="E71" s="58" t="s">
        <v>156</v>
      </c>
      <c r="F71" s="58">
        <v>284</v>
      </c>
      <c r="G71" s="58" t="s">
        <v>156</v>
      </c>
      <c r="H71" s="58">
        <v>287</v>
      </c>
      <c r="I71" s="58" t="s">
        <v>156</v>
      </c>
      <c r="J71" s="58">
        <v>110</v>
      </c>
      <c r="K71" s="58">
        <v>103</v>
      </c>
      <c r="L71" s="58">
        <v>103</v>
      </c>
      <c r="M71" s="58">
        <v>0</v>
      </c>
      <c r="N71" s="58">
        <v>92</v>
      </c>
      <c r="O71" s="58" t="s">
        <v>156</v>
      </c>
      <c r="P71" s="58">
        <v>88</v>
      </c>
      <c r="Q71" s="58" t="s">
        <v>156</v>
      </c>
      <c r="R71" s="58">
        <v>250</v>
      </c>
      <c r="S71" s="58">
        <v>250</v>
      </c>
      <c r="T71" s="58">
        <v>250</v>
      </c>
      <c r="U71" s="58">
        <v>0</v>
      </c>
      <c r="V71" s="58">
        <v>52</v>
      </c>
      <c r="W71" s="58">
        <v>52</v>
      </c>
      <c r="X71" s="58">
        <v>52</v>
      </c>
      <c r="Y71" s="58">
        <v>0</v>
      </c>
      <c r="Z71" s="58">
        <v>4</v>
      </c>
      <c r="AA71" s="58">
        <v>4</v>
      </c>
      <c r="AB71" s="58">
        <v>4</v>
      </c>
      <c r="AC71" s="58">
        <v>0</v>
      </c>
    </row>
    <row r="72" spans="1:29" x14ac:dyDescent="0.25">
      <c r="A72" s="64" t="s">
        <v>234</v>
      </c>
      <c r="B72" s="58">
        <v>305</v>
      </c>
      <c r="C72" s="58">
        <v>332</v>
      </c>
      <c r="D72" s="58">
        <v>323</v>
      </c>
      <c r="E72" s="58">
        <v>9</v>
      </c>
      <c r="F72" s="58">
        <v>211</v>
      </c>
      <c r="G72" s="58" t="s">
        <v>156</v>
      </c>
      <c r="H72" s="58">
        <v>234</v>
      </c>
      <c r="I72" s="58" t="s">
        <v>156</v>
      </c>
      <c r="J72" s="58">
        <v>94</v>
      </c>
      <c r="K72" s="58" t="s">
        <v>156</v>
      </c>
      <c r="L72" s="58">
        <v>89</v>
      </c>
      <c r="M72" s="58" t="s">
        <v>156</v>
      </c>
      <c r="N72" s="58">
        <v>72</v>
      </c>
      <c r="O72" s="58" t="s">
        <v>156</v>
      </c>
      <c r="P72" s="58">
        <v>80</v>
      </c>
      <c r="Q72" s="58" t="s">
        <v>156</v>
      </c>
      <c r="R72" s="58">
        <v>184</v>
      </c>
      <c r="S72" s="58">
        <v>198</v>
      </c>
      <c r="T72" s="58">
        <v>194</v>
      </c>
      <c r="U72" s="58">
        <v>4</v>
      </c>
      <c r="V72" s="58">
        <v>49</v>
      </c>
      <c r="W72" s="58" t="s">
        <v>156</v>
      </c>
      <c r="X72" s="58">
        <v>49</v>
      </c>
      <c r="Y72" s="58" t="s">
        <v>156</v>
      </c>
      <c r="Z72" s="58" t="s">
        <v>156</v>
      </c>
      <c r="AA72" s="58" t="s">
        <v>156</v>
      </c>
      <c r="AB72" s="58" t="s">
        <v>156</v>
      </c>
      <c r="AC72" s="58">
        <v>0</v>
      </c>
    </row>
    <row r="73" spans="1:29" x14ac:dyDescent="0.25">
      <c r="A73" s="64" t="s">
        <v>235</v>
      </c>
      <c r="B73" s="58">
        <v>226</v>
      </c>
      <c r="C73" s="58">
        <v>256</v>
      </c>
      <c r="D73" s="58">
        <v>251</v>
      </c>
      <c r="E73" s="58">
        <v>5</v>
      </c>
      <c r="F73" s="58">
        <v>140</v>
      </c>
      <c r="G73" s="58" t="s">
        <v>156</v>
      </c>
      <c r="H73" s="58">
        <v>163</v>
      </c>
      <c r="I73" s="58" t="s">
        <v>156</v>
      </c>
      <c r="J73" s="58">
        <v>86</v>
      </c>
      <c r="K73" s="58" t="s">
        <v>156</v>
      </c>
      <c r="L73" s="58">
        <v>88</v>
      </c>
      <c r="M73" s="58" t="s">
        <v>156</v>
      </c>
      <c r="N73" s="58">
        <v>49</v>
      </c>
      <c r="O73" s="58" t="s">
        <v>156</v>
      </c>
      <c r="P73" s="58">
        <v>63</v>
      </c>
      <c r="Q73" s="58" t="s">
        <v>156</v>
      </c>
      <c r="R73" s="58">
        <v>154</v>
      </c>
      <c r="S73" s="58" t="s">
        <v>156</v>
      </c>
      <c r="T73" s="58">
        <v>163</v>
      </c>
      <c r="U73" s="58" t="s">
        <v>156</v>
      </c>
      <c r="V73" s="58">
        <v>23</v>
      </c>
      <c r="W73" s="58">
        <v>25</v>
      </c>
      <c r="X73" s="58">
        <v>25</v>
      </c>
      <c r="Y73" s="58">
        <v>0</v>
      </c>
      <c r="Z73" s="58" t="s">
        <v>156</v>
      </c>
      <c r="AA73" s="58" t="s">
        <v>156</v>
      </c>
      <c r="AB73" s="58" t="s">
        <v>156</v>
      </c>
      <c r="AC73" s="58">
        <v>0</v>
      </c>
    </row>
    <row r="74" spans="1:29" x14ac:dyDescent="0.25">
      <c r="A74" s="64" t="s">
        <v>236</v>
      </c>
      <c r="B74" s="58">
        <v>252</v>
      </c>
      <c r="C74" s="58">
        <v>269</v>
      </c>
      <c r="D74" s="58">
        <v>265</v>
      </c>
      <c r="E74" s="58">
        <v>4</v>
      </c>
      <c r="F74" s="58">
        <v>130</v>
      </c>
      <c r="G74" s="58" t="s">
        <v>156</v>
      </c>
      <c r="H74" s="58">
        <v>144</v>
      </c>
      <c r="I74" s="58" t="s">
        <v>156</v>
      </c>
      <c r="J74" s="58">
        <v>122</v>
      </c>
      <c r="K74" s="58" t="s">
        <v>156</v>
      </c>
      <c r="L74" s="58">
        <v>121</v>
      </c>
      <c r="M74" s="58" t="s">
        <v>156</v>
      </c>
      <c r="N74" s="58">
        <v>52</v>
      </c>
      <c r="O74" s="58" t="s">
        <v>156</v>
      </c>
      <c r="P74" s="58">
        <v>57</v>
      </c>
      <c r="Q74" s="58" t="s">
        <v>156</v>
      </c>
      <c r="R74" s="58">
        <v>165</v>
      </c>
      <c r="S74" s="58" t="s">
        <v>156</v>
      </c>
      <c r="T74" s="58">
        <v>173</v>
      </c>
      <c r="U74" s="58" t="s">
        <v>156</v>
      </c>
      <c r="V74" s="58">
        <v>35</v>
      </c>
      <c r="W74" s="58">
        <v>35</v>
      </c>
      <c r="X74" s="58">
        <v>35</v>
      </c>
      <c r="Y74" s="58">
        <v>0</v>
      </c>
      <c r="Z74" s="58">
        <v>4</v>
      </c>
      <c r="AA74" s="58">
        <v>4</v>
      </c>
      <c r="AB74" s="58">
        <v>4</v>
      </c>
      <c r="AC74" s="58">
        <v>0</v>
      </c>
    </row>
    <row r="75" spans="1:29" x14ac:dyDescent="0.25">
      <c r="A75" s="64" t="s">
        <v>237</v>
      </c>
      <c r="B75" s="58">
        <v>248</v>
      </c>
      <c r="C75" s="58">
        <v>265</v>
      </c>
      <c r="D75" s="58">
        <v>265</v>
      </c>
      <c r="E75" s="58">
        <v>0</v>
      </c>
      <c r="F75" s="58">
        <v>125</v>
      </c>
      <c r="G75" s="58">
        <v>137</v>
      </c>
      <c r="H75" s="58">
        <v>137</v>
      </c>
      <c r="I75" s="58">
        <v>0</v>
      </c>
      <c r="J75" s="58">
        <v>123</v>
      </c>
      <c r="K75" s="58">
        <v>128</v>
      </c>
      <c r="L75" s="58">
        <v>128</v>
      </c>
      <c r="M75" s="58">
        <v>0</v>
      </c>
      <c r="N75" s="58">
        <v>41</v>
      </c>
      <c r="O75" s="58">
        <v>52</v>
      </c>
      <c r="P75" s="58">
        <v>52</v>
      </c>
      <c r="Q75" s="58">
        <v>0</v>
      </c>
      <c r="R75" s="58">
        <v>161</v>
      </c>
      <c r="S75" s="58">
        <v>168</v>
      </c>
      <c r="T75" s="58">
        <v>168</v>
      </c>
      <c r="U75" s="58">
        <v>0</v>
      </c>
      <c r="V75" s="58">
        <v>46</v>
      </c>
      <c r="W75" s="58">
        <v>45</v>
      </c>
      <c r="X75" s="58">
        <v>45</v>
      </c>
      <c r="Y75" s="58">
        <v>0</v>
      </c>
      <c r="Z75" s="58">
        <v>3</v>
      </c>
      <c r="AA75" s="58">
        <v>3</v>
      </c>
      <c r="AB75" s="58">
        <v>3</v>
      </c>
      <c r="AC75" s="58">
        <v>0</v>
      </c>
    </row>
    <row r="76" spans="1:29" x14ac:dyDescent="0.25">
      <c r="A76" s="64" t="s">
        <v>238</v>
      </c>
      <c r="B76" s="58">
        <v>268</v>
      </c>
      <c r="C76" s="58">
        <v>290</v>
      </c>
      <c r="D76" s="58">
        <v>290</v>
      </c>
      <c r="E76" s="58">
        <v>0</v>
      </c>
      <c r="F76" s="58">
        <v>138</v>
      </c>
      <c r="G76" s="58">
        <v>155</v>
      </c>
      <c r="H76" s="58">
        <v>155</v>
      </c>
      <c r="I76" s="58">
        <v>0</v>
      </c>
      <c r="J76" s="58">
        <v>130</v>
      </c>
      <c r="K76" s="58">
        <v>135</v>
      </c>
      <c r="L76" s="58">
        <v>135</v>
      </c>
      <c r="M76" s="58">
        <v>0</v>
      </c>
      <c r="N76" s="58">
        <v>80</v>
      </c>
      <c r="O76" s="58">
        <v>93</v>
      </c>
      <c r="P76" s="58">
        <v>93</v>
      </c>
      <c r="Q76" s="58">
        <v>0</v>
      </c>
      <c r="R76" s="58">
        <v>156</v>
      </c>
      <c r="S76" s="58">
        <v>162</v>
      </c>
      <c r="T76" s="58">
        <v>162</v>
      </c>
      <c r="U76" s="58">
        <v>0</v>
      </c>
      <c r="V76" s="58">
        <v>32</v>
      </c>
      <c r="W76" s="58">
        <v>35</v>
      </c>
      <c r="X76" s="58">
        <v>35</v>
      </c>
      <c r="Y76" s="58">
        <v>0</v>
      </c>
      <c r="Z76" s="58">
        <v>0</v>
      </c>
      <c r="AA76" s="58" t="s">
        <v>156</v>
      </c>
      <c r="AB76" s="58" t="s">
        <v>156</v>
      </c>
      <c r="AC76" s="58">
        <v>0</v>
      </c>
    </row>
    <row r="77" spans="1:29" x14ac:dyDescent="0.25">
      <c r="A77" s="64" t="s">
        <v>239</v>
      </c>
      <c r="B77" s="58">
        <v>240</v>
      </c>
      <c r="C77" s="58" t="s">
        <v>156</v>
      </c>
      <c r="D77" s="58">
        <v>245</v>
      </c>
      <c r="E77" s="58" t="s">
        <v>156</v>
      </c>
      <c r="F77" s="58">
        <v>126</v>
      </c>
      <c r="G77" s="58" t="s">
        <v>156</v>
      </c>
      <c r="H77" s="58">
        <v>131</v>
      </c>
      <c r="I77" s="58" t="s">
        <v>156</v>
      </c>
      <c r="J77" s="58">
        <v>114</v>
      </c>
      <c r="K77" s="58" t="s">
        <v>156</v>
      </c>
      <c r="L77" s="58">
        <v>114</v>
      </c>
      <c r="M77" s="58" t="s">
        <v>156</v>
      </c>
      <c r="N77" s="58">
        <v>68</v>
      </c>
      <c r="O77" s="58">
        <v>75</v>
      </c>
      <c r="P77" s="58">
        <v>75</v>
      </c>
      <c r="Q77" s="58">
        <v>0</v>
      </c>
      <c r="R77" s="58">
        <v>138</v>
      </c>
      <c r="S77" s="58" t="s">
        <v>156</v>
      </c>
      <c r="T77" s="58">
        <v>136</v>
      </c>
      <c r="U77" s="58" t="s">
        <v>156</v>
      </c>
      <c r="V77" s="58">
        <v>34</v>
      </c>
      <c r="W77" s="58">
        <v>34</v>
      </c>
      <c r="X77" s="58">
        <v>34</v>
      </c>
      <c r="Y77" s="58">
        <v>0</v>
      </c>
      <c r="Z77" s="58" t="s">
        <v>156</v>
      </c>
      <c r="AA77" s="58" t="s">
        <v>156</v>
      </c>
      <c r="AB77" s="58" t="s">
        <v>156</v>
      </c>
      <c r="AC77" s="58">
        <v>0</v>
      </c>
    </row>
    <row r="78" spans="1:29" x14ac:dyDescent="0.25">
      <c r="A78" s="64" t="s">
        <v>240</v>
      </c>
      <c r="B78" s="58">
        <v>246</v>
      </c>
      <c r="C78" s="58">
        <v>242</v>
      </c>
      <c r="D78" s="58">
        <v>239</v>
      </c>
      <c r="E78" s="58">
        <v>3</v>
      </c>
      <c r="F78" s="58">
        <v>146</v>
      </c>
      <c r="G78" s="58">
        <v>139</v>
      </c>
      <c r="H78" s="58">
        <v>139</v>
      </c>
      <c r="I78" s="58">
        <v>0</v>
      </c>
      <c r="J78" s="58">
        <v>100</v>
      </c>
      <c r="K78" s="58">
        <v>103</v>
      </c>
      <c r="L78" s="58">
        <v>100</v>
      </c>
      <c r="M78" s="58">
        <v>3</v>
      </c>
      <c r="N78" s="58">
        <v>88</v>
      </c>
      <c r="O78" s="58">
        <v>87</v>
      </c>
      <c r="P78" s="58">
        <v>87</v>
      </c>
      <c r="Q78" s="58">
        <v>0</v>
      </c>
      <c r="R78" s="58">
        <v>129</v>
      </c>
      <c r="S78" s="58">
        <v>127</v>
      </c>
      <c r="T78" s="58">
        <v>124</v>
      </c>
      <c r="U78" s="58">
        <v>3</v>
      </c>
      <c r="V78" s="58">
        <v>29</v>
      </c>
      <c r="W78" s="58">
        <v>28</v>
      </c>
      <c r="X78" s="58">
        <v>28</v>
      </c>
      <c r="Y78" s="58">
        <v>0</v>
      </c>
      <c r="Z78" s="58">
        <v>3</v>
      </c>
      <c r="AA78" s="58">
        <v>3</v>
      </c>
      <c r="AB78" s="58">
        <v>3</v>
      </c>
      <c r="AC78" s="58">
        <v>0</v>
      </c>
    </row>
    <row r="79" spans="1:29" x14ac:dyDescent="0.25">
      <c r="A79" s="64" t="s">
        <v>241</v>
      </c>
      <c r="B79" s="58">
        <v>189</v>
      </c>
      <c r="C79" s="58">
        <v>201</v>
      </c>
      <c r="D79" s="58">
        <v>196</v>
      </c>
      <c r="E79" s="58">
        <v>5</v>
      </c>
      <c r="F79" s="58">
        <v>96</v>
      </c>
      <c r="G79" s="58" t="s">
        <v>156</v>
      </c>
      <c r="H79" s="58">
        <v>106</v>
      </c>
      <c r="I79" s="58" t="s">
        <v>156</v>
      </c>
      <c r="J79" s="58">
        <v>93</v>
      </c>
      <c r="K79" s="58" t="s">
        <v>156</v>
      </c>
      <c r="L79" s="58">
        <v>90</v>
      </c>
      <c r="M79" s="58" t="s">
        <v>156</v>
      </c>
      <c r="N79" s="58">
        <v>50</v>
      </c>
      <c r="O79" s="58" t="s">
        <v>156</v>
      </c>
      <c r="P79" s="58">
        <v>57</v>
      </c>
      <c r="Q79" s="58" t="s">
        <v>156</v>
      </c>
      <c r="R79" s="58">
        <v>102</v>
      </c>
      <c r="S79" s="58" t="s">
        <v>156</v>
      </c>
      <c r="T79" s="58">
        <v>101</v>
      </c>
      <c r="U79" s="58" t="s">
        <v>156</v>
      </c>
      <c r="V79" s="58">
        <v>37</v>
      </c>
      <c r="W79" s="58">
        <v>38</v>
      </c>
      <c r="X79" s="58">
        <v>38</v>
      </c>
      <c r="Y79" s="58">
        <v>0</v>
      </c>
      <c r="Z79" s="58" t="s">
        <v>156</v>
      </c>
      <c r="AA79" s="58" t="s">
        <v>156</v>
      </c>
      <c r="AB79" s="58" t="s">
        <v>156</v>
      </c>
      <c r="AC79" s="58">
        <v>0</v>
      </c>
    </row>
    <row r="80" spans="1:29" x14ac:dyDescent="0.25">
      <c r="A80" s="64" t="s">
        <v>242</v>
      </c>
      <c r="B80" s="58">
        <v>237</v>
      </c>
      <c r="C80" s="58">
        <v>240</v>
      </c>
      <c r="D80" s="58">
        <v>234</v>
      </c>
      <c r="E80" s="58">
        <v>6</v>
      </c>
      <c r="F80" s="58">
        <v>136</v>
      </c>
      <c r="G80" s="58" t="s">
        <v>156</v>
      </c>
      <c r="H80" s="58">
        <v>139</v>
      </c>
      <c r="I80" s="58" t="s">
        <v>156</v>
      </c>
      <c r="J80" s="58">
        <v>101</v>
      </c>
      <c r="K80" s="58" t="s">
        <v>156</v>
      </c>
      <c r="L80" s="58">
        <v>95</v>
      </c>
      <c r="M80" s="58" t="s">
        <v>156</v>
      </c>
      <c r="N80" s="58">
        <v>47</v>
      </c>
      <c r="O80" s="58" t="s">
        <v>156</v>
      </c>
      <c r="P80" s="58">
        <v>50</v>
      </c>
      <c r="Q80" s="58" t="s">
        <v>156</v>
      </c>
      <c r="R80" s="58">
        <v>144</v>
      </c>
      <c r="S80" s="58" t="s">
        <v>156</v>
      </c>
      <c r="T80" s="58">
        <v>138</v>
      </c>
      <c r="U80" s="58" t="s">
        <v>156</v>
      </c>
      <c r="V80" s="58">
        <v>46</v>
      </c>
      <c r="W80" s="58">
        <v>46</v>
      </c>
      <c r="X80" s="58">
        <v>46</v>
      </c>
      <c r="Y80" s="58">
        <v>0</v>
      </c>
      <c r="Z80" s="58" t="s">
        <v>156</v>
      </c>
      <c r="AA80" s="58" t="s">
        <v>156</v>
      </c>
      <c r="AB80" s="58" t="s">
        <v>156</v>
      </c>
      <c r="AC80" s="58">
        <v>0</v>
      </c>
    </row>
    <row r="81" spans="1:29" x14ac:dyDescent="0.25">
      <c r="A81" s="64" t="s">
        <v>243</v>
      </c>
      <c r="B81" s="58">
        <v>283</v>
      </c>
      <c r="C81" s="58">
        <v>280</v>
      </c>
      <c r="D81" s="58">
        <v>277</v>
      </c>
      <c r="E81" s="58">
        <v>3</v>
      </c>
      <c r="F81" s="58">
        <v>192</v>
      </c>
      <c r="G81" s="58">
        <v>191</v>
      </c>
      <c r="H81" s="58">
        <v>191</v>
      </c>
      <c r="I81" s="58">
        <v>0</v>
      </c>
      <c r="J81" s="58">
        <v>91</v>
      </c>
      <c r="K81" s="58">
        <v>89</v>
      </c>
      <c r="L81" s="58">
        <v>86</v>
      </c>
      <c r="M81" s="58">
        <v>3</v>
      </c>
      <c r="N81" s="58">
        <v>40</v>
      </c>
      <c r="O81" s="58">
        <v>43</v>
      </c>
      <c r="P81" s="58">
        <v>43</v>
      </c>
      <c r="Q81" s="58">
        <v>0</v>
      </c>
      <c r="R81" s="58">
        <v>199</v>
      </c>
      <c r="S81" s="58">
        <v>192</v>
      </c>
      <c r="T81" s="58">
        <v>189</v>
      </c>
      <c r="U81" s="58">
        <v>3</v>
      </c>
      <c r="V81" s="58">
        <v>44</v>
      </c>
      <c r="W81" s="58">
        <v>45</v>
      </c>
      <c r="X81" s="58">
        <v>45</v>
      </c>
      <c r="Y81" s="58">
        <v>0</v>
      </c>
      <c r="Z81" s="58" t="s">
        <v>156</v>
      </c>
      <c r="AA81" s="58" t="s">
        <v>156</v>
      </c>
      <c r="AB81" s="58" t="s">
        <v>156</v>
      </c>
      <c r="AC81" s="58">
        <v>0</v>
      </c>
    </row>
    <row r="82" spans="1:29" x14ac:dyDescent="0.25">
      <c r="A82" s="64" t="s">
        <v>244</v>
      </c>
      <c r="B82" s="58">
        <v>709</v>
      </c>
      <c r="C82" s="58">
        <v>721</v>
      </c>
      <c r="D82" s="58">
        <v>718</v>
      </c>
      <c r="E82" s="58">
        <v>3</v>
      </c>
      <c r="F82" s="58">
        <v>575</v>
      </c>
      <c r="G82" s="58" t="s">
        <v>156</v>
      </c>
      <c r="H82" s="58">
        <v>585</v>
      </c>
      <c r="I82" s="58" t="s">
        <v>156</v>
      </c>
      <c r="J82" s="58">
        <v>134</v>
      </c>
      <c r="K82" s="58" t="s">
        <v>156</v>
      </c>
      <c r="L82" s="58">
        <v>133</v>
      </c>
      <c r="M82" s="58" t="s">
        <v>156</v>
      </c>
      <c r="N82" s="58">
        <v>85</v>
      </c>
      <c r="O82" s="58">
        <v>96</v>
      </c>
      <c r="P82" s="58">
        <v>96</v>
      </c>
      <c r="Q82" s="58">
        <v>0</v>
      </c>
      <c r="R82" s="58">
        <v>506</v>
      </c>
      <c r="S82" s="58">
        <v>508</v>
      </c>
      <c r="T82" s="58">
        <v>505</v>
      </c>
      <c r="U82" s="58">
        <v>3</v>
      </c>
      <c r="V82" s="58">
        <v>118</v>
      </c>
      <c r="W82" s="58">
        <v>117</v>
      </c>
      <c r="X82" s="58">
        <v>117</v>
      </c>
      <c r="Y82" s="58">
        <v>0</v>
      </c>
      <c r="Z82" s="58" t="s">
        <v>156</v>
      </c>
      <c r="AA82" s="58" t="s">
        <v>156</v>
      </c>
      <c r="AB82" s="58" t="s">
        <v>156</v>
      </c>
      <c r="AC82" s="58">
        <v>0</v>
      </c>
    </row>
    <row r="83" spans="1:29" x14ac:dyDescent="0.25">
      <c r="A83" s="64" t="s">
        <v>245</v>
      </c>
      <c r="B83" s="58">
        <v>256</v>
      </c>
      <c r="C83" s="58">
        <v>276</v>
      </c>
      <c r="D83" s="58">
        <v>276</v>
      </c>
      <c r="E83" s="58">
        <v>0</v>
      </c>
      <c r="F83" s="58">
        <v>183</v>
      </c>
      <c r="G83" s="58">
        <v>202</v>
      </c>
      <c r="H83" s="58">
        <v>202</v>
      </c>
      <c r="I83" s="58">
        <v>0</v>
      </c>
      <c r="J83" s="58">
        <v>72</v>
      </c>
      <c r="K83" s="58">
        <v>73</v>
      </c>
      <c r="L83" s="58">
        <v>73</v>
      </c>
      <c r="M83" s="58">
        <v>0</v>
      </c>
      <c r="N83" s="58">
        <v>41</v>
      </c>
      <c r="O83" s="58">
        <v>50</v>
      </c>
      <c r="P83" s="58">
        <v>50</v>
      </c>
      <c r="Q83" s="58">
        <v>0</v>
      </c>
      <c r="R83" s="58">
        <v>157</v>
      </c>
      <c r="S83" s="58">
        <v>168</v>
      </c>
      <c r="T83" s="58">
        <v>168</v>
      </c>
      <c r="U83" s="58">
        <v>0</v>
      </c>
      <c r="V83" s="58">
        <v>58</v>
      </c>
      <c r="W83" s="58">
        <v>58</v>
      </c>
      <c r="X83" s="58">
        <v>58</v>
      </c>
      <c r="Y83" s="58">
        <v>0</v>
      </c>
      <c r="Z83" s="58" t="s">
        <v>156</v>
      </c>
      <c r="AA83" s="58" t="s">
        <v>156</v>
      </c>
      <c r="AB83" s="58" t="s">
        <v>156</v>
      </c>
      <c r="AC83" s="58">
        <v>0</v>
      </c>
    </row>
    <row r="84" spans="1:29" x14ac:dyDescent="0.25">
      <c r="A84" s="64" t="s">
        <v>246</v>
      </c>
      <c r="B84" s="58">
        <v>190</v>
      </c>
      <c r="C84" s="58" t="s">
        <v>156</v>
      </c>
      <c r="D84" s="58">
        <v>204</v>
      </c>
      <c r="E84" s="58" t="s">
        <v>156</v>
      </c>
      <c r="F84" s="58">
        <v>116</v>
      </c>
      <c r="G84" s="58">
        <v>128</v>
      </c>
      <c r="H84" s="58">
        <v>128</v>
      </c>
      <c r="I84" s="58">
        <v>0</v>
      </c>
      <c r="J84" s="58">
        <v>73</v>
      </c>
      <c r="K84" s="58" t="s">
        <v>156</v>
      </c>
      <c r="L84" s="58">
        <v>76</v>
      </c>
      <c r="M84" s="58" t="s">
        <v>156</v>
      </c>
      <c r="N84" s="58">
        <v>35</v>
      </c>
      <c r="O84" s="58">
        <v>44</v>
      </c>
      <c r="P84" s="58">
        <v>44</v>
      </c>
      <c r="Q84" s="58">
        <v>0</v>
      </c>
      <c r="R84" s="58">
        <v>125</v>
      </c>
      <c r="S84" s="58" t="s">
        <v>156</v>
      </c>
      <c r="T84" s="58">
        <v>127</v>
      </c>
      <c r="U84" s="58" t="s">
        <v>156</v>
      </c>
      <c r="V84" s="58">
        <v>30</v>
      </c>
      <c r="W84" s="58">
        <v>33</v>
      </c>
      <c r="X84" s="58">
        <v>33</v>
      </c>
      <c r="Y84" s="58">
        <v>0</v>
      </c>
      <c r="Z84" s="58">
        <v>0</v>
      </c>
      <c r="AA84" s="58">
        <v>0</v>
      </c>
      <c r="AB84" s="58">
        <v>0</v>
      </c>
      <c r="AC84" s="58">
        <v>0</v>
      </c>
    </row>
    <row r="85" spans="1:29" x14ac:dyDescent="0.25">
      <c r="A85" s="64" t="s">
        <v>247</v>
      </c>
      <c r="B85" s="58">
        <v>187</v>
      </c>
      <c r="C85" s="58" t="s">
        <v>156</v>
      </c>
      <c r="D85" s="58">
        <v>193</v>
      </c>
      <c r="E85" s="58" t="s">
        <v>156</v>
      </c>
      <c r="F85" s="58">
        <v>109</v>
      </c>
      <c r="G85" s="58" t="s">
        <v>156</v>
      </c>
      <c r="H85" s="58">
        <v>117</v>
      </c>
      <c r="I85" s="58" t="s">
        <v>156</v>
      </c>
      <c r="J85" s="58">
        <v>78</v>
      </c>
      <c r="K85" s="58">
        <v>76</v>
      </c>
      <c r="L85" s="58">
        <v>76</v>
      </c>
      <c r="M85" s="58">
        <v>0</v>
      </c>
      <c r="N85" s="58">
        <v>31</v>
      </c>
      <c r="O85" s="58">
        <v>35</v>
      </c>
      <c r="P85" s="58">
        <v>35</v>
      </c>
      <c r="Q85" s="58">
        <v>0</v>
      </c>
      <c r="R85" s="58">
        <v>117</v>
      </c>
      <c r="S85" s="58" t="s">
        <v>156</v>
      </c>
      <c r="T85" s="58">
        <v>120</v>
      </c>
      <c r="U85" s="58" t="s">
        <v>156</v>
      </c>
      <c r="V85" s="58">
        <v>39</v>
      </c>
      <c r="W85" s="58">
        <v>38</v>
      </c>
      <c r="X85" s="58">
        <v>38</v>
      </c>
      <c r="Y85" s="58">
        <v>0</v>
      </c>
      <c r="Z85" s="58" t="s">
        <v>156</v>
      </c>
      <c r="AA85" s="58">
        <v>0</v>
      </c>
      <c r="AB85" s="58">
        <v>0</v>
      </c>
      <c r="AC85" s="58">
        <v>0</v>
      </c>
    </row>
    <row r="86" spans="1:29" x14ac:dyDescent="0.25">
      <c r="A86" s="64" t="s">
        <v>248</v>
      </c>
      <c r="B86" s="58">
        <v>215</v>
      </c>
      <c r="C86" s="58">
        <v>223</v>
      </c>
      <c r="D86" s="58">
        <v>219</v>
      </c>
      <c r="E86" s="58">
        <v>4</v>
      </c>
      <c r="F86" s="58">
        <v>104</v>
      </c>
      <c r="G86" s="58" t="s">
        <v>156</v>
      </c>
      <c r="H86" s="58">
        <v>111</v>
      </c>
      <c r="I86" s="58" t="s">
        <v>156</v>
      </c>
      <c r="J86" s="58">
        <v>111</v>
      </c>
      <c r="K86" s="58" t="s">
        <v>156</v>
      </c>
      <c r="L86" s="58">
        <v>108</v>
      </c>
      <c r="M86" s="58" t="s">
        <v>156</v>
      </c>
      <c r="N86" s="58">
        <v>24</v>
      </c>
      <c r="O86" s="58" t="s">
        <v>156</v>
      </c>
      <c r="P86" s="58">
        <v>28</v>
      </c>
      <c r="Q86" s="58" t="s">
        <v>156</v>
      </c>
      <c r="R86" s="58">
        <v>161</v>
      </c>
      <c r="S86" s="58" t="s">
        <v>156</v>
      </c>
      <c r="T86" s="58">
        <v>158</v>
      </c>
      <c r="U86" s="58" t="s">
        <v>156</v>
      </c>
      <c r="V86" s="58">
        <v>30</v>
      </c>
      <c r="W86" s="58">
        <v>33</v>
      </c>
      <c r="X86" s="58">
        <v>33</v>
      </c>
      <c r="Y86" s="58">
        <v>0</v>
      </c>
      <c r="Z86" s="58" t="s">
        <v>156</v>
      </c>
      <c r="AA86" s="58" t="s">
        <v>156</v>
      </c>
      <c r="AB86" s="58" t="s">
        <v>156</v>
      </c>
      <c r="AC86" s="58">
        <v>0</v>
      </c>
    </row>
    <row r="87" spans="1:29" x14ac:dyDescent="0.25">
      <c r="A87" s="64" t="s">
        <v>249</v>
      </c>
      <c r="B87" s="58">
        <v>208</v>
      </c>
      <c r="C87" s="58" t="s">
        <v>156</v>
      </c>
      <c r="D87" s="58">
        <v>216</v>
      </c>
      <c r="E87" s="58" t="s">
        <v>156</v>
      </c>
      <c r="F87" s="58">
        <v>102</v>
      </c>
      <c r="G87" s="58">
        <v>115</v>
      </c>
      <c r="H87" s="58">
        <v>115</v>
      </c>
      <c r="I87" s="58">
        <v>0</v>
      </c>
      <c r="J87" s="58">
        <v>106</v>
      </c>
      <c r="K87" s="58" t="s">
        <v>156</v>
      </c>
      <c r="L87" s="58">
        <v>101</v>
      </c>
      <c r="M87" s="58" t="s">
        <v>156</v>
      </c>
      <c r="N87" s="58">
        <v>38</v>
      </c>
      <c r="O87" s="58">
        <v>38</v>
      </c>
      <c r="P87" s="58">
        <v>38</v>
      </c>
      <c r="Q87" s="58">
        <v>0</v>
      </c>
      <c r="R87" s="58">
        <v>133</v>
      </c>
      <c r="S87" s="58" t="s">
        <v>156</v>
      </c>
      <c r="T87" s="58">
        <v>139</v>
      </c>
      <c r="U87" s="58" t="s">
        <v>156</v>
      </c>
      <c r="V87" s="58">
        <v>37</v>
      </c>
      <c r="W87" s="58">
        <v>39</v>
      </c>
      <c r="X87" s="58">
        <v>39</v>
      </c>
      <c r="Y87" s="58">
        <v>0</v>
      </c>
      <c r="Z87" s="58" t="s">
        <v>156</v>
      </c>
      <c r="AA87" s="58" t="s">
        <v>156</v>
      </c>
      <c r="AB87" s="58" t="s">
        <v>156</v>
      </c>
      <c r="AC87" s="58">
        <v>0</v>
      </c>
    </row>
    <row r="88" spans="1:29" x14ac:dyDescent="0.25">
      <c r="A88" s="64" t="s">
        <v>250</v>
      </c>
      <c r="B88" s="58">
        <v>216</v>
      </c>
      <c r="C88" s="58" t="s">
        <v>156</v>
      </c>
      <c r="D88" s="58">
        <v>215</v>
      </c>
      <c r="E88" s="58" t="s">
        <v>156</v>
      </c>
      <c r="F88" s="58">
        <v>124</v>
      </c>
      <c r="G88" s="58" t="s">
        <v>156</v>
      </c>
      <c r="H88" s="58">
        <v>123</v>
      </c>
      <c r="I88" s="58" t="s">
        <v>156</v>
      </c>
      <c r="J88" s="58">
        <v>92</v>
      </c>
      <c r="K88" s="58">
        <v>92</v>
      </c>
      <c r="L88" s="58">
        <v>92</v>
      </c>
      <c r="M88" s="58">
        <v>0</v>
      </c>
      <c r="N88" s="58">
        <v>60</v>
      </c>
      <c r="O88" s="58">
        <v>60</v>
      </c>
      <c r="P88" s="58">
        <v>60</v>
      </c>
      <c r="Q88" s="58">
        <v>0</v>
      </c>
      <c r="R88" s="58">
        <v>117</v>
      </c>
      <c r="S88" s="58" t="s">
        <v>156</v>
      </c>
      <c r="T88" s="58">
        <v>116</v>
      </c>
      <c r="U88" s="58" t="s">
        <v>156</v>
      </c>
      <c r="V88" s="58">
        <v>39</v>
      </c>
      <c r="W88" s="58">
        <v>39</v>
      </c>
      <c r="X88" s="58">
        <v>39</v>
      </c>
      <c r="Y88" s="58">
        <v>0</v>
      </c>
      <c r="Z88" s="58" t="s">
        <v>156</v>
      </c>
      <c r="AA88" s="58">
        <v>0</v>
      </c>
      <c r="AB88" s="58">
        <v>0</v>
      </c>
      <c r="AC88" s="58">
        <v>0</v>
      </c>
    </row>
    <row r="89" spans="1:29" x14ac:dyDescent="0.25">
      <c r="A89" s="64" t="s">
        <v>251</v>
      </c>
      <c r="B89" s="58">
        <v>216</v>
      </c>
      <c r="C89" s="58">
        <v>215</v>
      </c>
      <c r="D89" s="58">
        <v>215</v>
      </c>
      <c r="E89" s="58">
        <v>0</v>
      </c>
      <c r="F89" s="58">
        <v>129</v>
      </c>
      <c r="G89" s="58">
        <v>127</v>
      </c>
      <c r="H89" s="58">
        <v>127</v>
      </c>
      <c r="I89" s="58">
        <v>0</v>
      </c>
      <c r="J89" s="58">
        <v>87</v>
      </c>
      <c r="K89" s="58">
        <v>88</v>
      </c>
      <c r="L89" s="58">
        <v>88</v>
      </c>
      <c r="M89" s="58">
        <v>0</v>
      </c>
      <c r="N89" s="58">
        <v>53</v>
      </c>
      <c r="O89" s="58">
        <v>50</v>
      </c>
      <c r="P89" s="58">
        <v>50</v>
      </c>
      <c r="Q89" s="58">
        <v>0</v>
      </c>
      <c r="R89" s="58">
        <v>131</v>
      </c>
      <c r="S89" s="58">
        <v>131</v>
      </c>
      <c r="T89" s="58">
        <v>131</v>
      </c>
      <c r="U89" s="58">
        <v>0</v>
      </c>
      <c r="V89" s="58">
        <v>32</v>
      </c>
      <c r="W89" s="58">
        <v>34</v>
      </c>
      <c r="X89" s="58">
        <v>34</v>
      </c>
      <c r="Y89" s="58">
        <v>0</v>
      </c>
      <c r="Z89" s="58">
        <v>4</v>
      </c>
      <c r="AA89" s="58">
        <v>4</v>
      </c>
      <c r="AB89" s="58">
        <v>4</v>
      </c>
      <c r="AC89" s="58">
        <v>0</v>
      </c>
    </row>
    <row r="90" spans="1:29" x14ac:dyDescent="0.25">
      <c r="A90" s="64" t="s">
        <v>252</v>
      </c>
      <c r="B90" s="58">
        <v>192</v>
      </c>
      <c r="C90" s="58" t="s">
        <v>156</v>
      </c>
      <c r="D90" s="58">
        <v>195</v>
      </c>
      <c r="E90" s="58" t="s">
        <v>156</v>
      </c>
      <c r="F90" s="58">
        <v>91</v>
      </c>
      <c r="G90" s="58">
        <v>102</v>
      </c>
      <c r="H90" s="58">
        <v>102</v>
      </c>
      <c r="I90" s="58">
        <v>0</v>
      </c>
      <c r="J90" s="58">
        <v>101</v>
      </c>
      <c r="K90" s="58" t="s">
        <v>156</v>
      </c>
      <c r="L90" s="58">
        <v>93</v>
      </c>
      <c r="M90" s="58" t="s">
        <v>156</v>
      </c>
      <c r="N90" s="58">
        <v>59</v>
      </c>
      <c r="O90" s="58" t="s">
        <v>156</v>
      </c>
      <c r="P90" s="58">
        <v>56</v>
      </c>
      <c r="Q90" s="58" t="s">
        <v>156</v>
      </c>
      <c r="R90" s="58">
        <v>114</v>
      </c>
      <c r="S90" s="58" t="s">
        <v>156</v>
      </c>
      <c r="T90" s="58">
        <v>122</v>
      </c>
      <c r="U90" s="58" t="s">
        <v>156</v>
      </c>
      <c r="V90" s="58">
        <v>19</v>
      </c>
      <c r="W90" s="58" t="s">
        <v>156</v>
      </c>
      <c r="X90" s="58">
        <v>17</v>
      </c>
      <c r="Y90" s="58" t="s">
        <v>156</v>
      </c>
      <c r="Z90" s="58">
        <v>0</v>
      </c>
      <c r="AA90" s="58">
        <v>0</v>
      </c>
      <c r="AB90" s="58">
        <v>0</v>
      </c>
      <c r="AC90" s="58">
        <v>0</v>
      </c>
    </row>
    <row r="91" spans="1:29" x14ac:dyDescent="0.25">
      <c r="A91" s="64" t="s">
        <v>253</v>
      </c>
      <c r="B91" s="58">
        <v>180</v>
      </c>
      <c r="C91" s="58" t="s">
        <v>156</v>
      </c>
      <c r="D91" s="58">
        <v>182</v>
      </c>
      <c r="E91" s="58" t="s">
        <v>156</v>
      </c>
      <c r="F91" s="58">
        <v>97</v>
      </c>
      <c r="G91" s="58" t="s">
        <v>156</v>
      </c>
      <c r="H91" s="58">
        <v>99</v>
      </c>
      <c r="I91" s="58" t="s">
        <v>156</v>
      </c>
      <c r="J91" s="58">
        <v>83</v>
      </c>
      <c r="K91" s="58">
        <v>83</v>
      </c>
      <c r="L91" s="58">
        <v>83</v>
      </c>
      <c r="M91" s="58">
        <v>0</v>
      </c>
      <c r="N91" s="58">
        <v>27</v>
      </c>
      <c r="O91" s="58">
        <v>28</v>
      </c>
      <c r="P91" s="58">
        <v>28</v>
      </c>
      <c r="Q91" s="58">
        <v>0</v>
      </c>
      <c r="R91" s="58">
        <v>124</v>
      </c>
      <c r="S91" s="58">
        <v>125</v>
      </c>
      <c r="T91" s="58">
        <v>125</v>
      </c>
      <c r="U91" s="58">
        <v>0</v>
      </c>
      <c r="V91" s="58">
        <v>29</v>
      </c>
      <c r="W91" s="58" t="s">
        <v>156</v>
      </c>
      <c r="X91" s="58">
        <v>29</v>
      </c>
      <c r="Y91" s="58" t="s">
        <v>156</v>
      </c>
      <c r="Z91" s="58" t="s">
        <v>156</v>
      </c>
      <c r="AA91" s="58" t="s">
        <v>156</v>
      </c>
      <c r="AB91" s="58" t="s">
        <v>156</v>
      </c>
      <c r="AC91" s="58">
        <v>0</v>
      </c>
    </row>
    <row r="92" spans="1:29" x14ac:dyDescent="0.25">
      <c r="A92" s="64" t="s">
        <v>254</v>
      </c>
      <c r="B92" s="58">
        <v>225</v>
      </c>
      <c r="C92" s="58" t="s">
        <v>156</v>
      </c>
      <c r="D92" s="58">
        <v>226</v>
      </c>
      <c r="E92" s="58" t="s">
        <v>156</v>
      </c>
      <c r="F92" s="58">
        <v>118</v>
      </c>
      <c r="G92" s="58">
        <v>117</v>
      </c>
      <c r="H92" s="58">
        <v>117</v>
      </c>
      <c r="I92" s="58">
        <v>0</v>
      </c>
      <c r="J92" s="58">
        <v>107</v>
      </c>
      <c r="K92" s="58" t="s">
        <v>156</v>
      </c>
      <c r="L92" s="58">
        <v>109</v>
      </c>
      <c r="M92" s="58" t="s">
        <v>156</v>
      </c>
      <c r="N92" s="58">
        <v>27</v>
      </c>
      <c r="O92" s="58">
        <v>29</v>
      </c>
      <c r="P92" s="58">
        <v>29</v>
      </c>
      <c r="Q92" s="58">
        <v>0</v>
      </c>
      <c r="R92" s="58">
        <v>152</v>
      </c>
      <c r="S92" s="58" t="s">
        <v>156</v>
      </c>
      <c r="T92" s="58">
        <v>150</v>
      </c>
      <c r="U92" s="58" t="s">
        <v>156</v>
      </c>
      <c r="V92" s="58">
        <v>46</v>
      </c>
      <c r="W92" s="58">
        <v>47</v>
      </c>
      <c r="X92" s="58">
        <v>47</v>
      </c>
      <c r="Y92" s="58">
        <v>0</v>
      </c>
      <c r="Z92" s="58">
        <v>5</v>
      </c>
      <c r="AA92" s="58">
        <v>4</v>
      </c>
      <c r="AB92" s="58">
        <v>4</v>
      </c>
      <c r="AC92" s="58">
        <v>0</v>
      </c>
    </row>
    <row r="93" spans="1:29" x14ac:dyDescent="0.25">
      <c r="A93" s="64" t="s">
        <v>255</v>
      </c>
      <c r="B93" s="58">
        <v>230</v>
      </c>
      <c r="C93" s="58" t="s">
        <v>156</v>
      </c>
      <c r="D93" s="58">
        <v>229</v>
      </c>
      <c r="E93" s="58" t="s">
        <v>156</v>
      </c>
      <c r="F93" s="58">
        <v>143</v>
      </c>
      <c r="G93" s="58">
        <v>144</v>
      </c>
      <c r="H93" s="58">
        <v>144</v>
      </c>
      <c r="I93" s="58">
        <v>0</v>
      </c>
      <c r="J93" s="58">
        <v>86</v>
      </c>
      <c r="K93" s="58" t="s">
        <v>156</v>
      </c>
      <c r="L93" s="58">
        <v>85</v>
      </c>
      <c r="M93" s="58" t="s">
        <v>156</v>
      </c>
      <c r="N93" s="58">
        <v>30</v>
      </c>
      <c r="O93" s="58">
        <v>30</v>
      </c>
      <c r="P93" s="58">
        <v>30</v>
      </c>
      <c r="Q93" s="58">
        <v>0</v>
      </c>
      <c r="R93" s="58">
        <v>156</v>
      </c>
      <c r="S93" s="58" t="s">
        <v>156</v>
      </c>
      <c r="T93" s="58">
        <v>153</v>
      </c>
      <c r="U93" s="58" t="s">
        <v>156</v>
      </c>
      <c r="V93" s="58">
        <v>44</v>
      </c>
      <c r="W93" s="58">
        <v>46</v>
      </c>
      <c r="X93" s="58">
        <v>46</v>
      </c>
      <c r="Y93" s="58">
        <v>0</v>
      </c>
      <c r="Z93" s="58" t="s">
        <v>156</v>
      </c>
      <c r="AA93" s="58" t="s">
        <v>156</v>
      </c>
      <c r="AB93" s="58" t="s">
        <v>156</v>
      </c>
      <c r="AC93" s="58">
        <v>0</v>
      </c>
    </row>
    <row r="94" spans="1:29" x14ac:dyDescent="0.25">
      <c r="A94" s="64" t="s">
        <v>256</v>
      </c>
      <c r="B94" s="58">
        <v>547</v>
      </c>
      <c r="C94" s="58" t="s">
        <v>156</v>
      </c>
      <c r="D94" s="58">
        <v>544</v>
      </c>
      <c r="E94" s="58" t="s">
        <v>156</v>
      </c>
      <c r="F94" s="58">
        <v>423</v>
      </c>
      <c r="G94" s="58" t="s">
        <v>156</v>
      </c>
      <c r="H94" s="58">
        <v>420</v>
      </c>
      <c r="I94" s="58" t="s">
        <v>156</v>
      </c>
      <c r="J94" s="58">
        <v>124</v>
      </c>
      <c r="K94" s="58" t="s">
        <v>156</v>
      </c>
      <c r="L94" s="58">
        <v>124</v>
      </c>
      <c r="M94" s="58" t="s">
        <v>156</v>
      </c>
      <c r="N94" s="58">
        <v>53</v>
      </c>
      <c r="O94" s="58">
        <v>51</v>
      </c>
      <c r="P94" s="58">
        <v>51</v>
      </c>
      <c r="Q94" s="58">
        <v>0</v>
      </c>
      <c r="R94" s="58">
        <v>396</v>
      </c>
      <c r="S94" s="58" t="s">
        <v>156</v>
      </c>
      <c r="T94" s="58">
        <v>400</v>
      </c>
      <c r="U94" s="58" t="s">
        <v>156</v>
      </c>
      <c r="V94" s="58">
        <v>98</v>
      </c>
      <c r="W94" s="58" t="s">
        <v>156</v>
      </c>
      <c r="X94" s="58">
        <v>93</v>
      </c>
      <c r="Y94" s="58" t="s">
        <v>156</v>
      </c>
      <c r="Z94" s="58" t="s">
        <v>156</v>
      </c>
      <c r="AA94" s="58" t="s">
        <v>156</v>
      </c>
      <c r="AB94" s="58" t="s">
        <v>156</v>
      </c>
      <c r="AC94" s="58">
        <v>0</v>
      </c>
    </row>
    <row r="95" spans="1:29" x14ac:dyDescent="0.25">
      <c r="A95" s="64" t="s">
        <v>257</v>
      </c>
      <c r="B95" s="58">
        <v>248</v>
      </c>
      <c r="C95" s="58" t="s">
        <v>156</v>
      </c>
      <c r="D95" s="58">
        <v>251</v>
      </c>
      <c r="E95" s="58" t="s">
        <v>156</v>
      </c>
      <c r="F95" s="58">
        <v>171</v>
      </c>
      <c r="G95" s="58" t="s">
        <v>156</v>
      </c>
      <c r="H95" s="58">
        <v>174</v>
      </c>
      <c r="I95" s="58" t="s">
        <v>156</v>
      </c>
      <c r="J95" s="58">
        <v>75</v>
      </c>
      <c r="K95" s="58">
        <v>75</v>
      </c>
      <c r="L95" s="58">
        <v>75</v>
      </c>
      <c r="M95" s="58">
        <v>0</v>
      </c>
      <c r="N95" s="58">
        <v>42</v>
      </c>
      <c r="O95" s="58">
        <v>37</v>
      </c>
      <c r="P95" s="58">
        <v>37</v>
      </c>
      <c r="Q95" s="58">
        <v>0</v>
      </c>
      <c r="R95" s="58">
        <v>154</v>
      </c>
      <c r="S95" s="58" t="s">
        <v>156</v>
      </c>
      <c r="T95" s="58">
        <v>162</v>
      </c>
      <c r="U95" s="58" t="s">
        <v>156</v>
      </c>
      <c r="V95" s="58">
        <v>52</v>
      </c>
      <c r="W95" s="58">
        <v>52</v>
      </c>
      <c r="X95" s="58">
        <v>52</v>
      </c>
      <c r="Y95" s="58">
        <v>0</v>
      </c>
      <c r="Z95" s="58">
        <v>3</v>
      </c>
      <c r="AA95" s="58">
        <v>3</v>
      </c>
      <c r="AB95" s="58">
        <v>3</v>
      </c>
      <c r="AC95" s="58">
        <v>0</v>
      </c>
    </row>
    <row r="96" spans="1:29" x14ac:dyDescent="0.25">
      <c r="A96" s="64" t="s">
        <v>258</v>
      </c>
      <c r="B96" s="58">
        <v>186</v>
      </c>
      <c r="C96" s="58" t="s">
        <v>156</v>
      </c>
      <c r="D96" s="58">
        <v>201</v>
      </c>
      <c r="E96" s="58" t="s">
        <v>156</v>
      </c>
      <c r="F96" s="58">
        <v>116</v>
      </c>
      <c r="G96" s="58">
        <v>131</v>
      </c>
      <c r="H96" s="58">
        <v>131</v>
      </c>
      <c r="I96" s="58">
        <v>0</v>
      </c>
      <c r="J96" s="58">
        <v>70</v>
      </c>
      <c r="K96" s="58" t="s">
        <v>156</v>
      </c>
      <c r="L96" s="58">
        <v>70</v>
      </c>
      <c r="M96" s="58" t="s">
        <v>156</v>
      </c>
      <c r="N96" s="58">
        <v>35</v>
      </c>
      <c r="O96" s="58">
        <v>43</v>
      </c>
      <c r="P96" s="58">
        <v>43</v>
      </c>
      <c r="Q96" s="58">
        <v>0</v>
      </c>
      <c r="R96" s="58">
        <v>120</v>
      </c>
      <c r="S96" s="58" t="s">
        <v>156</v>
      </c>
      <c r="T96" s="58">
        <v>125</v>
      </c>
      <c r="U96" s="58" t="s">
        <v>156</v>
      </c>
      <c r="V96" s="58">
        <v>31</v>
      </c>
      <c r="W96" s="58">
        <v>33</v>
      </c>
      <c r="X96" s="58">
        <v>33</v>
      </c>
      <c r="Y96" s="58">
        <v>0</v>
      </c>
      <c r="Z96" s="58" t="s">
        <v>156</v>
      </c>
      <c r="AA96" s="58">
        <v>0</v>
      </c>
      <c r="AB96" s="58">
        <v>0</v>
      </c>
      <c r="AC96" s="58">
        <v>0</v>
      </c>
    </row>
    <row r="97" spans="1:29" x14ac:dyDescent="0.25">
      <c r="A97" s="64" t="s">
        <v>259</v>
      </c>
      <c r="B97" s="58">
        <v>224</v>
      </c>
      <c r="C97" s="58">
        <v>241</v>
      </c>
      <c r="D97" s="58">
        <v>241</v>
      </c>
      <c r="E97" s="58">
        <v>0</v>
      </c>
      <c r="F97" s="58">
        <v>114</v>
      </c>
      <c r="G97" s="58">
        <v>128</v>
      </c>
      <c r="H97" s="58">
        <v>128</v>
      </c>
      <c r="I97" s="58">
        <v>0</v>
      </c>
      <c r="J97" s="58">
        <v>109</v>
      </c>
      <c r="K97" s="58">
        <v>112</v>
      </c>
      <c r="L97" s="58">
        <v>112</v>
      </c>
      <c r="M97" s="58">
        <v>0</v>
      </c>
      <c r="N97" s="58">
        <v>29</v>
      </c>
      <c r="O97" s="58">
        <v>33</v>
      </c>
      <c r="P97" s="58">
        <v>33</v>
      </c>
      <c r="Q97" s="58">
        <v>0</v>
      </c>
      <c r="R97" s="58">
        <v>152</v>
      </c>
      <c r="S97" s="58">
        <v>161</v>
      </c>
      <c r="T97" s="58">
        <v>161</v>
      </c>
      <c r="U97" s="58">
        <v>0</v>
      </c>
      <c r="V97" s="58">
        <v>43</v>
      </c>
      <c r="W97" s="58">
        <v>47</v>
      </c>
      <c r="X97" s="58">
        <v>47</v>
      </c>
      <c r="Y97" s="58">
        <v>0</v>
      </c>
      <c r="Z97" s="58">
        <v>3</v>
      </c>
      <c r="AA97" s="58" t="s">
        <v>156</v>
      </c>
      <c r="AB97" s="58" t="s">
        <v>156</v>
      </c>
      <c r="AC97" s="58">
        <v>0</v>
      </c>
    </row>
    <row r="98" spans="1:29" x14ac:dyDescent="0.25">
      <c r="A98" s="64" t="s">
        <v>260</v>
      </c>
      <c r="B98" s="58">
        <v>218</v>
      </c>
      <c r="C98" s="58" t="s">
        <v>156</v>
      </c>
      <c r="D98" s="58">
        <v>223</v>
      </c>
      <c r="E98" s="58" t="s">
        <v>156</v>
      </c>
      <c r="F98" s="58">
        <v>104</v>
      </c>
      <c r="G98" s="58">
        <v>106</v>
      </c>
      <c r="H98" s="58">
        <v>106</v>
      </c>
      <c r="I98" s="58">
        <v>0</v>
      </c>
      <c r="J98" s="58">
        <v>114</v>
      </c>
      <c r="K98" s="58" t="s">
        <v>156</v>
      </c>
      <c r="L98" s="58">
        <v>117</v>
      </c>
      <c r="M98" s="58" t="s">
        <v>156</v>
      </c>
      <c r="N98" s="58">
        <v>21</v>
      </c>
      <c r="O98" s="58">
        <v>24</v>
      </c>
      <c r="P98" s="58">
        <v>24</v>
      </c>
      <c r="Q98" s="58">
        <v>0</v>
      </c>
      <c r="R98" s="58">
        <v>162</v>
      </c>
      <c r="S98" s="58" t="s">
        <v>156</v>
      </c>
      <c r="T98" s="58">
        <v>164</v>
      </c>
      <c r="U98" s="58" t="s">
        <v>156</v>
      </c>
      <c r="V98" s="58">
        <v>35</v>
      </c>
      <c r="W98" s="58">
        <v>35</v>
      </c>
      <c r="X98" s="58">
        <v>35</v>
      </c>
      <c r="Y98" s="58">
        <v>0</v>
      </c>
      <c r="Z98" s="58" t="s">
        <v>156</v>
      </c>
      <c r="AA98" s="58" t="s">
        <v>156</v>
      </c>
      <c r="AB98" s="58" t="s">
        <v>156</v>
      </c>
      <c r="AC98" s="58">
        <v>0</v>
      </c>
    </row>
    <row r="99" spans="1:29" x14ac:dyDescent="0.25">
      <c r="A99" s="64" t="s">
        <v>261</v>
      </c>
      <c r="B99" s="58">
        <v>174</v>
      </c>
      <c r="C99" s="58" t="s">
        <v>156</v>
      </c>
      <c r="D99" s="58">
        <v>171</v>
      </c>
      <c r="E99" s="58" t="s">
        <v>156</v>
      </c>
      <c r="F99" s="58">
        <v>94</v>
      </c>
      <c r="G99" s="58" t="s">
        <v>156</v>
      </c>
      <c r="H99" s="58">
        <v>96</v>
      </c>
      <c r="I99" s="58" t="s">
        <v>156</v>
      </c>
      <c r="J99" s="58">
        <v>80</v>
      </c>
      <c r="K99" s="58" t="s">
        <v>156</v>
      </c>
      <c r="L99" s="58">
        <v>75</v>
      </c>
      <c r="M99" s="58" t="s">
        <v>156</v>
      </c>
      <c r="N99" s="58">
        <v>22</v>
      </c>
      <c r="O99" s="58">
        <v>21</v>
      </c>
      <c r="P99" s="58">
        <v>21</v>
      </c>
      <c r="Q99" s="58">
        <v>0</v>
      </c>
      <c r="R99" s="58">
        <v>122</v>
      </c>
      <c r="S99" s="58" t="s">
        <v>156</v>
      </c>
      <c r="T99" s="58">
        <v>121</v>
      </c>
      <c r="U99" s="58" t="s">
        <v>156</v>
      </c>
      <c r="V99" s="58">
        <v>30</v>
      </c>
      <c r="W99" s="58">
        <v>29</v>
      </c>
      <c r="X99" s="58">
        <v>29</v>
      </c>
      <c r="Y99" s="58">
        <v>0</v>
      </c>
      <c r="Z99" s="58" t="s">
        <v>156</v>
      </c>
      <c r="AA99" s="58">
        <v>0</v>
      </c>
      <c r="AB99" s="58">
        <v>0</v>
      </c>
      <c r="AC99" s="58">
        <v>0</v>
      </c>
    </row>
    <row r="100" spans="1:29" x14ac:dyDescent="0.25">
      <c r="A100" s="64" t="s">
        <v>262</v>
      </c>
      <c r="B100" s="58">
        <v>250</v>
      </c>
      <c r="C100" s="58" t="s">
        <v>156</v>
      </c>
      <c r="D100" s="58">
        <v>243</v>
      </c>
      <c r="E100" s="58" t="s">
        <v>156</v>
      </c>
      <c r="F100" s="58">
        <v>129</v>
      </c>
      <c r="G100" s="58" t="s">
        <v>156</v>
      </c>
      <c r="H100" s="58">
        <v>127</v>
      </c>
      <c r="I100" s="58" t="s">
        <v>156</v>
      </c>
      <c r="J100" s="58">
        <v>121</v>
      </c>
      <c r="K100" s="58" t="s">
        <v>156</v>
      </c>
      <c r="L100" s="58">
        <v>116</v>
      </c>
      <c r="M100" s="58" t="s">
        <v>156</v>
      </c>
      <c r="N100" s="58">
        <v>44</v>
      </c>
      <c r="O100" s="58" t="s">
        <v>156</v>
      </c>
      <c r="P100" s="58">
        <v>42</v>
      </c>
      <c r="Q100" s="58" t="s">
        <v>156</v>
      </c>
      <c r="R100" s="58">
        <v>154</v>
      </c>
      <c r="S100" s="58">
        <v>151</v>
      </c>
      <c r="T100" s="58">
        <v>151</v>
      </c>
      <c r="U100" s="58">
        <v>0</v>
      </c>
      <c r="V100" s="58">
        <v>52</v>
      </c>
      <c r="W100" s="58">
        <v>50</v>
      </c>
      <c r="X100" s="58">
        <v>50</v>
      </c>
      <c r="Y100" s="58">
        <v>0</v>
      </c>
      <c r="Z100" s="58">
        <v>7</v>
      </c>
      <c r="AA100" s="58">
        <v>4</v>
      </c>
      <c r="AB100" s="58">
        <v>4</v>
      </c>
      <c r="AC100" s="58">
        <v>0</v>
      </c>
    </row>
    <row r="101" spans="1:29" x14ac:dyDescent="0.25">
      <c r="A101" s="64" t="s">
        <v>263</v>
      </c>
      <c r="B101" s="58">
        <v>254</v>
      </c>
      <c r="C101" s="58">
        <v>258</v>
      </c>
      <c r="D101" s="58">
        <v>258</v>
      </c>
      <c r="E101" s="58">
        <v>0</v>
      </c>
      <c r="F101" s="58">
        <v>119</v>
      </c>
      <c r="G101" s="58">
        <v>119</v>
      </c>
      <c r="H101" s="58">
        <v>119</v>
      </c>
      <c r="I101" s="58">
        <v>0</v>
      </c>
      <c r="J101" s="58">
        <v>135</v>
      </c>
      <c r="K101" s="58">
        <v>139</v>
      </c>
      <c r="L101" s="58">
        <v>139</v>
      </c>
      <c r="M101" s="58">
        <v>0</v>
      </c>
      <c r="N101" s="58">
        <v>56</v>
      </c>
      <c r="O101" s="58">
        <v>57</v>
      </c>
      <c r="P101" s="58">
        <v>57</v>
      </c>
      <c r="Q101" s="58">
        <v>0</v>
      </c>
      <c r="R101" s="58">
        <v>157</v>
      </c>
      <c r="S101" s="58">
        <v>157</v>
      </c>
      <c r="T101" s="58">
        <v>157</v>
      </c>
      <c r="U101" s="58">
        <v>0</v>
      </c>
      <c r="V101" s="58">
        <v>41</v>
      </c>
      <c r="W101" s="58">
        <v>44</v>
      </c>
      <c r="X101" s="58">
        <v>44</v>
      </c>
      <c r="Y101" s="58">
        <v>0</v>
      </c>
      <c r="Z101" s="58" t="s">
        <v>156</v>
      </c>
      <c r="AA101" s="58" t="s">
        <v>156</v>
      </c>
      <c r="AB101" s="58" t="s">
        <v>156</v>
      </c>
      <c r="AC101" s="58">
        <v>0</v>
      </c>
    </row>
    <row r="102" spans="1:29" x14ac:dyDescent="0.25">
      <c r="A102" s="64" t="s">
        <v>264</v>
      </c>
      <c r="B102" s="58">
        <v>204</v>
      </c>
      <c r="C102" s="58">
        <v>200</v>
      </c>
      <c r="D102" s="58">
        <v>196</v>
      </c>
      <c r="E102" s="58">
        <v>4</v>
      </c>
      <c r="F102" s="58">
        <v>106</v>
      </c>
      <c r="G102" s="58">
        <v>104</v>
      </c>
      <c r="H102" s="58">
        <v>104</v>
      </c>
      <c r="I102" s="58">
        <v>0</v>
      </c>
      <c r="J102" s="58">
        <v>98</v>
      </c>
      <c r="K102" s="58">
        <v>96</v>
      </c>
      <c r="L102" s="58">
        <v>92</v>
      </c>
      <c r="M102" s="58">
        <v>4</v>
      </c>
      <c r="N102" s="58">
        <v>45</v>
      </c>
      <c r="O102" s="58" t="s">
        <v>156</v>
      </c>
      <c r="P102" s="58">
        <v>41</v>
      </c>
      <c r="Q102" s="58" t="s">
        <v>156</v>
      </c>
      <c r="R102" s="58">
        <v>124</v>
      </c>
      <c r="S102" s="58" t="s">
        <v>156</v>
      </c>
      <c r="T102" s="58">
        <v>121</v>
      </c>
      <c r="U102" s="58" t="s">
        <v>156</v>
      </c>
      <c r="V102" s="58">
        <v>35</v>
      </c>
      <c r="W102" s="58">
        <v>34</v>
      </c>
      <c r="X102" s="58">
        <v>34</v>
      </c>
      <c r="Y102" s="58">
        <v>0</v>
      </c>
      <c r="Z102" s="58" t="s">
        <v>156</v>
      </c>
      <c r="AA102" s="58">
        <v>3</v>
      </c>
      <c r="AB102" s="58">
        <v>3</v>
      </c>
      <c r="AC102" s="58">
        <v>0</v>
      </c>
    </row>
    <row r="103" spans="1:29" x14ac:dyDescent="0.25">
      <c r="A103" s="64" t="s">
        <v>265</v>
      </c>
      <c r="B103" s="58">
        <v>235</v>
      </c>
      <c r="C103" s="58">
        <v>235</v>
      </c>
      <c r="D103" s="58">
        <v>235</v>
      </c>
      <c r="E103" s="58">
        <v>0</v>
      </c>
      <c r="F103" s="58">
        <v>123</v>
      </c>
      <c r="G103" s="58">
        <v>131</v>
      </c>
      <c r="H103" s="58">
        <v>131</v>
      </c>
      <c r="I103" s="58">
        <v>0</v>
      </c>
      <c r="J103" s="58">
        <v>112</v>
      </c>
      <c r="K103" s="58">
        <v>104</v>
      </c>
      <c r="L103" s="58">
        <v>104</v>
      </c>
      <c r="M103" s="58">
        <v>0</v>
      </c>
      <c r="N103" s="58">
        <v>34</v>
      </c>
      <c r="O103" s="58">
        <v>37</v>
      </c>
      <c r="P103" s="58">
        <v>37</v>
      </c>
      <c r="Q103" s="58">
        <v>0</v>
      </c>
      <c r="R103" s="58">
        <v>152</v>
      </c>
      <c r="S103" s="58">
        <v>151</v>
      </c>
      <c r="T103" s="58">
        <v>151</v>
      </c>
      <c r="U103" s="58">
        <v>0</v>
      </c>
      <c r="V103" s="58">
        <v>49</v>
      </c>
      <c r="W103" s="58">
        <v>47</v>
      </c>
      <c r="X103" s="58">
        <v>47</v>
      </c>
      <c r="Y103" s="58">
        <v>0</v>
      </c>
      <c r="Z103" s="58" t="s">
        <v>156</v>
      </c>
      <c r="AA103" s="58">
        <v>3</v>
      </c>
      <c r="AB103" s="58">
        <v>3</v>
      </c>
      <c r="AC103" s="58">
        <v>0</v>
      </c>
    </row>
    <row r="104" spans="1:29" x14ac:dyDescent="0.25">
      <c r="A104" s="64" t="s">
        <v>266</v>
      </c>
      <c r="B104" s="58">
        <v>214</v>
      </c>
      <c r="C104" s="58" t="s">
        <v>156</v>
      </c>
      <c r="D104" s="58">
        <v>221</v>
      </c>
      <c r="E104" s="58" t="s">
        <v>156</v>
      </c>
      <c r="F104" s="58">
        <v>123</v>
      </c>
      <c r="G104" s="58" t="s">
        <v>156</v>
      </c>
      <c r="H104" s="58">
        <v>127</v>
      </c>
      <c r="I104" s="58" t="s">
        <v>156</v>
      </c>
      <c r="J104" s="58">
        <v>91</v>
      </c>
      <c r="K104" s="58">
        <v>94</v>
      </c>
      <c r="L104" s="58">
        <v>94</v>
      </c>
      <c r="M104" s="58">
        <v>0</v>
      </c>
      <c r="N104" s="58">
        <v>31</v>
      </c>
      <c r="O104" s="58" t="s">
        <v>156</v>
      </c>
      <c r="P104" s="58">
        <v>36</v>
      </c>
      <c r="Q104" s="58" t="s">
        <v>156</v>
      </c>
      <c r="R104" s="58">
        <v>134</v>
      </c>
      <c r="S104" s="58">
        <v>136</v>
      </c>
      <c r="T104" s="58">
        <v>136</v>
      </c>
      <c r="U104" s="58">
        <v>0</v>
      </c>
      <c r="V104" s="58">
        <v>49</v>
      </c>
      <c r="W104" s="58">
        <v>49</v>
      </c>
      <c r="X104" s="58">
        <v>49</v>
      </c>
      <c r="Y104" s="58">
        <v>0</v>
      </c>
      <c r="Z104" s="58">
        <v>3</v>
      </c>
      <c r="AA104" s="58">
        <v>5</v>
      </c>
      <c r="AB104" s="58">
        <v>5</v>
      </c>
      <c r="AC104" s="58">
        <v>0</v>
      </c>
    </row>
    <row r="105" spans="1:29" x14ac:dyDescent="0.25">
      <c r="A105" s="64" t="s">
        <v>267</v>
      </c>
      <c r="B105" s="58">
        <v>241</v>
      </c>
      <c r="C105" s="58" t="s">
        <v>156</v>
      </c>
      <c r="D105" s="58">
        <v>235</v>
      </c>
      <c r="E105" s="58" t="s">
        <v>156</v>
      </c>
      <c r="F105" s="58">
        <v>178</v>
      </c>
      <c r="G105" s="58">
        <v>174</v>
      </c>
      <c r="H105" s="58">
        <v>174</v>
      </c>
      <c r="I105" s="58">
        <v>0</v>
      </c>
      <c r="J105" s="58">
        <v>62</v>
      </c>
      <c r="K105" s="58" t="s">
        <v>156</v>
      </c>
      <c r="L105" s="58">
        <v>60</v>
      </c>
      <c r="M105" s="58" t="s">
        <v>156</v>
      </c>
      <c r="N105" s="58">
        <v>30</v>
      </c>
      <c r="O105" s="58" t="s">
        <v>156</v>
      </c>
      <c r="P105" s="58">
        <v>32</v>
      </c>
      <c r="Q105" s="58" t="s">
        <v>156</v>
      </c>
      <c r="R105" s="58">
        <v>172</v>
      </c>
      <c r="S105" s="58">
        <v>166</v>
      </c>
      <c r="T105" s="58">
        <v>166</v>
      </c>
      <c r="U105" s="58">
        <v>0</v>
      </c>
      <c r="V105" s="58">
        <v>39</v>
      </c>
      <c r="W105" s="58">
        <v>37</v>
      </c>
      <c r="X105" s="58">
        <v>37</v>
      </c>
      <c r="Y105" s="58">
        <v>0</v>
      </c>
      <c r="Z105" s="58" t="s">
        <v>156</v>
      </c>
      <c r="AA105" s="58">
        <v>0</v>
      </c>
      <c r="AB105" s="58">
        <v>0</v>
      </c>
      <c r="AC105" s="58">
        <v>0</v>
      </c>
    </row>
    <row r="106" spans="1:29" x14ac:dyDescent="0.25">
      <c r="A106" s="64" t="s">
        <v>268</v>
      </c>
      <c r="B106" s="58">
        <v>555</v>
      </c>
      <c r="C106" s="58">
        <v>562</v>
      </c>
      <c r="D106" s="58">
        <v>562</v>
      </c>
      <c r="E106" s="58">
        <v>0</v>
      </c>
      <c r="F106" s="58">
        <v>430</v>
      </c>
      <c r="G106" s="58">
        <v>436</v>
      </c>
      <c r="H106" s="58">
        <v>436</v>
      </c>
      <c r="I106" s="58">
        <v>0</v>
      </c>
      <c r="J106" s="58">
        <v>125</v>
      </c>
      <c r="K106" s="58">
        <v>126</v>
      </c>
      <c r="L106" s="58">
        <v>126</v>
      </c>
      <c r="M106" s="58">
        <v>0</v>
      </c>
      <c r="N106" s="58">
        <v>49</v>
      </c>
      <c r="O106" s="58">
        <v>50</v>
      </c>
      <c r="P106" s="58">
        <v>50</v>
      </c>
      <c r="Q106" s="58">
        <v>0</v>
      </c>
      <c r="R106" s="58">
        <v>393</v>
      </c>
      <c r="S106" s="58">
        <v>401</v>
      </c>
      <c r="T106" s="58">
        <v>401</v>
      </c>
      <c r="U106" s="58">
        <v>0</v>
      </c>
      <c r="V106" s="58">
        <v>113</v>
      </c>
      <c r="W106" s="58">
        <v>111</v>
      </c>
      <c r="X106" s="58">
        <v>111</v>
      </c>
      <c r="Y106" s="58">
        <v>0</v>
      </c>
      <c r="Z106" s="58" t="s">
        <v>156</v>
      </c>
      <c r="AA106" s="58" t="s">
        <v>156</v>
      </c>
      <c r="AB106" s="58" t="s">
        <v>156</v>
      </c>
      <c r="AC106" s="58">
        <v>0</v>
      </c>
    </row>
    <row r="107" spans="1:29" x14ac:dyDescent="0.25">
      <c r="A107" s="64" t="s">
        <v>269</v>
      </c>
      <c r="B107" s="58">
        <v>263</v>
      </c>
      <c r="C107" s="58">
        <v>282</v>
      </c>
      <c r="D107" s="58">
        <v>282</v>
      </c>
      <c r="E107" s="58">
        <v>0</v>
      </c>
      <c r="F107" s="58">
        <v>190</v>
      </c>
      <c r="G107" s="58">
        <v>210</v>
      </c>
      <c r="H107" s="58">
        <v>210</v>
      </c>
      <c r="I107" s="58">
        <v>0</v>
      </c>
      <c r="J107" s="58">
        <v>73</v>
      </c>
      <c r="K107" s="58">
        <v>72</v>
      </c>
      <c r="L107" s="58">
        <v>72</v>
      </c>
      <c r="M107" s="58">
        <v>0</v>
      </c>
      <c r="N107" s="58">
        <v>49</v>
      </c>
      <c r="O107" s="58">
        <v>52</v>
      </c>
      <c r="P107" s="58">
        <v>52</v>
      </c>
      <c r="Q107" s="58">
        <v>0</v>
      </c>
      <c r="R107" s="58">
        <v>165</v>
      </c>
      <c r="S107" s="58">
        <v>177</v>
      </c>
      <c r="T107" s="58">
        <v>177</v>
      </c>
      <c r="U107" s="58">
        <v>0</v>
      </c>
      <c r="V107" s="58">
        <v>49</v>
      </c>
      <c r="W107" s="58">
        <v>53</v>
      </c>
      <c r="X107" s="58">
        <v>53</v>
      </c>
      <c r="Y107" s="58">
        <v>0</v>
      </c>
      <c r="Z107" s="58">
        <v>4</v>
      </c>
      <c r="AA107" s="58">
        <v>4</v>
      </c>
      <c r="AB107" s="58">
        <v>4</v>
      </c>
      <c r="AC107" s="58">
        <v>0</v>
      </c>
    </row>
    <row r="108" spans="1:29" x14ac:dyDescent="0.25">
      <c r="A108" s="64" t="s">
        <v>270</v>
      </c>
      <c r="B108" s="58">
        <v>218</v>
      </c>
      <c r="C108" s="58">
        <v>223</v>
      </c>
      <c r="D108" s="58">
        <v>223</v>
      </c>
      <c r="E108" s="58">
        <v>0</v>
      </c>
      <c r="F108" s="58">
        <v>162</v>
      </c>
      <c r="G108" s="58">
        <v>170</v>
      </c>
      <c r="H108" s="58">
        <v>170</v>
      </c>
      <c r="I108" s="58">
        <v>0</v>
      </c>
      <c r="J108" s="58">
        <v>55</v>
      </c>
      <c r="K108" s="58">
        <v>52</v>
      </c>
      <c r="L108" s="58">
        <v>52</v>
      </c>
      <c r="M108" s="58">
        <v>0</v>
      </c>
      <c r="N108" s="58">
        <v>35</v>
      </c>
      <c r="O108" s="58">
        <v>33</v>
      </c>
      <c r="P108" s="58">
        <v>33</v>
      </c>
      <c r="Q108" s="58">
        <v>0</v>
      </c>
      <c r="R108" s="58">
        <v>141</v>
      </c>
      <c r="S108" s="58">
        <v>151</v>
      </c>
      <c r="T108" s="58">
        <v>151</v>
      </c>
      <c r="U108" s="58">
        <v>0</v>
      </c>
      <c r="V108" s="58">
        <v>42</v>
      </c>
      <c r="W108" s="58">
        <v>39</v>
      </c>
      <c r="X108" s="58">
        <v>39</v>
      </c>
      <c r="Y108" s="58">
        <v>0</v>
      </c>
      <c r="Z108" s="58">
        <v>6</v>
      </c>
      <c r="AA108" s="58">
        <v>4</v>
      </c>
      <c r="AB108" s="58">
        <v>4</v>
      </c>
      <c r="AC108" s="58">
        <v>0</v>
      </c>
    </row>
    <row r="109" spans="1:29" x14ac:dyDescent="0.25">
      <c r="A109" s="64" t="s">
        <v>271</v>
      </c>
      <c r="B109" s="58">
        <v>212</v>
      </c>
      <c r="C109" s="58" t="s">
        <v>156</v>
      </c>
      <c r="D109" s="58">
        <v>223</v>
      </c>
      <c r="E109" s="58" t="s">
        <v>156</v>
      </c>
      <c r="F109" s="58">
        <v>117</v>
      </c>
      <c r="G109" s="58">
        <v>131</v>
      </c>
      <c r="H109" s="58">
        <v>131</v>
      </c>
      <c r="I109" s="58">
        <v>0</v>
      </c>
      <c r="J109" s="58">
        <v>94</v>
      </c>
      <c r="K109" s="58" t="s">
        <v>156</v>
      </c>
      <c r="L109" s="58">
        <v>92</v>
      </c>
      <c r="M109" s="58" t="s">
        <v>156</v>
      </c>
      <c r="N109" s="58">
        <v>20</v>
      </c>
      <c r="O109" s="58">
        <v>28</v>
      </c>
      <c r="P109" s="58">
        <v>28</v>
      </c>
      <c r="Q109" s="58">
        <v>0</v>
      </c>
      <c r="R109" s="58">
        <v>152</v>
      </c>
      <c r="S109" s="58" t="s">
        <v>156</v>
      </c>
      <c r="T109" s="58">
        <v>152</v>
      </c>
      <c r="U109" s="58" t="s">
        <v>156</v>
      </c>
      <c r="V109" s="58">
        <v>40</v>
      </c>
      <c r="W109" s="58">
        <v>43</v>
      </c>
      <c r="X109" s="58">
        <v>43</v>
      </c>
      <c r="Y109" s="58">
        <v>0</v>
      </c>
      <c r="Z109" s="58">
        <v>0</v>
      </c>
      <c r="AA109" s="58" t="s">
        <v>156</v>
      </c>
      <c r="AB109" s="58" t="s">
        <v>156</v>
      </c>
      <c r="AC109" s="58">
        <v>0</v>
      </c>
    </row>
    <row r="110" spans="1:29" x14ac:dyDescent="0.25">
      <c r="A110" s="64" t="s">
        <v>272</v>
      </c>
      <c r="B110" s="58">
        <v>237</v>
      </c>
      <c r="C110" s="58" t="s">
        <v>156</v>
      </c>
      <c r="D110" s="58">
        <v>255</v>
      </c>
      <c r="E110" s="58" t="s">
        <v>156</v>
      </c>
      <c r="F110" s="58">
        <v>128</v>
      </c>
      <c r="G110" s="58">
        <v>139</v>
      </c>
      <c r="H110" s="58">
        <v>139</v>
      </c>
      <c r="I110" s="58">
        <v>0</v>
      </c>
      <c r="J110" s="58">
        <v>109</v>
      </c>
      <c r="K110" s="58" t="s">
        <v>156</v>
      </c>
      <c r="L110" s="58">
        <v>116</v>
      </c>
      <c r="M110" s="58" t="s">
        <v>156</v>
      </c>
      <c r="N110" s="58">
        <v>24</v>
      </c>
      <c r="O110" s="58" t="s">
        <v>156</v>
      </c>
      <c r="P110" s="58">
        <v>26</v>
      </c>
      <c r="Q110" s="58" t="s">
        <v>156</v>
      </c>
      <c r="R110" s="58">
        <v>170</v>
      </c>
      <c r="S110" s="58">
        <v>188</v>
      </c>
      <c r="T110" s="58">
        <v>188</v>
      </c>
      <c r="U110" s="58">
        <v>0</v>
      </c>
      <c r="V110" s="58">
        <v>43</v>
      </c>
      <c r="W110" s="58">
        <v>41</v>
      </c>
      <c r="X110" s="58">
        <v>41</v>
      </c>
      <c r="Y110" s="58">
        <v>0</v>
      </c>
      <c r="Z110" s="58" t="s">
        <v>156</v>
      </c>
      <c r="AA110" s="58" t="s">
        <v>156</v>
      </c>
      <c r="AB110" s="58" t="s">
        <v>156</v>
      </c>
      <c r="AC110" s="58">
        <v>0</v>
      </c>
    </row>
    <row r="111" spans="1:29" x14ac:dyDescent="0.25">
      <c r="A111" s="64" t="s">
        <v>273</v>
      </c>
      <c r="B111" s="58">
        <v>174</v>
      </c>
      <c r="C111" s="58" t="s">
        <v>156</v>
      </c>
      <c r="D111" s="58">
        <v>174</v>
      </c>
      <c r="E111" s="58" t="s">
        <v>156</v>
      </c>
      <c r="F111" s="58">
        <v>99</v>
      </c>
      <c r="G111" s="58">
        <v>100</v>
      </c>
      <c r="H111" s="58">
        <v>100</v>
      </c>
      <c r="I111" s="58">
        <v>0</v>
      </c>
      <c r="J111" s="58">
        <v>75</v>
      </c>
      <c r="K111" s="58" t="s">
        <v>156</v>
      </c>
      <c r="L111" s="58">
        <v>74</v>
      </c>
      <c r="M111" s="58" t="s">
        <v>156</v>
      </c>
      <c r="N111" s="58">
        <v>23</v>
      </c>
      <c r="O111" s="58">
        <v>20</v>
      </c>
      <c r="P111" s="58">
        <v>20</v>
      </c>
      <c r="Q111" s="58">
        <v>0</v>
      </c>
      <c r="R111" s="58">
        <v>127</v>
      </c>
      <c r="S111" s="58" t="s">
        <v>156</v>
      </c>
      <c r="T111" s="58">
        <v>130</v>
      </c>
      <c r="U111" s="58" t="s">
        <v>156</v>
      </c>
      <c r="V111" s="58">
        <v>24</v>
      </c>
      <c r="W111" s="58">
        <v>24</v>
      </c>
      <c r="X111" s="58">
        <v>24</v>
      </c>
      <c r="Y111" s="58">
        <v>0</v>
      </c>
      <c r="Z111" s="58">
        <v>0</v>
      </c>
      <c r="AA111" s="58" t="s">
        <v>156</v>
      </c>
      <c r="AB111" s="58">
        <v>0</v>
      </c>
      <c r="AC111" s="58" t="s">
        <v>156</v>
      </c>
    </row>
    <row r="112" spans="1:29" x14ac:dyDescent="0.25">
      <c r="A112" s="64" t="s">
        <v>274</v>
      </c>
      <c r="B112" s="58">
        <v>211</v>
      </c>
      <c r="C112" s="58">
        <v>218</v>
      </c>
      <c r="D112" s="58">
        <v>215</v>
      </c>
      <c r="E112" s="58">
        <v>3</v>
      </c>
      <c r="F112" s="58">
        <v>117</v>
      </c>
      <c r="G112" s="58" t="s">
        <v>156</v>
      </c>
      <c r="H112" s="58">
        <v>122</v>
      </c>
      <c r="I112" s="58" t="s">
        <v>156</v>
      </c>
      <c r="J112" s="58">
        <v>94</v>
      </c>
      <c r="K112" s="58" t="s">
        <v>156</v>
      </c>
      <c r="L112" s="58">
        <v>93</v>
      </c>
      <c r="M112" s="58" t="s">
        <v>156</v>
      </c>
      <c r="N112" s="58">
        <v>53</v>
      </c>
      <c r="O112" s="58">
        <v>52</v>
      </c>
      <c r="P112" s="58">
        <v>52</v>
      </c>
      <c r="Q112" s="58">
        <v>0</v>
      </c>
      <c r="R112" s="58">
        <v>116</v>
      </c>
      <c r="S112" s="58">
        <v>124</v>
      </c>
      <c r="T112" s="58">
        <v>121</v>
      </c>
      <c r="U112" s="58">
        <v>3</v>
      </c>
      <c r="V112" s="58">
        <v>42</v>
      </c>
      <c r="W112" s="58">
        <v>42</v>
      </c>
      <c r="X112" s="58">
        <v>42</v>
      </c>
      <c r="Y112" s="58">
        <v>0</v>
      </c>
      <c r="Z112" s="58">
        <v>3</v>
      </c>
      <c r="AA112" s="58">
        <v>3</v>
      </c>
      <c r="AB112" s="58" t="s">
        <v>156</v>
      </c>
      <c r="AC112" s="58" t="s">
        <v>156</v>
      </c>
    </row>
    <row r="113" spans="1:29" x14ac:dyDescent="0.25">
      <c r="A113" s="64" t="s">
        <v>275</v>
      </c>
      <c r="B113" s="58">
        <v>224</v>
      </c>
      <c r="C113" s="58" t="s">
        <v>156</v>
      </c>
      <c r="D113" s="58">
        <v>228</v>
      </c>
      <c r="E113" s="58" t="s">
        <v>156</v>
      </c>
      <c r="F113" s="58">
        <v>123</v>
      </c>
      <c r="G113" s="58" t="s">
        <v>156</v>
      </c>
      <c r="H113" s="58">
        <v>125</v>
      </c>
      <c r="I113" s="58" t="s">
        <v>156</v>
      </c>
      <c r="J113" s="58">
        <v>101</v>
      </c>
      <c r="K113" s="58">
        <v>103</v>
      </c>
      <c r="L113" s="58">
        <v>103</v>
      </c>
      <c r="M113" s="58">
        <v>0</v>
      </c>
      <c r="N113" s="58">
        <v>41</v>
      </c>
      <c r="O113" s="58" t="s">
        <v>156</v>
      </c>
      <c r="P113" s="58">
        <v>41</v>
      </c>
      <c r="Q113" s="58" t="s">
        <v>156</v>
      </c>
      <c r="R113" s="58">
        <v>136</v>
      </c>
      <c r="S113" s="58">
        <v>140</v>
      </c>
      <c r="T113" s="58">
        <v>140</v>
      </c>
      <c r="U113" s="58">
        <v>0</v>
      </c>
      <c r="V113" s="58">
        <v>47</v>
      </c>
      <c r="W113" s="58">
        <v>47</v>
      </c>
      <c r="X113" s="58">
        <v>47</v>
      </c>
      <c r="Y113" s="58">
        <v>0</v>
      </c>
      <c r="Z113" s="58" t="s">
        <v>156</v>
      </c>
      <c r="AA113" s="58" t="s">
        <v>156</v>
      </c>
      <c r="AB113" s="58" t="s">
        <v>156</v>
      </c>
      <c r="AC113" s="58">
        <v>0</v>
      </c>
    </row>
    <row r="114" spans="1:29" x14ac:dyDescent="0.25">
      <c r="A114" s="64" t="s">
        <v>276</v>
      </c>
      <c r="B114" s="58">
        <v>189</v>
      </c>
      <c r="C114" s="58" t="s">
        <v>156</v>
      </c>
      <c r="D114" s="58">
        <v>189</v>
      </c>
      <c r="E114" s="58" t="s">
        <v>156</v>
      </c>
      <c r="F114" s="58">
        <v>112</v>
      </c>
      <c r="G114" s="58" t="s">
        <v>156</v>
      </c>
      <c r="H114" s="58">
        <v>114</v>
      </c>
      <c r="I114" s="58" t="s">
        <v>156</v>
      </c>
      <c r="J114" s="58">
        <v>77</v>
      </c>
      <c r="K114" s="58">
        <v>75</v>
      </c>
      <c r="L114" s="58">
        <v>75</v>
      </c>
      <c r="M114" s="58">
        <v>0</v>
      </c>
      <c r="N114" s="58">
        <v>34</v>
      </c>
      <c r="O114" s="58">
        <v>36</v>
      </c>
      <c r="P114" s="58">
        <v>36</v>
      </c>
      <c r="Q114" s="58">
        <v>0</v>
      </c>
      <c r="R114" s="58">
        <v>126</v>
      </c>
      <c r="S114" s="58" t="s">
        <v>156</v>
      </c>
      <c r="T114" s="58">
        <v>124</v>
      </c>
      <c r="U114" s="58" t="s">
        <v>156</v>
      </c>
      <c r="V114" s="58">
        <v>29</v>
      </c>
      <c r="W114" s="58">
        <v>29</v>
      </c>
      <c r="X114" s="58">
        <v>29</v>
      </c>
      <c r="Y114" s="58">
        <v>0</v>
      </c>
      <c r="Z114" s="58">
        <v>3</v>
      </c>
      <c r="AA114" s="58">
        <v>3</v>
      </c>
      <c r="AB114" s="58">
        <v>3</v>
      </c>
      <c r="AC114" s="58">
        <v>0</v>
      </c>
    </row>
    <row r="115" spans="1:29" x14ac:dyDescent="0.25">
      <c r="A115" s="64" t="s">
        <v>277</v>
      </c>
      <c r="B115" s="58">
        <v>183</v>
      </c>
      <c r="C115" s="58">
        <v>187</v>
      </c>
      <c r="D115" s="58">
        <v>187</v>
      </c>
      <c r="E115" s="58">
        <v>0</v>
      </c>
      <c r="F115" s="58">
        <v>105</v>
      </c>
      <c r="G115" s="58">
        <v>109</v>
      </c>
      <c r="H115" s="58">
        <v>109</v>
      </c>
      <c r="I115" s="58">
        <v>0</v>
      </c>
      <c r="J115" s="58">
        <v>78</v>
      </c>
      <c r="K115" s="58">
        <v>78</v>
      </c>
      <c r="L115" s="58">
        <v>78</v>
      </c>
      <c r="M115" s="58">
        <v>0</v>
      </c>
      <c r="N115" s="58">
        <v>19</v>
      </c>
      <c r="O115" s="58">
        <v>23</v>
      </c>
      <c r="P115" s="58">
        <v>23</v>
      </c>
      <c r="Q115" s="58">
        <v>0</v>
      </c>
      <c r="R115" s="58">
        <v>133</v>
      </c>
      <c r="S115" s="58">
        <v>132</v>
      </c>
      <c r="T115" s="58">
        <v>132</v>
      </c>
      <c r="U115" s="58">
        <v>0</v>
      </c>
      <c r="V115" s="58">
        <v>31</v>
      </c>
      <c r="W115" s="58">
        <v>32</v>
      </c>
      <c r="X115" s="58">
        <v>32</v>
      </c>
      <c r="Y115" s="58">
        <v>0</v>
      </c>
      <c r="Z115" s="58" t="s">
        <v>156</v>
      </c>
      <c r="AA115" s="58" t="s">
        <v>156</v>
      </c>
      <c r="AB115" s="58" t="s">
        <v>156</v>
      </c>
      <c r="AC115" s="58">
        <v>0</v>
      </c>
    </row>
    <row r="116" spans="1:29" x14ac:dyDescent="0.25">
      <c r="A116" s="64" t="s">
        <v>278</v>
      </c>
      <c r="B116" s="58">
        <v>195</v>
      </c>
      <c r="C116" s="58" t="s">
        <v>156</v>
      </c>
      <c r="D116" s="58">
        <v>201</v>
      </c>
      <c r="E116" s="58" t="s">
        <v>156</v>
      </c>
      <c r="F116" s="58">
        <v>115</v>
      </c>
      <c r="G116" s="58" t="s">
        <v>156</v>
      </c>
      <c r="H116" s="58">
        <v>124</v>
      </c>
      <c r="I116" s="58" t="s">
        <v>156</v>
      </c>
      <c r="J116" s="58">
        <v>80</v>
      </c>
      <c r="K116" s="58">
        <v>77</v>
      </c>
      <c r="L116" s="58">
        <v>77</v>
      </c>
      <c r="M116" s="58">
        <v>0</v>
      </c>
      <c r="N116" s="58">
        <v>19</v>
      </c>
      <c r="O116" s="58">
        <v>20</v>
      </c>
      <c r="P116" s="58">
        <v>20</v>
      </c>
      <c r="Q116" s="58">
        <v>0</v>
      </c>
      <c r="R116" s="58">
        <v>131</v>
      </c>
      <c r="S116" s="58" t="s">
        <v>156</v>
      </c>
      <c r="T116" s="58">
        <v>136</v>
      </c>
      <c r="U116" s="58" t="s">
        <v>156</v>
      </c>
      <c r="V116" s="58">
        <v>45</v>
      </c>
      <c r="W116" s="58">
        <v>45</v>
      </c>
      <c r="X116" s="58">
        <v>45</v>
      </c>
      <c r="Y116" s="58">
        <v>0</v>
      </c>
      <c r="Z116" s="58" t="s">
        <v>156</v>
      </c>
      <c r="AA116" s="58" t="s">
        <v>156</v>
      </c>
      <c r="AB116" s="58" t="s">
        <v>156</v>
      </c>
      <c r="AC116" s="58">
        <v>0</v>
      </c>
    </row>
    <row r="117" spans="1:29" x14ac:dyDescent="0.25">
      <c r="A117" s="64" t="s">
        <v>279</v>
      </c>
      <c r="B117" s="58">
        <v>269</v>
      </c>
      <c r="C117" s="58" t="s">
        <v>156</v>
      </c>
      <c r="D117" s="58">
        <v>269</v>
      </c>
      <c r="E117" s="58" t="s">
        <v>156</v>
      </c>
      <c r="F117" s="58">
        <v>189</v>
      </c>
      <c r="G117" s="58">
        <v>191</v>
      </c>
      <c r="H117" s="58">
        <v>191</v>
      </c>
      <c r="I117" s="58">
        <v>0</v>
      </c>
      <c r="J117" s="58">
        <v>80</v>
      </c>
      <c r="K117" s="58" t="s">
        <v>156</v>
      </c>
      <c r="L117" s="58">
        <v>78</v>
      </c>
      <c r="M117" s="58" t="s">
        <v>156</v>
      </c>
      <c r="N117" s="58">
        <v>23</v>
      </c>
      <c r="O117" s="58">
        <v>24</v>
      </c>
      <c r="P117" s="58">
        <v>24</v>
      </c>
      <c r="Q117" s="58">
        <v>0</v>
      </c>
      <c r="R117" s="58">
        <v>194</v>
      </c>
      <c r="S117" s="58" t="s">
        <v>156</v>
      </c>
      <c r="T117" s="58">
        <v>194</v>
      </c>
      <c r="U117" s="58" t="s">
        <v>156</v>
      </c>
      <c r="V117" s="58">
        <v>52</v>
      </c>
      <c r="W117" s="58">
        <v>51</v>
      </c>
      <c r="X117" s="58">
        <v>51</v>
      </c>
      <c r="Y117" s="58">
        <v>0</v>
      </c>
      <c r="Z117" s="58">
        <v>4</v>
      </c>
      <c r="AA117" s="58">
        <v>4</v>
      </c>
      <c r="AB117" s="58">
        <v>4</v>
      </c>
      <c r="AC117" s="58">
        <v>0</v>
      </c>
    </row>
    <row r="118" spans="1:29" x14ac:dyDescent="0.25">
      <c r="A118" s="64" t="s">
        <v>280</v>
      </c>
      <c r="B118" s="58">
        <v>552</v>
      </c>
      <c r="C118" s="58" t="s">
        <v>156</v>
      </c>
      <c r="D118" s="58">
        <v>551</v>
      </c>
      <c r="E118" s="58" t="s">
        <v>156</v>
      </c>
      <c r="F118" s="58">
        <v>452</v>
      </c>
      <c r="G118" s="58" t="s">
        <v>156</v>
      </c>
      <c r="H118" s="58">
        <v>455</v>
      </c>
      <c r="I118" s="58" t="s">
        <v>156</v>
      </c>
      <c r="J118" s="58">
        <v>100</v>
      </c>
      <c r="K118" s="58">
        <v>96</v>
      </c>
      <c r="L118" s="58">
        <v>96</v>
      </c>
      <c r="M118" s="58">
        <v>0</v>
      </c>
      <c r="N118" s="58">
        <v>48</v>
      </c>
      <c r="O118" s="58">
        <v>49</v>
      </c>
      <c r="P118" s="58">
        <v>49</v>
      </c>
      <c r="Q118" s="58">
        <v>0</v>
      </c>
      <c r="R118" s="58">
        <v>381</v>
      </c>
      <c r="S118" s="58">
        <v>379</v>
      </c>
      <c r="T118" s="58">
        <v>379</v>
      </c>
      <c r="U118" s="58">
        <v>0</v>
      </c>
      <c r="V118" s="58">
        <v>123</v>
      </c>
      <c r="W118" s="58" t="s">
        <v>156</v>
      </c>
      <c r="X118" s="58">
        <v>123</v>
      </c>
      <c r="Y118" s="58" t="s">
        <v>156</v>
      </c>
      <c r="Z118" s="58" t="s">
        <v>156</v>
      </c>
      <c r="AA118" s="58" t="s">
        <v>156</v>
      </c>
      <c r="AB118" s="58" t="s">
        <v>156</v>
      </c>
      <c r="AC118" s="58">
        <v>0</v>
      </c>
    </row>
    <row r="119" spans="1:29" x14ac:dyDescent="0.25">
      <c r="A119" s="64" t="s">
        <v>281</v>
      </c>
      <c r="B119" s="58">
        <v>255</v>
      </c>
      <c r="C119" s="58">
        <v>249</v>
      </c>
      <c r="D119" s="58">
        <v>249</v>
      </c>
      <c r="E119" s="58">
        <v>0</v>
      </c>
      <c r="F119" s="58">
        <v>183</v>
      </c>
      <c r="G119" s="58">
        <v>180</v>
      </c>
      <c r="H119" s="58">
        <v>180</v>
      </c>
      <c r="I119" s="58">
        <v>0</v>
      </c>
      <c r="J119" s="58">
        <v>69</v>
      </c>
      <c r="K119" s="58">
        <v>67</v>
      </c>
      <c r="L119" s="58">
        <v>67</v>
      </c>
      <c r="M119" s="58">
        <v>0</v>
      </c>
      <c r="N119" s="58">
        <v>27</v>
      </c>
      <c r="O119" s="58">
        <v>30</v>
      </c>
      <c r="P119" s="58">
        <v>30</v>
      </c>
      <c r="Q119" s="58">
        <v>0</v>
      </c>
      <c r="R119" s="58">
        <v>184</v>
      </c>
      <c r="S119" s="58">
        <v>176</v>
      </c>
      <c r="T119" s="58">
        <v>176</v>
      </c>
      <c r="U119" s="58">
        <v>0</v>
      </c>
      <c r="V119" s="58">
        <v>44</v>
      </c>
      <c r="W119" s="58">
        <v>43</v>
      </c>
      <c r="X119" s="58">
        <v>43</v>
      </c>
      <c r="Y119" s="58">
        <v>0</v>
      </c>
      <c r="Z119" s="58">
        <v>5</v>
      </c>
      <c r="AA119" s="58">
        <v>4</v>
      </c>
      <c r="AB119" s="58">
        <v>4</v>
      </c>
      <c r="AC119" s="58">
        <v>0</v>
      </c>
    </row>
    <row r="120" spans="1:29" x14ac:dyDescent="0.25">
      <c r="A120" s="64" t="s">
        <v>282</v>
      </c>
      <c r="B120" s="58">
        <v>172</v>
      </c>
      <c r="C120" s="58">
        <v>183</v>
      </c>
      <c r="D120" s="58">
        <v>183</v>
      </c>
      <c r="E120" s="58">
        <v>0</v>
      </c>
      <c r="F120" s="58">
        <v>105</v>
      </c>
      <c r="G120" s="58">
        <v>116</v>
      </c>
      <c r="H120" s="58">
        <v>116</v>
      </c>
      <c r="I120" s="58">
        <v>0</v>
      </c>
      <c r="J120" s="58">
        <v>67</v>
      </c>
      <c r="K120" s="58">
        <v>67</v>
      </c>
      <c r="L120" s="58">
        <v>67</v>
      </c>
      <c r="M120" s="58">
        <v>0</v>
      </c>
      <c r="N120" s="58">
        <v>14</v>
      </c>
      <c r="O120" s="58">
        <v>16</v>
      </c>
      <c r="P120" s="58">
        <v>16</v>
      </c>
      <c r="Q120" s="58">
        <v>0</v>
      </c>
      <c r="R120" s="58">
        <v>122</v>
      </c>
      <c r="S120" s="58">
        <v>130</v>
      </c>
      <c r="T120" s="58">
        <v>130</v>
      </c>
      <c r="U120" s="58">
        <v>0</v>
      </c>
      <c r="V120" s="58">
        <v>36</v>
      </c>
      <c r="W120" s="58">
        <v>37</v>
      </c>
      <c r="X120" s="58">
        <v>37</v>
      </c>
      <c r="Y120" s="58">
        <v>0</v>
      </c>
      <c r="Z120" s="58">
        <v>4</v>
      </c>
      <c r="AA120" s="58">
        <v>5</v>
      </c>
      <c r="AB120" s="58">
        <v>5</v>
      </c>
      <c r="AC120" s="58">
        <v>0</v>
      </c>
    </row>
    <row r="121" spans="1:29" x14ac:dyDescent="0.25">
      <c r="A121" s="64" t="s">
        <v>283</v>
      </c>
      <c r="B121" s="58">
        <v>166</v>
      </c>
      <c r="C121" s="58" t="s">
        <v>156</v>
      </c>
      <c r="D121" s="58">
        <v>174</v>
      </c>
      <c r="E121" s="58" t="s">
        <v>156</v>
      </c>
      <c r="F121" s="58">
        <v>86</v>
      </c>
      <c r="G121" s="58" t="s">
        <v>156</v>
      </c>
      <c r="H121" s="58">
        <v>95</v>
      </c>
      <c r="I121" s="58" t="s">
        <v>156</v>
      </c>
      <c r="J121" s="58">
        <v>80</v>
      </c>
      <c r="K121" s="58" t="s">
        <v>156</v>
      </c>
      <c r="L121" s="58">
        <v>79</v>
      </c>
      <c r="M121" s="58" t="s">
        <v>156</v>
      </c>
      <c r="N121" s="58">
        <v>14</v>
      </c>
      <c r="O121" s="58">
        <v>20</v>
      </c>
      <c r="P121" s="58">
        <v>20</v>
      </c>
      <c r="Q121" s="58">
        <v>0</v>
      </c>
      <c r="R121" s="58">
        <v>118</v>
      </c>
      <c r="S121" s="58" t="s">
        <v>156</v>
      </c>
      <c r="T121" s="58">
        <v>122</v>
      </c>
      <c r="U121" s="58" t="s">
        <v>156</v>
      </c>
      <c r="V121" s="58">
        <v>34</v>
      </c>
      <c r="W121" s="58">
        <v>32</v>
      </c>
      <c r="X121" s="58">
        <v>32</v>
      </c>
      <c r="Y121" s="58">
        <v>0</v>
      </c>
      <c r="Z121" s="58">
        <v>3</v>
      </c>
      <c r="AA121" s="58">
        <v>3</v>
      </c>
      <c r="AB121" s="58">
        <v>3</v>
      </c>
      <c r="AC121" s="58">
        <v>0</v>
      </c>
    </row>
    <row r="122" spans="1:29" x14ac:dyDescent="0.25">
      <c r="A122" s="64" t="s">
        <v>284</v>
      </c>
      <c r="B122" s="58">
        <v>179</v>
      </c>
      <c r="C122" s="58">
        <v>176</v>
      </c>
      <c r="D122" s="58">
        <v>172</v>
      </c>
      <c r="E122" s="58">
        <v>4</v>
      </c>
      <c r="F122" s="58">
        <v>101</v>
      </c>
      <c r="G122" s="58">
        <v>105</v>
      </c>
      <c r="H122" s="58">
        <v>105</v>
      </c>
      <c r="I122" s="58">
        <v>0</v>
      </c>
      <c r="J122" s="58">
        <v>78</v>
      </c>
      <c r="K122" s="58">
        <v>71</v>
      </c>
      <c r="L122" s="58">
        <v>67</v>
      </c>
      <c r="M122" s="58">
        <v>4</v>
      </c>
      <c r="N122" s="58">
        <v>23</v>
      </c>
      <c r="O122" s="58">
        <v>20</v>
      </c>
      <c r="P122" s="58">
        <v>20</v>
      </c>
      <c r="Q122" s="58">
        <v>0</v>
      </c>
      <c r="R122" s="58">
        <v>121</v>
      </c>
      <c r="S122" s="58">
        <v>119</v>
      </c>
      <c r="T122" s="58">
        <v>115</v>
      </c>
      <c r="U122" s="58">
        <v>4</v>
      </c>
      <c r="V122" s="58">
        <v>35</v>
      </c>
      <c r="W122" s="58">
        <v>37</v>
      </c>
      <c r="X122" s="58">
        <v>37</v>
      </c>
      <c r="Y122" s="58">
        <v>0</v>
      </c>
      <c r="Z122" s="58" t="s">
        <v>156</v>
      </c>
      <c r="AA122" s="58" t="s">
        <v>156</v>
      </c>
      <c r="AB122" s="58" t="s">
        <v>156</v>
      </c>
      <c r="AC122" s="58">
        <v>0</v>
      </c>
    </row>
    <row r="123" spans="1:29" x14ac:dyDescent="0.25">
      <c r="A123" s="64" t="s">
        <v>285</v>
      </c>
      <c r="B123" s="58">
        <v>171</v>
      </c>
      <c r="C123" s="58" t="s">
        <v>156</v>
      </c>
      <c r="D123" s="58">
        <v>173</v>
      </c>
      <c r="E123" s="58" t="s">
        <v>156</v>
      </c>
      <c r="F123" s="58">
        <v>95</v>
      </c>
      <c r="G123" s="58">
        <v>98</v>
      </c>
      <c r="H123" s="58">
        <v>98</v>
      </c>
      <c r="I123" s="58">
        <v>0</v>
      </c>
      <c r="J123" s="58">
        <v>76</v>
      </c>
      <c r="K123" s="58" t="s">
        <v>156</v>
      </c>
      <c r="L123" s="58">
        <v>75</v>
      </c>
      <c r="M123" s="58" t="s">
        <v>156</v>
      </c>
      <c r="N123" s="58">
        <v>14</v>
      </c>
      <c r="O123" s="58" t="s">
        <v>156</v>
      </c>
      <c r="P123" s="58">
        <v>14</v>
      </c>
      <c r="Q123" s="58" t="s">
        <v>156</v>
      </c>
      <c r="R123" s="58">
        <v>116</v>
      </c>
      <c r="S123" s="58">
        <v>120</v>
      </c>
      <c r="T123" s="58">
        <v>120</v>
      </c>
      <c r="U123" s="58">
        <v>0</v>
      </c>
      <c r="V123" s="58">
        <v>41</v>
      </c>
      <c r="W123" s="58">
        <v>39</v>
      </c>
      <c r="X123" s="58">
        <v>39</v>
      </c>
      <c r="Y123" s="58">
        <v>0</v>
      </c>
      <c r="Z123" s="58">
        <v>3</v>
      </c>
      <c r="AA123" s="58">
        <v>3</v>
      </c>
      <c r="AB123" s="58">
        <v>3</v>
      </c>
      <c r="AC123" s="58">
        <v>0</v>
      </c>
    </row>
    <row r="124" spans="1:29" x14ac:dyDescent="0.25">
      <c r="A124" s="64" t="s">
        <v>286</v>
      </c>
      <c r="B124" s="58">
        <v>185</v>
      </c>
      <c r="C124" s="58" t="s">
        <v>156</v>
      </c>
      <c r="D124" s="58">
        <v>184</v>
      </c>
      <c r="E124" s="58" t="s">
        <v>156</v>
      </c>
      <c r="F124" s="58">
        <v>104</v>
      </c>
      <c r="G124" s="58" t="s">
        <v>156</v>
      </c>
      <c r="H124" s="58">
        <v>103</v>
      </c>
      <c r="I124" s="58" t="s">
        <v>156</v>
      </c>
      <c r="J124" s="58">
        <v>81</v>
      </c>
      <c r="K124" s="58" t="s">
        <v>156</v>
      </c>
      <c r="L124" s="58">
        <v>81</v>
      </c>
      <c r="M124" s="58" t="s">
        <v>156</v>
      </c>
      <c r="N124" s="58">
        <v>34</v>
      </c>
      <c r="O124" s="58" t="s">
        <v>156</v>
      </c>
      <c r="P124" s="58">
        <v>30</v>
      </c>
      <c r="Q124" s="58" t="s">
        <v>156</v>
      </c>
      <c r="R124" s="58">
        <v>113</v>
      </c>
      <c r="S124" s="58" t="s">
        <v>156</v>
      </c>
      <c r="T124" s="58">
        <v>116</v>
      </c>
      <c r="U124" s="58" t="s">
        <v>156</v>
      </c>
      <c r="V124" s="58">
        <v>38</v>
      </c>
      <c r="W124" s="58">
        <v>38</v>
      </c>
      <c r="X124" s="58">
        <v>38</v>
      </c>
      <c r="Y124" s="58">
        <v>0</v>
      </c>
      <c r="Z124" s="58">
        <v>5</v>
      </c>
      <c r="AA124" s="58">
        <v>4</v>
      </c>
      <c r="AB124" s="58">
        <v>4</v>
      </c>
      <c r="AC124" s="58">
        <v>0</v>
      </c>
    </row>
    <row r="125" spans="1:29" x14ac:dyDescent="0.25">
      <c r="A125" s="64" t="s">
        <v>287</v>
      </c>
      <c r="B125" s="58">
        <v>199</v>
      </c>
      <c r="C125" s="58">
        <v>203</v>
      </c>
      <c r="D125" s="58">
        <v>203</v>
      </c>
      <c r="E125" s="58">
        <v>0</v>
      </c>
      <c r="F125" s="58">
        <v>103</v>
      </c>
      <c r="G125" s="58">
        <v>105</v>
      </c>
      <c r="H125" s="58">
        <v>105</v>
      </c>
      <c r="I125" s="58">
        <v>0</v>
      </c>
      <c r="J125" s="58">
        <v>96</v>
      </c>
      <c r="K125" s="58">
        <v>98</v>
      </c>
      <c r="L125" s="58">
        <v>98</v>
      </c>
      <c r="M125" s="58">
        <v>0</v>
      </c>
      <c r="N125" s="58">
        <v>25</v>
      </c>
      <c r="O125" s="58">
        <v>30</v>
      </c>
      <c r="P125" s="58">
        <v>30</v>
      </c>
      <c r="Q125" s="58">
        <v>0</v>
      </c>
      <c r="R125" s="58">
        <v>124</v>
      </c>
      <c r="S125" s="58">
        <v>123</v>
      </c>
      <c r="T125" s="58">
        <v>123</v>
      </c>
      <c r="U125" s="58">
        <v>0</v>
      </c>
      <c r="V125" s="58">
        <v>50</v>
      </c>
      <c r="W125" s="58">
        <v>50</v>
      </c>
      <c r="X125" s="58">
        <v>50</v>
      </c>
      <c r="Y125" s="58">
        <v>0</v>
      </c>
      <c r="Z125" s="58">
        <v>6</v>
      </c>
      <c r="AA125" s="58">
        <v>6</v>
      </c>
      <c r="AB125" s="58">
        <v>6</v>
      </c>
      <c r="AC125" s="58">
        <v>0</v>
      </c>
    </row>
    <row r="126" spans="1:29" x14ac:dyDescent="0.25">
      <c r="A126" s="64" t="s">
        <v>288</v>
      </c>
      <c r="B126" s="58">
        <v>161</v>
      </c>
      <c r="C126" s="58">
        <v>159</v>
      </c>
      <c r="D126" s="58">
        <v>153</v>
      </c>
      <c r="E126" s="58">
        <v>6</v>
      </c>
      <c r="F126" s="58">
        <v>86</v>
      </c>
      <c r="G126" s="58" t="s">
        <v>156</v>
      </c>
      <c r="H126" s="58">
        <v>86</v>
      </c>
      <c r="I126" s="58" t="s">
        <v>156</v>
      </c>
      <c r="J126" s="58">
        <v>75</v>
      </c>
      <c r="K126" s="58" t="s">
        <v>156</v>
      </c>
      <c r="L126" s="58">
        <v>67</v>
      </c>
      <c r="M126" s="58" t="s">
        <v>156</v>
      </c>
      <c r="N126" s="58">
        <v>30</v>
      </c>
      <c r="O126" s="58">
        <v>30</v>
      </c>
      <c r="P126" s="58">
        <v>30</v>
      </c>
      <c r="Q126" s="58">
        <v>0</v>
      </c>
      <c r="R126" s="58">
        <v>104</v>
      </c>
      <c r="S126" s="58">
        <v>101</v>
      </c>
      <c r="T126" s="58">
        <v>95</v>
      </c>
      <c r="U126" s="58">
        <v>6</v>
      </c>
      <c r="V126" s="58">
        <v>27</v>
      </c>
      <c r="W126" s="58">
        <v>28</v>
      </c>
      <c r="X126" s="58">
        <v>28</v>
      </c>
      <c r="Y126" s="58">
        <v>0</v>
      </c>
      <c r="Z126" s="58">
        <v>7</v>
      </c>
      <c r="AA126" s="58">
        <v>5</v>
      </c>
      <c r="AB126" s="58">
        <v>5</v>
      </c>
      <c r="AC126" s="58">
        <v>0</v>
      </c>
    </row>
    <row r="127" spans="1:29" x14ac:dyDescent="0.25">
      <c r="A127" s="64" t="s">
        <v>289</v>
      </c>
      <c r="B127" s="58">
        <v>175</v>
      </c>
      <c r="C127" s="58" t="s">
        <v>156</v>
      </c>
      <c r="D127" s="58">
        <v>176</v>
      </c>
      <c r="E127" s="58" t="s">
        <v>156</v>
      </c>
      <c r="F127" s="58">
        <v>96</v>
      </c>
      <c r="G127" s="58">
        <v>92</v>
      </c>
      <c r="H127" s="58">
        <v>92</v>
      </c>
      <c r="I127" s="58">
        <v>0</v>
      </c>
      <c r="J127" s="58">
        <v>79</v>
      </c>
      <c r="K127" s="58" t="s">
        <v>156</v>
      </c>
      <c r="L127" s="58">
        <v>84</v>
      </c>
      <c r="M127" s="58" t="s">
        <v>156</v>
      </c>
      <c r="N127" s="58">
        <v>20</v>
      </c>
      <c r="O127" s="58">
        <v>22</v>
      </c>
      <c r="P127" s="58">
        <v>22</v>
      </c>
      <c r="Q127" s="58">
        <v>0</v>
      </c>
      <c r="R127" s="58">
        <v>107</v>
      </c>
      <c r="S127" s="58" t="s">
        <v>156</v>
      </c>
      <c r="T127" s="58">
        <v>106</v>
      </c>
      <c r="U127" s="58" t="s">
        <v>156</v>
      </c>
      <c r="V127" s="58">
        <v>48</v>
      </c>
      <c r="W127" s="58">
        <v>48</v>
      </c>
      <c r="X127" s="58">
        <v>48</v>
      </c>
      <c r="Y127" s="58">
        <v>0</v>
      </c>
      <c r="Z127" s="58">
        <v>7</v>
      </c>
      <c r="AA127" s="58">
        <v>6</v>
      </c>
      <c r="AB127" s="58">
        <v>6</v>
      </c>
      <c r="AC127" s="58">
        <v>0</v>
      </c>
    </row>
    <row r="128" spans="1:29" x14ac:dyDescent="0.25">
      <c r="A128" s="64" t="s">
        <v>290</v>
      </c>
      <c r="B128" s="58">
        <v>160</v>
      </c>
      <c r="C128" s="58">
        <v>158</v>
      </c>
      <c r="D128" s="58">
        <v>158</v>
      </c>
      <c r="E128" s="58">
        <v>0</v>
      </c>
      <c r="F128" s="58">
        <v>90</v>
      </c>
      <c r="G128" s="58">
        <v>91</v>
      </c>
      <c r="H128" s="58">
        <v>91</v>
      </c>
      <c r="I128" s="58">
        <v>0</v>
      </c>
      <c r="J128" s="58">
        <v>70</v>
      </c>
      <c r="K128" s="58">
        <v>67</v>
      </c>
      <c r="L128" s="58">
        <v>67</v>
      </c>
      <c r="M128" s="58">
        <v>0</v>
      </c>
      <c r="N128" s="58">
        <v>23</v>
      </c>
      <c r="O128" s="58">
        <v>26</v>
      </c>
      <c r="P128" s="58">
        <v>26</v>
      </c>
      <c r="Q128" s="58">
        <v>0</v>
      </c>
      <c r="R128" s="58">
        <v>107</v>
      </c>
      <c r="S128" s="58">
        <v>103</v>
      </c>
      <c r="T128" s="58">
        <v>103</v>
      </c>
      <c r="U128" s="58">
        <v>0</v>
      </c>
      <c r="V128" s="58">
        <v>30</v>
      </c>
      <c r="W128" s="58">
        <v>29</v>
      </c>
      <c r="X128" s="58">
        <v>29</v>
      </c>
      <c r="Y128" s="58">
        <v>0</v>
      </c>
      <c r="Z128" s="58" t="s">
        <v>156</v>
      </c>
      <c r="AA128" s="58" t="s">
        <v>156</v>
      </c>
      <c r="AB128" s="58" t="s">
        <v>156</v>
      </c>
      <c r="AC128" s="58">
        <v>0</v>
      </c>
    </row>
    <row r="129" spans="1:29" x14ac:dyDescent="0.25">
      <c r="A129" s="64" t="s">
        <v>291</v>
      </c>
      <c r="B129" s="58">
        <v>218</v>
      </c>
      <c r="C129" s="58" t="s">
        <v>156</v>
      </c>
      <c r="D129" s="58">
        <v>204</v>
      </c>
      <c r="E129" s="58" t="s">
        <v>156</v>
      </c>
      <c r="F129" s="58">
        <v>138</v>
      </c>
      <c r="G129" s="58">
        <v>134</v>
      </c>
      <c r="H129" s="58">
        <v>134</v>
      </c>
      <c r="I129" s="58">
        <v>0</v>
      </c>
      <c r="J129" s="58">
        <v>80</v>
      </c>
      <c r="K129" s="58" t="s">
        <v>156</v>
      </c>
      <c r="L129" s="58">
        <v>70</v>
      </c>
      <c r="M129" s="58" t="s">
        <v>156</v>
      </c>
      <c r="N129" s="58">
        <v>23</v>
      </c>
      <c r="O129" s="58">
        <v>21</v>
      </c>
      <c r="P129" s="58">
        <v>21</v>
      </c>
      <c r="Q129" s="58">
        <v>0</v>
      </c>
      <c r="R129" s="58">
        <v>159</v>
      </c>
      <c r="S129" s="58" t="s">
        <v>156</v>
      </c>
      <c r="T129" s="58">
        <v>152</v>
      </c>
      <c r="U129" s="58" t="s">
        <v>156</v>
      </c>
      <c r="V129" s="58">
        <v>36</v>
      </c>
      <c r="W129" s="58">
        <v>31</v>
      </c>
      <c r="X129" s="58">
        <v>31</v>
      </c>
      <c r="Y129" s="58">
        <v>0</v>
      </c>
      <c r="Z129" s="58">
        <v>4</v>
      </c>
      <c r="AA129" s="58">
        <v>4</v>
      </c>
      <c r="AB129" s="58">
        <v>4</v>
      </c>
      <c r="AC129" s="58">
        <v>0</v>
      </c>
    </row>
    <row r="130" spans="1:29" x14ac:dyDescent="0.25">
      <c r="A130" s="64" t="s">
        <v>292</v>
      </c>
      <c r="B130" s="58">
        <v>525</v>
      </c>
      <c r="C130" s="58" t="s">
        <v>156</v>
      </c>
      <c r="D130" s="58">
        <v>527</v>
      </c>
      <c r="E130" s="58" t="s">
        <v>156</v>
      </c>
      <c r="F130" s="58">
        <v>395</v>
      </c>
      <c r="G130" s="58">
        <v>404</v>
      </c>
      <c r="H130" s="58">
        <v>404</v>
      </c>
      <c r="I130" s="58">
        <v>0</v>
      </c>
      <c r="J130" s="58">
        <v>130</v>
      </c>
      <c r="K130" s="58" t="s">
        <v>156</v>
      </c>
      <c r="L130" s="58">
        <v>123</v>
      </c>
      <c r="M130" s="58" t="s">
        <v>156</v>
      </c>
      <c r="N130" s="58">
        <v>30</v>
      </c>
      <c r="O130" s="58">
        <v>39</v>
      </c>
      <c r="P130" s="58">
        <v>39</v>
      </c>
      <c r="Q130" s="58">
        <v>0</v>
      </c>
      <c r="R130" s="58">
        <v>388</v>
      </c>
      <c r="S130" s="58" t="s">
        <v>156</v>
      </c>
      <c r="T130" s="58">
        <v>381</v>
      </c>
      <c r="U130" s="58" t="s">
        <v>156</v>
      </c>
      <c r="V130" s="58">
        <v>107</v>
      </c>
      <c r="W130" s="58">
        <v>107</v>
      </c>
      <c r="X130" s="58">
        <v>107</v>
      </c>
      <c r="Y130" s="58">
        <v>0</v>
      </c>
      <c r="Z130" s="58">
        <v>10</v>
      </c>
      <c r="AA130" s="58" t="s">
        <v>156</v>
      </c>
      <c r="AB130" s="58">
        <v>7</v>
      </c>
      <c r="AC130" s="58" t="s">
        <v>156</v>
      </c>
    </row>
    <row r="131" spans="1:29" x14ac:dyDescent="0.25">
      <c r="A131" s="64" t="s">
        <v>293</v>
      </c>
      <c r="B131" s="58">
        <v>223</v>
      </c>
      <c r="C131" s="58">
        <v>227</v>
      </c>
      <c r="D131" s="58">
        <v>227</v>
      </c>
      <c r="E131" s="58">
        <v>0</v>
      </c>
      <c r="F131" s="58">
        <v>153</v>
      </c>
      <c r="G131" s="58">
        <v>157</v>
      </c>
      <c r="H131" s="58">
        <v>157</v>
      </c>
      <c r="I131" s="58">
        <v>0</v>
      </c>
      <c r="J131" s="58">
        <v>70</v>
      </c>
      <c r="K131" s="58">
        <v>70</v>
      </c>
      <c r="L131" s="58">
        <v>70</v>
      </c>
      <c r="M131" s="58">
        <v>0</v>
      </c>
      <c r="N131" s="58">
        <v>35</v>
      </c>
      <c r="O131" s="58">
        <v>36</v>
      </c>
      <c r="P131" s="58">
        <v>36</v>
      </c>
      <c r="Q131" s="58">
        <v>0</v>
      </c>
      <c r="R131" s="58">
        <v>136</v>
      </c>
      <c r="S131" s="58">
        <v>138</v>
      </c>
      <c r="T131" s="58">
        <v>138</v>
      </c>
      <c r="U131" s="58">
        <v>0</v>
      </c>
      <c r="V131" s="58">
        <v>52</v>
      </c>
      <c r="W131" s="58">
        <v>53</v>
      </c>
      <c r="X131" s="58">
        <v>53</v>
      </c>
      <c r="Y131" s="58">
        <v>0</v>
      </c>
      <c r="Z131" s="58">
        <v>0</v>
      </c>
      <c r="AA131" s="58">
        <v>0</v>
      </c>
      <c r="AB131" s="58">
        <v>0</v>
      </c>
      <c r="AC131" s="58">
        <v>0</v>
      </c>
    </row>
    <row r="132" spans="1:29" x14ac:dyDescent="0.25">
      <c r="A132" s="64" t="s">
        <v>294</v>
      </c>
      <c r="B132" s="58">
        <v>165</v>
      </c>
      <c r="C132" s="58">
        <v>168</v>
      </c>
      <c r="D132" s="58">
        <v>168</v>
      </c>
      <c r="E132" s="58">
        <v>0</v>
      </c>
      <c r="F132" s="58">
        <v>102</v>
      </c>
      <c r="G132" s="58">
        <v>107</v>
      </c>
      <c r="H132" s="58">
        <v>107</v>
      </c>
      <c r="I132" s="58">
        <v>0</v>
      </c>
      <c r="J132" s="58">
        <v>63</v>
      </c>
      <c r="K132" s="58">
        <v>61</v>
      </c>
      <c r="L132" s="58">
        <v>61</v>
      </c>
      <c r="M132" s="58">
        <v>0</v>
      </c>
      <c r="N132" s="58">
        <v>15</v>
      </c>
      <c r="O132" s="58">
        <v>19</v>
      </c>
      <c r="P132" s="58">
        <v>19</v>
      </c>
      <c r="Q132" s="58">
        <v>0</v>
      </c>
      <c r="R132" s="58">
        <v>117</v>
      </c>
      <c r="S132" s="58">
        <v>114</v>
      </c>
      <c r="T132" s="58">
        <v>114</v>
      </c>
      <c r="U132" s="58">
        <v>0</v>
      </c>
      <c r="V132" s="58">
        <v>33</v>
      </c>
      <c r="W132" s="58">
        <v>35</v>
      </c>
      <c r="X132" s="58">
        <v>35</v>
      </c>
      <c r="Y132" s="58">
        <v>0</v>
      </c>
      <c r="Z132" s="58">
        <v>3</v>
      </c>
      <c r="AA132" s="58" t="s">
        <v>156</v>
      </c>
      <c r="AB132" s="58" t="s">
        <v>156</v>
      </c>
      <c r="AC132" s="58">
        <v>0</v>
      </c>
    </row>
    <row r="133" spans="1:29" x14ac:dyDescent="0.25">
      <c r="A133" s="64" t="s">
        <v>295</v>
      </c>
      <c r="B133" s="58">
        <v>175</v>
      </c>
      <c r="C133" s="58" t="s">
        <v>156</v>
      </c>
      <c r="D133" s="58">
        <v>180</v>
      </c>
      <c r="E133" s="58" t="s">
        <v>156</v>
      </c>
      <c r="F133" s="58">
        <v>88</v>
      </c>
      <c r="G133" s="58" t="s">
        <v>156</v>
      </c>
      <c r="H133" s="58">
        <v>93</v>
      </c>
      <c r="I133" s="58" t="s">
        <v>156</v>
      </c>
      <c r="J133" s="58">
        <v>87</v>
      </c>
      <c r="K133" s="58">
        <v>87</v>
      </c>
      <c r="L133" s="58">
        <v>87</v>
      </c>
      <c r="M133" s="58">
        <v>0</v>
      </c>
      <c r="N133" s="58">
        <v>10</v>
      </c>
      <c r="O133" s="58">
        <v>13</v>
      </c>
      <c r="P133" s="58">
        <v>13</v>
      </c>
      <c r="Q133" s="58">
        <v>0</v>
      </c>
      <c r="R133" s="58">
        <v>120</v>
      </c>
      <c r="S133" s="58" t="s">
        <v>156</v>
      </c>
      <c r="T133" s="58">
        <v>121</v>
      </c>
      <c r="U133" s="58" t="s">
        <v>156</v>
      </c>
      <c r="V133" s="58">
        <v>45</v>
      </c>
      <c r="W133" s="58">
        <v>46</v>
      </c>
      <c r="X133" s="58">
        <v>46</v>
      </c>
      <c r="Y133" s="58">
        <v>0</v>
      </c>
      <c r="Z133" s="58" t="s">
        <v>156</v>
      </c>
      <c r="AA133" s="58" t="s">
        <v>156</v>
      </c>
      <c r="AB133" s="58" t="s">
        <v>156</v>
      </c>
      <c r="AC133" s="58">
        <v>0</v>
      </c>
    </row>
    <row r="134" spans="1:29" x14ac:dyDescent="0.25">
      <c r="A134" s="64" t="s">
        <v>296</v>
      </c>
      <c r="B134" s="58">
        <v>152</v>
      </c>
      <c r="C134" s="58" t="s">
        <v>156</v>
      </c>
      <c r="D134" s="58">
        <v>161</v>
      </c>
      <c r="E134" s="58" t="s">
        <v>156</v>
      </c>
      <c r="F134" s="58">
        <v>77</v>
      </c>
      <c r="G134" s="58">
        <v>85</v>
      </c>
      <c r="H134" s="58">
        <v>85</v>
      </c>
      <c r="I134" s="58">
        <v>0</v>
      </c>
      <c r="J134" s="58">
        <v>75</v>
      </c>
      <c r="K134" s="58" t="s">
        <v>156</v>
      </c>
      <c r="L134" s="58">
        <v>76</v>
      </c>
      <c r="M134" s="58" t="s">
        <v>156</v>
      </c>
      <c r="N134" s="58">
        <v>13</v>
      </c>
      <c r="O134" s="58">
        <v>12</v>
      </c>
      <c r="P134" s="58">
        <v>12</v>
      </c>
      <c r="Q134" s="58">
        <v>0</v>
      </c>
      <c r="R134" s="58">
        <v>109</v>
      </c>
      <c r="S134" s="58" t="s">
        <v>156</v>
      </c>
      <c r="T134" s="58">
        <v>119</v>
      </c>
      <c r="U134" s="58" t="s">
        <v>156</v>
      </c>
      <c r="V134" s="58">
        <v>30</v>
      </c>
      <c r="W134" s="58">
        <v>30</v>
      </c>
      <c r="X134" s="58">
        <v>30</v>
      </c>
      <c r="Y134" s="58">
        <v>0</v>
      </c>
      <c r="Z134" s="58" t="s">
        <v>156</v>
      </c>
      <c r="AA134" s="58" t="s">
        <v>156</v>
      </c>
      <c r="AB134" s="58" t="s">
        <v>156</v>
      </c>
      <c r="AC134" s="58">
        <v>0</v>
      </c>
    </row>
    <row r="135" spans="1:29" x14ac:dyDescent="0.25">
      <c r="A135" s="64" t="s">
        <v>297</v>
      </c>
      <c r="B135" s="58">
        <v>140</v>
      </c>
      <c r="C135" s="58">
        <v>140</v>
      </c>
      <c r="D135" s="58">
        <v>140</v>
      </c>
      <c r="E135" s="58">
        <v>0</v>
      </c>
      <c r="F135" s="58">
        <v>70</v>
      </c>
      <c r="G135" s="58">
        <v>68</v>
      </c>
      <c r="H135" s="58">
        <v>68</v>
      </c>
      <c r="I135" s="58">
        <v>0</v>
      </c>
      <c r="J135" s="58">
        <v>70</v>
      </c>
      <c r="K135" s="58">
        <v>72</v>
      </c>
      <c r="L135" s="58">
        <v>72</v>
      </c>
      <c r="M135" s="58">
        <v>0</v>
      </c>
      <c r="N135" s="58">
        <v>17</v>
      </c>
      <c r="O135" s="58">
        <v>17</v>
      </c>
      <c r="P135" s="58">
        <v>17</v>
      </c>
      <c r="Q135" s="58">
        <v>0</v>
      </c>
      <c r="R135" s="58">
        <v>95</v>
      </c>
      <c r="S135" s="58">
        <v>95</v>
      </c>
      <c r="T135" s="58">
        <v>95</v>
      </c>
      <c r="U135" s="58">
        <v>0</v>
      </c>
      <c r="V135" s="58">
        <v>28</v>
      </c>
      <c r="W135" s="58">
        <v>28</v>
      </c>
      <c r="X135" s="58">
        <v>28</v>
      </c>
      <c r="Y135" s="58">
        <v>0</v>
      </c>
      <c r="Z135" s="58">
        <v>4</v>
      </c>
      <c r="AA135" s="58">
        <v>4</v>
      </c>
      <c r="AB135" s="58">
        <v>4</v>
      </c>
      <c r="AC135" s="58">
        <v>0</v>
      </c>
    </row>
    <row r="136" spans="1:29" x14ac:dyDescent="0.25">
      <c r="A136" s="64" t="s">
        <v>298</v>
      </c>
      <c r="B136" s="58">
        <v>192</v>
      </c>
      <c r="C136" s="58">
        <v>191</v>
      </c>
      <c r="D136" s="58">
        <v>191</v>
      </c>
      <c r="E136" s="58">
        <v>0</v>
      </c>
      <c r="F136" s="58">
        <v>97</v>
      </c>
      <c r="G136" s="58">
        <v>98</v>
      </c>
      <c r="H136" s="58">
        <v>98</v>
      </c>
      <c r="I136" s="58">
        <v>0</v>
      </c>
      <c r="J136" s="58">
        <v>95</v>
      </c>
      <c r="K136" s="58">
        <v>93</v>
      </c>
      <c r="L136" s="58">
        <v>93</v>
      </c>
      <c r="M136" s="58">
        <v>0</v>
      </c>
      <c r="N136" s="58">
        <v>37</v>
      </c>
      <c r="O136" s="58">
        <v>38</v>
      </c>
      <c r="P136" s="58">
        <v>38</v>
      </c>
      <c r="Q136" s="58">
        <v>0</v>
      </c>
      <c r="R136" s="58">
        <v>120</v>
      </c>
      <c r="S136" s="58">
        <v>116</v>
      </c>
      <c r="T136" s="58">
        <v>116</v>
      </c>
      <c r="U136" s="58">
        <v>0</v>
      </c>
      <c r="V136" s="58">
        <v>35</v>
      </c>
      <c r="W136" s="58">
        <v>37</v>
      </c>
      <c r="X136" s="58">
        <v>37</v>
      </c>
      <c r="Y136" s="58">
        <v>0</v>
      </c>
      <c r="Z136" s="58">
        <v>3</v>
      </c>
      <c r="AA136" s="58">
        <v>3</v>
      </c>
      <c r="AB136" s="58">
        <v>3</v>
      </c>
      <c r="AC136" s="58">
        <v>0</v>
      </c>
    </row>
    <row r="137" spans="1:29" x14ac:dyDescent="0.25">
      <c r="A137" s="64" t="s">
        <v>299</v>
      </c>
      <c r="B137" s="58">
        <v>170</v>
      </c>
      <c r="C137" s="58">
        <v>168</v>
      </c>
      <c r="D137" s="58">
        <v>165</v>
      </c>
      <c r="E137" s="58">
        <v>3</v>
      </c>
      <c r="F137" s="58">
        <v>84</v>
      </c>
      <c r="G137" s="58" t="s">
        <v>156</v>
      </c>
      <c r="H137" s="58">
        <v>83</v>
      </c>
      <c r="I137" s="58" t="s">
        <v>156</v>
      </c>
      <c r="J137" s="58">
        <v>86</v>
      </c>
      <c r="K137" s="58" t="s">
        <v>156</v>
      </c>
      <c r="L137" s="58">
        <v>82</v>
      </c>
      <c r="M137" s="58" t="s">
        <v>156</v>
      </c>
      <c r="N137" s="58">
        <v>22</v>
      </c>
      <c r="O137" s="58" t="s">
        <v>156</v>
      </c>
      <c r="P137" s="58">
        <v>24</v>
      </c>
      <c r="Q137" s="58" t="s">
        <v>156</v>
      </c>
      <c r="R137" s="58">
        <v>120</v>
      </c>
      <c r="S137" s="58" t="s">
        <v>156</v>
      </c>
      <c r="T137" s="58">
        <v>114</v>
      </c>
      <c r="U137" s="58" t="s">
        <v>156</v>
      </c>
      <c r="V137" s="58">
        <v>28</v>
      </c>
      <c r="W137" s="58">
        <v>27</v>
      </c>
      <c r="X137" s="58">
        <v>27</v>
      </c>
      <c r="Y137" s="58">
        <v>0</v>
      </c>
      <c r="Z137" s="58">
        <v>4</v>
      </c>
      <c r="AA137" s="58">
        <v>4</v>
      </c>
      <c r="AB137" s="58">
        <v>4</v>
      </c>
      <c r="AC137" s="58">
        <v>0</v>
      </c>
    </row>
    <row r="138" spans="1:29" x14ac:dyDescent="0.25">
      <c r="A138" s="64" t="s">
        <v>300</v>
      </c>
      <c r="B138" s="58">
        <v>166</v>
      </c>
      <c r="C138" s="58">
        <v>163</v>
      </c>
      <c r="D138" s="58">
        <v>160</v>
      </c>
      <c r="E138" s="58">
        <v>3</v>
      </c>
      <c r="F138" s="58">
        <v>79</v>
      </c>
      <c r="G138" s="58" t="s">
        <v>156</v>
      </c>
      <c r="H138" s="58">
        <v>79</v>
      </c>
      <c r="I138" s="58" t="s">
        <v>156</v>
      </c>
      <c r="J138" s="58">
        <v>87</v>
      </c>
      <c r="K138" s="58" t="s">
        <v>156</v>
      </c>
      <c r="L138" s="58">
        <v>81</v>
      </c>
      <c r="M138" s="58" t="s">
        <v>156</v>
      </c>
      <c r="N138" s="58">
        <v>28</v>
      </c>
      <c r="O138" s="58">
        <v>34</v>
      </c>
      <c r="P138" s="58">
        <v>34</v>
      </c>
      <c r="Q138" s="58">
        <v>0</v>
      </c>
      <c r="R138" s="58">
        <v>109</v>
      </c>
      <c r="S138" s="58">
        <v>100</v>
      </c>
      <c r="T138" s="58">
        <v>97</v>
      </c>
      <c r="U138" s="58">
        <v>3</v>
      </c>
      <c r="V138" s="58">
        <v>29</v>
      </c>
      <c r="W138" s="58">
        <v>29</v>
      </c>
      <c r="X138" s="58">
        <v>29</v>
      </c>
      <c r="Y138" s="58">
        <v>0</v>
      </c>
      <c r="Z138" s="58">
        <v>3</v>
      </c>
      <c r="AA138" s="58" t="s">
        <v>156</v>
      </c>
      <c r="AB138" s="58" t="s">
        <v>156</v>
      </c>
      <c r="AC138" s="58">
        <v>0</v>
      </c>
    </row>
    <row r="139" spans="1:29" x14ac:dyDescent="0.25">
      <c r="A139" s="64" t="s">
        <v>301</v>
      </c>
      <c r="B139" s="58">
        <v>136</v>
      </c>
      <c r="C139" s="58" t="s">
        <v>156</v>
      </c>
      <c r="D139" s="58">
        <v>143</v>
      </c>
      <c r="E139" s="58" t="s">
        <v>156</v>
      </c>
      <c r="F139" s="58">
        <v>77</v>
      </c>
      <c r="G139" s="58" t="s">
        <v>156</v>
      </c>
      <c r="H139" s="58">
        <v>81</v>
      </c>
      <c r="I139" s="58" t="s">
        <v>156</v>
      </c>
      <c r="J139" s="58">
        <v>59</v>
      </c>
      <c r="K139" s="58" t="s">
        <v>156</v>
      </c>
      <c r="L139" s="58">
        <v>62</v>
      </c>
      <c r="M139" s="58" t="s">
        <v>156</v>
      </c>
      <c r="N139" s="58">
        <v>11</v>
      </c>
      <c r="O139" s="58">
        <v>16</v>
      </c>
      <c r="P139" s="58">
        <v>16</v>
      </c>
      <c r="Q139" s="58">
        <v>0</v>
      </c>
      <c r="R139" s="58">
        <v>96</v>
      </c>
      <c r="S139" s="58" t="s">
        <v>156</v>
      </c>
      <c r="T139" s="58">
        <v>99</v>
      </c>
      <c r="U139" s="58" t="s">
        <v>156</v>
      </c>
      <c r="V139" s="58">
        <v>29</v>
      </c>
      <c r="W139" s="58">
        <v>28</v>
      </c>
      <c r="X139" s="58">
        <v>28</v>
      </c>
      <c r="Y139" s="58">
        <v>0</v>
      </c>
      <c r="Z139" s="58">
        <v>5</v>
      </c>
      <c r="AA139" s="58" t="s">
        <v>156</v>
      </c>
      <c r="AB139" s="58">
        <v>3</v>
      </c>
      <c r="AC139" s="58" t="s">
        <v>156</v>
      </c>
    </row>
    <row r="140" spans="1:29" x14ac:dyDescent="0.25">
      <c r="A140" s="64" t="s">
        <v>302</v>
      </c>
      <c r="B140" s="58">
        <v>141</v>
      </c>
      <c r="C140" s="58">
        <v>149</v>
      </c>
      <c r="D140" s="58">
        <v>149</v>
      </c>
      <c r="E140" s="58">
        <v>0</v>
      </c>
      <c r="F140" s="58">
        <v>80</v>
      </c>
      <c r="G140" s="58">
        <v>88</v>
      </c>
      <c r="H140" s="58">
        <v>88</v>
      </c>
      <c r="I140" s="58">
        <v>0</v>
      </c>
      <c r="J140" s="58">
        <v>61</v>
      </c>
      <c r="K140" s="58">
        <v>61</v>
      </c>
      <c r="L140" s="58">
        <v>61</v>
      </c>
      <c r="M140" s="58">
        <v>0</v>
      </c>
      <c r="N140" s="58">
        <v>11</v>
      </c>
      <c r="O140" s="58">
        <v>11</v>
      </c>
      <c r="P140" s="58">
        <v>11</v>
      </c>
      <c r="Q140" s="58">
        <v>0</v>
      </c>
      <c r="R140" s="58">
        <v>96</v>
      </c>
      <c r="S140" s="58">
        <v>106</v>
      </c>
      <c r="T140" s="58">
        <v>106</v>
      </c>
      <c r="U140" s="58">
        <v>0</v>
      </c>
      <c r="V140" s="58">
        <v>34</v>
      </c>
      <c r="W140" s="58">
        <v>32</v>
      </c>
      <c r="X140" s="58">
        <v>32</v>
      </c>
      <c r="Y140" s="58">
        <v>0</v>
      </c>
      <c r="Z140" s="58" t="s">
        <v>156</v>
      </c>
      <c r="AA140" s="58">
        <v>3</v>
      </c>
      <c r="AB140" s="58">
        <v>3</v>
      </c>
      <c r="AC140" s="58">
        <v>0</v>
      </c>
    </row>
    <row r="141" spans="1:29" x14ac:dyDescent="0.25">
      <c r="A141" s="64" t="s">
        <v>303</v>
      </c>
      <c r="B141" s="58">
        <v>185</v>
      </c>
      <c r="C141" s="58">
        <v>183</v>
      </c>
      <c r="D141" s="58">
        <v>180</v>
      </c>
      <c r="E141" s="58">
        <v>3</v>
      </c>
      <c r="F141" s="58">
        <v>120</v>
      </c>
      <c r="G141" s="58" t="s">
        <v>156</v>
      </c>
      <c r="H141" s="58">
        <v>119</v>
      </c>
      <c r="I141" s="58" t="s">
        <v>156</v>
      </c>
      <c r="J141" s="58">
        <v>65</v>
      </c>
      <c r="K141" s="58" t="s">
        <v>156</v>
      </c>
      <c r="L141" s="58">
        <v>61</v>
      </c>
      <c r="M141" s="58" t="s">
        <v>156</v>
      </c>
      <c r="N141" s="58">
        <v>16</v>
      </c>
      <c r="O141" s="58">
        <v>18</v>
      </c>
      <c r="P141" s="58">
        <v>18</v>
      </c>
      <c r="Q141" s="58">
        <v>0</v>
      </c>
      <c r="R141" s="58">
        <v>130</v>
      </c>
      <c r="S141" s="58">
        <v>126</v>
      </c>
      <c r="T141" s="58">
        <v>123</v>
      </c>
      <c r="U141" s="58">
        <v>3</v>
      </c>
      <c r="V141" s="58">
        <v>39</v>
      </c>
      <c r="W141" s="58">
        <v>39</v>
      </c>
      <c r="X141" s="58">
        <v>39</v>
      </c>
      <c r="Y141" s="58">
        <v>0</v>
      </c>
      <c r="Z141" s="58" t="s">
        <v>156</v>
      </c>
      <c r="AA141" s="58">
        <v>3</v>
      </c>
      <c r="AB141" s="58" t="s">
        <v>156</v>
      </c>
      <c r="AC141" s="58" t="s">
        <v>156</v>
      </c>
    </row>
    <row r="142" spans="1:29" x14ac:dyDescent="0.25">
      <c r="A142" s="64" t="s">
        <v>304</v>
      </c>
      <c r="B142" s="58">
        <v>426</v>
      </c>
      <c r="C142" s="58" t="s">
        <v>156</v>
      </c>
      <c r="D142" s="58">
        <v>427</v>
      </c>
      <c r="E142" s="58" t="s">
        <v>156</v>
      </c>
      <c r="F142" s="58">
        <v>329</v>
      </c>
      <c r="G142" s="58">
        <v>328</v>
      </c>
      <c r="H142" s="58">
        <v>328</v>
      </c>
      <c r="I142" s="58">
        <v>0</v>
      </c>
      <c r="J142" s="58">
        <v>97</v>
      </c>
      <c r="K142" s="58" t="s">
        <v>156</v>
      </c>
      <c r="L142" s="58">
        <v>99</v>
      </c>
      <c r="M142" s="58" t="s">
        <v>156</v>
      </c>
      <c r="N142" s="58">
        <v>27</v>
      </c>
      <c r="O142" s="58">
        <v>29</v>
      </c>
      <c r="P142" s="58">
        <v>29</v>
      </c>
      <c r="Q142" s="58">
        <v>0</v>
      </c>
      <c r="R142" s="58">
        <v>302</v>
      </c>
      <c r="S142" s="58" t="s">
        <v>156</v>
      </c>
      <c r="T142" s="58">
        <v>302</v>
      </c>
      <c r="U142" s="58" t="s">
        <v>156</v>
      </c>
      <c r="V142" s="58">
        <v>97</v>
      </c>
      <c r="W142" s="58">
        <v>96</v>
      </c>
      <c r="X142" s="58">
        <v>96</v>
      </c>
      <c r="Y142" s="58">
        <v>0</v>
      </c>
      <c r="Z142" s="58">
        <v>6</v>
      </c>
      <c r="AA142" s="58" t="s">
        <v>156</v>
      </c>
      <c r="AB142" s="58">
        <v>5</v>
      </c>
      <c r="AC142" s="58" t="s">
        <v>156</v>
      </c>
    </row>
    <row r="143" spans="1:29" x14ac:dyDescent="0.25">
      <c r="A143" s="64" t="s">
        <v>305</v>
      </c>
      <c r="B143" s="58">
        <v>214</v>
      </c>
      <c r="C143" s="58">
        <v>222</v>
      </c>
      <c r="D143" s="58">
        <v>222</v>
      </c>
      <c r="E143" s="58">
        <v>0</v>
      </c>
      <c r="F143" s="58">
        <v>139</v>
      </c>
      <c r="G143" s="58">
        <v>145</v>
      </c>
      <c r="H143" s="58">
        <v>145</v>
      </c>
      <c r="I143" s="58">
        <v>0</v>
      </c>
      <c r="J143" s="58">
        <v>75</v>
      </c>
      <c r="K143" s="58">
        <v>77</v>
      </c>
      <c r="L143" s="58">
        <v>77</v>
      </c>
      <c r="M143" s="58">
        <v>0</v>
      </c>
      <c r="N143" s="58">
        <v>34</v>
      </c>
      <c r="O143" s="58">
        <v>36</v>
      </c>
      <c r="P143" s="58">
        <v>36</v>
      </c>
      <c r="Q143" s="58">
        <v>0</v>
      </c>
      <c r="R143" s="58">
        <v>126</v>
      </c>
      <c r="S143" s="58">
        <v>131</v>
      </c>
      <c r="T143" s="58">
        <v>131</v>
      </c>
      <c r="U143" s="58">
        <v>0</v>
      </c>
      <c r="V143" s="58">
        <v>54</v>
      </c>
      <c r="W143" s="58">
        <v>55</v>
      </c>
      <c r="X143" s="58">
        <v>55</v>
      </c>
      <c r="Y143" s="58">
        <v>0</v>
      </c>
      <c r="Z143" s="58">
        <v>5</v>
      </c>
      <c r="AA143" s="58">
        <v>5</v>
      </c>
      <c r="AB143" s="58">
        <v>5</v>
      </c>
      <c r="AC143" s="58">
        <v>0</v>
      </c>
    </row>
    <row r="144" spans="1:29" x14ac:dyDescent="0.25">
      <c r="A144" s="64" t="s">
        <v>306</v>
      </c>
      <c r="B144" s="58">
        <v>159</v>
      </c>
      <c r="C144" s="58" t="s">
        <v>156</v>
      </c>
      <c r="D144" s="58">
        <v>166</v>
      </c>
      <c r="E144" s="58" t="s">
        <v>156</v>
      </c>
      <c r="F144" s="58">
        <v>98</v>
      </c>
      <c r="G144" s="58" t="s">
        <v>156</v>
      </c>
      <c r="H144" s="58">
        <v>104</v>
      </c>
      <c r="I144" s="58" t="s">
        <v>156</v>
      </c>
      <c r="J144" s="58">
        <v>61</v>
      </c>
      <c r="K144" s="58">
        <v>62</v>
      </c>
      <c r="L144" s="58">
        <v>62</v>
      </c>
      <c r="M144" s="58">
        <v>0</v>
      </c>
      <c r="N144" s="58">
        <v>13</v>
      </c>
      <c r="O144" s="58">
        <v>14</v>
      </c>
      <c r="P144" s="58">
        <v>14</v>
      </c>
      <c r="Q144" s="58">
        <v>0</v>
      </c>
      <c r="R144" s="58">
        <v>114</v>
      </c>
      <c r="S144" s="58" t="s">
        <v>156</v>
      </c>
      <c r="T144" s="58">
        <v>118</v>
      </c>
      <c r="U144" s="58" t="s">
        <v>156</v>
      </c>
      <c r="V144" s="58">
        <v>32</v>
      </c>
      <c r="W144" s="58">
        <v>34</v>
      </c>
      <c r="X144" s="58">
        <v>34</v>
      </c>
      <c r="Y144" s="58">
        <v>0</v>
      </c>
      <c r="Z144" s="58">
        <v>4</v>
      </c>
      <c r="AA144" s="58">
        <v>4</v>
      </c>
      <c r="AB144" s="58">
        <v>4</v>
      </c>
      <c r="AC144" s="58">
        <v>0</v>
      </c>
    </row>
    <row r="145" spans="1:29" x14ac:dyDescent="0.25">
      <c r="A145" s="64" t="s">
        <v>307</v>
      </c>
      <c r="B145" s="58">
        <v>163</v>
      </c>
      <c r="C145" s="58" t="s">
        <v>156</v>
      </c>
      <c r="D145" s="58">
        <v>167</v>
      </c>
      <c r="E145" s="58" t="s">
        <v>156</v>
      </c>
      <c r="F145" s="58">
        <v>104</v>
      </c>
      <c r="G145" s="58">
        <v>108</v>
      </c>
      <c r="H145" s="58">
        <v>108</v>
      </c>
      <c r="I145" s="58">
        <v>0</v>
      </c>
      <c r="J145" s="58">
        <v>59</v>
      </c>
      <c r="K145" s="58" t="s">
        <v>156</v>
      </c>
      <c r="L145" s="58">
        <v>59</v>
      </c>
      <c r="M145" s="58" t="s">
        <v>156</v>
      </c>
      <c r="N145" s="58">
        <v>19</v>
      </c>
      <c r="O145" s="58">
        <v>21</v>
      </c>
      <c r="P145" s="58">
        <v>21</v>
      </c>
      <c r="Q145" s="58">
        <v>0</v>
      </c>
      <c r="R145" s="58">
        <v>112</v>
      </c>
      <c r="S145" s="58">
        <v>116</v>
      </c>
      <c r="T145" s="58">
        <v>116</v>
      </c>
      <c r="U145" s="58">
        <v>0</v>
      </c>
      <c r="V145" s="58">
        <v>32</v>
      </c>
      <c r="W145" s="58" t="s">
        <v>156</v>
      </c>
      <c r="X145" s="58">
        <v>30</v>
      </c>
      <c r="Y145" s="58" t="s">
        <v>156</v>
      </c>
      <c r="Z145" s="58">
        <v>3</v>
      </c>
      <c r="AA145" s="58">
        <v>3</v>
      </c>
      <c r="AB145" s="58">
        <v>3</v>
      </c>
      <c r="AC145" s="58">
        <v>0</v>
      </c>
    </row>
    <row r="146" spans="1:29" x14ac:dyDescent="0.25">
      <c r="A146" s="64" t="s">
        <v>308</v>
      </c>
      <c r="B146" s="58">
        <v>120</v>
      </c>
      <c r="C146" s="58" t="s">
        <v>156</v>
      </c>
      <c r="D146" s="58">
        <v>126</v>
      </c>
      <c r="E146" s="58" t="s">
        <v>156</v>
      </c>
      <c r="F146" s="58">
        <v>65</v>
      </c>
      <c r="G146" s="58">
        <v>76</v>
      </c>
      <c r="H146" s="58">
        <v>76</v>
      </c>
      <c r="I146" s="58">
        <v>0</v>
      </c>
      <c r="J146" s="58">
        <v>55</v>
      </c>
      <c r="K146" s="58" t="s">
        <v>156</v>
      </c>
      <c r="L146" s="58">
        <v>50</v>
      </c>
      <c r="M146" s="58" t="s">
        <v>156</v>
      </c>
      <c r="N146" s="58">
        <v>15</v>
      </c>
      <c r="O146" s="58">
        <v>18</v>
      </c>
      <c r="P146" s="58">
        <v>18</v>
      </c>
      <c r="Q146" s="58">
        <v>0</v>
      </c>
      <c r="R146" s="58">
        <v>81</v>
      </c>
      <c r="S146" s="58" t="s">
        <v>156</v>
      </c>
      <c r="T146" s="58">
        <v>85</v>
      </c>
      <c r="U146" s="58" t="s">
        <v>156</v>
      </c>
      <c r="V146" s="58">
        <v>24</v>
      </c>
      <c r="W146" s="58">
        <v>23</v>
      </c>
      <c r="X146" s="58">
        <v>23</v>
      </c>
      <c r="Y146" s="58">
        <v>0</v>
      </c>
      <c r="Z146" s="58" t="s">
        <v>156</v>
      </c>
      <c r="AA146" s="58" t="s">
        <v>156</v>
      </c>
      <c r="AB146" s="58" t="s">
        <v>156</v>
      </c>
      <c r="AC146" s="58">
        <v>0</v>
      </c>
    </row>
    <row r="147" spans="1:29" x14ac:dyDescent="0.25">
      <c r="A147" s="64" t="s">
        <v>309</v>
      </c>
      <c r="B147" s="58">
        <v>157</v>
      </c>
      <c r="C147" s="58">
        <v>158</v>
      </c>
      <c r="D147" s="58">
        <v>158</v>
      </c>
      <c r="E147" s="58">
        <v>0</v>
      </c>
      <c r="F147" s="58">
        <v>86</v>
      </c>
      <c r="G147" s="58">
        <v>88</v>
      </c>
      <c r="H147" s="58">
        <v>88</v>
      </c>
      <c r="I147" s="58">
        <v>0</v>
      </c>
      <c r="J147" s="58">
        <v>71</v>
      </c>
      <c r="K147" s="58">
        <v>70</v>
      </c>
      <c r="L147" s="58">
        <v>70</v>
      </c>
      <c r="M147" s="58">
        <v>0</v>
      </c>
      <c r="N147" s="58">
        <v>22</v>
      </c>
      <c r="O147" s="58">
        <v>22</v>
      </c>
      <c r="P147" s="58">
        <v>22</v>
      </c>
      <c r="Q147" s="58">
        <v>0</v>
      </c>
      <c r="R147" s="58">
        <v>96</v>
      </c>
      <c r="S147" s="58">
        <v>99</v>
      </c>
      <c r="T147" s="58">
        <v>99</v>
      </c>
      <c r="U147" s="58">
        <v>0</v>
      </c>
      <c r="V147" s="58">
        <v>39</v>
      </c>
      <c r="W147" s="58">
        <v>37</v>
      </c>
      <c r="X147" s="58">
        <v>37</v>
      </c>
      <c r="Y147" s="58">
        <v>0</v>
      </c>
      <c r="Z147" s="58">
        <v>3</v>
      </c>
      <c r="AA147" s="58">
        <v>3</v>
      </c>
      <c r="AB147" s="58">
        <v>3</v>
      </c>
      <c r="AC147" s="58">
        <v>0</v>
      </c>
    </row>
    <row r="148" spans="1:29" x14ac:dyDescent="0.25">
      <c r="A148" s="64" t="s">
        <v>310</v>
      </c>
      <c r="B148" s="58">
        <v>174</v>
      </c>
      <c r="C148" s="58">
        <v>172</v>
      </c>
      <c r="D148" s="58">
        <v>172</v>
      </c>
      <c r="E148" s="58">
        <v>0</v>
      </c>
      <c r="F148" s="58">
        <v>88</v>
      </c>
      <c r="G148" s="58">
        <v>87</v>
      </c>
      <c r="H148" s="58">
        <v>87</v>
      </c>
      <c r="I148" s="58">
        <v>0</v>
      </c>
      <c r="J148" s="58">
        <v>86</v>
      </c>
      <c r="K148" s="58">
        <v>85</v>
      </c>
      <c r="L148" s="58">
        <v>85</v>
      </c>
      <c r="M148" s="58">
        <v>0</v>
      </c>
      <c r="N148" s="58">
        <v>26</v>
      </c>
      <c r="O148" s="58">
        <v>26</v>
      </c>
      <c r="P148" s="58">
        <v>26</v>
      </c>
      <c r="Q148" s="58">
        <v>0</v>
      </c>
      <c r="R148" s="58">
        <v>103</v>
      </c>
      <c r="S148" s="58">
        <v>102</v>
      </c>
      <c r="T148" s="58">
        <v>102</v>
      </c>
      <c r="U148" s="58">
        <v>0</v>
      </c>
      <c r="V148" s="58">
        <v>45</v>
      </c>
      <c r="W148" s="58">
        <v>44</v>
      </c>
      <c r="X148" s="58">
        <v>44</v>
      </c>
      <c r="Y148" s="58">
        <v>0</v>
      </c>
      <c r="Z148" s="58" t="s">
        <v>156</v>
      </c>
      <c r="AA148" s="58">
        <v>0</v>
      </c>
      <c r="AB148" s="58">
        <v>0</v>
      </c>
      <c r="AC148" s="58">
        <v>0</v>
      </c>
    </row>
    <row r="149" spans="1:29" x14ac:dyDescent="0.25">
      <c r="A149" s="64" t="s">
        <v>311</v>
      </c>
      <c r="B149" s="58">
        <v>133</v>
      </c>
      <c r="C149" s="58" t="s">
        <v>156</v>
      </c>
      <c r="D149" s="58">
        <v>132</v>
      </c>
      <c r="E149" s="58" t="s">
        <v>156</v>
      </c>
      <c r="F149" s="58">
        <v>76</v>
      </c>
      <c r="G149" s="58" t="s">
        <v>156</v>
      </c>
      <c r="H149" s="58">
        <v>75</v>
      </c>
      <c r="I149" s="58" t="s">
        <v>156</v>
      </c>
      <c r="J149" s="58">
        <v>57</v>
      </c>
      <c r="K149" s="58">
        <v>57</v>
      </c>
      <c r="L149" s="58">
        <v>57</v>
      </c>
      <c r="M149" s="58">
        <v>0</v>
      </c>
      <c r="N149" s="58">
        <v>26</v>
      </c>
      <c r="O149" s="58">
        <v>27</v>
      </c>
      <c r="P149" s="58">
        <v>27</v>
      </c>
      <c r="Q149" s="58">
        <v>0</v>
      </c>
      <c r="R149" s="58">
        <v>79</v>
      </c>
      <c r="S149" s="58" t="s">
        <v>156</v>
      </c>
      <c r="T149" s="58">
        <v>77</v>
      </c>
      <c r="U149" s="58" t="s">
        <v>156</v>
      </c>
      <c r="V149" s="58">
        <v>28</v>
      </c>
      <c r="W149" s="58">
        <v>28</v>
      </c>
      <c r="X149" s="58">
        <v>28</v>
      </c>
      <c r="Y149" s="58">
        <v>0</v>
      </c>
      <c r="Z149" s="58" t="s">
        <v>156</v>
      </c>
      <c r="AA149" s="58">
        <v>0</v>
      </c>
      <c r="AB149" s="58">
        <v>0</v>
      </c>
      <c r="AC149" s="58">
        <v>0</v>
      </c>
    </row>
    <row r="150" spans="1:29" x14ac:dyDescent="0.25">
      <c r="A150" s="64" t="s">
        <v>312</v>
      </c>
      <c r="B150" s="58">
        <v>135</v>
      </c>
      <c r="C150" s="58">
        <v>138</v>
      </c>
      <c r="D150" s="58">
        <v>138</v>
      </c>
      <c r="E150" s="58">
        <v>0</v>
      </c>
      <c r="F150" s="58">
        <v>67</v>
      </c>
      <c r="G150" s="58">
        <v>71</v>
      </c>
      <c r="H150" s="58">
        <v>71</v>
      </c>
      <c r="I150" s="58">
        <v>0</v>
      </c>
      <c r="J150" s="58">
        <v>68</v>
      </c>
      <c r="K150" s="58">
        <v>67</v>
      </c>
      <c r="L150" s="58">
        <v>67</v>
      </c>
      <c r="M150" s="58">
        <v>0</v>
      </c>
      <c r="N150" s="58">
        <v>22</v>
      </c>
      <c r="O150" s="58">
        <v>23</v>
      </c>
      <c r="P150" s="58">
        <v>23</v>
      </c>
      <c r="Q150" s="58">
        <v>0</v>
      </c>
      <c r="R150" s="58">
        <v>90</v>
      </c>
      <c r="S150" s="58">
        <v>91</v>
      </c>
      <c r="T150" s="58">
        <v>91</v>
      </c>
      <c r="U150" s="58">
        <v>0</v>
      </c>
      <c r="V150" s="58">
        <v>23</v>
      </c>
      <c r="W150" s="58">
        <v>24</v>
      </c>
      <c r="X150" s="58">
        <v>24</v>
      </c>
      <c r="Y150" s="58">
        <v>0</v>
      </c>
      <c r="Z150" s="58">
        <v>5</v>
      </c>
      <c r="AA150" s="58">
        <v>6</v>
      </c>
      <c r="AB150" s="58">
        <v>6</v>
      </c>
      <c r="AC150" s="58">
        <v>0</v>
      </c>
    </row>
    <row r="151" spans="1:29" x14ac:dyDescent="0.25">
      <c r="A151" s="64" t="s">
        <v>313</v>
      </c>
      <c r="B151" s="58">
        <v>152</v>
      </c>
      <c r="C151" s="58" t="s">
        <v>156</v>
      </c>
      <c r="D151" s="58">
        <v>153</v>
      </c>
      <c r="E151" s="58" t="s">
        <v>156</v>
      </c>
      <c r="F151" s="58">
        <v>82</v>
      </c>
      <c r="G151" s="58" t="s">
        <v>156</v>
      </c>
      <c r="H151" s="58">
        <v>87</v>
      </c>
      <c r="I151" s="58" t="s">
        <v>156</v>
      </c>
      <c r="J151" s="58">
        <v>70</v>
      </c>
      <c r="K151" s="58" t="s">
        <v>156</v>
      </c>
      <c r="L151" s="58">
        <v>66</v>
      </c>
      <c r="M151" s="58" t="s">
        <v>156</v>
      </c>
      <c r="N151" s="58">
        <v>15</v>
      </c>
      <c r="O151" s="58">
        <v>15</v>
      </c>
      <c r="P151" s="58">
        <v>15</v>
      </c>
      <c r="Q151" s="58">
        <v>0</v>
      </c>
      <c r="R151" s="58">
        <v>101</v>
      </c>
      <c r="S151" s="58" t="s">
        <v>156</v>
      </c>
      <c r="T151" s="58">
        <v>103</v>
      </c>
      <c r="U151" s="58" t="s">
        <v>156</v>
      </c>
      <c r="V151" s="58">
        <v>36</v>
      </c>
      <c r="W151" s="58">
        <v>35</v>
      </c>
      <c r="X151" s="58">
        <v>35</v>
      </c>
      <c r="Y151" s="58">
        <v>0</v>
      </c>
      <c r="Z151" s="58">
        <v>5</v>
      </c>
      <c r="AA151" s="58">
        <v>5</v>
      </c>
      <c r="AB151" s="58">
        <v>5</v>
      </c>
      <c r="AC151" s="58">
        <v>0</v>
      </c>
    </row>
    <row r="152" spans="1:29" x14ac:dyDescent="0.25">
      <c r="A152" s="64" t="s">
        <v>314</v>
      </c>
      <c r="B152" s="58">
        <v>159</v>
      </c>
      <c r="C152" s="58" t="s">
        <v>156</v>
      </c>
      <c r="D152" s="58">
        <v>162</v>
      </c>
      <c r="E152" s="58" t="s">
        <v>156</v>
      </c>
      <c r="F152" s="58">
        <v>88</v>
      </c>
      <c r="G152" s="58" t="s">
        <v>156</v>
      </c>
      <c r="H152" s="58">
        <v>91</v>
      </c>
      <c r="I152" s="58" t="s">
        <v>156</v>
      </c>
      <c r="J152" s="58">
        <v>71</v>
      </c>
      <c r="K152" s="58">
        <v>71</v>
      </c>
      <c r="L152" s="58">
        <v>71</v>
      </c>
      <c r="M152" s="58">
        <v>0</v>
      </c>
      <c r="N152" s="58">
        <v>10</v>
      </c>
      <c r="O152" s="58">
        <v>13</v>
      </c>
      <c r="P152" s="58">
        <v>13</v>
      </c>
      <c r="Q152" s="58">
        <v>0</v>
      </c>
      <c r="R152" s="58">
        <v>112</v>
      </c>
      <c r="S152" s="58" t="s">
        <v>156</v>
      </c>
      <c r="T152" s="58">
        <v>114</v>
      </c>
      <c r="U152" s="58" t="s">
        <v>156</v>
      </c>
      <c r="V152" s="58">
        <v>37</v>
      </c>
      <c r="W152" s="58" t="s">
        <v>156</v>
      </c>
      <c r="X152" s="58">
        <v>35</v>
      </c>
      <c r="Y152" s="58" t="s">
        <v>156</v>
      </c>
      <c r="Z152" s="58">
        <v>5</v>
      </c>
      <c r="AA152" s="58">
        <v>5</v>
      </c>
      <c r="AB152" s="58">
        <v>5</v>
      </c>
      <c r="AC152" s="58">
        <v>0</v>
      </c>
    </row>
    <row r="153" spans="1:29" x14ac:dyDescent="0.25">
      <c r="A153" s="64" t="s">
        <v>315</v>
      </c>
      <c r="B153" s="58">
        <v>155</v>
      </c>
      <c r="C153" s="58">
        <v>159</v>
      </c>
      <c r="D153" s="58">
        <v>159</v>
      </c>
      <c r="E153" s="58">
        <v>0</v>
      </c>
      <c r="F153" s="58">
        <v>108</v>
      </c>
      <c r="G153" s="58">
        <v>110</v>
      </c>
      <c r="H153" s="58">
        <v>110</v>
      </c>
      <c r="I153" s="58">
        <v>0</v>
      </c>
      <c r="J153" s="58">
        <v>47</v>
      </c>
      <c r="K153" s="58">
        <v>49</v>
      </c>
      <c r="L153" s="58">
        <v>49</v>
      </c>
      <c r="M153" s="58">
        <v>0</v>
      </c>
      <c r="N153" s="58">
        <v>17</v>
      </c>
      <c r="O153" s="58">
        <v>13</v>
      </c>
      <c r="P153" s="58">
        <v>13</v>
      </c>
      <c r="Q153" s="58">
        <v>0</v>
      </c>
      <c r="R153" s="58">
        <v>99</v>
      </c>
      <c r="S153" s="58">
        <v>107</v>
      </c>
      <c r="T153" s="58">
        <v>107</v>
      </c>
      <c r="U153" s="58">
        <v>0</v>
      </c>
      <c r="V153" s="58">
        <v>39</v>
      </c>
      <c r="W153" s="58">
        <v>39</v>
      </c>
      <c r="X153" s="58">
        <v>39</v>
      </c>
      <c r="Y153" s="58">
        <v>0</v>
      </c>
      <c r="Z153" s="58" t="s">
        <v>156</v>
      </c>
      <c r="AA153" s="58" t="s">
        <v>156</v>
      </c>
      <c r="AB153" s="58" t="s">
        <v>156</v>
      </c>
      <c r="AC153" s="58">
        <v>0</v>
      </c>
    </row>
    <row r="154" spans="1:29" x14ac:dyDescent="0.25">
      <c r="A154" s="64" t="s">
        <v>316</v>
      </c>
      <c r="B154" s="58">
        <v>376</v>
      </c>
      <c r="C154" s="58" t="s">
        <v>156</v>
      </c>
      <c r="D154" s="58">
        <v>361</v>
      </c>
      <c r="E154" s="58" t="s">
        <v>156</v>
      </c>
      <c r="F154" s="58">
        <v>270</v>
      </c>
      <c r="G154" s="58" t="s">
        <v>156</v>
      </c>
      <c r="H154" s="58">
        <v>260</v>
      </c>
      <c r="I154" s="58" t="s">
        <v>156</v>
      </c>
      <c r="J154" s="58">
        <v>105</v>
      </c>
      <c r="K154" s="58">
        <v>100</v>
      </c>
      <c r="L154" s="58">
        <v>100</v>
      </c>
      <c r="M154" s="58">
        <v>0</v>
      </c>
      <c r="N154" s="58">
        <v>26</v>
      </c>
      <c r="O154" s="58">
        <v>21</v>
      </c>
      <c r="P154" s="58">
        <v>21</v>
      </c>
      <c r="Q154" s="58">
        <v>0</v>
      </c>
      <c r="R154" s="58">
        <v>243</v>
      </c>
      <c r="S154" s="58" t="s">
        <v>156</v>
      </c>
      <c r="T154" s="58">
        <v>237</v>
      </c>
      <c r="U154" s="58" t="s">
        <v>156</v>
      </c>
      <c r="V154" s="58">
        <v>107</v>
      </c>
      <c r="W154" s="58">
        <v>103</v>
      </c>
      <c r="X154" s="58">
        <v>103</v>
      </c>
      <c r="Y154" s="58">
        <v>0</v>
      </c>
      <c r="Z154" s="58">
        <v>8</v>
      </c>
      <c r="AA154" s="58">
        <v>8</v>
      </c>
      <c r="AB154" s="58">
        <v>8</v>
      </c>
      <c r="AC154" s="58">
        <v>0</v>
      </c>
    </row>
    <row r="155" spans="1:29" x14ac:dyDescent="0.25">
      <c r="A155" s="64" t="s">
        <v>317</v>
      </c>
      <c r="B155" s="58">
        <v>199</v>
      </c>
      <c r="C155" s="58">
        <v>206</v>
      </c>
      <c r="D155" s="58">
        <v>206</v>
      </c>
      <c r="E155" s="58">
        <v>0</v>
      </c>
      <c r="F155" s="58">
        <v>140</v>
      </c>
      <c r="G155" s="58">
        <v>144</v>
      </c>
      <c r="H155" s="58">
        <v>144</v>
      </c>
      <c r="I155" s="58">
        <v>0</v>
      </c>
      <c r="J155" s="58">
        <v>59</v>
      </c>
      <c r="K155" s="58">
        <v>62</v>
      </c>
      <c r="L155" s="58">
        <v>62</v>
      </c>
      <c r="M155" s="58">
        <v>0</v>
      </c>
      <c r="N155" s="58">
        <v>17</v>
      </c>
      <c r="O155" s="58">
        <v>18</v>
      </c>
      <c r="P155" s="58">
        <v>18</v>
      </c>
      <c r="Q155" s="58">
        <v>0</v>
      </c>
      <c r="R155" s="58">
        <v>134</v>
      </c>
      <c r="S155" s="58">
        <v>138</v>
      </c>
      <c r="T155" s="58">
        <v>138</v>
      </c>
      <c r="U155" s="58">
        <v>0</v>
      </c>
      <c r="V155" s="58">
        <v>48</v>
      </c>
      <c r="W155" s="58">
        <v>50</v>
      </c>
      <c r="X155" s="58">
        <v>50</v>
      </c>
      <c r="Y155" s="58">
        <v>0</v>
      </c>
      <c r="Z155" s="58">
        <v>6</v>
      </c>
      <c r="AA155" s="58">
        <v>6</v>
      </c>
      <c r="AB155" s="58">
        <v>6</v>
      </c>
      <c r="AC155" s="58">
        <v>0</v>
      </c>
    </row>
    <row r="156" spans="1:29" x14ac:dyDescent="0.25">
      <c r="A156" s="64" t="s">
        <v>318</v>
      </c>
      <c r="B156" s="58">
        <v>138</v>
      </c>
      <c r="C156" s="58" t="s">
        <v>156</v>
      </c>
      <c r="D156" s="58">
        <v>147</v>
      </c>
      <c r="E156" s="58" t="s">
        <v>156</v>
      </c>
      <c r="F156" s="58">
        <v>82</v>
      </c>
      <c r="G156" s="58">
        <v>93</v>
      </c>
      <c r="H156" s="58">
        <v>93</v>
      </c>
      <c r="I156" s="58">
        <v>0</v>
      </c>
      <c r="J156" s="58">
        <v>56</v>
      </c>
      <c r="K156" s="58" t="s">
        <v>156</v>
      </c>
      <c r="L156" s="58">
        <v>54</v>
      </c>
      <c r="M156" s="58" t="s">
        <v>156</v>
      </c>
      <c r="N156" s="58">
        <v>6</v>
      </c>
      <c r="O156" s="58">
        <v>10</v>
      </c>
      <c r="P156" s="58">
        <v>10</v>
      </c>
      <c r="Q156" s="58">
        <v>0</v>
      </c>
      <c r="R156" s="58">
        <v>94</v>
      </c>
      <c r="S156" s="58" t="s">
        <v>156</v>
      </c>
      <c r="T156" s="58">
        <v>103</v>
      </c>
      <c r="U156" s="58" t="s">
        <v>156</v>
      </c>
      <c r="V156" s="58">
        <v>38</v>
      </c>
      <c r="W156" s="58">
        <v>34</v>
      </c>
      <c r="X156" s="58">
        <v>34</v>
      </c>
      <c r="Y156" s="58">
        <v>0</v>
      </c>
      <c r="Z156" s="58">
        <v>7</v>
      </c>
      <c r="AA156" s="58">
        <v>6</v>
      </c>
      <c r="AB156" s="58">
        <v>6</v>
      </c>
      <c r="AC156" s="58">
        <v>0</v>
      </c>
    </row>
    <row r="157" spans="1:29" x14ac:dyDescent="0.25">
      <c r="A157" s="64" t="s">
        <v>319</v>
      </c>
      <c r="B157" s="58">
        <v>122</v>
      </c>
      <c r="C157" s="58">
        <v>131</v>
      </c>
      <c r="D157" s="58">
        <v>128</v>
      </c>
      <c r="E157" s="58">
        <v>3</v>
      </c>
      <c r="F157" s="58">
        <v>56</v>
      </c>
      <c r="G157" s="58" t="s">
        <v>156</v>
      </c>
      <c r="H157" s="58">
        <v>62</v>
      </c>
      <c r="I157" s="58" t="s">
        <v>156</v>
      </c>
      <c r="J157" s="58">
        <v>66</v>
      </c>
      <c r="K157" s="58" t="s">
        <v>156</v>
      </c>
      <c r="L157" s="58">
        <v>66</v>
      </c>
      <c r="M157" s="58" t="s">
        <v>156</v>
      </c>
      <c r="N157" s="58">
        <v>11</v>
      </c>
      <c r="O157" s="58" t="s">
        <v>156</v>
      </c>
      <c r="P157" s="58">
        <v>11</v>
      </c>
      <c r="Q157" s="58" t="s">
        <v>156</v>
      </c>
      <c r="R157" s="58">
        <v>79</v>
      </c>
      <c r="S157" s="58" t="s">
        <v>156</v>
      </c>
      <c r="T157" s="58">
        <v>80</v>
      </c>
      <c r="U157" s="58" t="s">
        <v>156</v>
      </c>
      <c r="V157" s="58">
        <v>32</v>
      </c>
      <c r="W157" s="58">
        <v>37</v>
      </c>
      <c r="X157" s="58">
        <v>37</v>
      </c>
      <c r="Y157" s="58">
        <v>0</v>
      </c>
      <c r="Z157" s="58">
        <v>7</v>
      </c>
      <c r="AA157" s="58">
        <v>6</v>
      </c>
      <c r="AB157" s="58">
        <v>6</v>
      </c>
      <c r="AC157" s="58">
        <v>0</v>
      </c>
    </row>
    <row r="158" spans="1:29" x14ac:dyDescent="0.25">
      <c r="A158" s="64" t="s">
        <v>320</v>
      </c>
      <c r="B158" s="58">
        <v>129</v>
      </c>
      <c r="C158" s="58" t="s">
        <v>156</v>
      </c>
      <c r="D158" s="58">
        <v>126</v>
      </c>
      <c r="E158" s="58" t="s">
        <v>156</v>
      </c>
      <c r="F158" s="58">
        <v>66</v>
      </c>
      <c r="G158" s="58" t="s">
        <v>156</v>
      </c>
      <c r="H158" s="58">
        <v>68</v>
      </c>
      <c r="I158" s="58" t="s">
        <v>156</v>
      </c>
      <c r="J158" s="58">
        <v>63</v>
      </c>
      <c r="K158" s="58" t="s">
        <v>156</v>
      </c>
      <c r="L158" s="58">
        <v>58</v>
      </c>
      <c r="M158" s="58" t="s">
        <v>156</v>
      </c>
      <c r="N158" s="58">
        <v>11</v>
      </c>
      <c r="O158" s="58">
        <v>12</v>
      </c>
      <c r="P158" s="58">
        <v>12</v>
      </c>
      <c r="Q158" s="58">
        <v>0</v>
      </c>
      <c r="R158" s="58">
        <v>79</v>
      </c>
      <c r="S158" s="58" t="s">
        <v>156</v>
      </c>
      <c r="T158" s="58">
        <v>75</v>
      </c>
      <c r="U158" s="58" t="s">
        <v>156</v>
      </c>
      <c r="V158" s="58">
        <v>39</v>
      </c>
      <c r="W158" s="58">
        <v>39</v>
      </c>
      <c r="X158" s="58">
        <v>39</v>
      </c>
      <c r="Y158" s="58">
        <v>0</v>
      </c>
      <c r="Z158" s="58">
        <v>3</v>
      </c>
      <c r="AA158" s="58">
        <v>4</v>
      </c>
      <c r="AB158" s="58">
        <v>4</v>
      </c>
      <c r="AC158" s="58">
        <v>0</v>
      </c>
    </row>
    <row r="159" spans="1:29" x14ac:dyDescent="0.25">
      <c r="A159" s="64" t="s">
        <v>321</v>
      </c>
      <c r="B159" s="58">
        <v>113</v>
      </c>
      <c r="C159" s="58">
        <v>110</v>
      </c>
      <c r="D159" s="58">
        <v>107</v>
      </c>
      <c r="E159" s="58">
        <v>3</v>
      </c>
      <c r="F159" s="58">
        <v>64</v>
      </c>
      <c r="G159" s="58" t="s">
        <v>156</v>
      </c>
      <c r="H159" s="58">
        <v>61</v>
      </c>
      <c r="I159" s="58" t="s">
        <v>156</v>
      </c>
      <c r="J159" s="58">
        <v>49</v>
      </c>
      <c r="K159" s="58" t="s">
        <v>156</v>
      </c>
      <c r="L159" s="58">
        <v>46</v>
      </c>
      <c r="M159" s="58" t="s">
        <v>156</v>
      </c>
      <c r="N159" s="58">
        <v>15</v>
      </c>
      <c r="O159" s="58">
        <v>14</v>
      </c>
      <c r="P159" s="58">
        <v>14</v>
      </c>
      <c r="Q159" s="58">
        <v>0</v>
      </c>
      <c r="R159" s="58">
        <v>72</v>
      </c>
      <c r="S159" s="58">
        <v>71</v>
      </c>
      <c r="T159" s="58">
        <v>68</v>
      </c>
      <c r="U159" s="58">
        <v>3</v>
      </c>
      <c r="V159" s="58">
        <v>26</v>
      </c>
      <c r="W159" s="58">
        <v>25</v>
      </c>
      <c r="X159" s="58">
        <v>25</v>
      </c>
      <c r="Y159" s="58">
        <v>0</v>
      </c>
      <c r="Z159" s="58">
        <v>4</v>
      </c>
      <c r="AA159" s="58">
        <v>4</v>
      </c>
      <c r="AB159" s="58">
        <v>4</v>
      </c>
      <c r="AC159" s="58">
        <v>0</v>
      </c>
    </row>
    <row r="160" spans="1:29" x14ac:dyDescent="0.25">
      <c r="A160" s="64" t="s">
        <v>322</v>
      </c>
      <c r="B160" s="58">
        <v>154</v>
      </c>
      <c r="C160" s="58" t="s">
        <v>156</v>
      </c>
      <c r="D160" s="58">
        <v>156</v>
      </c>
      <c r="E160" s="58" t="s">
        <v>156</v>
      </c>
      <c r="F160" s="58">
        <v>77</v>
      </c>
      <c r="G160" s="58">
        <v>81</v>
      </c>
      <c r="H160" s="58">
        <v>81</v>
      </c>
      <c r="I160" s="58">
        <v>0</v>
      </c>
      <c r="J160" s="58">
        <v>77</v>
      </c>
      <c r="K160" s="58" t="s">
        <v>156</v>
      </c>
      <c r="L160" s="58">
        <v>75</v>
      </c>
      <c r="M160" s="58" t="s">
        <v>156</v>
      </c>
      <c r="N160" s="58">
        <v>23</v>
      </c>
      <c r="O160" s="58">
        <v>26</v>
      </c>
      <c r="P160" s="58">
        <v>26</v>
      </c>
      <c r="Q160" s="58">
        <v>0</v>
      </c>
      <c r="R160" s="58">
        <v>97</v>
      </c>
      <c r="S160" s="58" t="s">
        <v>156</v>
      </c>
      <c r="T160" s="58">
        <v>100</v>
      </c>
      <c r="U160" s="58" t="s">
        <v>156</v>
      </c>
      <c r="V160" s="58">
        <v>34</v>
      </c>
      <c r="W160" s="58">
        <v>30</v>
      </c>
      <c r="X160" s="58">
        <v>30</v>
      </c>
      <c r="Y160" s="58">
        <v>0</v>
      </c>
      <c r="Z160" s="58">
        <v>11</v>
      </c>
      <c r="AA160" s="58">
        <v>10</v>
      </c>
      <c r="AB160" s="58">
        <v>10</v>
      </c>
      <c r="AC160" s="58">
        <v>0</v>
      </c>
    </row>
    <row r="161" spans="1:29" x14ac:dyDescent="0.25">
      <c r="A161" s="64" t="s">
        <v>323</v>
      </c>
      <c r="B161" s="58">
        <v>153</v>
      </c>
      <c r="C161" s="58">
        <v>158</v>
      </c>
      <c r="D161" s="58">
        <v>154</v>
      </c>
      <c r="E161" s="58">
        <v>4</v>
      </c>
      <c r="F161" s="58">
        <v>82</v>
      </c>
      <c r="G161" s="58" t="s">
        <v>156</v>
      </c>
      <c r="H161" s="58">
        <v>85</v>
      </c>
      <c r="I161" s="58" t="s">
        <v>156</v>
      </c>
      <c r="J161" s="58">
        <v>71</v>
      </c>
      <c r="K161" s="58" t="s">
        <v>156</v>
      </c>
      <c r="L161" s="58">
        <v>69</v>
      </c>
      <c r="M161" s="58" t="s">
        <v>156</v>
      </c>
      <c r="N161" s="58">
        <v>26</v>
      </c>
      <c r="O161" s="58">
        <v>27</v>
      </c>
      <c r="P161" s="58">
        <v>27</v>
      </c>
      <c r="Q161" s="58">
        <v>0</v>
      </c>
      <c r="R161" s="58">
        <v>93</v>
      </c>
      <c r="S161" s="58" t="s">
        <v>156</v>
      </c>
      <c r="T161" s="58">
        <v>94</v>
      </c>
      <c r="U161" s="58" t="s">
        <v>156</v>
      </c>
      <c r="V161" s="58">
        <v>34</v>
      </c>
      <c r="W161" s="58" t="s">
        <v>156</v>
      </c>
      <c r="X161" s="58">
        <v>33</v>
      </c>
      <c r="Y161" s="58" t="s">
        <v>156</v>
      </c>
      <c r="Z161" s="58" t="s">
        <v>156</v>
      </c>
      <c r="AA161" s="58" t="s">
        <v>156</v>
      </c>
      <c r="AB161" s="58" t="s">
        <v>156</v>
      </c>
      <c r="AC161" s="58">
        <v>0</v>
      </c>
    </row>
    <row r="162" spans="1:29" x14ac:dyDescent="0.25">
      <c r="A162" s="64" t="s">
        <v>324</v>
      </c>
      <c r="B162" s="58">
        <v>142</v>
      </c>
      <c r="C162" s="58">
        <v>126</v>
      </c>
      <c r="D162" s="58">
        <v>123</v>
      </c>
      <c r="E162" s="58">
        <v>3</v>
      </c>
      <c r="F162" s="58">
        <v>79</v>
      </c>
      <c r="G162" s="58">
        <v>66</v>
      </c>
      <c r="H162" s="58">
        <v>66</v>
      </c>
      <c r="I162" s="58">
        <v>0</v>
      </c>
      <c r="J162" s="58">
        <v>63</v>
      </c>
      <c r="K162" s="58">
        <v>60</v>
      </c>
      <c r="L162" s="58">
        <v>57</v>
      </c>
      <c r="M162" s="58">
        <v>3</v>
      </c>
      <c r="N162" s="58">
        <v>16</v>
      </c>
      <c r="O162" s="58">
        <v>17</v>
      </c>
      <c r="P162" s="58">
        <v>17</v>
      </c>
      <c r="Q162" s="58">
        <v>0</v>
      </c>
      <c r="R162" s="58">
        <v>94</v>
      </c>
      <c r="S162" s="58">
        <v>78</v>
      </c>
      <c r="T162" s="58">
        <v>75</v>
      </c>
      <c r="U162" s="58">
        <v>3</v>
      </c>
      <c r="V162" s="58">
        <v>32</v>
      </c>
      <c r="W162" s="58">
        <v>31</v>
      </c>
      <c r="X162" s="58">
        <v>31</v>
      </c>
      <c r="Y162" s="58">
        <v>0</v>
      </c>
      <c r="Z162" s="58">
        <v>4</v>
      </c>
      <c r="AA162" s="58">
        <v>3</v>
      </c>
      <c r="AB162" s="58">
        <v>3</v>
      </c>
      <c r="AC162" s="58">
        <v>0</v>
      </c>
    </row>
    <row r="163" spans="1:29" x14ac:dyDescent="0.25">
      <c r="A163" s="64" t="s">
        <v>325</v>
      </c>
      <c r="B163" s="58">
        <v>121</v>
      </c>
      <c r="C163" s="58">
        <v>116</v>
      </c>
      <c r="D163" s="58">
        <v>116</v>
      </c>
      <c r="E163" s="58">
        <v>0</v>
      </c>
      <c r="F163" s="58">
        <v>70</v>
      </c>
      <c r="G163" s="58">
        <v>64</v>
      </c>
      <c r="H163" s="58">
        <v>64</v>
      </c>
      <c r="I163" s="58">
        <v>0</v>
      </c>
      <c r="J163" s="58">
        <v>51</v>
      </c>
      <c r="K163" s="58">
        <v>52</v>
      </c>
      <c r="L163" s="58">
        <v>52</v>
      </c>
      <c r="M163" s="58">
        <v>0</v>
      </c>
      <c r="N163" s="58">
        <v>15</v>
      </c>
      <c r="O163" s="58">
        <v>11</v>
      </c>
      <c r="P163" s="58">
        <v>11</v>
      </c>
      <c r="Q163" s="58">
        <v>0</v>
      </c>
      <c r="R163" s="58">
        <v>74</v>
      </c>
      <c r="S163" s="58">
        <v>74</v>
      </c>
      <c r="T163" s="58">
        <v>74</v>
      </c>
      <c r="U163" s="58">
        <v>0</v>
      </c>
      <c r="V163" s="58">
        <v>32</v>
      </c>
      <c r="W163" s="58">
        <v>31</v>
      </c>
      <c r="X163" s="58">
        <v>31</v>
      </c>
      <c r="Y163" s="58">
        <v>0</v>
      </c>
      <c r="Z163" s="58" t="s">
        <v>156</v>
      </c>
      <c r="AA163" s="58" t="s">
        <v>156</v>
      </c>
      <c r="AB163" s="58" t="s">
        <v>156</v>
      </c>
      <c r="AC163" s="58">
        <v>0</v>
      </c>
    </row>
    <row r="164" spans="1:29" x14ac:dyDescent="0.25">
      <c r="A164" s="64" t="s">
        <v>326</v>
      </c>
      <c r="B164" s="58">
        <v>131</v>
      </c>
      <c r="C164" s="58">
        <v>129</v>
      </c>
      <c r="D164" s="58">
        <v>129</v>
      </c>
      <c r="E164" s="58">
        <v>0</v>
      </c>
      <c r="F164" s="58">
        <v>75</v>
      </c>
      <c r="G164" s="58">
        <v>73</v>
      </c>
      <c r="H164" s="58">
        <v>73</v>
      </c>
      <c r="I164" s="58">
        <v>0</v>
      </c>
      <c r="J164" s="58">
        <v>56</v>
      </c>
      <c r="K164" s="58">
        <v>56</v>
      </c>
      <c r="L164" s="58">
        <v>56</v>
      </c>
      <c r="M164" s="58">
        <v>0</v>
      </c>
      <c r="N164" s="58">
        <v>14</v>
      </c>
      <c r="O164" s="58">
        <v>12</v>
      </c>
      <c r="P164" s="58">
        <v>12</v>
      </c>
      <c r="Q164" s="58">
        <v>0</v>
      </c>
      <c r="R164" s="58">
        <v>85</v>
      </c>
      <c r="S164" s="58">
        <v>85</v>
      </c>
      <c r="T164" s="58">
        <v>85</v>
      </c>
      <c r="U164" s="58">
        <v>0</v>
      </c>
      <c r="V164" s="58">
        <v>32</v>
      </c>
      <c r="W164" s="58">
        <v>32</v>
      </c>
      <c r="X164" s="58">
        <v>32</v>
      </c>
      <c r="Y164" s="58">
        <v>0</v>
      </c>
      <c r="Z164" s="58">
        <v>5</v>
      </c>
      <c r="AA164" s="58">
        <v>5</v>
      </c>
      <c r="AB164" s="58">
        <v>5</v>
      </c>
      <c r="AC164" s="58">
        <v>0</v>
      </c>
    </row>
    <row r="165" spans="1:29" x14ac:dyDescent="0.25">
      <c r="A165" s="64" t="s">
        <v>327</v>
      </c>
      <c r="B165" s="58">
        <v>139</v>
      </c>
      <c r="C165" s="58" t="s">
        <v>156</v>
      </c>
      <c r="D165" s="58">
        <v>144</v>
      </c>
      <c r="E165" s="58" t="s">
        <v>156</v>
      </c>
      <c r="F165" s="58">
        <v>88</v>
      </c>
      <c r="G165" s="58">
        <v>92</v>
      </c>
      <c r="H165" s="58">
        <v>92</v>
      </c>
      <c r="I165" s="58">
        <v>0</v>
      </c>
      <c r="J165" s="58">
        <v>51</v>
      </c>
      <c r="K165" s="58" t="s">
        <v>156</v>
      </c>
      <c r="L165" s="58">
        <v>52</v>
      </c>
      <c r="M165" s="58" t="s">
        <v>156</v>
      </c>
      <c r="N165" s="58">
        <v>17</v>
      </c>
      <c r="O165" s="58">
        <v>18</v>
      </c>
      <c r="P165" s="58">
        <v>18</v>
      </c>
      <c r="Q165" s="58">
        <v>0</v>
      </c>
      <c r="R165" s="58">
        <v>85</v>
      </c>
      <c r="S165" s="58" t="s">
        <v>156</v>
      </c>
      <c r="T165" s="58">
        <v>90</v>
      </c>
      <c r="U165" s="58" t="s">
        <v>156</v>
      </c>
      <c r="V165" s="58">
        <v>37</v>
      </c>
      <c r="W165" s="58">
        <v>36</v>
      </c>
      <c r="X165" s="58">
        <v>36</v>
      </c>
      <c r="Y165" s="58">
        <v>0</v>
      </c>
      <c r="Z165" s="58">
        <v>11</v>
      </c>
      <c r="AA165" s="58">
        <v>11</v>
      </c>
      <c r="AB165" s="58">
        <v>11</v>
      </c>
      <c r="AC165" s="58">
        <v>0</v>
      </c>
    </row>
    <row r="166" spans="1:29" x14ac:dyDescent="0.25">
      <c r="A166" s="64" t="s">
        <v>328</v>
      </c>
      <c r="B166" s="58">
        <v>357</v>
      </c>
      <c r="C166" s="58">
        <v>360</v>
      </c>
      <c r="D166" s="58">
        <v>360</v>
      </c>
      <c r="E166" s="58">
        <v>0</v>
      </c>
      <c r="F166" s="58">
        <v>272</v>
      </c>
      <c r="G166" s="58">
        <v>269</v>
      </c>
      <c r="H166" s="58">
        <v>269</v>
      </c>
      <c r="I166" s="58">
        <v>0</v>
      </c>
      <c r="J166" s="58">
        <v>85</v>
      </c>
      <c r="K166" s="58">
        <v>91</v>
      </c>
      <c r="L166" s="58">
        <v>91</v>
      </c>
      <c r="M166" s="58">
        <v>0</v>
      </c>
      <c r="N166" s="58">
        <v>11</v>
      </c>
      <c r="O166" s="58">
        <v>13</v>
      </c>
      <c r="P166" s="58">
        <v>13</v>
      </c>
      <c r="Q166" s="58">
        <v>0</v>
      </c>
      <c r="R166" s="58">
        <v>235</v>
      </c>
      <c r="S166" s="58">
        <v>236</v>
      </c>
      <c r="T166" s="58">
        <v>236</v>
      </c>
      <c r="U166" s="58">
        <v>0</v>
      </c>
      <c r="V166" s="58">
        <v>111</v>
      </c>
      <c r="W166" s="58">
        <v>111</v>
      </c>
      <c r="X166" s="58">
        <v>111</v>
      </c>
      <c r="Y166" s="58">
        <v>0</v>
      </c>
      <c r="Z166" s="58">
        <v>16</v>
      </c>
      <c r="AA166" s="58">
        <v>14</v>
      </c>
      <c r="AB166" s="58">
        <v>14</v>
      </c>
      <c r="AC166" s="58">
        <v>0</v>
      </c>
    </row>
    <row r="167" spans="1:29" x14ac:dyDescent="0.25">
      <c r="A167" s="64" t="s">
        <v>329</v>
      </c>
      <c r="B167" s="58">
        <v>155</v>
      </c>
      <c r="C167" s="58" t="s">
        <v>156</v>
      </c>
      <c r="D167" s="58">
        <v>157</v>
      </c>
      <c r="E167" s="58" t="s">
        <v>156</v>
      </c>
      <c r="F167" s="58">
        <v>105</v>
      </c>
      <c r="G167" s="58" t="s">
        <v>156</v>
      </c>
      <c r="H167" s="58">
        <v>108</v>
      </c>
      <c r="I167" s="58" t="s">
        <v>156</v>
      </c>
      <c r="J167" s="58">
        <v>50</v>
      </c>
      <c r="K167" s="58">
        <v>49</v>
      </c>
      <c r="L167" s="58">
        <v>49</v>
      </c>
      <c r="M167" s="58">
        <v>0</v>
      </c>
      <c r="N167" s="58">
        <v>15</v>
      </c>
      <c r="O167" s="58">
        <v>18</v>
      </c>
      <c r="P167" s="58">
        <v>18</v>
      </c>
      <c r="Q167" s="58">
        <v>0</v>
      </c>
      <c r="R167" s="58">
        <v>102</v>
      </c>
      <c r="S167" s="58" t="s">
        <v>156</v>
      </c>
      <c r="T167" s="58">
        <v>102</v>
      </c>
      <c r="U167" s="58" t="s">
        <v>156</v>
      </c>
      <c r="V167" s="58">
        <v>38</v>
      </c>
      <c r="W167" s="58">
        <v>37</v>
      </c>
      <c r="X167" s="58">
        <v>37</v>
      </c>
      <c r="Y167" s="58">
        <v>0</v>
      </c>
      <c r="Z167" s="58">
        <v>9</v>
      </c>
      <c r="AA167" s="58">
        <v>8</v>
      </c>
      <c r="AB167" s="58">
        <v>8</v>
      </c>
      <c r="AC167" s="58">
        <v>0</v>
      </c>
    </row>
    <row r="168" spans="1:29" x14ac:dyDescent="0.25">
      <c r="A168" s="64" t="s">
        <v>330</v>
      </c>
      <c r="B168" s="58">
        <v>145</v>
      </c>
      <c r="C168" s="58" t="s">
        <v>156</v>
      </c>
      <c r="D168" s="58">
        <v>145</v>
      </c>
      <c r="E168" s="58" t="s">
        <v>156</v>
      </c>
      <c r="F168" s="58">
        <v>93</v>
      </c>
      <c r="G168" s="58">
        <v>93</v>
      </c>
      <c r="H168" s="58">
        <v>93</v>
      </c>
      <c r="I168" s="58">
        <v>0</v>
      </c>
      <c r="J168" s="58">
        <v>52</v>
      </c>
      <c r="K168" s="58" t="s">
        <v>156</v>
      </c>
      <c r="L168" s="58">
        <v>52</v>
      </c>
      <c r="M168" s="58" t="s">
        <v>156</v>
      </c>
      <c r="N168" s="58">
        <v>9</v>
      </c>
      <c r="O168" s="58">
        <v>9</v>
      </c>
      <c r="P168" s="58">
        <v>9</v>
      </c>
      <c r="Q168" s="58">
        <v>0</v>
      </c>
      <c r="R168" s="58">
        <v>93</v>
      </c>
      <c r="S168" s="58" t="s">
        <v>156</v>
      </c>
      <c r="T168" s="58">
        <v>90</v>
      </c>
      <c r="U168" s="58" t="s">
        <v>156</v>
      </c>
      <c r="V168" s="58">
        <v>43</v>
      </c>
      <c r="W168" s="58">
        <v>46</v>
      </c>
      <c r="X168" s="58">
        <v>46</v>
      </c>
      <c r="Y168" s="58">
        <v>0</v>
      </c>
      <c r="Z168" s="58" t="s">
        <v>156</v>
      </c>
      <c r="AA168" s="58" t="s">
        <v>156</v>
      </c>
      <c r="AB168" s="58" t="s">
        <v>156</v>
      </c>
      <c r="AC168" s="58">
        <v>0</v>
      </c>
    </row>
    <row r="169" spans="1:29" x14ac:dyDescent="0.25">
      <c r="A169" s="64" t="s">
        <v>331</v>
      </c>
      <c r="B169" s="58">
        <v>148</v>
      </c>
      <c r="C169" s="58" t="s">
        <v>156</v>
      </c>
      <c r="D169" s="58">
        <v>144</v>
      </c>
      <c r="E169" s="58" t="s">
        <v>156</v>
      </c>
      <c r="F169" s="58">
        <v>79</v>
      </c>
      <c r="G169" s="58">
        <v>79</v>
      </c>
      <c r="H169" s="58">
        <v>79</v>
      </c>
      <c r="I169" s="58">
        <v>0</v>
      </c>
      <c r="J169" s="58">
        <v>69</v>
      </c>
      <c r="K169" s="58" t="s">
        <v>156</v>
      </c>
      <c r="L169" s="58">
        <v>65</v>
      </c>
      <c r="M169" s="58" t="s">
        <v>156</v>
      </c>
      <c r="N169" s="58">
        <v>14</v>
      </c>
      <c r="O169" s="58">
        <v>16</v>
      </c>
      <c r="P169" s="58">
        <v>16</v>
      </c>
      <c r="Q169" s="58">
        <v>0</v>
      </c>
      <c r="R169" s="58">
        <v>99</v>
      </c>
      <c r="S169" s="58" t="s">
        <v>156</v>
      </c>
      <c r="T169" s="58">
        <v>94</v>
      </c>
      <c r="U169" s="58" t="s">
        <v>156</v>
      </c>
      <c r="V169" s="58">
        <v>35</v>
      </c>
      <c r="W169" s="58">
        <v>34</v>
      </c>
      <c r="X169" s="58">
        <v>34</v>
      </c>
      <c r="Y169" s="58">
        <v>0</v>
      </c>
      <c r="Z169" s="58">
        <v>16</v>
      </c>
      <c r="AA169" s="58">
        <v>13</v>
      </c>
      <c r="AB169" s="58">
        <v>13</v>
      </c>
      <c r="AC169" s="58">
        <v>0</v>
      </c>
    </row>
    <row r="170" spans="1:29" x14ac:dyDescent="0.25">
      <c r="A170" s="64" t="s">
        <v>332</v>
      </c>
      <c r="B170" s="58">
        <v>121</v>
      </c>
      <c r="C170" s="58">
        <v>126</v>
      </c>
      <c r="D170" s="58">
        <v>126</v>
      </c>
      <c r="E170" s="58">
        <v>0</v>
      </c>
      <c r="F170" s="58">
        <v>61</v>
      </c>
      <c r="G170" s="58">
        <v>65</v>
      </c>
      <c r="H170" s="58">
        <v>65</v>
      </c>
      <c r="I170" s="58">
        <v>0</v>
      </c>
      <c r="J170" s="58">
        <v>60</v>
      </c>
      <c r="K170" s="58">
        <v>61</v>
      </c>
      <c r="L170" s="58">
        <v>61</v>
      </c>
      <c r="M170" s="58">
        <v>0</v>
      </c>
      <c r="N170" s="58">
        <v>15</v>
      </c>
      <c r="O170" s="58">
        <v>15</v>
      </c>
      <c r="P170" s="58">
        <v>15</v>
      </c>
      <c r="Q170" s="58">
        <v>0</v>
      </c>
      <c r="R170" s="58">
        <v>76</v>
      </c>
      <c r="S170" s="58">
        <v>82</v>
      </c>
      <c r="T170" s="58">
        <v>82</v>
      </c>
      <c r="U170" s="58">
        <v>0</v>
      </c>
      <c r="V170" s="58">
        <v>30</v>
      </c>
      <c r="W170" s="58">
        <v>29</v>
      </c>
      <c r="X170" s="58">
        <v>29</v>
      </c>
      <c r="Y170" s="58">
        <v>0</v>
      </c>
      <c r="Z170" s="58">
        <v>3</v>
      </c>
      <c r="AA170" s="58">
        <v>4</v>
      </c>
      <c r="AB170" s="58">
        <v>4</v>
      </c>
      <c r="AC170" s="58">
        <v>0</v>
      </c>
    </row>
    <row r="171" spans="1:29" x14ac:dyDescent="0.25">
      <c r="A171" s="64" t="s">
        <v>333</v>
      </c>
      <c r="B171" s="58">
        <v>116</v>
      </c>
      <c r="C171" s="58">
        <v>117</v>
      </c>
      <c r="D171" s="58">
        <v>117</v>
      </c>
      <c r="E171" s="58">
        <v>0</v>
      </c>
      <c r="F171" s="58">
        <v>69</v>
      </c>
      <c r="G171" s="58">
        <v>68</v>
      </c>
      <c r="H171" s="58">
        <v>68</v>
      </c>
      <c r="I171" s="58">
        <v>0</v>
      </c>
      <c r="J171" s="58">
        <v>47</v>
      </c>
      <c r="K171" s="58">
        <v>49</v>
      </c>
      <c r="L171" s="58">
        <v>49</v>
      </c>
      <c r="M171" s="58">
        <v>0</v>
      </c>
      <c r="N171" s="58">
        <v>17</v>
      </c>
      <c r="O171" s="58">
        <v>17</v>
      </c>
      <c r="P171" s="58">
        <v>17</v>
      </c>
      <c r="Q171" s="58">
        <v>0</v>
      </c>
      <c r="R171" s="58">
        <v>69</v>
      </c>
      <c r="S171" s="58">
        <v>70</v>
      </c>
      <c r="T171" s="58">
        <v>70</v>
      </c>
      <c r="U171" s="58">
        <v>0</v>
      </c>
      <c r="V171" s="58">
        <v>30</v>
      </c>
      <c r="W171" s="58">
        <v>30</v>
      </c>
      <c r="X171" s="58">
        <v>30</v>
      </c>
      <c r="Y171" s="58">
        <v>0</v>
      </c>
      <c r="Z171" s="58">
        <v>5</v>
      </c>
      <c r="AA171" s="58">
        <v>5</v>
      </c>
      <c r="AB171" s="58">
        <v>5</v>
      </c>
      <c r="AC171" s="58">
        <v>0</v>
      </c>
    </row>
    <row r="172" spans="1:29" x14ac:dyDescent="0.25">
      <c r="A172" s="64" t="s">
        <v>334</v>
      </c>
      <c r="B172" s="58">
        <v>150</v>
      </c>
      <c r="C172" s="58">
        <v>156</v>
      </c>
      <c r="D172" s="58">
        <v>156</v>
      </c>
      <c r="E172" s="58">
        <v>0</v>
      </c>
      <c r="F172" s="58">
        <v>67</v>
      </c>
      <c r="G172" s="58">
        <v>77</v>
      </c>
      <c r="H172" s="58">
        <v>77</v>
      </c>
      <c r="I172" s="58">
        <v>0</v>
      </c>
      <c r="J172" s="58">
        <v>83</v>
      </c>
      <c r="K172" s="58">
        <v>79</v>
      </c>
      <c r="L172" s="58">
        <v>79</v>
      </c>
      <c r="M172" s="58">
        <v>0</v>
      </c>
      <c r="N172" s="58">
        <v>31</v>
      </c>
      <c r="O172" s="58">
        <v>33</v>
      </c>
      <c r="P172" s="58">
        <v>33</v>
      </c>
      <c r="Q172" s="58">
        <v>0</v>
      </c>
      <c r="R172" s="58">
        <v>79</v>
      </c>
      <c r="S172" s="58">
        <v>83</v>
      </c>
      <c r="T172" s="58">
        <v>83</v>
      </c>
      <c r="U172" s="58">
        <v>0</v>
      </c>
      <c r="V172" s="58">
        <v>40</v>
      </c>
      <c r="W172" s="58">
        <v>40</v>
      </c>
      <c r="X172" s="58">
        <v>40</v>
      </c>
      <c r="Y172" s="58">
        <v>0</v>
      </c>
      <c r="Z172" s="58">
        <v>6</v>
      </c>
      <c r="AA172" s="58">
        <v>6</v>
      </c>
      <c r="AB172" s="58">
        <v>6</v>
      </c>
      <c r="AC172" s="58">
        <v>0</v>
      </c>
    </row>
    <row r="173" spans="1:29" x14ac:dyDescent="0.25">
      <c r="A173" s="64" t="s">
        <v>335</v>
      </c>
      <c r="B173" s="58">
        <v>152</v>
      </c>
      <c r="C173" s="58" t="s">
        <v>156</v>
      </c>
      <c r="D173" s="58">
        <v>143</v>
      </c>
      <c r="E173" s="58" t="s">
        <v>156</v>
      </c>
      <c r="F173" s="58">
        <v>70</v>
      </c>
      <c r="G173" s="58" t="s">
        <v>156</v>
      </c>
      <c r="H173" s="58">
        <v>62</v>
      </c>
      <c r="I173" s="58" t="s">
        <v>156</v>
      </c>
      <c r="J173" s="58">
        <v>82</v>
      </c>
      <c r="K173" s="58">
        <v>81</v>
      </c>
      <c r="L173" s="58">
        <v>81</v>
      </c>
      <c r="M173" s="58">
        <v>0</v>
      </c>
      <c r="N173" s="58">
        <v>33</v>
      </c>
      <c r="O173" s="58">
        <v>31</v>
      </c>
      <c r="P173" s="58">
        <v>31</v>
      </c>
      <c r="Q173" s="58">
        <v>0</v>
      </c>
      <c r="R173" s="58">
        <v>89</v>
      </c>
      <c r="S173" s="58" t="s">
        <v>156</v>
      </c>
      <c r="T173" s="58">
        <v>84</v>
      </c>
      <c r="U173" s="58" t="s">
        <v>156</v>
      </c>
      <c r="V173" s="58">
        <v>30</v>
      </c>
      <c r="W173" s="58">
        <v>28</v>
      </c>
      <c r="X173" s="58">
        <v>28</v>
      </c>
      <c r="Y173" s="58">
        <v>0</v>
      </c>
      <c r="Z173" s="58">
        <v>12</v>
      </c>
      <c r="AA173" s="58">
        <v>12</v>
      </c>
      <c r="AB173" s="58">
        <v>12</v>
      </c>
      <c r="AC173" s="58">
        <v>0</v>
      </c>
    </row>
    <row r="174" spans="1:29" x14ac:dyDescent="0.25">
      <c r="A174" s="64" t="s">
        <v>336</v>
      </c>
      <c r="B174" s="58">
        <v>116</v>
      </c>
      <c r="C174" s="58" t="s">
        <v>156</v>
      </c>
      <c r="D174" s="58">
        <v>109</v>
      </c>
      <c r="E174" s="58" t="s">
        <v>156</v>
      </c>
      <c r="F174" s="58">
        <v>61</v>
      </c>
      <c r="G174" s="58">
        <v>57</v>
      </c>
      <c r="H174" s="58">
        <v>57</v>
      </c>
      <c r="I174" s="58">
        <v>0</v>
      </c>
      <c r="J174" s="58">
        <v>55</v>
      </c>
      <c r="K174" s="58" t="s">
        <v>156</v>
      </c>
      <c r="L174" s="58">
        <v>52</v>
      </c>
      <c r="M174" s="58" t="s">
        <v>156</v>
      </c>
      <c r="N174" s="58">
        <v>25</v>
      </c>
      <c r="O174" s="58">
        <v>26</v>
      </c>
      <c r="P174" s="58">
        <v>26</v>
      </c>
      <c r="Q174" s="58">
        <v>0</v>
      </c>
      <c r="R174" s="58">
        <v>69</v>
      </c>
      <c r="S174" s="58" t="s">
        <v>156</v>
      </c>
      <c r="T174" s="58">
        <v>61</v>
      </c>
      <c r="U174" s="58" t="s">
        <v>156</v>
      </c>
      <c r="V174" s="58">
        <v>22</v>
      </c>
      <c r="W174" s="58">
        <v>22</v>
      </c>
      <c r="X174" s="58">
        <v>22</v>
      </c>
      <c r="Y174" s="58">
        <v>0</v>
      </c>
      <c r="Z174" s="58">
        <v>9</v>
      </c>
      <c r="AA174" s="58">
        <v>6</v>
      </c>
      <c r="AB174" s="58">
        <v>6</v>
      </c>
      <c r="AC174" s="58">
        <v>0</v>
      </c>
    </row>
    <row r="175" spans="1:29" x14ac:dyDescent="0.25">
      <c r="A175" s="64" t="s">
        <v>337</v>
      </c>
      <c r="B175" s="58">
        <v>137</v>
      </c>
      <c r="C175" s="58" t="s">
        <v>156</v>
      </c>
      <c r="D175" s="58">
        <v>138</v>
      </c>
      <c r="E175" s="58" t="s">
        <v>156</v>
      </c>
      <c r="F175" s="58">
        <v>84</v>
      </c>
      <c r="G175" s="58">
        <v>85</v>
      </c>
      <c r="H175" s="58">
        <v>85</v>
      </c>
      <c r="I175" s="58">
        <v>0</v>
      </c>
      <c r="J175" s="58">
        <v>53</v>
      </c>
      <c r="K175" s="58" t="s">
        <v>156</v>
      </c>
      <c r="L175" s="58">
        <v>53</v>
      </c>
      <c r="M175" s="58" t="s">
        <v>156</v>
      </c>
      <c r="N175" s="58">
        <v>21</v>
      </c>
      <c r="O175" s="58">
        <v>23</v>
      </c>
      <c r="P175" s="58">
        <v>23</v>
      </c>
      <c r="Q175" s="58">
        <v>0</v>
      </c>
      <c r="R175" s="58">
        <v>87</v>
      </c>
      <c r="S175" s="58">
        <v>86</v>
      </c>
      <c r="T175" s="58">
        <v>86</v>
      </c>
      <c r="U175" s="58">
        <v>0</v>
      </c>
      <c r="V175" s="58">
        <v>29</v>
      </c>
      <c r="W175" s="58" t="s">
        <v>156</v>
      </c>
      <c r="X175" s="58">
        <v>29</v>
      </c>
      <c r="Y175" s="58" t="s">
        <v>156</v>
      </c>
      <c r="Z175" s="58">
        <v>12</v>
      </c>
      <c r="AA175" s="58">
        <v>13</v>
      </c>
      <c r="AB175" s="58">
        <v>13</v>
      </c>
      <c r="AC175" s="58">
        <v>0</v>
      </c>
    </row>
    <row r="176" spans="1:29" x14ac:dyDescent="0.25">
      <c r="A176" s="64" t="s">
        <v>338</v>
      </c>
      <c r="B176" s="58">
        <v>124</v>
      </c>
      <c r="C176" s="58" t="s">
        <v>156</v>
      </c>
      <c r="D176" s="58">
        <v>122</v>
      </c>
      <c r="E176" s="58" t="s">
        <v>156</v>
      </c>
      <c r="F176" s="58">
        <v>72</v>
      </c>
      <c r="G176" s="58" t="s">
        <v>156</v>
      </c>
      <c r="H176" s="58">
        <v>72</v>
      </c>
      <c r="I176" s="58" t="s">
        <v>156</v>
      </c>
      <c r="J176" s="58">
        <v>52</v>
      </c>
      <c r="K176" s="58" t="s">
        <v>156</v>
      </c>
      <c r="L176" s="58">
        <v>50</v>
      </c>
      <c r="M176" s="58" t="s">
        <v>156</v>
      </c>
      <c r="N176" s="58">
        <v>10</v>
      </c>
      <c r="O176" s="58">
        <v>12</v>
      </c>
      <c r="P176" s="58">
        <v>12</v>
      </c>
      <c r="Q176" s="58">
        <v>0</v>
      </c>
      <c r="R176" s="58">
        <v>86</v>
      </c>
      <c r="S176" s="58" t="s">
        <v>156</v>
      </c>
      <c r="T176" s="58">
        <v>83</v>
      </c>
      <c r="U176" s="58" t="s">
        <v>156</v>
      </c>
      <c r="V176" s="58">
        <v>28</v>
      </c>
      <c r="W176" s="58">
        <v>27</v>
      </c>
      <c r="X176" s="58">
        <v>27</v>
      </c>
      <c r="Y176" s="58">
        <v>0</v>
      </c>
      <c r="Z176" s="58" t="s">
        <v>156</v>
      </c>
      <c r="AA176" s="58" t="s">
        <v>156</v>
      </c>
      <c r="AB176" s="58" t="s">
        <v>156</v>
      </c>
      <c r="AC176" s="58">
        <v>0</v>
      </c>
    </row>
    <row r="177" spans="1:29" x14ac:dyDescent="0.25">
      <c r="A177" s="64" t="s">
        <v>339</v>
      </c>
      <c r="B177" s="58">
        <v>145</v>
      </c>
      <c r="C177" s="58" t="s">
        <v>156</v>
      </c>
      <c r="D177" s="58">
        <v>146</v>
      </c>
      <c r="E177" s="58" t="s">
        <v>156</v>
      </c>
      <c r="F177" s="58">
        <v>99</v>
      </c>
      <c r="G177" s="58">
        <v>105</v>
      </c>
      <c r="H177" s="58">
        <v>105</v>
      </c>
      <c r="I177" s="58">
        <v>0</v>
      </c>
      <c r="J177" s="58">
        <v>46</v>
      </c>
      <c r="K177" s="58" t="s">
        <v>156</v>
      </c>
      <c r="L177" s="58">
        <v>41</v>
      </c>
      <c r="M177" s="58" t="s">
        <v>156</v>
      </c>
      <c r="N177" s="58">
        <v>14</v>
      </c>
      <c r="O177" s="58">
        <v>15</v>
      </c>
      <c r="P177" s="58">
        <v>15</v>
      </c>
      <c r="Q177" s="58">
        <v>0</v>
      </c>
      <c r="R177" s="58">
        <v>96</v>
      </c>
      <c r="S177" s="58" t="s">
        <v>156</v>
      </c>
      <c r="T177" s="58">
        <v>97</v>
      </c>
      <c r="U177" s="58" t="s">
        <v>156</v>
      </c>
      <c r="V177" s="58">
        <v>35</v>
      </c>
      <c r="W177" s="58">
        <v>34</v>
      </c>
      <c r="X177" s="58">
        <v>34</v>
      </c>
      <c r="Y177" s="58">
        <v>0</v>
      </c>
      <c r="Z177" s="58">
        <v>11</v>
      </c>
      <c r="AA177" s="58">
        <v>10</v>
      </c>
      <c r="AB177" s="58">
        <v>10</v>
      </c>
      <c r="AC177" s="58">
        <v>0</v>
      </c>
    </row>
    <row r="178" spans="1:29" x14ac:dyDescent="0.25">
      <c r="A178" s="64" t="s">
        <v>340</v>
      </c>
      <c r="B178" s="58">
        <v>311</v>
      </c>
      <c r="C178" s="58" t="s">
        <v>156</v>
      </c>
      <c r="D178" s="58">
        <v>310</v>
      </c>
      <c r="E178" s="58" t="s">
        <v>156</v>
      </c>
      <c r="F178" s="58">
        <v>240</v>
      </c>
      <c r="G178" s="58">
        <v>241</v>
      </c>
      <c r="H178" s="58">
        <v>241</v>
      </c>
      <c r="I178" s="58">
        <v>0</v>
      </c>
      <c r="J178" s="58">
        <v>71</v>
      </c>
      <c r="K178" s="58" t="s">
        <v>156</v>
      </c>
      <c r="L178" s="58">
        <v>69</v>
      </c>
      <c r="M178" s="58" t="s">
        <v>156</v>
      </c>
      <c r="N178" s="58">
        <v>23</v>
      </c>
      <c r="O178" s="58">
        <v>24</v>
      </c>
      <c r="P178" s="58">
        <v>24</v>
      </c>
      <c r="Q178" s="58">
        <v>0</v>
      </c>
      <c r="R178" s="58">
        <v>188</v>
      </c>
      <c r="S178" s="58" t="s">
        <v>156</v>
      </c>
      <c r="T178" s="58">
        <v>188</v>
      </c>
      <c r="U178" s="58" t="s">
        <v>156</v>
      </c>
      <c r="V178" s="58">
        <v>100</v>
      </c>
      <c r="W178" s="58">
        <v>98</v>
      </c>
      <c r="X178" s="58">
        <v>98</v>
      </c>
      <c r="Y178" s="58">
        <v>0</v>
      </c>
      <c r="Z178" s="58">
        <v>15</v>
      </c>
      <c r="AA178" s="58">
        <v>16</v>
      </c>
      <c r="AB178" s="58">
        <v>16</v>
      </c>
      <c r="AC178" s="58">
        <v>0</v>
      </c>
    </row>
    <row r="179" spans="1:29" x14ac:dyDescent="0.25">
      <c r="A179" s="64" t="s">
        <v>341</v>
      </c>
      <c r="B179" s="58">
        <v>155</v>
      </c>
      <c r="C179" s="58">
        <v>168</v>
      </c>
      <c r="D179" s="58">
        <v>168</v>
      </c>
      <c r="E179" s="58">
        <v>0</v>
      </c>
      <c r="F179" s="58">
        <v>96</v>
      </c>
      <c r="G179" s="58">
        <v>108</v>
      </c>
      <c r="H179" s="58">
        <v>108</v>
      </c>
      <c r="I179" s="58">
        <v>0</v>
      </c>
      <c r="J179" s="58">
        <v>59</v>
      </c>
      <c r="K179" s="58">
        <v>60</v>
      </c>
      <c r="L179" s="58">
        <v>60</v>
      </c>
      <c r="M179" s="58">
        <v>0</v>
      </c>
      <c r="N179" s="58">
        <v>11</v>
      </c>
      <c r="O179" s="58">
        <v>11</v>
      </c>
      <c r="P179" s="58">
        <v>11</v>
      </c>
      <c r="Q179" s="58">
        <v>0</v>
      </c>
      <c r="R179" s="58">
        <v>94</v>
      </c>
      <c r="S179" s="58">
        <v>106</v>
      </c>
      <c r="T179" s="58">
        <v>106</v>
      </c>
      <c r="U179" s="58">
        <v>0</v>
      </c>
      <c r="V179" s="58">
        <v>50</v>
      </c>
      <c r="W179" s="58">
        <v>51</v>
      </c>
      <c r="X179" s="58">
        <v>51</v>
      </c>
      <c r="Y179" s="58">
        <v>0</v>
      </c>
      <c r="Z179" s="58">
        <v>5</v>
      </c>
      <c r="AA179" s="58">
        <v>7</v>
      </c>
      <c r="AB179" s="58">
        <v>7</v>
      </c>
      <c r="AC179" s="58">
        <v>0</v>
      </c>
    </row>
    <row r="180" spans="1:29" x14ac:dyDescent="0.25">
      <c r="A180" s="64" t="s">
        <v>342</v>
      </c>
      <c r="B180" s="58">
        <v>123</v>
      </c>
      <c r="C180" s="58" t="s">
        <v>156</v>
      </c>
      <c r="D180" s="58">
        <v>128</v>
      </c>
      <c r="E180" s="58" t="s">
        <v>156</v>
      </c>
      <c r="F180" s="58">
        <v>78</v>
      </c>
      <c r="G180" s="58">
        <v>82</v>
      </c>
      <c r="H180" s="58">
        <v>82</v>
      </c>
      <c r="I180" s="58">
        <v>0</v>
      </c>
      <c r="J180" s="58">
        <v>45</v>
      </c>
      <c r="K180" s="58" t="s">
        <v>156</v>
      </c>
      <c r="L180" s="58">
        <v>46</v>
      </c>
      <c r="M180" s="58" t="s">
        <v>156</v>
      </c>
      <c r="N180" s="58">
        <v>18</v>
      </c>
      <c r="O180" s="58">
        <v>19</v>
      </c>
      <c r="P180" s="58">
        <v>19</v>
      </c>
      <c r="Q180" s="58">
        <v>0</v>
      </c>
      <c r="R180" s="58">
        <v>75</v>
      </c>
      <c r="S180" s="58" t="s">
        <v>156</v>
      </c>
      <c r="T180" s="58">
        <v>76</v>
      </c>
      <c r="U180" s="58" t="s">
        <v>156</v>
      </c>
      <c r="V180" s="58">
        <v>30</v>
      </c>
      <c r="W180" s="58">
        <v>33</v>
      </c>
      <c r="X180" s="58">
        <v>33</v>
      </c>
      <c r="Y180" s="58">
        <v>0</v>
      </c>
      <c r="Z180" s="58">
        <v>6</v>
      </c>
      <c r="AA180" s="58" t="s">
        <v>156</v>
      </c>
      <c r="AB180" s="58">
        <v>8</v>
      </c>
      <c r="AC180" s="58" t="s">
        <v>156</v>
      </c>
    </row>
    <row r="181" spans="1:29" x14ac:dyDescent="0.25">
      <c r="A181" s="64" t="s">
        <v>343</v>
      </c>
      <c r="B181" s="58">
        <v>126</v>
      </c>
      <c r="C181" s="58" t="s">
        <v>156</v>
      </c>
      <c r="D181" s="58">
        <v>123</v>
      </c>
      <c r="E181" s="58" t="s">
        <v>156</v>
      </c>
      <c r="F181" s="58">
        <v>70</v>
      </c>
      <c r="G181" s="58">
        <v>68</v>
      </c>
      <c r="H181" s="58">
        <v>68</v>
      </c>
      <c r="I181" s="58">
        <v>0</v>
      </c>
      <c r="J181" s="58">
        <v>56</v>
      </c>
      <c r="K181" s="58" t="s">
        <v>156</v>
      </c>
      <c r="L181" s="58">
        <v>55</v>
      </c>
      <c r="M181" s="58" t="s">
        <v>156</v>
      </c>
      <c r="N181" s="58">
        <v>14</v>
      </c>
      <c r="O181" s="58">
        <v>14</v>
      </c>
      <c r="P181" s="58">
        <v>14</v>
      </c>
      <c r="Q181" s="58">
        <v>0</v>
      </c>
      <c r="R181" s="58">
        <v>82</v>
      </c>
      <c r="S181" s="58" t="s">
        <v>156</v>
      </c>
      <c r="T181" s="58">
        <v>79</v>
      </c>
      <c r="U181" s="58" t="s">
        <v>156</v>
      </c>
      <c r="V181" s="58">
        <v>30</v>
      </c>
      <c r="W181" s="58">
        <v>30</v>
      </c>
      <c r="X181" s="58">
        <v>30</v>
      </c>
      <c r="Y181" s="58">
        <v>0</v>
      </c>
      <c r="Z181" s="58">
        <v>10</v>
      </c>
      <c r="AA181" s="58">
        <v>9</v>
      </c>
      <c r="AB181" s="58">
        <v>9</v>
      </c>
      <c r="AC181" s="58">
        <v>0</v>
      </c>
    </row>
    <row r="182" spans="1:29" x14ac:dyDescent="0.25">
      <c r="A182" s="64" t="s">
        <v>344</v>
      </c>
      <c r="B182" s="58">
        <v>114</v>
      </c>
      <c r="C182" s="58">
        <v>110</v>
      </c>
      <c r="D182" s="58">
        <v>110</v>
      </c>
      <c r="E182" s="58">
        <v>0</v>
      </c>
      <c r="F182" s="58">
        <v>71</v>
      </c>
      <c r="G182" s="58">
        <v>71</v>
      </c>
      <c r="H182" s="58">
        <v>71</v>
      </c>
      <c r="I182" s="58">
        <v>0</v>
      </c>
      <c r="J182" s="58">
        <v>43</v>
      </c>
      <c r="K182" s="58">
        <v>39</v>
      </c>
      <c r="L182" s="58">
        <v>39</v>
      </c>
      <c r="M182" s="58">
        <v>0</v>
      </c>
      <c r="N182" s="58">
        <v>14</v>
      </c>
      <c r="O182" s="58">
        <v>11</v>
      </c>
      <c r="P182" s="58">
        <v>11</v>
      </c>
      <c r="Q182" s="58">
        <v>0</v>
      </c>
      <c r="R182" s="58">
        <v>73</v>
      </c>
      <c r="S182" s="58">
        <v>72</v>
      </c>
      <c r="T182" s="58">
        <v>72</v>
      </c>
      <c r="U182" s="58">
        <v>0</v>
      </c>
      <c r="V182" s="58">
        <v>27</v>
      </c>
      <c r="W182" s="58">
        <v>27</v>
      </c>
      <c r="X182" s="58">
        <v>27</v>
      </c>
      <c r="Y182" s="58">
        <v>0</v>
      </c>
      <c r="Z182" s="58">
        <v>11</v>
      </c>
      <c r="AA182" s="58">
        <v>15</v>
      </c>
      <c r="AB182" s="58">
        <v>15</v>
      </c>
      <c r="AC182" s="58">
        <v>0</v>
      </c>
    </row>
    <row r="183" spans="1:29" x14ac:dyDescent="0.25">
      <c r="A183" s="64" t="s">
        <v>345</v>
      </c>
      <c r="B183" s="58">
        <v>129</v>
      </c>
      <c r="C183" s="58">
        <v>135</v>
      </c>
      <c r="D183" s="58">
        <v>135</v>
      </c>
      <c r="E183" s="58">
        <v>0</v>
      </c>
      <c r="F183" s="58">
        <v>64</v>
      </c>
      <c r="G183" s="58">
        <v>74</v>
      </c>
      <c r="H183" s="58">
        <v>74</v>
      </c>
      <c r="I183" s="58">
        <v>0</v>
      </c>
      <c r="J183" s="58">
        <v>65</v>
      </c>
      <c r="K183" s="58">
        <v>61</v>
      </c>
      <c r="L183" s="58">
        <v>61</v>
      </c>
      <c r="M183" s="58">
        <v>0</v>
      </c>
      <c r="N183" s="58">
        <v>18</v>
      </c>
      <c r="O183" s="58">
        <v>19</v>
      </c>
      <c r="P183" s="58">
        <v>19</v>
      </c>
      <c r="Q183" s="58">
        <v>0</v>
      </c>
      <c r="R183" s="58">
        <v>79</v>
      </c>
      <c r="S183" s="58">
        <v>86</v>
      </c>
      <c r="T183" s="58">
        <v>86</v>
      </c>
      <c r="U183" s="58">
        <v>0</v>
      </c>
      <c r="V183" s="58">
        <v>32</v>
      </c>
      <c r="W183" s="58">
        <v>30</v>
      </c>
      <c r="X183" s="58">
        <v>30</v>
      </c>
      <c r="Y183" s="58">
        <v>0</v>
      </c>
      <c r="Z183" s="58">
        <v>4</v>
      </c>
      <c r="AA183" s="58">
        <v>6</v>
      </c>
      <c r="AB183" s="58">
        <v>6</v>
      </c>
      <c r="AC183" s="58">
        <v>0</v>
      </c>
    </row>
    <row r="184" spans="1:29" x14ac:dyDescent="0.25">
      <c r="A184" s="64" t="s">
        <v>346</v>
      </c>
      <c r="B184" s="58">
        <v>154</v>
      </c>
      <c r="C184" s="58" t="s">
        <v>156</v>
      </c>
      <c r="D184" s="58">
        <v>154</v>
      </c>
      <c r="E184" s="58" t="s">
        <v>156</v>
      </c>
      <c r="F184" s="58">
        <v>76</v>
      </c>
      <c r="G184" s="58" t="s">
        <v>156</v>
      </c>
      <c r="H184" s="58">
        <v>78</v>
      </c>
      <c r="I184" s="58" t="s">
        <v>156</v>
      </c>
      <c r="J184" s="58">
        <v>78</v>
      </c>
      <c r="K184" s="58">
        <v>76</v>
      </c>
      <c r="L184" s="58">
        <v>76</v>
      </c>
      <c r="M184" s="58">
        <v>0</v>
      </c>
      <c r="N184" s="58">
        <v>23</v>
      </c>
      <c r="O184" s="58">
        <v>26</v>
      </c>
      <c r="P184" s="58">
        <v>26</v>
      </c>
      <c r="Q184" s="58">
        <v>0</v>
      </c>
      <c r="R184" s="58">
        <v>99</v>
      </c>
      <c r="S184" s="58" t="s">
        <v>156</v>
      </c>
      <c r="T184" s="58">
        <v>98</v>
      </c>
      <c r="U184" s="58" t="s">
        <v>156</v>
      </c>
      <c r="V184" s="58">
        <v>32</v>
      </c>
      <c r="W184" s="58">
        <v>30</v>
      </c>
      <c r="X184" s="58">
        <v>30</v>
      </c>
      <c r="Y184" s="58">
        <v>0</v>
      </c>
      <c r="Z184" s="58">
        <v>18</v>
      </c>
      <c r="AA184" s="58">
        <v>16</v>
      </c>
      <c r="AB184" s="58">
        <v>16</v>
      </c>
      <c r="AC184" s="58">
        <v>0</v>
      </c>
    </row>
    <row r="185" spans="1:29" x14ac:dyDescent="0.25">
      <c r="A185" s="64" t="s">
        <v>347</v>
      </c>
      <c r="B185" s="58">
        <v>153</v>
      </c>
      <c r="C185" s="58" t="s">
        <v>156</v>
      </c>
      <c r="D185" s="58">
        <v>173</v>
      </c>
      <c r="E185" s="58" t="s">
        <v>156</v>
      </c>
      <c r="F185" s="58">
        <v>79</v>
      </c>
      <c r="G185" s="58">
        <v>95</v>
      </c>
      <c r="H185" s="58">
        <v>95</v>
      </c>
      <c r="I185" s="58">
        <v>0</v>
      </c>
      <c r="J185" s="58">
        <v>74</v>
      </c>
      <c r="K185" s="58" t="s">
        <v>156</v>
      </c>
      <c r="L185" s="58">
        <v>78</v>
      </c>
      <c r="M185" s="58" t="s">
        <v>156</v>
      </c>
      <c r="N185" s="58">
        <v>23</v>
      </c>
      <c r="O185" s="58">
        <v>28</v>
      </c>
      <c r="P185" s="58">
        <v>28</v>
      </c>
      <c r="Q185" s="58">
        <v>0</v>
      </c>
      <c r="R185" s="58">
        <v>90</v>
      </c>
      <c r="S185" s="58" t="s">
        <v>156</v>
      </c>
      <c r="T185" s="58">
        <v>103</v>
      </c>
      <c r="U185" s="58" t="s">
        <v>156</v>
      </c>
      <c r="V185" s="58">
        <v>40</v>
      </c>
      <c r="W185" s="58">
        <v>42</v>
      </c>
      <c r="X185" s="58">
        <v>42</v>
      </c>
      <c r="Y185" s="58">
        <v>0</v>
      </c>
      <c r="Z185" s="58">
        <v>5</v>
      </c>
      <c r="AA185" s="58">
        <v>6</v>
      </c>
      <c r="AB185" s="58">
        <v>6</v>
      </c>
      <c r="AC185" s="58">
        <v>0</v>
      </c>
    </row>
    <row r="186" spans="1:29" x14ac:dyDescent="0.25">
      <c r="A186" s="64" t="s">
        <v>348</v>
      </c>
      <c r="B186" s="58">
        <v>133</v>
      </c>
      <c r="C186" s="58" t="s">
        <v>156</v>
      </c>
      <c r="D186" s="58">
        <v>129</v>
      </c>
      <c r="E186" s="58" t="s">
        <v>156</v>
      </c>
      <c r="F186" s="58">
        <v>80</v>
      </c>
      <c r="G186" s="58" t="s">
        <v>156</v>
      </c>
      <c r="H186" s="58">
        <v>76</v>
      </c>
      <c r="I186" s="58" t="s">
        <v>156</v>
      </c>
      <c r="J186" s="58">
        <v>53</v>
      </c>
      <c r="K186" s="58" t="s">
        <v>156</v>
      </c>
      <c r="L186" s="58">
        <v>53</v>
      </c>
      <c r="M186" s="58" t="s">
        <v>156</v>
      </c>
      <c r="N186" s="58">
        <v>21</v>
      </c>
      <c r="O186" s="58">
        <v>21</v>
      </c>
      <c r="P186" s="58">
        <v>21</v>
      </c>
      <c r="Q186" s="58">
        <v>0</v>
      </c>
      <c r="R186" s="58">
        <v>84</v>
      </c>
      <c r="S186" s="58" t="s">
        <v>156</v>
      </c>
      <c r="T186" s="58">
        <v>80</v>
      </c>
      <c r="U186" s="58" t="s">
        <v>156</v>
      </c>
      <c r="V186" s="58">
        <v>28</v>
      </c>
      <c r="W186" s="58">
        <v>28</v>
      </c>
      <c r="X186" s="58">
        <v>28</v>
      </c>
      <c r="Y186" s="58">
        <v>0</v>
      </c>
      <c r="Z186" s="58">
        <v>11</v>
      </c>
      <c r="AA186" s="58">
        <v>11</v>
      </c>
      <c r="AB186" s="58">
        <v>11</v>
      </c>
      <c r="AC186" s="58">
        <v>0</v>
      </c>
    </row>
    <row r="187" spans="1:29" x14ac:dyDescent="0.25">
      <c r="A187" s="64" t="s">
        <v>349</v>
      </c>
      <c r="B187" s="58">
        <v>150</v>
      </c>
      <c r="C187" s="58">
        <v>153</v>
      </c>
      <c r="D187" s="58">
        <v>153</v>
      </c>
      <c r="E187" s="58">
        <v>0</v>
      </c>
      <c r="F187" s="58">
        <v>97</v>
      </c>
      <c r="G187" s="58">
        <v>96</v>
      </c>
      <c r="H187" s="58">
        <v>96</v>
      </c>
      <c r="I187" s="58">
        <v>0</v>
      </c>
      <c r="J187" s="58">
        <v>53</v>
      </c>
      <c r="K187" s="58">
        <v>57</v>
      </c>
      <c r="L187" s="58">
        <v>57</v>
      </c>
      <c r="M187" s="58">
        <v>0</v>
      </c>
      <c r="N187" s="58">
        <v>12</v>
      </c>
      <c r="O187" s="58">
        <v>13</v>
      </c>
      <c r="P187" s="58">
        <v>13</v>
      </c>
      <c r="Q187" s="58">
        <v>0</v>
      </c>
      <c r="R187" s="58">
        <v>103</v>
      </c>
      <c r="S187" s="58">
        <v>107</v>
      </c>
      <c r="T187" s="58">
        <v>107</v>
      </c>
      <c r="U187" s="58">
        <v>0</v>
      </c>
      <c r="V187" s="58">
        <v>35</v>
      </c>
      <c r="W187" s="58">
        <v>33</v>
      </c>
      <c r="X187" s="58">
        <v>33</v>
      </c>
      <c r="Y187" s="58">
        <v>0</v>
      </c>
      <c r="Z187" s="58">
        <v>19</v>
      </c>
      <c r="AA187" s="58">
        <v>18</v>
      </c>
      <c r="AB187" s="58">
        <v>18</v>
      </c>
      <c r="AC187" s="58">
        <v>0</v>
      </c>
    </row>
    <row r="188" spans="1:29" x14ac:dyDescent="0.25">
      <c r="A188" s="64" t="s">
        <v>350</v>
      </c>
      <c r="B188" s="58">
        <v>126</v>
      </c>
      <c r="C188" s="58">
        <v>132</v>
      </c>
      <c r="D188" s="58">
        <v>132</v>
      </c>
      <c r="E188" s="58">
        <v>0</v>
      </c>
      <c r="F188" s="58">
        <v>76</v>
      </c>
      <c r="G188" s="58">
        <v>79</v>
      </c>
      <c r="H188" s="58">
        <v>79</v>
      </c>
      <c r="I188" s="58">
        <v>0</v>
      </c>
      <c r="J188" s="58">
        <v>50</v>
      </c>
      <c r="K188" s="58">
        <v>53</v>
      </c>
      <c r="L188" s="58">
        <v>53</v>
      </c>
      <c r="M188" s="58">
        <v>0</v>
      </c>
      <c r="N188" s="58">
        <v>15</v>
      </c>
      <c r="O188" s="58">
        <v>20</v>
      </c>
      <c r="P188" s="58">
        <v>20</v>
      </c>
      <c r="Q188" s="58">
        <v>0</v>
      </c>
      <c r="R188" s="58">
        <v>77</v>
      </c>
      <c r="S188" s="58">
        <v>76</v>
      </c>
      <c r="T188" s="58">
        <v>76</v>
      </c>
      <c r="U188" s="58">
        <v>0</v>
      </c>
      <c r="V188" s="58">
        <v>34</v>
      </c>
      <c r="W188" s="58">
        <v>36</v>
      </c>
      <c r="X188" s="58">
        <v>36</v>
      </c>
      <c r="Y188" s="58">
        <v>0</v>
      </c>
      <c r="Z188" s="58">
        <v>9</v>
      </c>
      <c r="AA188" s="58">
        <v>7</v>
      </c>
      <c r="AB188" s="58">
        <v>7</v>
      </c>
      <c r="AC188" s="58">
        <v>0</v>
      </c>
    </row>
    <row r="189" spans="1:29" x14ac:dyDescent="0.25">
      <c r="A189" s="64" t="s">
        <v>351</v>
      </c>
      <c r="B189" s="58">
        <v>149</v>
      </c>
      <c r="C189" s="58">
        <v>156</v>
      </c>
      <c r="D189" s="58">
        <v>156</v>
      </c>
      <c r="E189" s="58">
        <v>0</v>
      </c>
      <c r="F189" s="58">
        <v>96</v>
      </c>
      <c r="G189" s="58">
        <v>101</v>
      </c>
      <c r="H189" s="58">
        <v>101</v>
      </c>
      <c r="I189" s="58">
        <v>0</v>
      </c>
      <c r="J189" s="58">
        <v>53</v>
      </c>
      <c r="K189" s="58">
        <v>55</v>
      </c>
      <c r="L189" s="58">
        <v>55</v>
      </c>
      <c r="M189" s="58">
        <v>0</v>
      </c>
      <c r="N189" s="58">
        <v>13</v>
      </c>
      <c r="O189" s="58">
        <v>14</v>
      </c>
      <c r="P189" s="58">
        <v>14</v>
      </c>
      <c r="Q189" s="58">
        <v>0</v>
      </c>
      <c r="R189" s="58">
        <v>86</v>
      </c>
      <c r="S189" s="58">
        <v>94</v>
      </c>
      <c r="T189" s="58">
        <v>94</v>
      </c>
      <c r="U189" s="58">
        <v>0</v>
      </c>
      <c r="V189" s="58">
        <v>50</v>
      </c>
      <c r="W189" s="58">
        <v>48</v>
      </c>
      <c r="X189" s="58">
        <v>48</v>
      </c>
      <c r="Y189" s="58">
        <v>0</v>
      </c>
      <c r="Z189" s="58">
        <v>8</v>
      </c>
      <c r="AA189" s="58">
        <v>9</v>
      </c>
      <c r="AB189" s="58">
        <v>9</v>
      </c>
      <c r="AC189" s="58">
        <v>0</v>
      </c>
    </row>
    <row r="190" spans="1:29" x14ac:dyDescent="0.25">
      <c r="A190" s="64" t="s">
        <v>352</v>
      </c>
      <c r="B190" s="58">
        <v>303</v>
      </c>
      <c r="C190" s="58" t="s">
        <v>156</v>
      </c>
      <c r="D190" s="58">
        <v>305</v>
      </c>
      <c r="E190" s="58" t="s">
        <v>156</v>
      </c>
      <c r="F190" s="58">
        <v>224</v>
      </c>
      <c r="G190" s="58">
        <v>226</v>
      </c>
      <c r="H190" s="58">
        <v>226</v>
      </c>
      <c r="I190" s="58">
        <v>0</v>
      </c>
      <c r="J190" s="58">
        <v>79</v>
      </c>
      <c r="K190" s="58" t="s">
        <v>156</v>
      </c>
      <c r="L190" s="58">
        <v>79</v>
      </c>
      <c r="M190" s="58" t="s">
        <v>156</v>
      </c>
      <c r="N190" s="58">
        <v>21</v>
      </c>
      <c r="O190" s="58">
        <v>22</v>
      </c>
      <c r="P190" s="58">
        <v>22</v>
      </c>
      <c r="Q190" s="58">
        <v>0</v>
      </c>
      <c r="R190" s="58">
        <v>178</v>
      </c>
      <c r="S190" s="58" t="s">
        <v>156</v>
      </c>
      <c r="T190" s="58">
        <v>179</v>
      </c>
      <c r="U190" s="58" t="s">
        <v>156</v>
      </c>
      <c r="V190" s="58">
        <v>104</v>
      </c>
      <c r="W190" s="58">
        <v>104</v>
      </c>
      <c r="X190" s="58">
        <v>104</v>
      </c>
      <c r="Y190" s="58">
        <v>0</v>
      </c>
      <c r="Z190" s="58">
        <v>18</v>
      </c>
      <c r="AA190" s="58">
        <v>19</v>
      </c>
      <c r="AB190" s="58">
        <v>19</v>
      </c>
      <c r="AC190" s="58">
        <v>0</v>
      </c>
    </row>
    <row r="191" spans="1:29" x14ac:dyDescent="0.25">
      <c r="A191" s="64" t="s">
        <v>353</v>
      </c>
      <c r="B191" s="58">
        <v>150</v>
      </c>
      <c r="C191" s="58">
        <v>147</v>
      </c>
      <c r="D191" s="58">
        <v>147</v>
      </c>
      <c r="E191" s="58">
        <v>0</v>
      </c>
      <c r="F191" s="58">
        <v>100</v>
      </c>
      <c r="G191" s="58">
        <v>98</v>
      </c>
      <c r="H191" s="58">
        <v>98</v>
      </c>
      <c r="I191" s="58">
        <v>0</v>
      </c>
      <c r="J191" s="58">
        <v>50</v>
      </c>
      <c r="K191" s="58">
        <v>49</v>
      </c>
      <c r="L191" s="58">
        <v>49</v>
      </c>
      <c r="M191" s="58">
        <v>0</v>
      </c>
      <c r="N191" s="58">
        <v>14</v>
      </c>
      <c r="O191" s="58">
        <v>14</v>
      </c>
      <c r="P191" s="58">
        <v>14</v>
      </c>
      <c r="Q191" s="58">
        <v>0</v>
      </c>
      <c r="R191" s="58">
        <v>100</v>
      </c>
      <c r="S191" s="58">
        <v>99</v>
      </c>
      <c r="T191" s="58">
        <v>99</v>
      </c>
      <c r="U191" s="58">
        <v>0</v>
      </c>
      <c r="V191" s="58">
        <v>36</v>
      </c>
      <c r="W191" s="58">
        <v>34</v>
      </c>
      <c r="X191" s="58">
        <v>34</v>
      </c>
      <c r="Y191" s="58">
        <v>0</v>
      </c>
      <c r="Z191" s="58">
        <v>10</v>
      </c>
      <c r="AA191" s="58">
        <v>10</v>
      </c>
      <c r="AB191" s="58">
        <v>10</v>
      </c>
      <c r="AC191" s="58">
        <v>0</v>
      </c>
    </row>
    <row r="192" spans="1:29" x14ac:dyDescent="0.25">
      <c r="A192" s="64" t="s">
        <v>354</v>
      </c>
      <c r="B192" s="58">
        <v>142</v>
      </c>
      <c r="C192" s="58">
        <v>149</v>
      </c>
      <c r="D192" s="58">
        <v>149</v>
      </c>
      <c r="E192" s="58">
        <v>0</v>
      </c>
      <c r="F192" s="58">
        <v>85</v>
      </c>
      <c r="G192" s="58">
        <v>92</v>
      </c>
      <c r="H192" s="58">
        <v>92</v>
      </c>
      <c r="I192" s="58">
        <v>0</v>
      </c>
      <c r="J192" s="58">
        <v>57</v>
      </c>
      <c r="K192" s="58">
        <v>57</v>
      </c>
      <c r="L192" s="58">
        <v>57</v>
      </c>
      <c r="M192" s="58">
        <v>0</v>
      </c>
      <c r="N192" s="58">
        <v>19</v>
      </c>
      <c r="O192" s="58">
        <v>18</v>
      </c>
      <c r="P192" s="58">
        <v>18</v>
      </c>
      <c r="Q192" s="58">
        <v>0</v>
      </c>
      <c r="R192" s="58">
        <v>82</v>
      </c>
      <c r="S192" s="58">
        <v>89</v>
      </c>
      <c r="T192" s="58">
        <v>89</v>
      </c>
      <c r="U192" s="58">
        <v>0</v>
      </c>
      <c r="V192" s="58">
        <v>41</v>
      </c>
      <c r="W192" s="58">
        <v>42</v>
      </c>
      <c r="X192" s="58">
        <v>42</v>
      </c>
      <c r="Y192" s="58">
        <v>0</v>
      </c>
      <c r="Z192" s="58">
        <v>11</v>
      </c>
      <c r="AA192" s="58">
        <v>10</v>
      </c>
      <c r="AB192" s="58">
        <v>10</v>
      </c>
      <c r="AC192" s="58">
        <v>0</v>
      </c>
    </row>
    <row r="193" spans="1:29" x14ac:dyDescent="0.25">
      <c r="A193" s="64" t="s">
        <v>355</v>
      </c>
      <c r="B193" s="58">
        <v>220</v>
      </c>
      <c r="C193" s="58" t="s">
        <v>156</v>
      </c>
      <c r="D193" s="58">
        <v>217</v>
      </c>
      <c r="E193" s="58" t="s">
        <v>156</v>
      </c>
      <c r="F193" s="58">
        <v>130</v>
      </c>
      <c r="G193" s="58">
        <v>131</v>
      </c>
      <c r="H193" s="58">
        <v>131</v>
      </c>
      <c r="I193" s="58">
        <v>0</v>
      </c>
      <c r="J193" s="58">
        <v>90</v>
      </c>
      <c r="K193" s="58" t="s">
        <v>156</v>
      </c>
      <c r="L193" s="58">
        <v>86</v>
      </c>
      <c r="M193" s="58" t="s">
        <v>156</v>
      </c>
      <c r="N193" s="58">
        <v>16</v>
      </c>
      <c r="O193" s="58">
        <v>14</v>
      </c>
      <c r="P193" s="58">
        <v>14</v>
      </c>
      <c r="Q193" s="58">
        <v>0</v>
      </c>
      <c r="R193" s="58">
        <v>131</v>
      </c>
      <c r="S193" s="58" t="s">
        <v>156</v>
      </c>
      <c r="T193" s="58">
        <v>129</v>
      </c>
      <c r="U193" s="58" t="s">
        <v>156</v>
      </c>
      <c r="V193" s="58">
        <v>73</v>
      </c>
      <c r="W193" s="58">
        <v>74</v>
      </c>
      <c r="X193" s="58">
        <v>74</v>
      </c>
      <c r="Y193" s="58">
        <v>0</v>
      </c>
      <c r="Z193" s="58">
        <v>11</v>
      </c>
      <c r="AA193" s="58">
        <v>10</v>
      </c>
      <c r="AB193" s="58">
        <v>10</v>
      </c>
      <c r="AC193" s="58">
        <v>0</v>
      </c>
    </row>
    <row r="194" spans="1:29" x14ac:dyDescent="0.25">
      <c r="A194" s="64" t="s">
        <v>356</v>
      </c>
      <c r="B194" s="58">
        <v>134</v>
      </c>
      <c r="C194" s="58">
        <v>138</v>
      </c>
      <c r="D194" s="58">
        <v>138</v>
      </c>
      <c r="E194" s="58">
        <v>0</v>
      </c>
      <c r="F194" s="58">
        <v>76</v>
      </c>
      <c r="G194" s="58">
        <v>78</v>
      </c>
      <c r="H194" s="58">
        <v>78</v>
      </c>
      <c r="I194" s="58">
        <v>0</v>
      </c>
      <c r="J194" s="58">
        <v>58</v>
      </c>
      <c r="K194" s="58">
        <v>60</v>
      </c>
      <c r="L194" s="58">
        <v>60</v>
      </c>
      <c r="M194" s="58">
        <v>0</v>
      </c>
      <c r="N194" s="58">
        <v>12</v>
      </c>
      <c r="O194" s="58">
        <v>12</v>
      </c>
      <c r="P194" s="58">
        <v>12</v>
      </c>
      <c r="Q194" s="58">
        <v>0</v>
      </c>
      <c r="R194" s="58">
        <v>82</v>
      </c>
      <c r="S194" s="58">
        <v>85</v>
      </c>
      <c r="T194" s="58">
        <v>85</v>
      </c>
      <c r="U194" s="58">
        <v>0</v>
      </c>
      <c r="V194" s="58">
        <v>40</v>
      </c>
      <c r="W194" s="58">
        <v>41</v>
      </c>
      <c r="X194" s="58">
        <v>41</v>
      </c>
      <c r="Y194" s="58">
        <v>0</v>
      </c>
      <c r="Z194" s="58">
        <v>9</v>
      </c>
      <c r="AA194" s="58">
        <v>10</v>
      </c>
      <c r="AB194" s="58">
        <v>10</v>
      </c>
      <c r="AC194" s="58">
        <v>0</v>
      </c>
    </row>
    <row r="195" spans="1:29" x14ac:dyDescent="0.25">
      <c r="A195" s="64" t="s">
        <v>357</v>
      </c>
      <c r="B195" s="58">
        <v>133</v>
      </c>
      <c r="C195" s="58">
        <v>129</v>
      </c>
      <c r="D195" s="58">
        <v>129</v>
      </c>
      <c r="E195" s="58">
        <v>0</v>
      </c>
      <c r="F195" s="58">
        <v>88</v>
      </c>
      <c r="G195" s="58">
        <v>83</v>
      </c>
      <c r="H195" s="58">
        <v>83</v>
      </c>
      <c r="I195" s="58">
        <v>0</v>
      </c>
      <c r="J195" s="58">
        <v>45</v>
      </c>
      <c r="K195" s="58">
        <v>46</v>
      </c>
      <c r="L195" s="58">
        <v>46</v>
      </c>
      <c r="M195" s="58">
        <v>0</v>
      </c>
      <c r="N195" s="58">
        <v>10</v>
      </c>
      <c r="O195" s="58">
        <v>11</v>
      </c>
      <c r="P195" s="58">
        <v>11</v>
      </c>
      <c r="Q195" s="58">
        <v>0</v>
      </c>
      <c r="R195" s="58">
        <v>83</v>
      </c>
      <c r="S195" s="58">
        <v>78</v>
      </c>
      <c r="T195" s="58">
        <v>78</v>
      </c>
      <c r="U195" s="58">
        <v>0</v>
      </c>
      <c r="V195" s="58">
        <v>40</v>
      </c>
      <c r="W195" s="58">
        <v>40</v>
      </c>
      <c r="X195" s="58">
        <v>40</v>
      </c>
      <c r="Y195" s="58">
        <v>0</v>
      </c>
      <c r="Z195" s="58">
        <v>6</v>
      </c>
      <c r="AA195" s="58">
        <v>5</v>
      </c>
      <c r="AB195" s="58">
        <v>5</v>
      </c>
      <c r="AC195" s="58">
        <v>0</v>
      </c>
    </row>
    <row r="196" spans="1:29" x14ac:dyDescent="0.25">
      <c r="A196" s="64" t="s">
        <v>358</v>
      </c>
      <c r="B196" s="58">
        <v>118</v>
      </c>
      <c r="C196" s="58">
        <v>118</v>
      </c>
      <c r="D196" s="58">
        <v>118</v>
      </c>
      <c r="E196" s="58">
        <v>0</v>
      </c>
      <c r="F196" s="58">
        <v>71</v>
      </c>
      <c r="G196" s="58">
        <v>69</v>
      </c>
      <c r="H196" s="58">
        <v>69</v>
      </c>
      <c r="I196" s="58">
        <v>0</v>
      </c>
      <c r="J196" s="58">
        <v>47</v>
      </c>
      <c r="K196" s="58">
        <v>49</v>
      </c>
      <c r="L196" s="58">
        <v>49</v>
      </c>
      <c r="M196" s="58">
        <v>0</v>
      </c>
      <c r="N196" s="58">
        <v>15</v>
      </c>
      <c r="O196" s="58">
        <v>15</v>
      </c>
      <c r="P196" s="58">
        <v>15</v>
      </c>
      <c r="Q196" s="58">
        <v>0</v>
      </c>
      <c r="R196" s="58">
        <v>72</v>
      </c>
      <c r="S196" s="58">
        <v>73</v>
      </c>
      <c r="T196" s="58">
        <v>73</v>
      </c>
      <c r="U196" s="58">
        <v>0</v>
      </c>
      <c r="V196" s="58">
        <v>31</v>
      </c>
      <c r="W196" s="58">
        <v>30</v>
      </c>
      <c r="X196" s="58">
        <v>30</v>
      </c>
      <c r="Y196" s="58">
        <v>0</v>
      </c>
      <c r="Z196" s="58">
        <v>9</v>
      </c>
      <c r="AA196" s="58">
        <v>7</v>
      </c>
      <c r="AB196" s="58">
        <v>7</v>
      </c>
      <c r="AC196" s="58">
        <v>0</v>
      </c>
    </row>
    <row r="197" spans="1:29" x14ac:dyDescent="0.25">
      <c r="A197" s="64" t="s">
        <v>359</v>
      </c>
      <c r="B197" s="58">
        <v>147</v>
      </c>
      <c r="C197" s="58">
        <v>151</v>
      </c>
      <c r="D197" s="58">
        <v>151</v>
      </c>
      <c r="E197" s="58">
        <v>0</v>
      </c>
      <c r="F197" s="58">
        <v>70</v>
      </c>
      <c r="G197" s="58">
        <v>73</v>
      </c>
      <c r="H197" s="58">
        <v>73</v>
      </c>
      <c r="I197" s="58">
        <v>0</v>
      </c>
      <c r="J197" s="58">
        <v>77</v>
      </c>
      <c r="K197" s="58">
        <v>78</v>
      </c>
      <c r="L197" s="58">
        <v>78</v>
      </c>
      <c r="M197" s="58">
        <v>0</v>
      </c>
      <c r="N197" s="58">
        <v>27</v>
      </c>
      <c r="O197" s="58">
        <v>26</v>
      </c>
      <c r="P197" s="58">
        <v>26</v>
      </c>
      <c r="Q197" s="58">
        <v>0</v>
      </c>
      <c r="R197" s="58">
        <v>78</v>
      </c>
      <c r="S197" s="58">
        <v>84</v>
      </c>
      <c r="T197" s="58">
        <v>84</v>
      </c>
      <c r="U197" s="58">
        <v>0</v>
      </c>
      <c r="V197" s="58">
        <v>42</v>
      </c>
      <c r="W197" s="58">
        <v>41</v>
      </c>
      <c r="X197" s="58">
        <v>41</v>
      </c>
      <c r="Y197" s="58">
        <v>0</v>
      </c>
      <c r="Z197" s="58">
        <v>11</v>
      </c>
      <c r="AA197" s="58">
        <v>11</v>
      </c>
      <c r="AB197" s="58">
        <v>11</v>
      </c>
      <c r="AC197" s="58">
        <v>0</v>
      </c>
    </row>
    <row r="198" spans="1:29" x14ac:dyDescent="0.25">
      <c r="A198" s="64" t="s">
        <v>360</v>
      </c>
      <c r="B198" s="58">
        <v>169</v>
      </c>
      <c r="C198" s="58">
        <v>162</v>
      </c>
      <c r="D198" s="58">
        <v>162</v>
      </c>
      <c r="E198" s="58">
        <v>0</v>
      </c>
      <c r="F198" s="58">
        <v>101</v>
      </c>
      <c r="G198" s="58">
        <v>94</v>
      </c>
      <c r="H198" s="58">
        <v>94</v>
      </c>
      <c r="I198" s="58">
        <v>0</v>
      </c>
      <c r="J198" s="58">
        <v>68</v>
      </c>
      <c r="K198" s="58">
        <v>68</v>
      </c>
      <c r="L198" s="58">
        <v>68</v>
      </c>
      <c r="M198" s="58">
        <v>0</v>
      </c>
      <c r="N198" s="58">
        <v>22</v>
      </c>
      <c r="O198" s="58">
        <v>18</v>
      </c>
      <c r="P198" s="58">
        <v>18</v>
      </c>
      <c r="Q198" s="58">
        <v>0</v>
      </c>
      <c r="R198" s="58">
        <v>112</v>
      </c>
      <c r="S198" s="58">
        <v>109</v>
      </c>
      <c r="T198" s="58">
        <v>109</v>
      </c>
      <c r="U198" s="58">
        <v>0</v>
      </c>
      <c r="V198" s="58">
        <v>35</v>
      </c>
      <c r="W198" s="58">
        <v>35</v>
      </c>
      <c r="X198" s="58">
        <v>35</v>
      </c>
      <c r="Y198" s="58">
        <v>0</v>
      </c>
      <c r="Z198" s="58">
        <v>17</v>
      </c>
      <c r="AA198" s="58">
        <v>15</v>
      </c>
      <c r="AB198" s="58">
        <v>15</v>
      </c>
      <c r="AC198" s="58">
        <v>0</v>
      </c>
    </row>
    <row r="199" spans="1:29" x14ac:dyDescent="0.25">
      <c r="A199" s="64" t="s">
        <v>361</v>
      </c>
      <c r="B199" s="58">
        <v>138</v>
      </c>
      <c r="C199" s="58">
        <v>141</v>
      </c>
      <c r="D199" s="58">
        <v>141</v>
      </c>
      <c r="E199" s="58">
        <v>0</v>
      </c>
      <c r="F199" s="58">
        <v>89</v>
      </c>
      <c r="G199" s="58">
        <v>91</v>
      </c>
      <c r="H199" s="58">
        <v>91</v>
      </c>
      <c r="I199" s="58">
        <v>0</v>
      </c>
      <c r="J199" s="58">
        <v>49</v>
      </c>
      <c r="K199" s="58">
        <v>50</v>
      </c>
      <c r="L199" s="58">
        <v>50</v>
      </c>
      <c r="M199" s="58">
        <v>0</v>
      </c>
      <c r="N199" s="58">
        <v>13</v>
      </c>
      <c r="O199" s="58">
        <v>15</v>
      </c>
      <c r="P199" s="58">
        <v>15</v>
      </c>
      <c r="Q199" s="58">
        <v>0</v>
      </c>
      <c r="R199" s="58">
        <v>79</v>
      </c>
      <c r="S199" s="58">
        <v>80</v>
      </c>
      <c r="T199" s="58">
        <v>80</v>
      </c>
      <c r="U199" s="58">
        <v>0</v>
      </c>
      <c r="V199" s="58">
        <v>46</v>
      </c>
      <c r="W199" s="58">
        <v>46</v>
      </c>
      <c r="X199" s="58">
        <v>46</v>
      </c>
      <c r="Y199" s="58">
        <v>0</v>
      </c>
      <c r="Z199" s="58">
        <v>6</v>
      </c>
      <c r="AA199" s="58">
        <v>6</v>
      </c>
      <c r="AB199" s="58">
        <v>6</v>
      </c>
      <c r="AC199" s="58">
        <v>0</v>
      </c>
    </row>
    <row r="200" spans="1:29" x14ac:dyDescent="0.25">
      <c r="A200" s="64" t="s">
        <v>362</v>
      </c>
      <c r="B200" s="58">
        <v>187</v>
      </c>
      <c r="C200" s="58">
        <v>191</v>
      </c>
      <c r="D200" s="58">
        <v>191</v>
      </c>
      <c r="E200" s="58">
        <v>0</v>
      </c>
      <c r="F200" s="58">
        <v>110</v>
      </c>
      <c r="G200" s="58">
        <v>113</v>
      </c>
      <c r="H200" s="58">
        <v>113</v>
      </c>
      <c r="I200" s="58">
        <v>0</v>
      </c>
      <c r="J200" s="58">
        <v>77</v>
      </c>
      <c r="K200" s="58">
        <v>78</v>
      </c>
      <c r="L200" s="58">
        <v>78</v>
      </c>
      <c r="M200" s="58">
        <v>0</v>
      </c>
      <c r="N200" s="58">
        <v>15</v>
      </c>
      <c r="O200" s="58">
        <v>17</v>
      </c>
      <c r="P200" s="58">
        <v>17</v>
      </c>
      <c r="Q200" s="58">
        <v>0</v>
      </c>
      <c r="R200" s="58">
        <v>127</v>
      </c>
      <c r="S200" s="58">
        <v>126</v>
      </c>
      <c r="T200" s="58">
        <v>126</v>
      </c>
      <c r="U200" s="58">
        <v>0</v>
      </c>
      <c r="V200" s="58">
        <v>45</v>
      </c>
      <c r="W200" s="58">
        <v>48</v>
      </c>
      <c r="X200" s="58">
        <v>48</v>
      </c>
      <c r="Y200" s="58">
        <v>0</v>
      </c>
      <c r="Z200" s="58">
        <v>10</v>
      </c>
      <c r="AA200" s="58">
        <v>9</v>
      </c>
      <c r="AB200" s="58">
        <v>9</v>
      </c>
      <c r="AC200" s="58">
        <v>0</v>
      </c>
    </row>
    <row r="201" spans="1:29" x14ac:dyDescent="0.25">
      <c r="A201" s="64" t="s">
        <v>363</v>
      </c>
      <c r="B201" s="58">
        <v>130</v>
      </c>
      <c r="C201" s="58">
        <v>137</v>
      </c>
      <c r="D201" s="58">
        <v>137</v>
      </c>
      <c r="E201" s="58">
        <v>0</v>
      </c>
      <c r="F201" s="58">
        <v>82</v>
      </c>
      <c r="G201" s="58">
        <v>89</v>
      </c>
      <c r="H201" s="58">
        <v>89</v>
      </c>
      <c r="I201" s="58">
        <v>0</v>
      </c>
      <c r="J201" s="58">
        <v>48</v>
      </c>
      <c r="K201" s="58">
        <v>48</v>
      </c>
      <c r="L201" s="58">
        <v>48</v>
      </c>
      <c r="M201" s="58">
        <v>0</v>
      </c>
      <c r="N201" s="58">
        <v>17</v>
      </c>
      <c r="O201" s="58">
        <v>21</v>
      </c>
      <c r="P201" s="58">
        <v>21</v>
      </c>
      <c r="Q201" s="58">
        <v>0</v>
      </c>
      <c r="R201" s="58">
        <v>69</v>
      </c>
      <c r="S201" s="58">
        <v>73</v>
      </c>
      <c r="T201" s="58">
        <v>73</v>
      </c>
      <c r="U201" s="58">
        <v>0</v>
      </c>
      <c r="V201" s="58">
        <v>44</v>
      </c>
      <c r="W201" s="58">
        <v>43</v>
      </c>
      <c r="X201" s="58">
        <v>43</v>
      </c>
      <c r="Y201" s="58">
        <v>0</v>
      </c>
      <c r="Z201" s="58">
        <v>9</v>
      </c>
      <c r="AA201" s="58">
        <v>10</v>
      </c>
      <c r="AB201" s="58">
        <v>10</v>
      </c>
      <c r="AC201" s="58">
        <v>0</v>
      </c>
    </row>
    <row r="202" spans="1:29" x14ac:dyDescent="0.25">
      <c r="A202" s="64" t="s">
        <v>364</v>
      </c>
      <c r="B202" s="58">
        <v>301</v>
      </c>
      <c r="C202" s="58">
        <v>296</v>
      </c>
      <c r="D202" s="58">
        <v>296</v>
      </c>
      <c r="E202" s="58">
        <v>0</v>
      </c>
      <c r="F202" s="58">
        <v>225</v>
      </c>
      <c r="G202" s="58">
        <v>219</v>
      </c>
      <c r="H202" s="58">
        <v>219</v>
      </c>
      <c r="I202" s="58">
        <v>0</v>
      </c>
      <c r="J202" s="58">
        <v>76</v>
      </c>
      <c r="K202" s="58">
        <v>77</v>
      </c>
      <c r="L202" s="58">
        <v>77</v>
      </c>
      <c r="M202" s="58">
        <v>0</v>
      </c>
      <c r="N202" s="58">
        <v>30</v>
      </c>
      <c r="O202" s="58">
        <v>30</v>
      </c>
      <c r="P202" s="58">
        <v>30</v>
      </c>
      <c r="Q202" s="58">
        <v>0</v>
      </c>
      <c r="R202" s="58">
        <v>184</v>
      </c>
      <c r="S202" s="58">
        <v>178</v>
      </c>
      <c r="T202" s="58">
        <v>178</v>
      </c>
      <c r="U202" s="58">
        <v>0</v>
      </c>
      <c r="V202" s="58">
        <v>87</v>
      </c>
      <c r="W202" s="58">
        <v>88</v>
      </c>
      <c r="X202" s="58">
        <v>88</v>
      </c>
      <c r="Y202" s="58">
        <v>0</v>
      </c>
      <c r="Z202" s="58">
        <v>22</v>
      </c>
      <c r="AA202" s="58">
        <v>21</v>
      </c>
      <c r="AB202" s="58">
        <v>21</v>
      </c>
      <c r="AC202" s="58">
        <v>0</v>
      </c>
    </row>
    <row r="203" spans="1:29" x14ac:dyDescent="0.25">
      <c r="A203" s="64" t="s">
        <v>365</v>
      </c>
      <c r="B203" s="58">
        <v>130</v>
      </c>
      <c r="C203" s="58">
        <v>129</v>
      </c>
      <c r="D203" s="58">
        <v>129</v>
      </c>
      <c r="E203" s="58">
        <v>0</v>
      </c>
      <c r="F203" s="58">
        <v>90</v>
      </c>
      <c r="G203" s="58">
        <v>91</v>
      </c>
      <c r="H203" s="58">
        <v>91</v>
      </c>
      <c r="I203" s="58">
        <v>0</v>
      </c>
      <c r="J203" s="58">
        <v>40</v>
      </c>
      <c r="K203" s="58">
        <v>38</v>
      </c>
      <c r="L203" s="58">
        <v>38</v>
      </c>
      <c r="M203" s="58">
        <v>0</v>
      </c>
      <c r="N203" s="58">
        <v>18</v>
      </c>
      <c r="O203" s="58">
        <v>18</v>
      </c>
      <c r="P203" s="58">
        <v>18</v>
      </c>
      <c r="Q203" s="58">
        <v>0</v>
      </c>
      <c r="R203" s="58">
        <v>82</v>
      </c>
      <c r="S203" s="58">
        <v>80</v>
      </c>
      <c r="T203" s="58">
        <v>80</v>
      </c>
      <c r="U203" s="58">
        <v>0</v>
      </c>
      <c r="V203" s="58">
        <v>30</v>
      </c>
      <c r="W203" s="58">
        <v>31</v>
      </c>
      <c r="X203" s="58">
        <v>31</v>
      </c>
      <c r="Y203" s="58">
        <v>0</v>
      </c>
      <c r="Z203" s="58">
        <v>18</v>
      </c>
      <c r="AA203" s="58">
        <v>19</v>
      </c>
      <c r="AB203" s="58">
        <v>19</v>
      </c>
      <c r="AC203" s="58">
        <v>0</v>
      </c>
    </row>
    <row r="204" spans="1:29" x14ac:dyDescent="0.25">
      <c r="A204" s="64" t="s">
        <v>366</v>
      </c>
      <c r="B204" s="58">
        <v>145</v>
      </c>
      <c r="C204" s="58">
        <v>141</v>
      </c>
      <c r="D204" s="58">
        <v>141</v>
      </c>
      <c r="E204" s="58">
        <v>0</v>
      </c>
      <c r="F204" s="58">
        <v>87</v>
      </c>
      <c r="G204" s="58">
        <v>85</v>
      </c>
      <c r="H204" s="58">
        <v>85</v>
      </c>
      <c r="I204" s="58">
        <v>0</v>
      </c>
      <c r="J204" s="58">
        <v>58</v>
      </c>
      <c r="K204" s="58">
        <v>56</v>
      </c>
      <c r="L204" s="58">
        <v>56</v>
      </c>
      <c r="M204" s="58">
        <v>0</v>
      </c>
      <c r="N204" s="58">
        <v>24</v>
      </c>
      <c r="O204" s="58">
        <v>23</v>
      </c>
      <c r="P204" s="58">
        <v>23</v>
      </c>
      <c r="Q204" s="58">
        <v>0</v>
      </c>
      <c r="R204" s="58">
        <v>87</v>
      </c>
      <c r="S204" s="58">
        <v>85</v>
      </c>
      <c r="T204" s="58">
        <v>85</v>
      </c>
      <c r="U204" s="58">
        <v>0</v>
      </c>
      <c r="V204" s="58">
        <v>34</v>
      </c>
      <c r="W204" s="58">
        <v>33</v>
      </c>
      <c r="X204" s="58">
        <v>33</v>
      </c>
      <c r="Y204" s="58">
        <v>0</v>
      </c>
      <c r="Z204" s="58">
        <v>15</v>
      </c>
      <c r="AA204" s="58">
        <v>13</v>
      </c>
      <c r="AB204" s="58">
        <v>13</v>
      </c>
      <c r="AC204" s="58">
        <v>0</v>
      </c>
    </row>
    <row r="205" spans="1:29" x14ac:dyDescent="0.25">
      <c r="A205" s="64" t="s">
        <v>367</v>
      </c>
      <c r="B205" s="58">
        <v>125</v>
      </c>
      <c r="C205" s="58">
        <v>130</v>
      </c>
      <c r="D205" s="58">
        <v>130</v>
      </c>
      <c r="E205" s="58">
        <v>0</v>
      </c>
      <c r="F205" s="58">
        <v>73</v>
      </c>
      <c r="G205" s="58">
        <v>75</v>
      </c>
      <c r="H205" s="58">
        <v>75</v>
      </c>
      <c r="I205" s="58">
        <v>0</v>
      </c>
      <c r="J205" s="58">
        <v>52</v>
      </c>
      <c r="K205" s="58">
        <v>55</v>
      </c>
      <c r="L205" s="58">
        <v>55</v>
      </c>
      <c r="M205" s="58">
        <v>0</v>
      </c>
      <c r="N205" s="58">
        <v>17</v>
      </c>
      <c r="O205" s="58">
        <v>16</v>
      </c>
      <c r="P205" s="58">
        <v>16</v>
      </c>
      <c r="Q205" s="58">
        <v>0</v>
      </c>
      <c r="R205" s="58">
        <v>72</v>
      </c>
      <c r="S205" s="58">
        <v>78</v>
      </c>
      <c r="T205" s="58">
        <v>78</v>
      </c>
      <c r="U205" s="58">
        <v>0</v>
      </c>
      <c r="V205" s="58">
        <v>36</v>
      </c>
      <c r="W205" s="58">
        <v>36</v>
      </c>
      <c r="X205" s="58">
        <v>36</v>
      </c>
      <c r="Y205" s="58">
        <v>0</v>
      </c>
      <c r="Z205" s="58">
        <v>11</v>
      </c>
      <c r="AA205" s="58">
        <v>12</v>
      </c>
      <c r="AB205" s="58">
        <v>12</v>
      </c>
      <c r="AC205" s="58">
        <v>0</v>
      </c>
    </row>
    <row r="206" spans="1:29" x14ac:dyDescent="0.25">
      <c r="A206" s="64" t="s">
        <v>368</v>
      </c>
      <c r="B206" s="58">
        <v>106</v>
      </c>
      <c r="C206" s="58">
        <v>101</v>
      </c>
      <c r="D206" s="58">
        <v>101</v>
      </c>
      <c r="E206" s="58">
        <v>0</v>
      </c>
      <c r="F206" s="58">
        <v>58</v>
      </c>
      <c r="G206" s="58">
        <v>55</v>
      </c>
      <c r="H206" s="58">
        <v>55</v>
      </c>
      <c r="I206" s="58">
        <v>0</v>
      </c>
      <c r="J206" s="58">
        <v>48</v>
      </c>
      <c r="K206" s="58">
        <v>46</v>
      </c>
      <c r="L206" s="58">
        <v>46</v>
      </c>
      <c r="M206" s="58">
        <v>0</v>
      </c>
      <c r="N206" s="58">
        <v>7</v>
      </c>
      <c r="O206" s="58">
        <v>7</v>
      </c>
      <c r="P206" s="58">
        <v>7</v>
      </c>
      <c r="Q206" s="58">
        <v>0</v>
      </c>
      <c r="R206" s="58">
        <v>71</v>
      </c>
      <c r="S206" s="58">
        <v>66</v>
      </c>
      <c r="T206" s="58">
        <v>66</v>
      </c>
      <c r="U206" s="58">
        <v>0</v>
      </c>
      <c r="V206" s="58">
        <v>28</v>
      </c>
      <c r="W206" s="58">
        <v>28</v>
      </c>
      <c r="X206" s="58">
        <v>28</v>
      </c>
      <c r="Y206" s="58">
        <v>0</v>
      </c>
      <c r="Z206" s="58">
        <v>11</v>
      </c>
      <c r="AA206" s="58">
        <v>10</v>
      </c>
      <c r="AB206" s="58">
        <v>10</v>
      </c>
      <c r="AC206" s="58">
        <v>0</v>
      </c>
    </row>
    <row r="207" spans="1:29" x14ac:dyDescent="0.25">
      <c r="A207" s="64" t="s">
        <v>369</v>
      </c>
      <c r="B207" s="58">
        <v>92</v>
      </c>
      <c r="C207" s="58">
        <v>94</v>
      </c>
      <c r="D207" s="58">
        <v>94</v>
      </c>
      <c r="E207" s="58">
        <v>0</v>
      </c>
      <c r="F207" s="58">
        <v>45</v>
      </c>
      <c r="G207" s="58">
        <v>48</v>
      </c>
      <c r="H207" s="58">
        <v>48</v>
      </c>
      <c r="I207" s="58">
        <v>0</v>
      </c>
      <c r="J207" s="58">
        <v>47</v>
      </c>
      <c r="K207" s="58">
        <v>46</v>
      </c>
      <c r="L207" s="58">
        <v>46</v>
      </c>
      <c r="M207" s="58">
        <v>0</v>
      </c>
      <c r="N207" s="58">
        <v>13</v>
      </c>
      <c r="O207" s="58">
        <v>14</v>
      </c>
      <c r="P207" s="58">
        <v>14</v>
      </c>
      <c r="Q207" s="58">
        <v>0</v>
      </c>
      <c r="R207" s="58">
        <v>53</v>
      </c>
      <c r="S207" s="58">
        <v>55</v>
      </c>
      <c r="T207" s="58">
        <v>55</v>
      </c>
      <c r="U207" s="58">
        <v>0</v>
      </c>
      <c r="V207" s="58">
        <v>26</v>
      </c>
      <c r="W207" s="58">
        <v>25</v>
      </c>
      <c r="X207" s="58">
        <v>25</v>
      </c>
      <c r="Y207" s="58">
        <v>0</v>
      </c>
      <c r="Z207" s="58">
        <v>8</v>
      </c>
      <c r="AA207" s="58">
        <v>9</v>
      </c>
      <c r="AB207" s="58">
        <v>9</v>
      </c>
      <c r="AC207" s="58">
        <v>0</v>
      </c>
    </row>
    <row r="208" spans="1:29" x14ac:dyDescent="0.25">
      <c r="A208" s="64" t="s">
        <v>370</v>
      </c>
      <c r="B208" s="58">
        <v>109</v>
      </c>
      <c r="C208" s="58">
        <v>119</v>
      </c>
      <c r="D208" s="58">
        <v>119</v>
      </c>
      <c r="E208" s="58">
        <v>0</v>
      </c>
      <c r="F208" s="58">
        <v>72</v>
      </c>
      <c r="G208" s="58">
        <v>78</v>
      </c>
      <c r="H208" s="58">
        <v>78</v>
      </c>
      <c r="I208" s="58">
        <v>0</v>
      </c>
      <c r="J208" s="58">
        <v>37</v>
      </c>
      <c r="K208" s="58">
        <v>41</v>
      </c>
      <c r="L208" s="58">
        <v>41</v>
      </c>
      <c r="M208" s="58">
        <v>0</v>
      </c>
      <c r="N208" s="58">
        <v>17</v>
      </c>
      <c r="O208" s="58">
        <v>22</v>
      </c>
      <c r="P208" s="58">
        <v>22</v>
      </c>
      <c r="Q208" s="58">
        <v>0</v>
      </c>
      <c r="R208" s="58">
        <v>64</v>
      </c>
      <c r="S208" s="58">
        <v>69</v>
      </c>
      <c r="T208" s="58">
        <v>69</v>
      </c>
      <c r="U208" s="58">
        <v>0</v>
      </c>
      <c r="V208" s="58">
        <v>28</v>
      </c>
      <c r="W208" s="58">
        <v>28</v>
      </c>
      <c r="X208" s="58">
        <v>28</v>
      </c>
      <c r="Y208" s="58">
        <v>0</v>
      </c>
      <c r="Z208" s="58">
        <v>10</v>
      </c>
      <c r="AA208" s="58">
        <v>9</v>
      </c>
      <c r="AB208" s="58">
        <v>9</v>
      </c>
      <c r="AC208" s="58">
        <v>0</v>
      </c>
    </row>
    <row r="209" spans="1:29" x14ac:dyDescent="0.25">
      <c r="A209" s="64" t="s">
        <v>371</v>
      </c>
      <c r="B209" s="58">
        <v>145</v>
      </c>
      <c r="C209" s="58">
        <v>146</v>
      </c>
      <c r="D209" s="58">
        <v>146</v>
      </c>
      <c r="E209" s="58">
        <v>0</v>
      </c>
      <c r="F209" s="58">
        <v>72</v>
      </c>
      <c r="G209" s="58">
        <v>79</v>
      </c>
      <c r="H209" s="58">
        <v>79</v>
      </c>
      <c r="I209" s="58">
        <v>0</v>
      </c>
      <c r="J209" s="58">
        <v>73</v>
      </c>
      <c r="K209" s="58">
        <v>67</v>
      </c>
      <c r="L209" s="58">
        <v>67</v>
      </c>
      <c r="M209" s="58">
        <v>0</v>
      </c>
      <c r="N209" s="58">
        <v>18</v>
      </c>
      <c r="O209" s="58">
        <v>17</v>
      </c>
      <c r="P209" s="58">
        <v>17</v>
      </c>
      <c r="Q209" s="58">
        <v>0</v>
      </c>
      <c r="R209" s="58">
        <v>83</v>
      </c>
      <c r="S209" s="58">
        <v>86</v>
      </c>
      <c r="T209" s="58">
        <v>86</v>
      </c>
      <c r="U209" s="58">
        <v>0</v>
      </c>
      <c r="V209" s="58">
        <v>44</v>
      </c>
      <c r="W209" s="58">
        <v>43</v>
      </c>
      <c r="X209" s="58">
        <v>43</v>
      </c>
      <c r="Y209" s="58">
        <v>0</v>
      </c>
      <c r="Z209" s="58">
        <v>9</v>
      </c>
      <c r="AA209" s="58">
        <v>10</v>
      </c>
      <c r="AB209" s="58">
        <v>10</v>
      </c>
      <c r="AC209" s="58">
        <v>0</v>
      </c>
    </row>
    <row r="210" spans="1:29" x14ac:dyDescent="0.25">
      <c r="A210" s="64" t="s">
        <v>372</v>
      </c>
      <c r="B210" s="58">
        <v>127</v>
      </c>
      <c r="C210" s="58">
        <v>122</v>
      </c>
      <c r="D210" s="58">
        <v>122</v>
      </c>
      <c r="E210" s="58">
        <v>0</v>
      </c>
      <c r="F210" s="58">
        <v>71</v>
      </c>
      <c r="G210" s="58">
        <v>71</v>
      </c>
      <c r="H210" s="58">
        <v>71</v>
      </c>
      <c r="I210" s="58">
        <v>0</v>
      </c>
      <c r="J210" s="58">
        <v>56</v>
      </c>
      <c r="K210" s="58">
        <v>51</v>
      </c>
      <c r="L210" s="58">
        <v>51</v>
      </c>
      <c r="M210" s="58">
        <v>0</v>
      </c>
      <c r="N210" s="58">
        <v>18</v>
      </c>
      <c r="O210" s="58">
        <v>20</v>
      </c>
      <c r="P210" s="58">
        <v>20</v>
      </c>
      <c r="Q210" s="58">
        <v>0</v>
      </c>
      <c r="R210" s="58">
        <v>72</v>
      </c>
      <c r="S210" s="58">
        <v>65</v>
      </c>
      <c r="T210" s="58">
        <v>65</v>
      </c>
      <c r="U210" s="58">
        <v>0</v>
      </c>
      <c r="V210" s="58">
        <v>37</v>
      </c>
      <c r="W210" s="58">
        <v>37</v>
      </c>
      <c r="X210" s="58">
        <v>37</v>
      </c>
      <c r="Y210" s="58">
        <v>0</v>
      </c>
      <c r="Z210" s="58">
        <v>9</v>
      </c>
      <c r="AA210" s="58">
        <v>7</v>
      </c>
      <c r="AB210" s="58">
        <v>7</v>
      </c>
      <c r="AC210" s="58">
        <v>0</v>
      </c>
    </row>
    <row r="211" spans="1:29" x14ac:dyDescent="0.25">
      <c r="A211" s="64" t="s">
        <v>373</v>
      </c>
      <c r="B211" s="58">
        <v>106</v>
      </c>
      <c r="C211" s="58">
        <v>104</v>
      </c>
      <c r="D211" s="58">
        <v>104</v>
      </c>
      <c r="E211" s="58">
        <v>0</v>
      </c>
      <c r="F211" s="58">
        <v>65</v>
      </c>
      <c r="G211" s="58">
        <v>63</v>
      </c>
      <c r="H211" s="58">
        <v>63</v>
      </c>
      <c r="I211" s="58">
        <v>0</v>
      </c>
      <c r="J211" s="58">
        <v>41</v>
      </c>
      <c r="K211" s="58">
        <v>41</v>
      </c>
      <c r="L211" s="58">
        <v>41</v>
      </c>
      <c r="M211" s="58">
        <v>0</v>
      </c>
      <c r="N211" s="58">
        <v>7</v>
      </c>
      <c r="O211" s="58">
        <v>9</v>
      </c>
      <c r="P211" s="58">
        <v>9</v>
      </c>
      <c r="Q211" s="58">
        <v>0</v>
      </c>
      <c r="R211" s="58">
        <v>72</v>
      </c>
      <c r="S211" s="58">
        <v>68</v>
      </c>
      <c r="T211" s="58">
        <v>68</v>
      </c>
      <c r="U211" s="58">
        <v>0</v>
      </c>
      <c r="V211" s="58">
        <v>27</v>
      </c>
      <c r="W211" s="58">
        <v>27</v>
      </c>
      <c r="X211" s="58">
        <v>27</v>
      </c>
      <c r="Y211" s="58">
        <v>0</v>
      </c>
      <c r="Z211" s="58">
        <v>10</v>
      </c>
      <c r="AA211" s="58">
        <v>9</v>
      </c>
      <c r="AB211" s="58">
        <v>9</v>
      </c>
      <c r="AC211" s="58">
        <v>0</v>
      </c>
    </row>
    <row r="212" spans="1:29" x14ac:dyDescent="0.25">
      <c r="A212" s="64" t="s">
        <v>374</v>
      </c>
      <c r="B212" s="58">
        <v>113</v>
      </c>
      <c r="C212" s="58">
        <v>120</v>
      </c>
      <c r="D212" s="58">
        <v>120</v>
      </c>
      <c r="E212" s="58">
        <v>0</v>
      </c>
      <c r="F212" s="58">
        <v>69</v>
      </c>
      <c r="G212" s="58">
        <v>75</v>
      </c>
      <c r="H212" s="58">
        <v>75</v>
      </c>
      <c r="I212" s="58">
        <v>0</v>
      </c>
      <c r="J212" s="58">
        <v>44</v>
      </c>
      <c r="K212" s="58">
        <v>45</v>
      </c>
      <c r="L212" s="58">
        <v>45</v>
      </c>
      <c r="M212" s="58">
        <v>0</v>
      </c>
      <c r="N212" s="58">
        <v>10</v>
      </c>
      <c r="O212" s="58">
        <v>13</v>
      </c>
      <c r="P212" s="58">
        <v>13</v>
      </c>
      <c r="Q212" s="58">
        <v>0</v>
      </c>
      <c r="R212" s="58">
        <v>63</v>
      </c>
      <c r="S212" s="58">
        <v>64</v>
      </c>
      <c r="T212" s="58">
        <v>64</v>
      </c>
      <c r="U212" s="58">
        <v>0</v>
      </c>
      <c r="V212" s="58">
        <v>40</v>
      </c>
      <c r="W212" s="58">
        <v>43</v>
      </c>
      <c r="X212" s="58">
        <v>43</v>
      </c>
      <c r="Y212" s="58">
        <v>0</v>
      </c>
      <c r="Z212" s="58">
        <v>10</v>
      </c>
      <c r="AA212" s="58">
        <v>13</v>
      </c>
      <c r="AB212" s="58">
        <v>13</v>
      </c>
      <c r="AC212" s="58">
        <v>0</v>
      </c>
    </row>
    <row r="213" spans="1:29" x14ac:dyDescent="0.25">
      <c r="A213" s="64" t="s">
        <v>375</v>
      </c>
      <c r="B213" s="58">
        <v>140</v>
      </c>
      <c r="C213" s="58" t="s">
        <v>156</v>
      </c>
      <c r="D213" s="58">
        <v>138</v>
      </c>
      <c r="E213" s="58" t="s">
        <v>156</v>
      </c>
      <c r="F213" s="58">
        <v>98</v>
      </c>
      <c r="G213" s="58">
        <v>97</v>
      </c>
      <c r="H213" s="58">
        <v>97</v>
      </c>
      <c r="I213" s="58">
        <v>0</v>
      </c>
      <c r="J213" s="58">
        <v>42</v>
      </c>
      <c r="K213" s="58" t="s">
        <v>156</v>
      </c>
      <c r="L213" s="58">
        <v>41</v>
      </c>
      <c r="M213" s="58" t="s">
        <v>156</v>
      </c>
      <c r="N213" s="58">
        <v>10</v>
      </c>
      <c r="O213" s="58">
        <v>11</v>
      </c>
      <c r="P213" s="58">
        <v>11</v>
      </c>
      <c r="Q213" s="58">
        <v>0</v>
      </c>
      <c r="R213" s="58">
        <v>86</v>
      </c>
      <c r="S213" s="58" t="s">
        <v>156</v>
      </c>
      <c r="T213" s="58">
        <v>85</v>
      </c>
      <c r="U213" s="58" t="s">
        <v>156</v>
      </c>
      <c r="V213" s="58">
        <v>44</v>
      </c>
      <c r="W213" s="58">
        <v>42</v>
      </c>
      <c r="X213" s="58">
        <v>42</v>
      </c>
      <c r="Y213" s="58">
        <v>0</v>
      </c>
      <c r="Z213" s="58">
        <v>11</v>
      </c>
      <c r="AA213" s="58">
        <v>10</v>
      </c>
      <c r="AB213" s="58">
        <v>10</v>
      </c>
      <c r="AC213" s="58">
        <v>0</v>
      </c>
    </row>
    <row r="214" spans="1:29" x14ac:dyDescent="0.25">
      <c r="A214" s="64" t="s">
        <v>376</v>
      </c>
      <c r="B214" s="58">
        <v>227</v>
      </c>
      <c r="C214" s="58">
        <v>223</v>
      </c>
      <c r="D214" s="58">
        <v>223</v>
      </c>
      <c r="E214" s="58">
        <v>0</v>
      </c>
      <c r="F214" s="58">
        <v>169</v>
      </c>
      <c r="G214" s="58">
        <v>170</v>
      </c>
      <c r="H214" s="58">
        <v>170</v>
      </c>
      <c r="I214" s="58">
        <v>0</v>
      </c>
      <c r="J214" s="58">
        <v>58</v>
      </c>
      <c r="K214" s="58">
        <v>53</v>
      </c>
      <c r="L214" s="58">
        <v>53</v>
      </c>
      <c r="M214" s="58">
        <v>0</v>
      </c>
      <c r="N214" s="58">
        <v>20</v>
      </c>
      <c r="O214" s="58">
        <v>20</v>
      </c>
      <c r="P214" s="58">
        <v>20</v>
      </c>
      <c r="Q214" s="58">
        <v>0</v>
      </c>
      <c r="R214" s="58">
        <v>135</v>
      </c>
      <c r="S214" s="58">
        <v>131</v>
      </c>
      <c r="T214" s="58">
        <v>131</v>
      </c>
      <c r="U214" s="58">
        <v>0</v>
      </c>
      <c r="V214" s="58">
        <v>72</v>
      </c>
      <c r="W214" s="58">
        <v>72</v>
      </c>
      <c r="X214" s="58">
        <v>72</v>
      </c>
      <c r="Y214" s="58">
        <v>0</v>
      </c>
      <c r="Z214" s="58">
        <v>21</v>
      </c>
      <c r="AA214" s="58">
        <v>18</v>
      </c>
      <c r="AB214" s="58">
        <v>18</v>
      </c>
      <c r="AC214" s="58">
        <v>0</v>
      </c>
    </row>
    <row r="215" spans="1:29" x14ac:dyDescent="0.25">
      <c r="A215" s="64" t="s">
        <v>377</v>
      </c>
      <c r="B215" s="58">
        <v>147</v>
      </c>
      <c r="C215" s="58" t="s">
        <v>156</v>
      </c>
      <c r="D215" s="58">
        <v>144</v>
      </c>
      <c r="E215" s="58" t="s">
        <v>156</v>
      </c>
      <c r="F215" s="58">
        <v>95</v>
      </c>
      <c r="G215" s="58">
        <v>91</v>
      </c>
      <c r="H215" s="58">
        <v>91</v>
      </c>
      <c r="I215" s="58">
        <v>0</v>
      </c>
      <c r="J215" s="58">
        <v>52</v>
      </c>
      <c r="K215" s="58" t="s">
        <v>156</v>
      </c>
      <c r="L215" s="58">
        <v>53</v>
      </c>
      <c r="M215" s="58" t="s">
        <v>156</v>
      </c>
      <c r="N215" s="58">
        <v>26</v>
      </c>
      <c r="O215" s="58">
        <v>25</v>
      </c>
      <c r="P215" s="58">
        <v>25</v>
      </c>
      <c r="Q215" s="58">
        <v>0</v>
      </c>
      <c r="R215" s="58">
        <v>78</v>
      </c>
      <c r="S215" s="58" t="s">
        <v>156</v>
      </c>
      <c r="T215" s="58">
        <v>75</v>
      </c>
      <c r="U215" s="58" t="s">
        <v>156</v>
      </c>
      <c r="V215" s="58">
        <v>43</v>
      </c>
      <c r="W215" s="58">
        <v>44</v>
      </c>
      <c r="X215" s="58">
        <v>44</v>
      </c>
      <c r="Y215" s="58">
        <v>0</v>
      </c>
      <c r="Z215" s="58">
        <v>11</v>
      </c>
      <c r="AA215" s="58">
        <v>12</v>
      </c>
      <c r="AB215" s="58">
        <v>12</v>
      </c>
      <c r="AC215" s="58">
        <v>0</v>
      </c>
    </row>
    <row r="216" spans="1:29" x14ac:dyDescent="0.25">
      <c r="A216" s="64" t="s">
        <v>378</v>
      </c>
      <c r="B216" s="58">
        <v>100</v>
      </c>
      <c r="C216" s="58">
        <v>99</v>
      </c>
      <c r="D216" s="58">
        <v>99</v>
      </c>
      <c r="E216" s="58">
        <v>0</v>
      </c>
      <c r="F216" s="58">
        <v>56</v>
      </c>
      <c r="G216" s="58">
        <v>54</v>
      </c>
      <c r="H216" s="58">
        <v>54</v>
      </c>
      <c r="I216" s="58">
        <v>0</v>
      </c>
      <c r="J216" s="58">
        <v>44</v>
      </c>
      <c r="K216" s="58">
        <v>45</v>
      </c>
      <c r="L216" s="58">
        <v>45</v>
      </c>
      <c r="M216" s="58">
        <v>0</v>
      </c>
      <c r="N216" s="58">
        <v>10</v>
      </c>
      <c r="O216" s="58">
        <v>8</v>
      </c>
      <c r="P216" s="58">
        <v>8</v>
      </c>
      <c r="Q216" s="58">
        <v>0</v>
      </c>
      <c r="R216" s="58">
        <v>62</v>
      </c>
      <c r="S216" s="58">
        <v>61</v>
      </c>
      <c r="T216" s="58">
        <v>61</v>
      </c>
      <c r="U216" s="58">
        <v>0</v>
      </c>
      <c r="V216" s="58">
        <v>28</v>
      </c>
      <c r="W216" s="58">
        <v>30</v>
      </c>
      <c r="X216" s="58">
        <v>30</v>
      </c>
      <c r="Y216" s="58">
        <v>0</v>
      </c>
      <c r="Z216" s="58">
        <v>12</v>
      </c>
      <c r="AA216" s="58">
        <v>11</v>
      </c>
      <c r="AB216" s="58">
        <v>11</v>
      </c>
      <c r="AC216" s="58">
        <v>0</v>
      </c>
    </row>
    <row r="217" spans="1:29" x14ac:dyDescent="0.25">
      <c r="A217" s="64" t="s">
        <v>379</v>
      </c>
      <c r="B217" s="58">
        <v>97</v>
      </c>
      <c r="C217" s="58">
        <v>100</v>
      </c>
      <c r="D217" s="58">
        <v>100</v>
      </c>
      <c r="E217" s="58">
        <v>0</v>
      </c>
      <c r="F217" s="58">
        <v>53</v>
      </c>
      <c r="G217" s="58">
        <v>55</v>
      </c>
      <c r="H217" s="58">
        <v>55</v>
      </c>
      <c r="I217" s="58">
        <v>0</v>
      </c>
      <c r="J217" s="58">
        <v>44</v>
      </c>
      <c r="K217" s="58">
        <v>45</v>
      </c>
      <c r="L217" s="58">
        <v>45</v>
      </c>
      <c r="M217" s="58">
        <v>0</v>
      </c>
      <c r="N217" s="58">
        <v>12</v>
      </c>
      <c r="O217" s="58">
        <v>13</v>
      </c>
      <c r="P217" s="58">
        <v>13</v>
      </c>
      <c r="Q217" s="58">
        <v>0</v>
      </c>
      <c r="R217" s="58">
        <v>53</v>
      </c>
      <c r="S217" s="58">
        <v>55</v>
      </c>
      <c r="T217" s="58">
        <v>55</v>
      </c>
      <c r="U217" s="58">
        <v>0</v>
      </c>
      <c r="V217" s="58">
        <v>32</v>
      </c>
      <c r="W217" s="58">
        <v>32</v>
      </c>
      <c r="X217" s="58">
        <v>32</v>
      </c>
      <c r="Y217" s="58">
        <v>0</v>
      </c>
      <c r="Z217" s="58">
        <v>13</v>
      </c>
      <c r="AA217" s="58">
        <v>13</v>
      </c>
      <c r="AB217" s="58">
        <v>13</v>
      </c>
      <c r="AC217" s="58">
        <v>0</v>
      </c>
    </row>
    <row r="218" spans="1:29" x14ac:dyDescent="0.25">
      <c r="A218" s="64" t="s">
        <v>380</v>
      </c>
      <c r="B218" s="58">
        <v>103</v>
      </c>
      <c r="C218" s="58">
        <v>110</v>
      </c>
      <c r="D218" s="58">
        <v>110</v>
      </c>
      <c r="E218" s="58">
        <v>0</v>
      </c>
      <c r="F218" s="58">
        <v>61</v>
      </c>
      <c r="G218" s="58">
        <v>69</v>
      </c>
      <c r="H218" s="58">
        <v>69</v>
      </c>
      <c r="I218" s="58">
        <v>0</v>
      </c>
      <c r="J218" s="58">
        <v>42</v>
      </c>
      <c r="K218" s="58">
        <v>41</v>
      </c>
      <c r="L218" s="58">
        <v>41</v>
      </c>
      <c r="M218" s="58">
        <v>0</v>
      </c>
      <c r="N218" s="58">
        <v>21</v>
      </c>
      <c r="O218" s="58">
        <v>26</v>
      </c>
      <c r="P218" s="58">
        <v>26</v>
      </c>
      <c r="Q218" s="58">
        <v>0</v>
      </c>
      <c r="R218" s="58">
        <v>58</v>
      </c>
      <c r="S218" s="58">
        <v>60</v>
      </c>
      <c r="T218" s="58">
        <v>60</v>
      </c>
      <c r="U218" s="58">
        <v>0</v>
      </c>
      <c r="V218" s="58">
        <v>24</v>
      </c>
      <c r="W218" s="58">
        <v>24</v>
      </c>
      <c r="X218" s="58">
        <v>24</v>
      </c>
      <c r="Y218" s="58">
        <v>0</v>
      </c>
      <c r="Z218" s="58">
        <v>13</v>
      </c>
      <c r="AA218" s="58">
        <v>19</v>
      </c>
      <c r="AB218" s="58">
        <v>19</v>
      </c>
      <c r="AC218" s="58">
        <v>0</v>
      </c>
    </row>
    <row r="219" spans="1:29" x14ac:dyDescent="0.25">
      <c r="A219" s="64" t="s">
        <v>381</v>
      </c>
      <c r="B219" s="58">
        <v>116</v>
      </c>
      <c r="C219" s="58">
        <v>111</v>
      </c>
      <c r="D219" s="58">
        <v>111</v>
      </c>
      <c r="E219" s="58">
        <v>0</v>
      </c>
      <c r="F219" s="58">
        <v>57</v>
      </c>
      <c r="G219" s="58">
        <v>51</v>
      </c>
      <c r="H219" s="58">
        <v>51</v>
      </c>
      <c r="I219" s="58">
        <v>0</v>
      </c>
      <c r="J219" s="58">
        <v>59</v>
      </c>
      <c r="K219" s="58">
        <v>60</v>
      </c>
      <c r="L219" s="58">
        <v>60</v>
      </c>
      <c r="M219" s="58">
        <v>0</v>
      </c>
      <c r="N219" s="58">
        <v>6</v>
      </c>
      <c r="O219" s="58">
        <v>5</v>
      </c>
      <c r="P219" s="58">
        <v>5</v>
      </c>
      <c r="Q219" s="58">
        <v>0</v>
      </c>
      <c r="R219" s="58">
        <v>64</v>
      </c>
      <c r="S219" s="58">
        <v>60</v>
      </c>
      <c r="T219" s="58">
        <v>60</v>
      </c>
      <c r="U219" s="58">
        <v>0</v>
      </c>
      <c r="V219" s="58">
        <v>46</v>
      </c>
      <c r="W219" s="58">
        <v>46</v>
      </c>
      <c r="X219" s="58">
        <v>46</v>
      </c>
      <c r="Y219" s="58">
        <v>0</v>
      </c>
      <c r="Z219" s="58">
        <v>10</v>
      </c>
      <c r="AA219" s="58">
        <v>9</v>
      </c>
      <c r="AB219" s="58">
        <v>9</v>
      </c>
      <c r="AC219" s="58">
        <v>0</v>
      </c>
    </row>
    <row r="220" spans="1:29" x14ac:dyDescent="0.25">
      <c r="A220" s="64" t="s">
        <v>382</v>
      </c>
      <c r="B220" s="58">
        <v>95</v>
      </c>
      <c r="C220" s="58">
        <v>99</v>
      </c>
      <c r="D220" s="58">
        <v>99</v>
      </c>
      <c r="E220" s="58">
        <v>0</v>
      </c>
      <c r="F220" s="58">
        <v>44</v>
      </c>
      <c r="G220" s="58">
        <v>46</v>
      </c>
      <c r="H220" s="58">
        <v>46</v>
      </c>
      <c r="I220" s="58">
        <v>0</v>
      </c>
      <c r="J220" s="58">
        <v>51</v>
      </c>
      <c r="K220" s="58">
        <v>53</v>
      </c>
      <c r="L220" s="58">
        <v>53</v>
      </c>
      <c r="M220" s="58">
        <v>0</v>
      </c>
      <c r="N220" s="58">
        <v>17</v>
      </c>
      <c r="O220" s="58">
        <v>19</v>
      </c>
      <c r="P220" s="58">
        <v>19</v>
      </c>
      <c r="Q220" s="58">
        <v>0</v>
      </c>
      <c r="R220" s="58">
        <v>49</v>
      </c>
      <c r="S220" s="58">
        <v>51</v>
      </c>
      <c r="T220" s="58">
        <v>51</v>
      </c>
      <c r="U220" s="58">
        <v>0</v>
      </c>
      <c r="V220" s="58">
        <v>29</v>
      </c>
      <c r="W220" s="58">
        <v>29</v>
      </c>
      <c r="X220" s="58">
        <v>29</v>
      </c>
      <c r="Y220" s="58">
        <v>0</v>
      </c>
      <c r="Z220" s="58">
        <v>10</v>
      </c>
      <c r="AA220" s="58">
        <v>8</v>
      </c>
      <c r="AB220" s="58">
        <v>8</v>
      </c>
      <c r="AC220" s="58">
        <v>0</v>
      </c>
    </row>
    <row r="221" spans="1:29" x14ac:dyDescent="0.25">
      <c r="A221" s="64" t="s">
        <v>383</v>
      </c>
      <c r="B221" s="58">
        <v>120</v>
      </c>
      <c r="C221" s="58" t="s">
        <v>156</v>
      </c>
      <c r="D221" s="58">
        <v>130</v>
      </c>
      <c r="E221" s="58" t="s">
        <v>156</v>
      </c>
      <c r="F221" s="58">
        <v>58</v>
      </c>
      <c r="G221" s="58" t="s">
        <v>156</v>
      </c>
      <c r="H221" s="58">
        <v>66</v>
      </c>
      <c r="I221" s="58" t="s">
        <v>156</v>
      </c>
      <c r="J221" s="58">
        <v>62</v>
      </c>
      <c r="K221" s="58">
        <v>64</v>
      </c>
      <c r="L221" s="58">
        <v>64</v>
      </c>
      <c r="M221" s="58">
        <v>0</v>
      </c>
      <c r="N221" s="58">
        <v>19</v>
      </c>
      <c r="O221" s="58">
        <v>22</v>
      </c>
      <c r="P221" s="58">
        <v>22</v>
      </c>
      <c r="Q221" s="58">
        <v>0</v>
      </c>
      <c r="R221" s="58">
        <v>65</v>
      </c>
      <c r="S221" s="58" t="s">
        <v>156</v>
      </c>
      <c r="T221" s="58">
        <v>71</v>
      </c>
      <c r="U221" s="58" t="s">
        <v>156</v>
      </c>
      <c r="V221" s="58">
        <v>36</v>
      </c>
      <c r="W221" s="58">
        <v>37</v>
      </c>
      <c r="X221" s="58">
        <v>37</v>
      </c>
      <c r="Y221" s="58">
        <v>0</v>
      </c>
      <c r="Z221" s="58">
        <v>8</v>
      </c>
      <c r="AA221" s="58">
        <v>11</v>
      </c>
      <c r="AB221" s="58">
        <v>11</v>
      </c>
      <c r="AC221" s="58">
        <v>0</v>
      </c>
    </row>
    <row r="222" spans="1:29" x14ac:dyDescent="0.25">
      <c r="A222" s="64" t="s">
        <v>384</v>
      </c>
      <c r="B222" s="58">
        <v>130</v>
      </c>
      <c r="C222" s="58">
        <v>130</v>
      </c>
      <c r="D222" s="58">
        <v>130</v>
      </c>
      <c r="E222" s="58">
        <v>0</v>
      </c>
      <c r="F222" s="58">
        <v>65</v>
      </c>
      <c r="G222" s="58">
        <v>66</v>
      </c>
      <c r="H222" s="58">
        <v>66</v>
      </c>
      <c r="I222" s="58">
        <v>0</v>
      </c>
      <c r="J222" s="58">
        <v>65</v>
      </c>
      <c r="K222" s="58">
        <v>64</v>
      </c>
      <c r="L222" s="58">
        <v>64</v>
      </c>
      <c r="M222" s="58">
        <v>0</v>
      </c>
      <c r="N222" s="58">
        <v>17</v>
      </c>
      <c r="O222" s="58">
        <v>15</v>
      </c>
      <c r="P222" s="58">
        <v>15</v>
      </c>
      <c r="Q222" s="58">
        <v>0</v>
      </c>
      <c r="R222" s="58">
        <v>79</v>
      </c>
      <c r="S222" s="58">
        <v>81</v>
      </c>
      <c r="T222" s="58">
        <v>81</v>
      </c>
      <c r="U222" s="58">
        <v>0</v>
      </c>
      <c r="V222" s="58">
        <v>34</v>
      </c>
      <c r="W222" s="58">
        <v>34</v>
      </c>
      <c r="X222" s="58">
        <v>34</v>
      </c>
      <c r="Y222" s="58">
        <v>0</v>
      </c>
      <c r="Z222" s="58">
        <v>15</v>
      </c>
      <c r="AA222" s="58">
        <v>16</v>
      </c>
      <c r="AB222" s="58">
        <v>16</v>
      </c>
      <c r="AC222" s="58">
        <v>0</v>
      </c>
    </row>
    <row r="223" spans="1:29" x14ac:dyDescent="0.25">
      <c r="A223" s="64" t="s">
        <v>385</v>
      </c>
      <c r="B223" s="58">
        <v>112</v>
      </c>
      <c r="C223" s="58">
        <v>107</v>
      </c>
      <c r="D223" s="58">
        <v>107</v>
      </c>
      <c r="E223" s="58">
        <v>0</v>
      </c>
      <c r="F223" s="58">
        <v>60</v>
      </c>
      <c r="G223" s="58">
        <v>58</v>
      </c>
      <c r="H223" s="58">
        <v>58</v>
      </c>
      <c r="I223" s="58">
        <v>0</v>
      </c>
      <c r="J223" s="58">
        <v>52</v>
      </c>
      <c r="K223" s="58">
        <v>49</v>
      </c>
      <c r="L223" s="58">
        <v>49</v>
      </c>
      <c r="M223" s="58">
        <v>0</v>
      </c>
      <c r="N223" s="58">
        <v>10</v>
      </c>
      <c r="O223" s="58">
        <v>14</v>
      </c>
      <c r="P223" s="58">
        <v>14</v>
      </c>
      <c r="Q223" s="58">
        <v>0</v>
      </c>
      <c r="R223" s="58">
        <v>67</v>
      </c>
      <c r="S223" s="58">
        <v>60</v>
      </c>
      <c r="T223" s="58">
        <v>60</v>
      </c>
      <c r="U223" s="58">
        <v>0</v>
      </c>
      <c r="V223" s="58">
        <v>35</v>
      </c>
      <c r="W223" s="58">
        <v>33</v>
      </c>
      <c r="X223" s="58">
        <v>33</v>
      </c>
      <c r="Y223" s="58">
        <v>0</v>
      </c>
      <c r="Z223" s="58">
        <v>6</v>
      </c>
      <c r="AA223" s="58">
        <v>8</v>
      </c>
      <c r="AB223" s="58">
        <v>8</v>
      </c>
      <c r="AC223" s="58">
        <v>0</v>
      </c>
    </row>
    <row r="224" spans="1:29" x14ac:dyDescent="0.25">
      <c r="A224" s="64" t="s">
        <v>386</v>
      </c>
      <c r="B224" s="58">
        <v>102</v>
      </c>
      <c r="C224" s="58">
        <v>105</v>
      </c>
      <c r="D224" s="58">
        <v>105</v>
      </c>
      <c r="E224" s="58">
        <v>0</v>
      </c>
      <c r="F224" s="58">
        <v>57</v>
      </c>
      <c r="G224" s="58">
        <v>57</v>
      </c>
      <c r="H224" s="58">
        <v>57</v>
      </c>
      <c r="I224" s="58">
        <v>0</v>
      </c>
      <c r="J224" s="58">
        <v>45</v>
      </c>
      <c r="K224" s="58">
        <v>48</v>
      </c>
      <c r="L224" s="58">
        <v>48</v>
      </c>
      <c r="M224" s="58">
        <v>0</v>
      </c>
      <c r="N224" s="58">
        <v>8</v>
      </c>
      <c r="O224" s="58">
        <v>8</v>
      </c>
      <c r="P224" s="58">
        <v>8</v>
      </c>
      <c r="Q224" s="58">
        <v>0</v>
      </c>
      <c r="R224" s="58">
        <v>56</v>
      </c>
      <c r="S224" s="58">
        <v>59</v>
      </c>
      <c r="T224" s="58">
        <v>59</v>
      </c>
      <c r="U224" s="58">
        <v>0</v>
      </c>
      <c r="V224" s="58">
        <v>38</v>
      </c>
      <c r="W224" s="58">
        <v>38</v>
      </c>
      <c r="X224" s="58">
        <v>38</v>
      </c>
      <c r="Y224" s="58">
        <v>0</v>
      </c>
      <c r="Z224" s="58">
        <v>11</v>
      </c>
      <c r="AA224" s="58">
        <v>9</v>
      </c>
      <c r="AB224" s="58">
        <v>9</v>
      </c>
      <c r="AC224" s="58">
        <v>0</v>
      </c>
    </row>
    <row r="225" spans="1:29" x14ac:dyDescent="0.25">
      <c r="A225" s="64" t="s">
        <v>387</v>
      </c>
      <c r="B225" s="58">
        <v>134</v>
      </c>
      <c r="C225" s="58">
        <v>130</v>
      </c>
      <c r="D225" s="58">
        <v>130</v>
      </c>
      <c r="E225" s="58">
        <v>0</v>
      </c>
      <c r="F225" s="58">
        <v>90</v>
      </c>
      <c r="G225" s="58">
        <v>85</v>
      </c>
      <c r="H225" s="58">
        <v>85</v>
      </c>
      <c r="I225" s="58">
        <v>0</v>
      </c>
      <c r="J225" s="58">
        <v>44</v>
      </c>
      <c r="K225" s="58">
        <v>45</v>
      </c>
      <c r="L225" s="58">
        <v>45</v>
      </c>
      <c r="M225" s="58">
        <v>0</v>
      </c>
      <c r="N225" s="58">
        <v>21</v>
      </c>
      <c r="O225" s="58">
        <v>23</v>
      </c>
      <c r="P225" s="58">
        <v>23</v>
      </c>
      <c r="Q225" s="58">
        <v>0</v>
      </c>
      <c r="R225" s="58">
        <v>81</v>
      </c>
      <c r="S225" s="58">
        <v>76</v>
      </c>
      <c r="T225" s="58">
        <v>76</v>
      </c>
      <c r="U225" s="58">
        <v>0</v>
      </c>
      <c r="V225" s="58">
        <v>32</v>
      </c>
      <c r="W225" s="58">
        <v>31</v>
      </c>
      <c r="X225" s="58">
        <v>31</v>
      </c>
      <c r="Y225" s="58">
        <v>0</v>
      </c>
      <c r="Z225" s="58">
        <v>7</v>
      </c>
      <c r="AA225" s="58">
        <v>9</v>
      </c>
      <c r="AB225" s="58">
        <v>9</v>
      </c>
      <c r="AC225" s="58">
        <v>0</v>
      </c>
    </row>
    <row r="226" spans="1:29" x14ac:dyDescent="0.25">
      <c r="A226" s="64" t="s">
        <v>388</v>
      </c>
      <c r="B226" s="58">
        <v>211</v>
      </c>
      <c r="C226" s="58">
        <v>221</v>
      </c>
      <c r="D226" s="58">
        <v>221</v>
      </c>
      <c r="E226" s="58">
        <v>0</v>
      </c>
      <c r="F226" s="58">
        <v>143</v>
      </c>
      <c r="G226" s="58">
        <v>150</v>
      </c>
      <c r="H226" s="58">
        <v>150</v>
      </c>
      <c r="I226" s="58">
        <v>0</v>
      </c>
      <c r="J226" s="58">
        <v>68</v>
      </c>
      <c r="K226" s="58">
        <v>71</v>
      </c>
      <c r="L226" s="58">
        <v>71</v>
      </c>
      <c r="M226" s="58">
        <v>0</v>
      </c>
      <c r="N226" s="58">
        <v>15</v>
      </c>
      <c r="O226" s="58">
        <v>20</v>
      </c>
      <c r="P226" s="58">
        <v>20</v>
      </c>
      <c r="Q226" s="58">
        <v>0</v>
      </c>
      <c r="R226" s="58">
        <v>121</v>
      </c>
      <c r="S226" s="58">
        <v>124</v>
      </c>
      <c r="T226" s="58">
        <v>124</v>
      </c>
      <c r="U226" s="58">
        <v>0</v>
      </c>
      <c r="V226" s="58">
        <v>75</v>
      </c>
      <c r="W226" s="58">
        <v>77</v>
      </c>
      <c r="X226" s="58">
        <v>77</v>
      </c>
      <c r="Y226" s="58">
        <v>0</v>
      </c>
      <c r="Z226" s="58">
        <v>14</v>
      </c>
      <c r="AA226" s="58">
        <v>15</v>
      </c>
      <c r="AB226" s="58">
        <v>15</v>
      </c>
      <c r="AC226" s="58">
        <v>0</v>
      </c>
    </row>
    <row r="227" spans="1:29" x14ac:dyDescent="0.25">
      <c r="A227" s="64" t="s">
        <v>389</v>
      </c>
      <c r="B227" s="58">
        <v>156</v>
      </c>
      <c r="C227" s="58">
        <v>165</v>
      </c>
      <c r="D227" s="58">
        <v>165</v>
      </c>
      <c r="E227" s="58">
        <v>0</v>
      </c>
      <c r="F227" s="58">
        <v>100</v>
      </c>
      <c r="G227" s="58">
        <v>106</v>
      </c>
      <c r="H227" s="58">
        <v>106</v>
      </c>
      <c r="I227" s="58">
        <v>0</v>
      </c>
      <c r="J227" s="58">
        <v>56</v>
      </c>
      <c r="K227" s="58">
        <v>59</v>
      </c>
      <c r="L227" s="58">
        <v>59</v>
      </c>
      <c r="M227" s="58">
        <v>0</v>
      </c>
      <c r="N227" s="58">
        <v>24</v>
      </c>
      <c r="O227" s="58">
        <v>24</v>
      </c>
      <c r="P227" s="58">
        <v>24</v>
      </c>
      <c r="Q227" s="58">
        <v>0</v>
      </c>
      <c r="R227" s="58">
        <v>80</v>
      </c>
      <c r="S227" s="58">
        <v>90</v>
      </c>
      <c r="T227" s="58">
        <v>90</v>
      </c>
      <c r="U227" s="58">
        <v>0</v>
      </c>
      <c r="V227" s="58">
        <v>52</v>
      </c>
      <c r="W227" s="58">
        <v>51</v>
      </c>
      <c r="X227" s="58">
        <v>51</v>
      </c>
      <c r="Y227" s="58">
        <v>0</v>
      </c>
      <c r="Z227" s="58">
        <v>18</v>
      </c>
      <c r="AA227" s="58">
        <v>19</v>
      </c>
      <c r="AB227" s="58">
        <v>19</v>
      </c>
      <c r="AC227" s="58">
        <v>0</v>
      </c>
    </row>
    <row r="228" spans="1:29" x14ac:dyDescent="0.25">
      <c r="A228" s="64" t="s">
        <v>390</v>
      </c>
      <c r="B228" s="58">
        <v>116</v>
      </c>
      <c r="C228" s="58">
        <v>110</v>
      </c>
      <c r="D228" s="58">
        <v>110</v>
      </c>
      <c r="E228" s="58">
        <v>0</v>
      </c>
      <c r="F228" s="58">
        <v>60</v>
      </c>
      <c r="G228" s="58">
        <v>56</v>
      </c>
      <c r="H228" s="58">
        <v>56</v>
      </c>
      <c r="I228" s="58">
        <v>0</v>
      </c>
      <c r="J228" s="58">
        <v>56</v>
      </c>
      <c r="K228" s="58">
        <v>54</v>
      </c>
      <c r="L228" s="58">
        <v>54</v>
      </c>
      <c r="M228" s="58">
        <v>0</v>
      </c>
      <c r="N228" s="58">
        <v>17</v>
      </c>
      <c r="O228" s="58">
        <v>15</v>
      </c>
      <c r="P228" s="58">
        <v>15</v>
      </c>
      <c r="Q228" s="58">
        <v>0</v>
      </c>
      <c r="R228" s="58">
        <v>62</v>
      </c>
      <c r="S228" s="58">
        <v>59</v>
      </c>
      <c r="T228" s="58">
        <v>59</v>
      </c>
      <c r="U228" s="58">
        <v>0</v>
      </c>
      <c r="V228" s="58">
        <v>37</v>
      </c>
      <c r="W228" s="58">
        <v>36</v>
      </c>
      <c r="X228" s="58">
        <v>36</v>
      </c>
      <c r="Y228" s="58">
        <v>0</v>
      </c>
      <c r="Z228" s="58">
        <v>14</v>
      </c>
      <c r="AA228" s="58">
        <v>13</v>
      </c>
      <c r="AB228" s="58">
        <v>13</v>
      </c>
      <c r="AC228" s="58">
        <v>0</v>
      </c>
    </row>
    <row r="229" spans="1:29" x14ac:dyDescent="0.25">
      <c r="A229" s="64" t="s">
        <v>391</v>
      </c>
      <c r="B229" s="58">
        <v>114</v>
      </c>
      <c r="C229" s="58" t="s">
        <v>156</v>
      </c>
      <c r="D229" s="58">
        <v>120</v>
      </c>
      <c r="E229" s="58" t="s">
        <v>156</v>
      </c>
      <c r="F229" s="58">
        <v>58</v>
      </c>
      <c r="G229" s="58">
        <v>65</v>
      </c>
      <c r="H229" s="58">
        <v>65</v>
      </c>
      <c r="I229" s="58">
        <v>0</v>
      </c>
      <c r="J229" s="58">
        <v>56</v>
      </c>
      <c r="K229" s="58" t="s">
        <v>156</v>
      </c>
      <c r="L229" s="58">
        <v>55</v>
      </c>
      <c r="M229" s="58" t="s">
        <v>156</v>
      </c>
      <c r="N229" s="58">
        <v>8</v>
      </c>
      <c r="O229" s="58">
        <v>11</v>
      </c>
      <c r="P229" s="58">
        <v>11</v>
      </c>
      <c r="Q229" s="58">
        <v>0</v>
      </c>
      <c r="R229" s="58">
        <v>60</v>
      </c>
      <c r="S229" s="58" t="s">
        <v>156</v>
      </c>
      <c r="T229" s="58">
        <v>63</v>
      </c>
      <c r="U229" s="58" t="s">
        <v>156</v>
      </c>
      <c r="V229" s="58">
        <v>46</v>
      </c>
      <c r="W229" s="58">
        <v>46</v>
      </c>
      <c r="X229" s="58">
        <v>46</v>
      </c>
      <c r="Y229" s="58">
        <v>0</v>
      </c>
      <c r="Z229" s="58">
        <v>3</v>
      </c>
      <c r="AA229" s="58">
        <v>4</v>
      </c>
      <c r="AB229" s="58">
        <v>4</v>
      </c>
      <c r="AC229" s="58">
        <v>0</v>
      </c>
    </row>
    <row r="230" spans="1:29" x14ac:dyDescent="0.25">
      <c r="A230" s="64" t="s">
        <v>392</v>
      </c>
      <c r="B230" s="58">
        <v>110</v>
      </c>
      <c r="C230" s="58" t="s">
        <v>156</v>
      </c>
      <c r="D230" s="58">
        <v>105</v>
      </c>
      <c r="E230" s="58" t="s">
        <v>156</v>
      </c>
      <c r="F230" s="58">
        <v>67</v>
      </c>
      <c r="G230" s="58" t="s">
        <v>156</v>
      </c>
      <c r="H230" s="58">
        <v>63</v>
      </c>
      <c r="I230" s="58" t="s">
        <v>156</v>
      </c>
      <c r="J230" s="58">
        <v>43</v>
      </c>
      <c r="K230" s="58">
        <v>42</v>
      </c>
      <c r="L230" s="58">
        <v>42</v>
      </c>
      <c r="M230" s="58">
        <v>0</v>
      </c>
      <c r="N230" s="58">
        <v>10</v>
      </c>
      <c r="O230" s="58">
        <v>11</v>
      </c>
      <c r="P230" s="58">
        <v>11</v>
      </c>
      <c r="Q230" s="58">
        <v>0</v>
      </c>
      <c r="R230" s="58">
        <v>67</v>
      </c>
      <c r="S230" s="58" t="s">
        <v>156</v>
      </c>
      <c r="T230" s="58">
        <v>63</v>
      </c>
      <c r="U230" s="58" t="s">
        <v>156</v>
      </c>
      <c r="V230" s="58">
        <v>33</v>
      </c>
      <c r="W230" s="58">
        <v>31</v>
      </c>
      <c r="X230" s="58">
        <v>31</v>
      </c>
      <c r="Y230" s="58">
        <v>0</v>
      </c>
      <c r="Z230" s="58">
        <v>17</v>
      </c>
      <c r="AA230" s="58">
        <v>16</v>
      </c>
      <c r="AB230" s="58">
        <v>16</v>
      </c>
      <c r="AC230" s="58">
        <v>0</v>
      </c>
    </row>
    <row r="231" spans="1:29" x14ac:dyDescent="0.25">
      <c r="A231" s="64" t="s">
        <v>393</v>
      </c>
      <c r="B231" s="58">
        <v>121</v>
      </c>
      <c r="C231" s="58">
        <v>116</v>
      </c>
      <c r="D231" s="58">
        <v>116</v>
      </c>
      <c r="E231" s="58">
        <v>0</v>
      </c>
      <c r="F231" s="58">
        <v>65</v>
      </c>
      <c r="G231" s="58">
        <v>60</v>
      </c>
      <c r="H231" s="58">
        <v>60</v>
      </c>
      <c r="I231" s="58">
        <v>0</v>
      </c>
      <c r="J231" s="58">
        <v>56</v>
      </c>
      <c r="K231" s="58">
        <v>56</v>
      </c>
      <c r="L231" s="58">
        <v>56</v>
      </c>
      <c r="M231" s="58">
        <v>0</v>
      </c>
      <c r="N231" s="58">
        <v>14</v>
      </c>
      <c r="O231" s="58">
        <v>12</v>
      </c>
      <c r="P231" s="58">
        <v>12</v>
      </c>
      <c r="Q231" s="58">
        <v>0</v>
      </c>
      <c r="R231" s="58">
        <v>65</v>
      </c>
      <c r="S231" s="58">
        <v>62</v>
      </c>
      <c r="T231" s="58">
        <v>62</v>
      </c>
      <c r="U231" s="58">
        <v>0</v>
      </c>
      <c r="V231" s="58">
        <v>42</v>
      </c>
      <c r="W231" s="58">
        <v>42</v>
      </c>
      <c r="X231" s="58">
        <v>42</v>
      </c>
      <c r="Y231" s="58">
        <v>0</v>
      </c>
      <c r="Z231" s="58">
        <v>15</v>
      </c>
      <c r="AA231" s="58">
        <v>13</v>
      </c>
      <c r="AB231" s="58">
        <v>13</v>
      </c>
      <c r="AC231" s="58">
        <v>0</v>
      </c>
    </row>
    <row r="232" spans="1:29" x14ac:dyDescent="0.25">
      <c r="A232" s="64" t="s">
        <v>394</v>
      </c>
      <c r="B232" s="58">
        <v>127</v>
      </c>
      <c r="C232" s="58" t="s">
        <v>156</v>
      </c>
      <c r="D232" s="58">
        <v>120</v>
      </c>
      <c r="E232" s="58" t="s">
        <v>156</v>
      </c>
      <c r="F232" s="58">
        <v>73</v>
      </c>
      <c r="G232" s="58" t="s">
        <v>156</v>
      </c>
      <c r="H232" s="58">
        <v>70</v>
      </c>
      <c r="I232" s="58" t="s">
        <v>156</v>
      </c>
      <c r="J232" s="58">
        <v>54</v>
      </c>
      <c r="K232" s="58">
        <v>50</v>
      </c>
      <c r="L232" s="58">
        <v>50</v>
      </c>
      <c r="M232" s="58">
        <v>0</v>
      </c>
      <c r="N232" s="58">
        <v>20</v>
      </c>
      <c r="O232" s="58">
        <v>18</v>
      </c>
      <c r="P232" s="58">
        <v>18</v>
      </c>
      <c r="Q232" s="58">
        <v>0</v>
      </c>
      <c r="R232" s="58">
        <v>81</v>
      </c>
      <c r="S232" s="58" t="s">
        <v>156</v>
      </c>
      <c r="T232" s="58">
        <v>79</v>
      </c>
      <c r="U232" s="58" t="s">
        <v>156</v>
      </c>
      <c r="V232" s="58">
        <v>26</v>
      </c>
      <c r="W232" s="58">
        <v>23</v>
      </c>
      <c r="X232" s="58">
        <v>23</v>
      </c>
      <c r="Y232" s="58">
        <v>0</v>
      </c>
      <c r="Z232" s="58">
        <v>12</v>
      </c>
      <c r="AA232" s="58">
        <v>9</v>
      </c>
      <c r="AB232" s="58">
        <v>9</v>
      </c>
      <c r="AC232" s="58">
        <v>0</v>
      </c>
    </row>
    <row r="233" spans="1:29" x14ac:dyDescent="0.25">
      <c r="A233" s="64" t="s">
        <v>395</v>
      </c>
      <c r="B233" s="58">
        <v>126</v>
      </c>
      <c r="C233" s="58">
        <v>133</v>
      </c>
      <c r="D233" s="58">
        <v>133</v>
      </c>
      <c r="E233" s="58">
        <v>0</v>
      </c>
      <c r="F233" s="58">
        <v>65</v>
      </c>
      <c r="G233" s="58">
        <v>69</v>
      </c>
      <c r="H233" s="58">
        <v>69</v>
      </c>
      <c r="I233" s="58">
        <v>0</v>
      </c>
      <c r="J233" s="58">
        <v>61</v>
      </c>
      <c r="K233" s="58">
        <v>64</v>
      </c>
      <c r="L233" s="58">
        <v>64</v>
      </c>
      <c r="M233" s="58">
        <v>0</v>
      </c>
      <c r="N233" s="58">
        <v>20</v>
      </c>
      <c r="O233" s="58">
        <v>21</v>
      </c>
      <c r="P233" s="58">
        <v>21</v>
      </c>
      <c r="Q233" s="58">
        <v>0</v>
      </c>
      <c r="R233" s="58">
        <v>66</v>
      </c>
      <c r="S233" s="58">
        <v>71</v>
      </c>
      <c r="T233" s="58">
        <v>71</v>
      </c>
      <c r="U233" s="58">
        <v>0</v>
      </c>
      <c r="V233" s="58">
        <v>40</v>
      </c>
      <c r="W233" s="58">
        <v>41</v>
      </c>
      <c r="X233" s="58">
        <v>41</v>
      </c>
      <c r="Y233" s="58">
        <v>0</v>
      </c>
      <c r="Z233" s="58">
        <v>17</v>
      </c>
      <c r="AA233" s="58">
        <v>15</v>
      </c>
      <c r="AB233" s="58">
        <v>15</v>
      </c>
      <c r="AC233" s="58">
        <v>0</v>
      </c>
    </row>
    <row r="234" spans="1:29" x14ac:dyDescent="0.25">
      <c r="A234" s="64" t="s">
        <v>396</v>
      </c>
      <c r="B234" s="58">
        <v>131</v>
      </c>
      <c r="C234" s="58">
        <v>130</v>
      </c>
      <c r="D234" s="58">
        <v>130</v>
      </c>
      <c r="E234" s="58">
        <v>0</v>
      </c>
      <c r="F234" s="58">
        <v>77</v>
      </c>
      <c r="G234" s="58">
        <v>77</v>
      </c>
      <c r="H234" s="58">
        <v>77</v>
      </c>
      <c r="I234" s="58">
        <v>0</v>
      </c>
      <c r="J234" s="58">
        <v>54</v>
      </c>
      <c r="K234" s="58">
        <v>53</v>
      </c>
      <c r="L234" s="58">
        <v>53</v>
      </c>
      <c r="M234" s="58">
        <v>0</v>
      </c>
      <c r="N234" s="58">
        <v>22</v>
      </c>
      <c r="O234" s="58">
        <v>23</v>
      </c>
      <c r="P234" s="58">
        <v>23</v>
      </c>
      <c r="Q234" s="58">
        <v>0</v>
      </c>
      <c r="R234" s="58">
        <v>74</v>
      </c>
      <c r="S234" s="58">
        <v>72</v>
      </c>
      <c r="T234" s="58">
        <v>72</v>
      </c>
      <c r="U234" s="58">
        <v>0</v>
      </c>
      <c r="V234" s="58">
        <v>35</v>
      </c>
      <c r="W234" s="58">
        <v>35</v>
      </c>
      <c r="X234" s="58">
        <v>35</v>
      </c>
      <c r="Y234" s="58">
        <v>0</v>
      </c>
      <c r="Z234" s="58">
        <v>12</v>
      </c>
      <c r="AA234" s="58">
        <v>13</v>
      </c>
      <c r="AB234" s="58">
        <v>13</v>
      </c>
      <c r="AC234" s="58">
        <v>0</v>
      </c>
    </row>
    <row r="235" spans="1:29" x14ac:dyDescent="0.25">
      <c r="A235" s="64" t="s">
        <v>397</v>
      </c>
      <c r="B235" s="58">
        <v>130</v>
      </c>
      <c r="C235" s="58">
        <v>134</v>
      </c>
      <c r="D235" s="58">
        <v>134</v>
      </c>
      <c r="E235" s="58">
        <v>0</v>
      </c>
      <c r="F235" s="58">
        <v>74</v>
      </c>
      <c r="G235" s="58">
        <v>74</v>
      </c>
      <c r="H235" s="58">
        <v>74</v>
      </c>
      <c r="I235" s="58">
        <v>0</v>
      </c>
      <c r="J235" s="58">
        <v>56</v>
      </c>
      <c r="K235" s="58">
        <v>60</v>
      </c>
      <c r="L235" s="58">
        <v>60</v>
      </c>
      <c r="M235" s="58">
        <v>0</v>
      </c>
      <c r="N235" s="58">
        <v>11</v>
      </c>
      <c r="O235" s="58">
        <v>15</v>
      </c>
      <c r="P235" s="58">
        <v>15</v>
      </c>
      <c r="Q235" s="58">
        <v>0</v>
      </c>
      <c r="R235" s="58">
        <v>80</v>
      </c>
      <c r="S235" s="58">
        <v>79</v>
      </c>
      <c r="T235" s="58">
        <v>79</v>
      </c>
      <c r="U235" s="58">
        <v>0</v>
      </c>
      <c r="V235" s="58">
        <v>39</v>
      </c>
      <c r="W235" s="58">
        <v>40</v>
      </c>
      <c r="X235" s="58">
        <v>40</v>
      </c>
      <c r="Y235" s="58">
        <v>0</v>
      </c>
      <c r="Z235" s="58">
        <v>19</v>
      </c>
      <c r="AA235" s="58">
        <v>20</v>
      </c>
      <c r="AB235" s="58">
        <v>20</v>
      </c>
      <c r="AC235" s="58">
        <v>0</v>
      </c>
    </row>
    <row r="236" spans="1:29" x14ac:dyDescent="0.25">
      <c r="A236" s="64" t="s">
        <v>398</v>
      </c>
      <c r="B236" s="58">
        <v>112</v>
      </c>
      <c r="C236" s="58">
        <v>112</v>
      </c>
      <c r="D236" s="58">
        <v>112</v>
      </c>
      <c r="E236" s="58">
        <v>0</v>
      </c>
      <c r="F236" s="58">
        <v>69</v>
      </c>
      <c r="G236" s="58">
        <v>70</v>
      </c>
      <c r="H236" s="58">
        <v>70</v>
      </c>
      <c r="I236" s="58">
        <v>0</v>
      </c>
      <c r="J236" s="58">
        <v>43</v>
      </c>
      <c r="K236" s="58">
        <v>42</v>
      </c>
      <c r="L236" s="58">
        <v>42</v>
      </c>
      <c r="M236" s="58">
        <v>0</v>
      </c>
      <c r="N236" s="58">
        <v>12</v>
      </c>
      <c r="O236" s="58">
        <v>11</v>
      </c>
      <c r="P236" s="58">
        <v>11</v>
      </c>
      <c r="Q236" s="58">
        <v>0</v>
      </c>
      <c r="R236" s="58">
        <v>63</v>
      </c>
      <c r="S236" s="58">
        <v>64</v>
      </c>
      <c r="T236" s="58">
        <v>64</v>
      </c>
      <c r="U236" s="58">
        <v>0</v>
      </c>
      <c r="V236" s="58">
        <v>37</v>
      </c>
      <c r="W236" s="58">
        <v>37</v>
      </c>
      <c r="X236" s="58">
        <v>37</v>
      </c>
      <c r="Y236" s="58">
        <v>0</v>
      </c>
      <c r="Z236" s="58">
        <v>8</v>
      </c>
      <c r="AA236" s="58">
        <v>10</v>
      </c>
      <c r="AB236" s="58">
        <v>10</v>
      </c>
      <c r="AC236" s="58">
        <v>0</v>
      </c>
    </row>
    <row r="237" spans="1:29" x14ac:dyDescent="0.25">
      <c r="A237" s="64" t="s">
        <v>399</v>
      </c>
      <c r="B237" s="58">
        <v>158</v>
      </c>
      <c r="C237" s="58">
        <v>159</v>
      </c>
      <c r="D237" s="58">
        <v>159</v>
      </c>
      <c r="E237" s="58">
        <v>0</v>
      </c>
      <c r="F237" s="58">
        <v>113</v>
      </c>
      <c r="G237" s="58">
        <v>115</v>
      </c>
      <c r="H237" s="58">
        <v>115</v>
      </c>
      <c r="I237" s="58">
        <v>0</v>
      </c>
      <c r="J237" s="58">
        <v>45</v>
      </c>
      <c r="K237" s="58">
        <v>44</v>
      </c>
      <c r="L237" s="58">
        <v>44</v>
      </c>
      <c r="M237" s="58">
        <v>0</v>
      </c>
      <c r="N237" s="58">
        <v>14</v>
      </c>
      <c r="O237" s="58">
        <v>15</v>
      </c>
      <c r="P237" s="58">
        <v>15</v>
      </c>
      <c r="Q237" s="58">
        <v>0</v>
      </c>
      <c r="R237" s="58">
        <v>101</v>
      </c>
      <c r="S237" s="58">
        <v>102</v>
      </c>
      <c r="T237" s="58">
        <v>102</v>
      </c>
      <c r="U237" s="58">
        <v>0</v>
      </c>
      <c r="V237" s="58">
        <v>43</v>
      </c>
      <c r="W237" s="58">
        <v>42</v>
      </c>
      <c r="X237" s="58">
        <v>42</v>
      </c>
      <c r="Y237" s="58">
        <v>0</v>
      </c>
      <c r="Z237" s="58">
        <v>24</v>
      </c>
      <c r="AA237" s="58">
        <v>26</v>
      </c>
      <c r="AB237" s="58">
        <v>26</v>
      </c>
      <c r="AC237" s="58">
        <v>0</v>
      </c>
    </row>
    <row r="238" spans="1:29" x14ac:dyDescent="0.25">
      <c r="A238" s="64" t="s">
        <v>400</v>
      </c>
      <c r="B238" s="58">
        <v>241</v>
      </c>
      <c r="C238" s="58">
        <v>249</v>
      </c>
      <c r="D238" s="58">
        <v>249</v>
      </c>
      <c r="E238" s="58">
        <v>0</v>
      </c>
      <c r="F238" s="58">
        <v>174</v>
      </c>
      <c r="G238" s="58">
        <v>180</v>
      </c>
      <c r="H238" s="58">
        <v>180</v>
      </c>
      <c r="I238" s="58">
        <v>0</v>
      </c>
      <c r="J238" s="58">
        <v>67</v>
      </c>
      <c r="K238" s="58">
        <v>69</v>
      </c>
      <c r="L238" s="58">
        <v>69</v>
      </c>
      <c r="M238" s="58">
        <v>0</v>
      </c>
      <c r="N238" s="58">
        <v>15</v>
      </c>
      <c r="O238" s="58">
        <v>19</v>
      </c>
      <c r="P238" s="58">
        <v>19</v>
      </c>
      <c r="Q238" s="58">
        <v>0</v>
      </c>
      <c r="R238" s="58">
        <v>144</v>
      </c>
      <c r="S238" s="58">
        <v>145</v>
      </c>
      <c r="T238" s="58">
        <v>145</v>
      </c>
      <c r="U238" s="58">
        <v>0</v>
      </c>
      <c r="V238" s="58">
        <v>82</v>
      </c>
      <c r="W238" s="58">
        <v>85</v>
      </c>
      <c r="X238" s="58">
        <v>85</v>
      </c>
      <c r="Y238" s="58">
        <v>0</v>
      </c>
      <c r="Z238" s="58">
        <v>20</v>
      </c>
      <c r="AA238" s="58">
        <v>24</v>
      </c>
      <c r="AB238" s="58">
        <v>24</v>
      </c>
      <c r="AC238" s="58">
        <v>0</v>
      </c>
    </row>
    <row r="239" spans="1:29" x14ac:dyDescent="0.25">
      <c r="A239" s="64" t="s">
        <v>401</v>
      </c>
      <c r="B239" s="58">
        <v>150</v>
      </c>
      <c r="C239" s="58">
        <v>159</v>
      </c>
      <c r="D239" s="58">
        <v>159</v>
      </c>
      <c r="E239" s="58">
        <v>0</v>
      </c>
      <c r="F239" s="58">
        <v>95</v>
      </c>
      <c r="G239" s="58">
        <v>103</v>
      </c>
      <c r="H239" s="58">
        <v>103</v>
      </c>
      <c r="I239" s="58">
        <v>0</v>
      </c>
      <c r="J239" s="58">
        <v>55</v>
      </c>
      <c r="K239" s="58">
        <v>56</v>
      </c>
      <c r="L239" s="58">
        <v>56</v>
      </c>
      <c r="M239" s="58">
        <v>0</v>
      </c>
      <c r="N239" s="58">
        <v>17</v>
      </c>
      <c r="O239" s="58">
        <v>18</v>
      </c>
      <c r="P239" s="58">
        <v>18</v>
      </c>
      <c r="Q239" s="58">
        <v>0</v>
      </c>
      <c r="R239" s="58">
        <v>93</v>
      </c>
      <c r="S239" s="58">
        <v>98</v>
      </c>
      <c r="T239" s="58">
        <v>98</v>
      </c>
      <c r="U239" s="58">
        <v>0</v>
      </c>
      <c r="V239" s="58">
        <v>40</v>
      </c>
      <c r="W239" s="58">
        <v>43</v>
      </c>
      <c r="X239" s="58">
        <v>43</v>
      </c>
      <c r="Y239" s="58">
        <v>0</v>
      </c>
      <c r="Z239" s="58">
        <v>16</v>
      </c>
      <c r="AA239" s="58">
        <v>17</v>
      </c>
      <c r="AB239" s="58">
        <v>17</v>
      </c>
      <c r="AC239" s="58">
        <v>0</v>
      </c>
    </row>
    <row r="240" spans="1:29" x14ac:dyDescent="0.25">
      <c r="A240" s="64" t="s">
        <v>402</v>
      </c>
      <c r="B240" s="58">
        <v>126</v>
      </c>
      <c r="C240" s="58">
        <v>133</v>
      </c>
      <c r="D240" s="58">
        <v>133</v>
      </c>
      <c r="E240" s="58">
        <v>0</v>
      </c>
      <c r="F240" s="58">
        <v>70</v>
      </c>
      <c r="G240" s="58">
        <v>76</v>
      </c>
      <c r="H240" s="58">
        <v>76</v>
      </c>
      <c r="I240" s="58">
        <v>0</v>
      </c>
      <c r="J240" s="58">
        <v>56</v>
      </c>
      <c r="K240" s="58">
        <v>57</v>
      </c>
      <c r="L240" s="58">
        <v>57</v>
      </c>
      <c r="M240" s="58">
        <v>0</v>
      </c>
      <c r="N240" s="58">
        <v>13</v>
      </c>
      <c r="O240" s="58">
        <v>18</v>
      </c>
      <c r="P240" s="58">
        <v>18</v>
      </c>
      <c r="Q240" s="58">
        <v>0</v>
      </c>
      <c r="R240" s="58">
        <v>71</v>
      </c>
      <c r="S240" s="58">
        <v>75</v>
      </c>
      <c r="T240" s="58">
        <v>75</v>
      </c>
      <c r="U240" s="58">
        <v>0</v>
      </c>
      <c r="V240" s="58">
        <v>42</v>
      </c>
      <c r="W240" s="58">
        <v>40</v>
      </c>
      <c r="X240" s="58">
        <v>40</v>
      </c>
      <c r="Y240" s="58">
        <v>0</v>
      </c>
      <c r="Z240" s="58">
        <v>11</v>
      </c>
      <c r="AA240" s="58">
        <v>15</v>
      </c>
      <c r="AB240" s="58">
        <v>15</v>
      </c>
      <c r="AC240" s="58">
        <v>0</v>
      </c>
    </row>
    <row r="241" spans="1:29" x14ac:dyDescent="0.25">
      <c r="A241" s="64" t="s">
        <v>403</v>
      </c>
      <c r="B241" s="58">
        <v>137</v>
      </c>
      <c r="C241" s="58">
        <v>151</v>
      </c>
      <c r="D241" s="58">
        <v>151</v>
      </c>
      <c r="E241" s="58">
        <v>0</v>
      </c>
      <c r="F241" s="58">
        <v>79</v>
      </c>
      <c r="G241" s="58">
        <v>86</v>
      </c>
      <c r="H241" s="58">
        <v>86</v>
      </c>
      <c r="I241" s="58">
        <v>0</v>
      </c>
      <c r="J241" s="58">
        <v>58</v>
      </c>
      <c r="K241" s="58">
        <v>65</v>
      </c>
      <c r="L241" s="58">
        <v>65</v>
      </c>
      <c r="M241" s="58">
        <v>0</v>
      </c>
      <c r="N241" s="58">
        <v>9</v>
      </c>
      <c r="O241" s="58">
        <v>14</v>
      </c>
      <c r="P241" s="58">
        <v>14</v>
      </c>
      <c r="Q241" s="58">
        <v>0</v>
      </c>
      <c r="R241" s="58">
        <v>84</v>
      </c>
      <c r="S241" s="58">
        <v>90</v>
      </c>
      <c r="T241" s="58">
        <v>90</v>
      </c>
      <c r="U241" s="58">
        <v>0</v>
      </c>
      <c r="V241" s="58">
        <v>44</v>
      </c>
      <c r="W241" s="58">
        <v>47</v>
      </c>
      <c r="X241" s="58">
        <v>47</v>
      </c>
      <c r="Y241" s="58">
        <v>0</v>
      </c>
      <c r="Z241" s="58">
        <v>5</v>
      </c>
      <c r="AA241" s="58">
        <v>7</v>
      </c>
      <c r="AB241" s="58">
        <v>7</v>
      </c>
      <c r="AC241" s="58">
        <v>0</v>
      </c>
    </row>
    <row r="242" spans="1:29" x14ac:dyDescent="0.25">
      <c r="A242" s="64" t="s">
        <v>404</v>
      </c>
      <c r="B242" s="58">
        <v>131</v>
      </c>
      <c r="C242" s="58">
        <v>127</v>
      </c>
      <c r="D242" s="58">
        <v>127</v>
      </c>
      <c r="E242" s="58">
        <v>0</v>
      </c>
      <c r="F242" s="58">
        <v>73</v>
      </c>
      <c r="G242" s="58">
        <v>71</v>
      </c>
      <c r="H242" s="58">
        <v>71</v>
      </c>
      <c r="I242" s="58">
        <v>0</v>
      </c>
      <c r="J242" s="58">
        <v>58</v>
      </c>
      <c r="K242" s="58">
        <v>56</v>
      </c>
      <c r="L242" s="58">
        <v>56</v>
      </c>
      <c r="M242" s="58">
        <v>0</v>
      </c>
      <c r="N242" s="58">
        <v>15</v>
      </c>
      <c r="O242" s="58">
        <v>15</v>
      </c>
      <c r="P242" s="58">
        <v>15</v>
      </c>
      <c r="Q242" s="58">
        <v>0</v>
      </c>
      <c r="R242" s="58">
        <v>78</v>
      </c>
      <c r="S242" s="58">
        <v>77</v>
      </c>
      <c r="T242" s="58">
        <v>77</v>
      </c>
      <c r="U242" s="58">
        <v>0</v>
      </c>
      <c r="V242" s="58">
        <v>38</v>
      </c>
      <c r="W242" s="58">
        <v>35</v>
      </c>
      <c r="X242" s="58">
        <v>35</v>
      </c>
      <c r="Y242" s="58">
        <v>0</v>
      </c>
      <c r="Z242" s="58">
        <v>10</v>
      </c>
      <c r="AA242" s="58">
        <v>10</v>
      </c>
      <c r="AB242" s="58">
        <v>10</v>
      </c>
      <c r="AC242" s="58">
        <v>0</v>
      </c>
    </row>
    <row r="243" spans="1:29" x14ac:dyDescent="0.25">
      <c r="A243" s="64" t="s">
        <v>405</v>
      </c>
      <c r="B243" s="58">
        <v>140</v>
      </c>
      <c r="C243" s="58">
        <v>140</v>
      </c>
      <c r="D243" s="58">
        <v>140</v>
      </c>
      <c r="E243" s="58">
        <v>0</v>
      </c>
      <c r="F243" s="58">
        <v>69</v>
      </c>
      <c r="G243" s="58">
        <v>74</v>
      </c>
      <c r="H243" s="58">
        <v>74</v>
      </c>
      <c r="I243" s="58">
        <v>0</v>
      </c>
      <c r="J243" s="58">
        <v>71</v>
      </c>
      <c r="K243" s="58">
        <v>66</v>
      </c>
      <c r="L243" s="58">
        <v>66</v>
      </c>
      <c r="M243" s="58">
        <v>0</v>
      </c>
      <c r="N243" s="58">
        <v>13</v>
      </c>
      <c r="O243" s="58">
        <v>14</v>
      </c>
      <c r="P243" s="58">
        <v>14</v>
      </c>
      <c r="Q243" s="58">
        <v>0</v>
      </c>
      <c r="R243" s="58">
        <v>89</v>
      </c>
      <c r="S243" s="58">
        <v>87</v>
      </c>
      <c r="T243" s="58">
        <v>87</v>
      </c>
      <c r="U243" s="58">
        <v>0</v>
      </c>
      <c r="V243" s="58">
        <v>38</v>
      </c>
      <c r="W243" s="58">
        <v>39</v>
      </c>
      <c r="X243" s="58">
        <v>39</v>
      </c>
      <c r="Y243" s="58">
        <v>0</v>
      </c>
      <c r="Z243" s="58">
        <v>21</v>
      </c>
      <c r="AA243" s="58">
        <v>20</v>
      </c>
      <c r="AB243" s="58">
        <v>20</v>
      </c>
      <c r="AC243" s="58">
        <v>0</v>
      </c>
    </row>
    <row r="244" spans="1:29" x14ac:dyDescent="0.25">
      <c r="A244" s="64" t="s">
        <v>406</v>
      </c>
      <c r="B244" s="58">
        <v>177</v>
      </c>
      <c r="C244" s="58" t="s">
        <v>156</v>
      </c>
      <c r="D244" s="58">
        <v>175</v>
      </c>
      <c r="E244" s="58" t="s">
        <v>156</v>
      </c>
      <c r="F244" s="58">
        <v>87</v>
      </c>
      <c r="G244" s="58" t="s">
        <v>156</v>
      </c>
      <c r="H244" s="58">
        <v>87</v>
      </c>
      <c r="I244" s="58" t="s">
        <v>156</v>
      </c>
      <c r="J244" s="58">
        <v>90</v>
      </c>
      <c r="K244" s="58" t="s">
        <v>156</v>
      </c>
      <c r="L244" s="58">
        <v>88</v>
      </c>
      <c r="M244" s="58" t="s">
        <v>156</v>
      </c>
      <c r="N244" s="58">
        <v>18</v>
      </c>
      <c r="O244" s="58">
        <v>20</v>
      </c>
      <c r="P244" s="58">
        <v>20</v>
      </c>
      <c r="Q244" s="58">
        <v>0</v>
      </c>
      <c r="R244" s="58">
        <v>105</v>
      </c>
      <c r="S244" s="58" t="s">
        <v>156</v>
      </c>
      <c r="T244" s="58">
        <v>102</v>
      </c>
      <c r="U244" s="58" t="s">
        <v>156</v>
      </c>
      <c r="V244" s="58">
        <v>54</v>
      </c>
      <c r="W244" s="58">
        <v>53</v>
      </c>
      <c r="X244" s="58">
        <v>53</v>
      </c>
      <c r="Y244" s="58">
        <v>0</v>
      </c>
      <c r="Z244" s="58">
        <v>17</v>
      </c>
      <c r="AA244" s="58">
        <v>17</v>
      </c>
      <c r="AB244" s="58">
        <v>17</v>
      </c>
      <c r="AC244" s="58">
        <v>0</v>
      </c>
    </row>
    <row r="245" spans="1:29" x14ac:dyDescent="0.25">
      <c r="A245" s="64" t="s">
        <v>407</v>
      </c>
      <c r="B245" s="58">
        <v>148</v>
      </c>
      <c r="C245" s="58" t="s">
        <v>156</v>
      </c>
      <c r="D245" s="58">
        <v>155</v>
      </c>
      <c r="E245" s="58" t="s">
        <v>156</v>
      </c>
      <c r="F245" s="58">
        <v>85</v>
      </c>
      <c r="G245" s="58" t="s">
        <v>156</v>
      </c>
      <c r="H245" s="58">
        <v>96</v>
      </c>
      <c r="I245" s="58" t="s">
        <v>156</v>
      </c>
      <c r="J245" s="58">
        <v>63</v>
      </c>
      <c r="K245" s="58">
        <v>59</v>
      </c>
      <c r="L245" s="58">
        <v>59</v>
      </c>
      <c r="M245" s="58">
        <v>0</v>
      </c>
      <c r="N245" s="58">
        <v>28</v>
      </c>
      <c r="O245" s="58">
        <v>25</v>
      </c>
      <c r="P245" s="58">
        <v>25</v>
      </c>
      <c r="Q245" s="58">
        <v>0</v>
      </c>
      <c r="R245" s="58">
        <v>75</v>
      </c>
      <c r="S245" s="58" t="s">
        <v>156</v>
      </c>
      <c r="T245" s="58">
        <v>85</v>
      </c>
      <c r="U245" s="58" t="s">
        <v>156</v>
      </c>
      <c r="V245" s="58">
        <v>45</v>
      </c>
      <c r="W245" s="58">
        <v>45</v>
      </c>
      <c r="X245" s="58">
        <v>45</v>
      </c>
      <c r="Y245" s="58">
        <v>0</v>
      </c>
      <c r="Z245" s="58">
        <v>22</v>
      </c>
      <c r="AA245" s="58">
        <v>27</v>
      </c>
      <c r="AB245" s="58">
        <v>27</v>
      </c>
      <c r="AC245" s="58">
        <v>0</v>
      </c>
    </row>
    <row r="246" spans="1:29" x14ac:dyDescent="0.25">
      <c r="A246" s="64" t="s">
        <v>408</v>
      </c>
      <c r="B246" s="58">
        <v>144</v>
      </c>
      <c r="C246" s="58">
        <v>155</v>
      </c>
      <c r="D246" s="58">
        <v>155</v>
      </c>
      <c r="E246" s="58">
        <v>0</v>
      </c>
      <c r="F246" s="58">
        <v>67</v>
      </c>
      <c r="G246" s="58">
        <v>77</v>
      </c>
      <c r="H246" s="58">
        <v>77</v>
      </c>
      <c r="I246" s="58">
        <v>0</v>
      </c>
      <c r="J246" s="58">
        <v>77</v>
      </c>
      <c r="K246" s="58">
        <v>78</v>
      </c>
      <c r="L246" s="58">
        <v>78</v>
      </c>
      <c r="M246" s="58">
        <v>0</v>
      </c>
      <c r="N246" s="58">
        <v>17</v>
      </c>
      <c r="O246" s="58">
        <v>19</v>
      </c>
      <c r="P246" s="58">
        <v>19</v>
      </c>
      <c r="Q246" s="58">
        <v>0</v>
      </c>
      <c r="R246" s="58">
        <v>85</v>
      </c>
      <c r="S246" s="58">
        <v>91</v>
      </c>
      <c r="T246" s="58">
        <v>91</v>
      </c>
      <c r="U246" s="58">
        <v>0</v>
      </c>
      <c r="V246" s="58">
        <v>42</v>
      </c>
      <c r="W246" s="58">
        <v>45</v>
      </c>
      <c r="X246" s="58">
        <v>45</v>
      </c>
      <c r="Y246" s="58">
        <v>0</v>
      </c>
      <c r="Z246" s="58">
        <v>15</v>
      </c>
      <c r="AA246" s="58">
        <v>18</v>
      </c>
      <c r="AB246" s="58">
        <v>18</v>
      </c>
      <c r="AC246" s="58">
        <v>0</v>
      </c>
    </row>
    <row r="247" spans="1:29" x14ac:dyDescent="0.25">
      <c r="A247" s="64" t="s">
        <v>409</v>
      </c>
      <c r="B247" s="58">
        <v>142</v>
      </c>
      <c r="C247" s="58">
        <v>141</v>
      </c>
      <c r="D247" s="58">
        <v>141</v>
      </c>
      <c r="E247" s="58">
        <v>0</v>
      </c>
      <c r="F247" s="58">
        <v>76</v>
      </c>
      <c r="G247" s="58">
        <v>74</v>
      </c>
      <c r="H247" s="58">
        <v>74</v>
      </c>
      <c r="I247" s="58">
        <v>0</v>
      </c>
      <c r="J247" s="58">
        <v>66</v>
      </c>
      <c r="K247" s="58">
        <v>67</v>
      </c>
      <c r="L247" s="58">
        <v>67</v>
      </c>
      <c r="M247" s="58">
        <v>0</v>
      </c>
      <c r="N247" s="58">
        <v>12</v>
      </c>
      <c r="O247" s="58">
        <v>13</v>
      </c>
      <c r="P247" s="58">
        <v>13</v>
      </c>
      <c r="Q247" s="58">
        <v>0</v>
      </c>
      <c r="R247" s="58">
        <v>88</v>
      </c>
      <c r="S247" s="58">
        <v>84</v>
      </c>
      <c r="T247" s="58">
        <v>84</v>
      </c>
      <c r="U247" s="58">
        <v>0</v>
      </c>
      <c r="V247" s="58">
        <v>42</v>
      </c>
      <c r="W247" s="58">
        <v>44</v>
      </c>
      <c r="X247" s="58">
        <v>44</v>
      </c>
      <c r="Y247" s="58">
        <v>0</v>
      </c>
      <c r="Z247" s="58">
        <v>15</v>
      </c>
      <c r="AA247" s="58">
        <v>16</v>
      </c>
      <c r="AB247" s="58">
        <v>16</v>
      </c>
      <c r="AC247" s="58">
        <v>0</v>
      </c>
    </row>
    <row r="248" spans="1:29" x14ac:dyDescent="0.25">
      <c r="A248" s="64" t="s">
        <v>410</v>
      </c>
      <c r="B248" s="58">
        <v>144</v>
      </c>
      <c r="C248" s="58">
        <v>150</v>
      </c>
      <c r="D248" s="58">
        <v>150</v>
      </c>
      <c r="E248" s="58">
        <v>0</v>
      </c>
      <c r="F248" s="58">
        <v>89</v>
      </c>
      <c r="G248" s="58">
        <v>92</v>
      </c>
      <c r="H248" s="58">
        <v>92</v>
      </c>
      <c r="I248" s="58">
        <v>0</v>
      </c>
      <c r="J248" s="58">
        <v>55</v>
      </c>
      <c r="K248" s="58">
        <v>58</v>
      </c>
      <c r="L248" s="58">
        <v>58</v>
      </c>
      <c r="M248" s="58">
        <v>0</v>
      </c>
      <c r="N248" s="58">
        <v>15</v>
      </c>
      <c r="O248" s="58">
        <v>15</v>
      </c>
      <c r="P248" s="58">
        <v>15</v>
      </c>
      <c r="Q248" s="58">
        <v>0</v>
      </c>
      <c r="R248" s="58">
        <v>88</v>
      </c>
      <c r="S248" s="58">
        <v>95</v>
      </c>
      <c r="T248" s="58">
        <v>95</v>
      </c>
      <c r="U248" s="58">
        <v>0</v>
      </c>
      <c r="V248" s="58">
        <v>41</v>
      </c>
      <c r="W248" s="58">
        <v>40</v>
      </c>
      <c r="X248" s="58">
        <v>40</v>
      </c>
      <c r="Y248" s="58">
        <v>0</v>
      </c>
      <c r="Z248" s="58">
        <v>13</v>
      </c>
      <c r="AA248" s="58">
        <v>14</v>
      </c>
      <c r="AB248" s="58">
        <v>14</v>
      </c>
      <c r="AC248" s="58">
        <v>0</v>
      </c>
    </row>
    <row r="249" spans="1:29" x14ac:dyDescent="0.25">
      <c r="A249" s="64" t="s">
        <v>411</v>
      </c>
      <c r="B249" s="58">
        <v>140</v>
      </c>
      <c r="C249" s="58">
        <v>152</v>
      </c>
      <c r="D249" s="58">
        <v>152</v>
      </c>
      <c r="E249" s="58">
        <v>0</v>
      </c>
      <c r="F249" s="58">
        <v>100</v>
      </c>
      <c r="G249" s="58">
        <v>108</v>
      </c>
      <c r="H249" s="58">
        <v>108</v>
      </c>
      <c r="I249" s="58">
        <v>0</v>
      </c>
      <c r="J249" s="58">
        <v>40</v>
      </c>
      <c r="K249" s="58">
        <v>44</v>
      </c>
      <c r="L249" s="58">
        <v>44</v>
      </c>
      <c r="M249" s="58">
        <v>0</v>
      </c>
      <c r="N249" s="58">
        <v>23</v>
      </c>
      <c r="O249" s="58">
        <v>21</v>
      </c>
      <c r="P249" s="58">
        <v>21</v>
      </c>
      <c r="Q249" s="58">
        <v>0</v>
      </c>
      <c r="R249" s="58">
        <v>74</v>
      </c>
      <c r="S249" s="58">
        <v>88</v>
      </c>
      <c r="T249" s="58">
        <v>88</v>
      </c>
      <c r="U249" s="58">
        <v>0</v>
      </c>
      <c r="V249" s="58">
        <v>43</v>
      </c>
      <c r="W249" s="58">
        <v>43</v>
      </c>
      <c r="X249" s="58">
        <v>43</v>
      </c>
      <c r="Y249" s="58">
        <v>0</v>
      </c>
      <c r="Z249" s="58">
        <v>11</v>
      </c>
      <c r="AA249" s="58">
        <v>13</v>
      </c>
      <c r="AB249" s="58">
        <v>13</v>
      </c>
      <c r="AC249" s="58">
        <v>0</v>
      </c>
    </row>
    <row r="250" spans="1:29" x14ac:dyDescent="0.25">
      <c r="A250" s="64" t="s">
        <v>412</v>
      </c>
      <c r="B250" s="58">
        <v>248</v>
      </c>
      <c r="C250" s="58">
        <v>254</v>
      </c>
      <c r="D250" s="58">
        <v>254</v>
      </c>
      <c r="E250" s="58">
        <v>0</v>
      </c>
      <c r="F250" s="58">
        <v>180</v>
      </c>
      <c r="G250" s="58">
        <v>189</v>
      </c>
      <c r="H250" s="58">
        <v>189</v>
      </c>
      <c r="I250" s="58">
        <v>0</v>
      </c>
      <c r="J250" s="58">
        <v>68</v>
      </c>
      <c r="K250" s="58">
        <v>65</v>
      </c>
      <c r="L250" s="58">
        <v>65</v>
      </c>
      <c r="M250" s="58">
        <v>0</v>
      </c>
      <c r="N250" s="58">
        <v>23</v>
      </c>
      <c r="O250" s="58">
        <v>22</v>
      </c>
      <c r="P250" s="58">
        <v>22</v>
      </c>
      <c r="Q250" s="58">
        <v>0</v>
      </c>
      <c r="R250" s="58">
        <v>135</v>
      </c>
      <c r="S250" s="58">
        <v>141</v>
      </c>
      <c r="T250" s="58">
        <v>141</v>
      </c>
      <c r="U250" s="58">
        <v>0</v>
      </c>
      <c r="V250" s="58">
        <v>90</v>
      </c>
      <c r="W250" s="58">
        <v>91</v>
      </c>
      <c r="X250" s="58">
        <v>91</v>
      </c>
      <c r="Y250" s="58">
        <v>0</v>
      </c>
      <c r="Z250" s="58">
        <v>10</v>
      </c>
      <c r="AA250" s="58">
        <v>14</v>
      </c>
      <c r="AB250" s="58">
        <v>14</v>
      </c>
      <c r="AC250" s="58">
        <v>0</v>
      </c>
    </row>
    <row r="251" spans="1:29" x14ac:dyDescent="0.25">
      <c r="A251" s="64" t="s">
        <v>413</v>
      </c>
      <c r="B251" s="58">
        <v>140</v>
      </c>
      <c r="C251" s="58">
        <v>153</v>
      </c>
      <c r="D251" s="58">
        <v>153</v>
      </c>
      <c r="E251" s="58">
        <v>0</v>
      </c>
      <c r="F251" s="58">
        <v>84</v>
      </c>
      <c r="G251" s="58">
        <v>97</v>
      </c>
      <c r="H251" s="58">
        <v>97</v>
      </c>
      <c r="I251" s="58">
        <v>0</v>
      </c>
      <c r="J251" s="58">
        <v>56</v>
      </c>
      <c r="K251" s="58">
        <v>56</v>
      </c>
      <c r="L251" s="58">
        <v>56</v>
      </c>
      <c r="M251" s="58">
        <v>0</v>
      </c>
      <c r="N251" s="58">
        <v>26</v>
      </c>
      <c r="O251" s="58">
        <v>28</v>
      </c>
      <c r="P251" s="58">
        <v>28</v>
      </c>
      <c r="Q251" s="58">
        <v>0</v>
      </c>
      <c r="R251" s="58">
        <v>71</v>
      </c>
      <c r="S251" s="58">
        <v>82</v>
      </c>
      <c r="T251" s="58">
        <v>82</v>
      </c>
      <c r="U251" s="58">
        <v>0</v>
      </c>
      <c r="V251" s="58">
        <v>43</v>
      </c>
      <c r="W251" s="58">
        <v>43</v>
      </c>
      <c r="X251" s="58">
        <v>43</v>
      </c>
      <c r="Y251" s="58">
        <v>0</v>
      </c>
      <c r="Z251" s="58">
        <v>12</v>
      </c>
      <c r="AA251" s="58">
        <v>13</v>
      </c>
      <c r="AB251" s="58">
        <v>13</v>
      </c>
      <c r="AC251" s="58">
        <v>0</v>
      </c>
    </row>
    <row r="252" spans="1:29" x14ac:dyDescent="0.25">
      <c r="A252" s="64" t="s">
        <v>414</v>
      </c>
      <c r="B252" s="58">
        <v>134</v>
      </c>
      <c r="C252" s="58">
        <v>143</v>
      </c>
      <c r="D252" s="58">
        <v>143</v>
      </c>
      <c r="E252" s="58">
        <v>0</v>
      </c>
      <c r="F252" s="58">
        <v>91</v>
      </c>
      <c r="G252" s="58">
        <v>100</v>
      </c>
      <c r="H252" s="58">
        <v>100</v>
      </c>
      <c r="I252" s="58">
        <v>0</v>
      </c>
      <c r="J252" s="58">
        <v>43</v>
      </c>
      <c r="K252" s="58">
        <v>43</v>
      </c>
      <c r="L252" s="58">
        <v>43</v>
      </c>
      <c r="M252" s="58">
        <v>0</v>
      </c>
      <c r="N252" s="58">
        <v>28</v>
      </c>
      <c r="O252" s="58">
        <v>33</v>
      </c>
      <c r="P252" s="58">
        <v>33</v>
      </c>
      <c r="Q252" s="58">
        <v>0</v>
      </c>
      <c r="R252" s="58">
        <v>73</v>
      </c>
      <c r="S252" s="58">
        <v>77</v>
      </c>
      <c r="T252" s="58">
        <v>77</v>
      </c>
      <c r="U252" s="58">
        <v>0</v>
      </c>
      <c r="V252" s="58">
        <v>33</v>
      </c>
      <c r="W252" s="58">
        <v>33</v>
      </c>
      <c r="X252" s="58">
        <v>33</v>
      </c>
      <c r="Y252" s="58">
        <v>0</v>
      </c>
      <c r="Z252" s="58">
        <v>21</v>
      </c>
      <c r="AA252" s="58">
        <v>22</v>
      </c>
      <c r="AB252" s="58">
        <v>22</v>
      </c>
      <c r="AC252" s="58">
        <v>0</v>
      </c>
    </row>
    <row r="253" spans="1:29" x14ac:dyDescent="0.25">
      <c r="A253" s="64" t="s">
        <v>415</v>
      </c>
      <c r="B253" s="58">
        <v>121</v>
      </c>
      <c r="C253" s="58">
        <v>132</v>
      </c>
      <c r="D253" s="58">
        <v>132</v>
      </c>
      <c r="E253" s="58">
        <v>0</v>
      </c>
      <c r="F253" s="58">
        <v>68</v>
      </c>
      <c r="G253" s="58">
        <v>75</v>
      </c>
      <c r="H253" s="58">
        <v>75</v>
      </c>
      <c r="I253" s="58">
        <v>0</v>
      </c>
      <c r="J253" s="58">
        <v>53</v>
      </c>
      <c r="K253" s="58">
        <v>57</v>
      </c>
      <c r="L253" s="58">
        <v>57</v>
      </c>
      <c r="M253" s="58">
        <v>0</v>
      </c>
      <c r="N253" s="58">
        <v>14</v>
      </c>
      <c r="O253" s="58">
        <v>17</v>
      </c>
      <c r="P253" s="58">
        <v>17</v>
      </c>
      <c r="Q253" s="58">
        <v>0</v>
      </c>
      <c r="R253" s="58">
        <v>65</v>
      </c>
      <c r="S253" s="58">
        <v>74</v>
      </c>
      <c r="T253" s="58">
        <v>74</v>
      </c>
      <c r="U253" s="58">
        <v>0</v>
      </c>
      <c r="V253" s="58">
        <v>42</v>
      </c>
      <c r="W253" s="58">
        <v>41</v>
      </c>
      <c r="X253" s="58">
        <v>41</v>
      </c>
      <c r="Y253" s="58">
        <v>0</v>
      </c>
      <c r="Z253" s="58">
        <v>9</v>
      </c>
      <c r="AA253" s="58">
        <v>10</v>
      </c>
      <c r="AB253" s="58">
        <v>10</v>
      </c>
      <c r="AC253" s="58">
        <v>0</v>
      </c>
    </row>
    <row r="254" spans="1:29" x14ac:dyDescent="0.25">
      <c r="A254" s="64" t="s">
        <v>416</v>
      </c>
      <c r="B254" s="58">
        <v>121</v>
      </c>
      <c r="C254" s="58">
        <v>126</v>
      </c>
      <c r="D254" s="58">
        <v>126</v>
      </c>
      <c r="E254" s="58">
        <v>0</v>
      </c>
      <c r="F254" s="58">
        <v>68</v>
      </c>
      <c r="G254" s="58">
        <v>74</v>
      </c>
      <c r="H254" s="58">
        <v>74</v>
      </c>
      <c r="I254" s="58">
        <v>0</v>
      </c>
      <c r="J254" s="58">
        <v>53</v>
      </c>
      <c r="K254" s="58">
        <v>52</v>
      </c>
      <c r="L254" s="58">
        <v>52</v>
      </c>
      <c r="M254" s="58">
        <v>0</v>
      </c>
      <c r="N254" s="58">
        <v>11</v>
      </c>
      <c r="O254" s="58">
        <v>13</v>
      </c>
      <c r="P254" s="58">
        <v>13</v>
      </c>
      <c r="Q254" s="58">
        <v>0</v>
      </c>
      <c r="R254" s="58">
        <v>80</v>
      </c>
      <c r="S254" s="58">
        <v>82</v>
      </c>
      <c r="T254" s="58">
        <v>82</v>
      </c>
      <c r="U254" s="58">
        <v>0</v>
      </c>
      <c r="V254" s="58">
        <v>30</v>
      </c>
      <c r="W254" s="58">
        <v>31</v>
      </c>
      <c r="X254" s="58">
        <v>31</v>
      </c>
      <c r="Y254" s="58">
        <v>0</v>
      </c>
      <c r="Z254" s="58">
        <v>12</v>
      </c>
      <c r="AA254" s="58">
        <v>13</v>
      </c>
      <c r="AB254" s="58">
        <v>13</v>
      </c>
      <c r="AC254" s="58">
        <v>0</v>
      </c>
    </row>
    <row r="255" spans="1:29" x14ac:dyDescent="0.25">
      <c r="A255" s="64" t="s">
        <v>417</v>
      </c>
      <c r="B255" s="58">
        <v>135</v>
      </c>
      <c r="C255" s="58">
        <v>148</v>
      </c>
      <c r="D255" s="58">
        <v>148</v>
      </c>
      <c r="E255" s="58">
        <v>0</v>
      </c>
      <c r="F255" s="58">
        <v>83</v>
      </c>
      <c r="G255" s="58">
        <v>95</v>
      </c>
      <c r="H255" s="58">
        <v>95</v>
      </c>
      <c r="I255" s="58">
        <v>0</v>
      </c>
      <c r="J255" s="58">
        <v>52</v>
      </c>
      <c r="K255" s="58">
        <v>53</v>
      </c>
      <c r="L255" s="58">
        <v>53</v>
      </c>
      <c r="M255" s="58">
        <v>0</v>
      </c>
      <c r="N255" s="58">
        <v>13</v>
      </c>
      <c r="O255" s="58">
        <v>17</v>
      </c>
      <c r="P255" s="58">
        <v>17</v>
      </c>
      <c r="Q255" s="58">
        <v>0</v>
      </c>
      <c r="R255" s="58">
        <v>81</v>
      </c>
      <c r="S255" s="58">
        <v>92</v>
      </c>
      <c r="T255" s="58">
        <v>92</v>
      </c>
      <c r="U255" s="58">
        <v>0</v>
      </c>
      <c r="V255" s="58">
        <v>41</v>
      </c>
      <c r="W255" s="58">
        <v>39</v>
      </c>
      <c r="X255" s="58">
        <v>39</v>
      </c>
      <c r="Y255" s="58">
        <v>0</v>
      </c>
      <c r="Z255" s="58">
        <v>9</v>
      </c>
      <c r="AA255" s="58">
        <v>13</v>
      </c>
      <c r="AB255" s="58">
        <v>13</v>
      </c>
      <c r="AC255" s="58">
        <v>0</v>
      </c>
    </row>
    <row r="256" spans="1:29" x14ac:dyDescent="0.25">
      <c r="A256" s="64" t="s">
        <v>418</v>
      </c>
      <c r="B256" s="58">
        <v>145</v>
      </c>
      <c r="C256" s="58">
        <v>148</v>
      </c>
      <c r="D256" s="58">
        <v>148</v>
      </c>
      <c r="E256" s="58">
        <v>0</v>
      </c>
      <c r="F256" s="58">
        <v>80</v>
      </c>
      <c r="G256" s="58">
        <v>80</v>
      </c>
      <c r="H256" s="58">
        <v>80</v>
      </c>
      <c r="I256" s="58">
        <v>0</v>
      </c>
      <c r="J256" s="58">
        <v>65</v>
      </c>
      <c r="K256" s="58">
        <v>68</v>
      </c>
      <c r="L256" s="58">
        <v>68</v>
      </c>
      <c r="M256" s="58">
        <v>0</v>
      </c>
      <c r="N256" s="58">
        <v>26</v>
      </c>
      <c r="O256" s="58">
        <v>27</v>
      </c>
      <c r="P256" s="58">
        <v>27</v>
      </c>
      <c r="Q256" s="58">
        <v>0</v>
      </c>
      <c r="R256" s="58">
        <v>87</v>
      </c>
      <c r="S256" s="58">
        <v>89</v>
      </c>
      <c r="T256" s="58">
        <v>89</v>
      </c>
      <c r="U256" s="58">
        <v>0</v>
      </c>
      <c r="V256" s="58">
        <v>32</v>
      </c>
      <c r="W256" s="58">
        <v>32</v>
      </c>
      <c r="X256" s="58">
        <v>32</v>
      </c>
      <c r="Y256" s="58">
        <v>0</v>
      </c>
      <c r="Z256" s="58">
        <v>12</v>
      </c>
      <c r="AA256" s="58">
        <v>16</v>
      </c>
      <c r="AB256" s="58">
        <v>16</v>
      </c>
      <c r="AC256" s="58">
        <v>0</v>
      </c>
    </row>
    <row r="257" spans="1:29" x14ac:dyDescent="0.25">
      <c r="A257" s="64" t="s">
        <v>419</v>
      </c>
      <c r="B257" s="58">
        <v>153</v>
      </c>
      <c r="C257" s="58" t="s">
        <v>156</v>
      </c>
      <c r="D257" s="58">
        <v>154</v>
      </c>
      <c r="E257" s="58" t="s">
        <v>156</v>
      </c>
      <c r="F257" s="58">
        <v>83</v>
      </c>
      <c r="G257" s="58" t="s">
        <v>156</v>
      </c>
      <c r="H257" s="58">
        <v>80</v>
      </c>
      <c r="I257" s="58" t="s">
        <v>156</v>
      </c>
      <c r="J257" s="58">
        <v>70</v>
      </c>
      <c r="K257" s="58">
        <v>74</v>
      </c>
      <c r="L257" s="58">
        <v>74</v>
      </c>
      <c r="M257" s="58">
        <v>0</v>
      </c>
      <c r="N257" s="58">
        <v>33</v>
      </c>
      <c r="O257" s="58" t="s">
        <v>156</v>
      </c>
      <c r="P257" s="58">
        <v>31</v>
      </c>
      <c r="Q257" s="58" t="s">
        <v>156</v>
      </c>
      <c r="R257" s="58">
        <v>89</v>
      </c>
      <c r="S257" s="58" t="s">
        <v>156</v>
      </c>
      <c r="T257" s="58">
        <v>92</v>
      </c>
      <c r="U257" s="58" t="s">
        <v>156</v>
      </c>
      <c r="V257" s="58">
        <v>31</v>
      </c>
      <c r="W257" s="58">
        <v>31</v>
      </c>
      <c r="X257" s="58">
        <v>31</v>
      </c>
      <c r="Y257" s="58">
        <v>0</v>
      </c>
      <c r="Z257" s="58">
        <v>13</v>
      </c>
      <c r="AA257" s="58">
        <v>12</v>
      </c>
      <c r="AB257" s="58">
        <v>12</v>
      </c>
      <c r="AC257" s="58">
        <v>0</v>
      </c>
    </row>
    <row r="258" spans="1:29" x14ac:dyDescent="0.25">
      <c r="A258" s="64" t="s">
        <v>420</v>
      </c>
      <c r="B258" s="58">
        <v>137</v>
      </c>
      <c r="C258" s="58">
        <v>145</v>
      </c>
      <c r="D258" s="58">
        <v>145</v>
      </c>
      <c r="E258" s="58">
        <v>0</v>
      </c>
      <c r="F258" s="58">
        <v>82</v>
      </c>
      <c r="G258" s="58">
        <v>87</v>
      </c>
      <c r="H258" s="58">
        <v>87</v>
      </c>
      <c r="I258" s="58">
        <v>0</v>
      </c>
      <c r="J258" s="58">
        <v>55</v>
      </c>
      <c r="K258" s="58">
        <v>58</v>
      </c>
      <c r="L258" s="58">
        <v>58</v>
      </c>
      <c r="M258" s="58">
        <v>0</v>
      </c>
      <c r="N258" s="58">
        <v>21</v>
      </c>
      <c r="O258" s="58">
        <v>21</v>
      </c>
      <c r="P258" s="58">
        <v>21</v>
      </c>
      <c r="Q258" s="58">
        <v>0</v>
      </c>
      <c r="R258" s="58">
        <v>82</v>
      </c>
      <c r="S258" s="58">
        <v>91</v>
      </c>
      <c r="T258" s="58">
        <v>91</v>
      </c>
      <c r="U258" s="58">
        <v>0</v>
      </c>
      <c r="V258" s="58">
        <v>33</v>
      </c>
      <c r="W258" s="58">
        <v>32</v>
      </c>
      <c r="X258" s="58">
        <v>32</v>
      </c>
      <c r="Y258" s="58">
        <v>0</v>
      </c>
      <c r="Z258" s="58">
        <v>11</v>
      </c>
      <c r="AA258" s="58">
        <v>10</v>
      </c>
      <c r="AB258" s="58">
        <v>10</v>
      </c>
      <c r="AC258" s="58">
        <v>0</v>
      </c>
    </row>
    <row r="259" spans="1:29" x14ac:dyDescent="0.25">
      <c r="A259" s="64" t="s">
        <v>421</v>
      </c>
      <c r="B259" s="58">
        <v>134</v>
      </c>
      <c r="C259" s="58">
        <v>135</v>
      </c>
      <c r="D259" s="58">
        <v>135</v>
      </c>
      <c r="E259" s="58">
        <v>0</v>
      </c>
      <c r="F259" s="58">
        <v>79</v>
      </c>
      <c r="G259" s="58">
        <v>78</v>
      </c>
      <c r="H259" s="58">
        <v>78</v>
      </c>
      <c r="I259" s="58">
        <v>0</v>
      </c>
      <c r="J259" s="58">
        <v>55</v>
      </c>
      <c r="K259" s="58">
        <v>57</v>
      </c>
      <c r="L259" s="58">
        <v>57</v>
      </c>
      <c r="M259" s="58">
        <v>0</v>
      </c>
      <c r="N259" s="58">
        <v>21</v>
      </c>
      <c r="O259" s="58">
        <v>21</v>
      </c>
      <c r="P259" s="58">
        <v>21</v>
      </c>
      <c r="Q259" s="58">
        <v>0</v>
      </c>
      <c r="R259" s="58">
        <v>76</v>
      </c>
      <c r="S259" s="58">
        <v>77</v>
      </c>
      <c r="T259" s="58">
        <v>77</v>
      </c>
      <c r="U259" s="58">
        <v>0</v>
      </c>
      <c r="V259" s="58">
        <v>37</v>
      </c>
      <c r="W259" s="58">
        <v>37</v>
      </c>
      <c r="X259" s="58">
        <v>37</v>
      </c>
      <c r="Y259" s="58">
        <v>0</v>
      </c>
      <c r="Z259" s="58">
        <v>5</v>
      </c>
      <c r="AA259" s="58">
        <v>7</v>
      </c>
      <c r="AB259" s="58">
        <v>7</v>
      </c>
      <c r="AC259" s="58">
        <v>0</v>
      </c>
    </row>
    <row r="260" spans="1:29" x14ac:dyDescent="0.25">
      <c r="A260" s="64" t="s">
        <v>422</v>
      </c>
      <c r="B260" s="58">
        <v>125</v>
      </c>
      <c r="C260" s="58">
        <v>121</v>
      </c>
      <c r="D260" s="58">
        <v>121</v>
      </c>
      <c r="E260" s="58">
        <v>0</v>
      </c>
      <c r="F260" s="58">
        <v>76</v>
      </c>
      <c r="G260" s="58">
        <v>73</v>
      </c>
      <c r="H260" s="58">
        <v>73</v>
      </c>
      <c r="I260" s="58">
        <v>0</v>
      </c>
      <c r="J260" s="58">
        <v>49</v>
      </c>
      <c r="K260" s="58">
        <v>48</v>
      </c>
      <c r="L260" s="58">
        <v>48</v>
      </c>
      <c r="M260" s="58">
        <v>0</v>
      </c>
      <c r="N260" s="58">
        <v>21</v>
      </c>
      <c r="O260" s="58">
        <v>19</v>
      </c>
      <c r="P260" s="58">
        <v>19</v>
      </c>
      <c r="Q260" s="58">
        <v>0</v>
      </c>
      <c r="R260" s="58">
        <v>74</v>
      </c>
      <c r="S260" s="58">
        <v>72</v>
      </c>
      <c r="T260" s="58">
        <v>72</v>
      </c>
      <c r="U260" s="58">
        <v>0</v>
      </c>
      <c r="V260" s="58">
        <v>30</v>
      </c>
      <c r="W260" s="58">
        <v>30</v>
      </c>
      <c r="X260" s="58">
        <v>30</v>
      </c>
      <c r="Y260" s="58">
        <v>0</v>
      </c>
      <c r="Z260" s="58">
        <v>7</v>
      </c>
      <c r="AA260" s="58">
        <v>7</v>
      </c>
      <c r="AB260" s="58">
        <v>7</v>
      </c>
      <c r="AC260" s="58">
        <v>0</v>
      </c>
    </row>
    <row r="261" spans="1:29" x14ac:dyDescent="0.25">
      <c r="A261" s="64" t="s">
        <v>423</v>
      </c>
      <c r="B261" s="58">
        <v>150</v>
      </c>
      <c r="C261" s="58">
        <v>148</v>
      </c>
      <c r="D261" s="58">
        <v>148</v>
      </c>
      <c r="E261" s="58">
        <v>0</v>
      </c>
      <c r="F261" s="58">
        <v>102</v>
      </c>
      <c r="G261" s="58">
        <v>102</v>
      </c>
      <c r="H261" s="58">
        <v>102</v>
      </c>
      <c r="I261" s="58">
        <v>0</v>
      </c>
      <c r="J261" s="58">
        <v>48</v>
      </c>
      <c r="K261" s="58">
        <v>46</v>
      </c>
      <c r="L261" s="58">
        <v>46</v>
      </c>
      <c r="M261" s="58">
        <v>0</v>
      </c>
      <c r="N261" s="58">
        <v>22</v>
      </c>
      <c r="O261" s="58">
        <v>17</v>
      </c>
      <c r="P261" s="58">
        <v>17</v>
      </c>
      <c r="Q261" s="58">
        <v>0</v>
      </c>
      <c r="R261" s="58">
        <v>81</v>
      </c>
      <c r="S261" s="58">
        <v>82</v>
      </c>
      <c r="T261" s="58">
        <v>82</v>
      </c>
      <c r="U261" s="58">
        <v>0</v>
      </c>
      <c r="V261" s="58">
        <v>47</v>
      </c>
      <c r="W261" s="58">
        <v>49</v>
      </c>
      <c r="X261" s="58">
        <v>49</v>
      </c>
      <c r="Y261" s="58">
        <v>0</v>
      </c>
      <c r="Z261" s="58">
        <v>16</v>
      </c>
      <c r="AA261" s="58">
        <v>17</v>
      </c>
      <c r="AB261" s="58">
        <v>17</v>
      </c>
      <c r="AC261" s="58">
        <v>0</v>
      </c>
    </row>
    <row r="262" spans="1:29" x14ac:dyDescent="0.25">
      <c r="A262" s="64" t="s">
        <v>424</v>
      </c>
      <c r="B262" s="58">
        <v>252</v>
      </c>
      <c r="C262" s="58">
        <v>257</v>
      </c>
      <c r="D262" s="58">
        <v>257</v>
      </c>
      <c r="E262" s="58">
        <v>0</v>
      </c>
      <c r="F262" s="58">
        <v>164</v>
      </c>
      <c r="G262" s="58">
        <v>167</v>
      </c>
      <c r="H262" s="58">
        <v>167</v>
      </c>
      <c r="I262" s="58">
        <v>0</v>
      </c>
      <c r="J262" s="58">
        <v>88</v>
      </c>
      <c r="K262" s="58">
        <v>90</v>
      </c>
      <c r="L262" s="58">
        <v>90</v>
      </c>
      <c r="M262" s="58">
        <v>0</v>
      </c>
      <c r="N262" s="58">
        <v>16</v>
      </c>
      <c r="O262" s="58">
        <v>18</v>
      </c>
      <c r="P262" s="58">
        <v>18</v>
      </c>
      <c r="Q262" s="58">
        <v>0</v>
      </c>
      <c r="R262" s="58">
        <v>166</v>
      </c>
      <c r="S262" s="58">
        <v>169</v>
      </c>
      <c r="T262" s="58">
        <v>169</v>
      </c>
      <c r="U262" s="58">
        <v>0</v>
      </c>
      <c r="V262" s="58">
        <v>70</v>
      </c>
      <c r="W262" s="58">
        <v>70</v>
      </c>
      <c r="X262" s="58">
        <v>70</v>
      </c>
      <c r="Y262" s="58">
        <v>0</v>
      </c>
      <c r="Z262" s="58">
        <v>16</v>
      </c>
      <c r="AA262" s="58">
        <v>15</v>
      </c>
      <c r="AB262" s="58">
        <v>15</v>
      </c>
      <c r="AC262" s="58">
        <v>0</v>
      </c>
    </row>
    <row r="263" spans="1:29" x14ac:dyDescent="0.25">
      <c r="A263" s="64" t="s">
        <v>425</v>
      </c>
      <c r="B263" s="58">
        <v>152</v>
      </c>
      <c r="C263" s="58" t="s">
        <v>156</v>
      </c>
      <c r="D263" s="58">
        <v>157</v>
      </c>
      <c r="E263" s="58" t="s">
        <v>156</v>
      </c>
      <c r="F263" s="58">
        <v>96</v>
      </c>
      <c r="G263" s="58">
        <v>106</v>
      </c>
      <c r="H263" s="58">
        <v>106</v>
      </c>
      <c r="I263" s="58">
        <v>0</v>
      </c>
      <c r="J263" s="58">
        <v>56</v>
      </c>
      <c r="K263" s="58" t="s">
        <v>156</v>
      </c>
      <c r="L263" s="58">
        <v>51</v>
      </c>
      <c r="M263" s="58" t="s">
        <v>156</v>
      </c>
      <c r="N263" s="58">
        <v>22</v>
      </c>
      <c r="O263" s="58" t="s">
        <v>156</v>
      </c>
      <c r="P263" s="58">
        <v>25</v>
      </c>
      <c r="Q263" s="58" t="s">
        <v>156</v>
      </c>
      <c r="R263" s="58">
        <v>76</v>
      </c>
      <c r="S263" s="58">
        <v>78</v>
      </c>
      <c r="T263" s="58">
        <v>78</v>
      </c>
      <c r="U263" s="58">
        <v>0</v>
      </c>
      <c r="V263" s="58">
        <v>54</v>
      </c>
      <c r="W263" s="58">
        <v>54</v>
      </c>
      <c r="X263" s="58">
        <v>54</v>
      </c>
      <c r="Y263" s="58">
        <v>0</v>
      </c>
      <c r="Z263" s="58">
        <v>21</v>
      </c>
      <c r="AA263" s="58">
        <v>21</v>
      </c>
      <c r="AB263" s="58">
        <v>21</v>
      </c>
      <c r="AC263" s="58">
        <v>0</v>
      </c>
    </row>
    <row r="264" spans="1:29" x14ac:dyDescent="0.25">
      <c r="A264" s="64" t="s">
        <v>426</v>
      </c>
      <c r="B264" s="58">
        <v>147</v>
      </c>
      <c r="C264" s="58">
        <v>147</v>
      </c>
      <c r="D264" s="58">
        <v>147</v>
      </c>
      <c r="E264" s="58">
        <v>0</v>
      </c>
      <c r="F264" s="58">
        <v>79</v>
      </c>
      <c r="G264" s="58">
        <v>82</v>
      </c>
      <c r="H264" s="58">
        <v>82</v>
      </c>
      <c r="I264" s="58">
        <v>0</v>
      </c>
      <c r="J264" s="58">
        <v>68</v>
      </c>
      <c r="K264" s="58">
        <v>65</v>
      </c>
      <c r="L264" s="58">
        <v>65</v>
      </c>
      <c r="M264" s="58">
        <v>0</v>
      </c>
      <c r="N264" s="58">
        <v>19</v>
      </c>
      <c r="O264" s="58">
        <v>22</v>
      </c>
      <c r="P264" s="58">
        <v>22</v>
      </c>
      <c r="Q264" s="58">
        <v>0</v>
      </c>
      <c r="R264" s="58">
        <v>88</v>
      </c>
      <c r="S264" s="58">
        <v>87</v>
      </c>
      <c r="T264" s="58">
        <v>87</v>
      </c>
      <c r="U264" s="58">
        <v>0</v>
      </c>
      <c r="V264" s="58">
        <v>40</v>
      </c>
      <c r="W264" s="58">
        <v>38</v>
      </c>
      <c r="X264" s="58">
        <v>38</v>
      </c>
      <c r="Y264" s="58">
        <v>0</v>
      </c>
      <c r="Z264" s="58">
        <v>26</v>
      </c>
      <c r="AA264" s="58">
        <v>23</v>
      </c>
      <c r="AB264" s="58">
        <v>23</v>
      </c>
      <c r="AC264" s="58">
        <v>0</v>
      </c>
    </row>
    <row r="265" spans="1:29" x14ac:dyDescent="0.25">
      <c r="A265" s="64" t="s">
        <v>427</v>
      </c>
      <c r="B265" s="58">
        <v>130</v>
      </c>
      <c r="C265" s="58">
        <v>141</v>
      </c>
      <c r="D265" s="58">
        <v>141</v>
      </c>
      <c r="E265" s="58">
        <v>0</v>
      </c>
      <c r="F265" s="58">
        <v>87</v>
      </c>
      <c r="G265" s="58">
        <v>96</v>
      </c>
      <c r="H265" s="58">
        <v>96</v>
      </c>
      <c r="I265" s="58">
        <v>0</v>
      </c>
      <c r="J265" s="58">
        <v>43</v>
      </c>
      <c r="K265" s="58">
        <v>45</v>
      </c>
      <c r="L265" s="58">
        <v>45</v>
      </c>
      <c r="M265" s="58">
        <v>0</v>
      </c>
      <c r="N265" s="58">
        <v>23</v>
      </c>
      <c r="O265" s="58">
        <v>23</v>
      </c>
      <c r="P265" s="58">
        <v>23</v>
      </c>
      <c r="Q265" s="58">
        <v>0</v>
      </c>
      <c r="R265" s="58">
        <v>71</v>
      </c>
      <c r="S265" s="58">
        <v>79</v>
      </c>
      <c r="T265" s="58">
        <v>79</v>
      </c>
      <c r="U265" s="58">
        <v>0</v>
      </c>
      <c r="V265" s="58">
        <v>36</v>
      </c>
      <c r="W265" s="58">
        <v>39</v>
      </c>
      <c r="X265" s="58">
        <v>39</v>
      </c>
      <c r="Y265" s="58">
        <v>0</v>
      </c>
      <c r="Z265" s="58">
        <v>15</v>
      </c>
      <c r="AA265" s="58">
        <v>13</v>
      </c>
      <c r="AB265" s="58">
        <v>13</v>
      </c>
      <c r="AC265" s="58">
        <v>0</v>
      </c>
    </row>
    <row r="266" spans="1:29" x14ac:dyDescent="0.25">
      <c r="A266" s="64" t="s">
        <v>428</v>
      </c>
      <c r="B266" s="58">
        <v>105</v>
      </c>
      <c r="C266" s="58">
        <v>102</v>
      </c>
      <c r="D266" s="58">
        <v>102</v>
      </c>
      <c r="E266" s="58">
        <v>0</v>
      </c>
      <c r="F266" s="58">
        <v>57</v>
      </c>
      <c r="G266" s="58">
        <v>53</v>
      </c>
      <c r="H266" s="58">
        <v>53</v>
      </c>
      <c r="I266" s="58">
        <v>0</v>
      </c>
      <c r="J266" s="58">
        <v>48</v>
      </c>
      <c r="K266" s="58">
        <v>49</v>
      </c>
      <c r="L266" s="58">
        <v>49</v>
      </c>
      <c r="M266" s="58">
        <v>0</v>
      </c>
      <c r="N266" s="58">
        <v>17</v>
      </c>
      <c r="O266" s="58">
        <v>15</v>
      </c>
      <c r="P266" s="58">
        <v>15</v>
      </c>
      <c r="Q266" s="58">
        <v>0</v>
      </c>
      <c r="R266" s="58">
        <v>59</v>
      </c>
      <c r="S266" s="58">
        <v>58</v>
      </c>
      <c r="T266" s="58">
        <v>58</v>
      </c>
      <c r="U266" s="58">
        <v>0</v>
      </c>
      <c r="V266" s="58">
        <v>29</v>
      </c>
      <c r="W266" s="58">
        <v>29</v>
      </c>
      <c r="X266" s="58">
        <v>29</v>
      </c>
      <c r="Y266" s="58">
        <v>0</v>
      </c>
      <c r="Z266" s="58">
        <v>11</v>
      </c>
      <c r="AA266" s="58">
        <v>10</v>
      </c>
      <c r="AB266" s="58">
        <v>10</v>
      </c>
      <c r="AC266" s="58">
        <v>0</v>
      </c>
    </row>
    <row r="267" spans="1:29" x14ac:dyDescent="0.25">
      <c r="A267" s="64" t="s">
        <v>429</v>
      </c>
      <c r="B267" s="58">
        <v>130</v>
      </c>
      <c r="C267" s="58">
        <v>137</v>
      </c>
      <c r="D267" s="58">
        <v>137</v>
      </c>
      <c r="E267" s="58">
        <v>0</v>
      </c>
      <c r="F267" s="58">
        <v>73</v>
      </c>
      <c r="G267" s="58">
        <v>80</v>
      </c>
      <c r="H267" s="58">
        <v>80</v>
      </c>
      <c r="I267" s="58">
        <v>0</v>
      </c>
      <c r="J267" s="58">
        <v>57</v>
      </c>
      <c r="K267" s="58">
        <v>57</v>
      </c>
      <c r="L267" s="58">
        <v>57</v>
      </c>
      <c r="M267" s="58">
        <v>0</v>
      </c>
      <c r="N267" s="58">
        <v>9</v>
      </c>
      <c r="O267" s="58">
        <v>11</v>
      </c>
      <c r="P267" s="58">
        <v>11</v>
      </c>
      <c r="Q267" s="58">
        <v>0</v>
      </c>
      <c r="R267" s="58">
        <v>85</v>
      </c>
      <c r="S267" s="58">
        <v>92</v>
      </c>
      <c r="T267" s="58">
        <v>92</v>
      </c>
      <c r="U267" s="58">
        <v>0</v>
      </c>
      <c r="V267" s="58">
        <v>36</v>
      </c>
      <c r="W267" s="58">
        <v>34</v>
      </c>
      <c r="X267" s="58">
        <v>34</v>
      </c>
      <c r="Y267" s="58">
        <v>0</v>
      </c>
      <c r="Z267" s="58">
        <v>12</v>
      </c>
      <c r="AA267" s="58">
        <v>16</v>
      </c>
      <c r="AB267" s="58">
        <v>16</v>
      </c>
      <c r="AC267" s="58">
        <v>0</v>
      </c>
    </row>
    <row r="268" spans="1:29" x14ac:dyDescent="0.25">
      <c r="A268" s="64" t="s">
        <v>430</v>
      </c>
      <c r="B268" s="58">
        <v>153</v>
      </c>
      <c r="C268" s="58" t="s">
        <v>156</v>
      </c>
      <c r="D268" s="58">
        <v>157</v>
      </c>
      <c r="E268" s="58" t="s">
        <v>156</v>
      </c>
      <c r="F268" s="58">
        <v>80</v>
      </c>
      <c r="G268" s="58">
        <v>83</v>
      </c>
      <c r="H268" s="58">
        <v>83</v>
      </c>
      <c r="I268" s="58">
        <v>0</v>
      </c>
      <c r="J268" s="58">
        <v>73</v>
      </c>
      <c r="K268" s="58" t="s">
        <v>156</v>
      </c>
      <c r="L268" s="58">
        <v>74</v>
      </c>
      <c r="M268" s="58" t="s">
        <v>156</v>
      </c>
      <c r="N268" s="58">
        <v>31</v>
      </c>
      <c r="O268" s="58">
        <v>34</v>
      </c>
      <c r="P268" s="58">
        <v>34</v>
      </c>
      <c r="Q268" s="58">
        <v>0</v>
      </c>
      <c r="R268" s="58">
        <v>85</v>
      </c>
      <c r="S268" s="58" t="s">
        <v>156</v>
      </c>
      <c r="T268" s="58">
        <v>86</v>
      </c>
      <c r="U268" s="58" t="s">
        <v>156</v>
      </c>
      <c r="V268" s="58">
        <v>37</v>
      </c>
      <c r="W268" s="58">
        <v>37</v>
      </c>
      <c r="X268" s="58">
        <v>37</v>
      </c>
      <c r="Y268" s="58">
        <v>0</v>
      </c>
      <c r="Z268" s="58">
        <v>14</v>
      </c>
      <c r="AA268" s="58" t="s">
        <v>156</v>
      </c>
      <c r="AB268" s="58">
        <v>19</v>
      </c>
      <c r="AC268" s="58" t="s">
        <v>156</v>
      </c>
    </row>
    <row r="269" spans="1:29" x14ac:dyDescent="0.25">
      <c r="A269" s="64" t="s">
        <v>431</v>
      </c>
      <c r="B269" s="58">
        <v>155</v>
      </c>
      <c r="C269" s="58">
        <v>165</v>
      </c>
      <c r="D269" s="58">
        <v>165</v>
      </c>
      <c r="E269" s="58">
        <v>0</v>
      </c>
      <c r="F269" s="58">
        <v>89</v>
      </c>
      <c r="G269" s="58">
        <v>100</v>
      </c>
      <c r="H269" s="58">
        <v>100</v>
      </c>
      <c r="I269" s="58">
        <v>0</v>
      </c>
      <c r="J269" s="58">
        <v>66</v>
      </c>
      <c r="K269" s="58">
        <v>65</v>
      </c>
      <c r="L269" s="58">
        <v>65</v>
      </c>
      <c r="M269" s="58">
        <v>0</v>
      </c>
      <c r="N269" s="58">
        <v>36</v>
      </c>
      <c r="O269" s="58">
        <v>36</v>
      </c>
      <c r="P269" s="58">
        <v>36</v>
      </c>
      <c r="Q269" s="58">
        <v>0</v>
      </c>
      <c r="R269" s="58">
        <v>78</v>
      </c>
      <c r="S269" s="58">
        <v>85</v>
      </c>
      <c r="T269" s="58">
        <v>85</v>
      </c>
      <c r="U269" s="58">
        <v>0</v>
      </c>
      <c r="V269" s="58">
        <v>41</v>
      </c>
      <c r="W269" s="58">
        <v>44</v>
      </c>
      <c r="X269" s="58">
        <v>44</v>
      </c>
      <c r="Y269" s="58">
        <v>0</v>
      </c>
      <c r="Z269" s="58">
        <v>17</v>
      </c>
      <c r="AA269" s="58">
        <v>17</v>
      </c>
      <c r="AB269" s="58">
        <v>17</v>
      </c>
      <c r="AC269" s="58">
        <v>0</v>
      </c>
    </row>
  </sheetData>
  <pageMargins left="0.7" right="0.7" top="0.78740157499999996" bottom="0.78740157499999996"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F0000"/>
  </sheetPr>
  <dimension ref="A1:AC269"/>
  <sheetViews>
    <sheetView workbookViewId="0"/>
  </sheetViews>
  <sheetFormatPr baseColWidth="10" defaultColWidth="11.453125" defaultRowHeight="12.5" x14ac:dyDescent="0.25"/>
  <cols>
    <col min="1" max="1" width="11.453125" style="64"/>
    <col min="2" max="16384" width="11.453125" style="58"/>
  </cols>
  <sheetData>
    <row r="1" spans="1:29" x14ac:dyDescent="0.25">
      <c r="A1" s="64" t="s">
        <v>113</v>
      </c>
      <c r="B1" s="58" t="s">
        <v>491</v>
      </c>
      <c r="C1" s="58" t="s">
        <v>492</v>
      </c>
      <c r="D1" s="58" t="s">
        <v>493</v>
      </c>
      <c r="E1" s="58" t="s">
        <v>494</v>
      </c>
      <c r="F1" s="58" t="s">
        <v>495</v>
      </c>
      <c r="G1" s="58" t="s">
        <v>496</v>
      </c>
      <c r="H1" s="58" t="s">
        <v>497</v>
      </c>
      <c r="I1" s="58" t="s">
        <v>498</v>
      </c>
      <c r="J1" s="58" t="s">
        <v>499</v>
      </c>
      <c r="K1" s="58" t="s">
        <v>500</v>
      </c>
      <c r="L1" s="58" t="s">
        <v>501</v>
      </c>
      <c r="M1" s="58" t="s">
        <v>502</v>
      </c>
      <c r="N1" s="58" t="s">
        <v>503</v>
      </c>
      <c r="O1" s="58" t="s">
        <v>504</v>
      </c>
      <c r="P1" s="58" t="s">
        <v>505</v>
      </c>
      <c r="Q1" s="58" t="s">
        <v>506</v>
      </c>
      <c r="R1" s="58" t="s">
        <v>507</v>
      </c>
      <c r="S1" s="58" t="s">
        <v>508</v>
      </c>
      <c r="T1" s="58" t="s">
        <v>509</v>
      </c>
      <c r="U1" s="58" t="s">
        <v>510</v>
      </c>
      <c r="V1" s="58" t="s">
        <v>511</v>
      </c>
      <c r="W1" s="58" t="s">
        <v>512</v>
      </c>
      <c r="X1" s="58" t="s">
        <v>513</v>
      </c>
      <c r="Y1" s="58" t="s">
        <v>514</v>
      </c>
      <c r="Z1" s="58" t="s">
        <v>515</v>
      </c>
      <c r="AA1" s="58" t="s">
        <v>516</v>
      </c>
      <c r="AB1" s="58" t="s">
        <v>517</v>
      </c>
      <c r="AC1" s="58" t="s">
        <v>518</v>
      </c>
    </row>
    <row r="2" spans="1:29" x14ac:dyDescent="0.25">
      <c r="A2" s="64" t="s">
        <v>151</v>
      </c>
      <c r="B2" s="58">
        <v>5381</v>
      </c>
      <c r="C2" s="58">
        <v>5480</v>
      </c>
      <c r="D2" s="58">
        <v>5374</v>
      </c>
      <c r="E2" s="58">
        <v>106</v>
      </c>
      <c r="F2" s="58">
        <v>3592</v>
      </c>
      <c r="G2" s="58">
        <v>3676</v>
      </c>
      <c r="H2" s="58">
        <v>3624</v>
      </c>
      <c r="I2" s="58">
        <v>52</v>
      </c>
      <c r="J2" s="58">
        <v>1788</v>
      </c>
      <c r="K2" s="58">
        <v>1803</v>
      </c>
      <c r="L2" s="58">
        <v>1749</v>
      </c>
      <c r="M2" s="58">
        <v>54</v>
      </c>
      <c r="N2" s="58">
        <v>1216</v>
      </c>
      <c r="O2" s="58" t="s">
        <v>156</v>
      </c>
      <c r="P2" s="58">
        <v>1249</v>
      </c>
      <c r="Q2" s="58" t="s">
        <v>156</v>
      </c>
      <c r="R2" s="58">
        <v>3581</v>
      </c>
      <c r="S2" s="58">
        <v>3608</v>
      </c>
      <c r="T2" s="58">
        <v>3542</v>
      </c>
      <c r="U2" s="58">
        <v>66</v>
      </c>
      <c r="V2" s="58">
        <v>584</v>
      </c>
      <c r="W2" s="58" t="s">
        <v>156</v>
      </c>
      <c r="X2" s="58">
        <v>583</v>
      </c>
      <c r="Y2" s="58" t="s">
        <v>156</v>
      </c>
      <c r="Z2" s="58">
        <v>24</v>
      </c>
      <c r="AA2" s="58" t="s">
        <v>156</v>
      </c>
      <c r="AB2" s="58">
        <v>24</v>
      </c>
      <c r="AC2" s="58" t="s">
        <v>156</v>
      </c>
    </row>
    <row r="3" spans="1:29" x14ac:dyDescent="0.25">
      <c r="A3" s="64" t="s">
        <v>152</v>
      </c>
      <c r="B3" s="58">
        <v>4318</v>
      </c>
      <c r="C3" s="58">
        <v>4476</v>
      </c>
      <c r="D3" s="58">
        <v>4388</v>
      </c>
      <c r="E3" s="58">
        <v>88</v>
      </c>
      <c r="F3" s="58">
        <v>2679</v>
      </c>
      <c r="G3" s="58">
        <v>2781</v>
      </c>
      <c r="H3" s="58">
        <v>2727</v>
      </c>
      <c r="I3" s="58">
        <v>54</v>
      </c>
      <c r="J3" s="58">
        <v>1638</v>
      </c>
      <c r="K3" s="58">
        <v>1694</v>
      </c>
      <c r="L3" s="58">
        <v>1660</v>
      </c>
      <c r="M3" s="58">
        <v>34</v>
      </c>
      <c r="N3" s="58">
        <v>1027</v>
      </c>
      <c r="O3" s="58" t="s">
        <v>156</v>
      </c>
      <c r="P3" s="58">
        <v>1097</v>
      </c>
      <c r="Q3" s="58" t="s">
        <v>156</v>
      </c>
      <c r="R3" s="58">
        <v>2750</v>
      </c>
      <c r="S3" s="58">
        <v>2801</v>
      </c>
      <c r="T3" s="58">
        <v>2750</v>
      </c>
      <c r="U3" s="58">
        <v>51</v>
      </c>
      <c r="V3" s="58">
        <v>541</v>
      </c>
      <c r="W3" s="58" t="s">
        <v>156</v>
      </c>
      <c r="X3" s="58">
        <v>541</v>
      </c>
      <c r="Y3" s="58" t="s">
        <v>156</v>
      </c>
      <c r="Z3" s="58">
        <v>20</v>
      </c>
      <c r="AA3" s="58">
        <v>21</v>
      </c>
      <c r="AB3" s="58">
        <v>21</v>
      </c>
      <c r="AC3" s="58">
        <v>0</v>
      </c>
    </row>
    <row r="4" spans="1:29" x14ac:dyDescent="0.25">
      <c r="A4" s="64" t="s">
        <v>153</v>
      </c>
      <c r="B4" s="58">
        <v>3823</v>
      </c>
      <c r="C4" s="58">
        <v>4018</v>
      </c>
      <c r="D4" s="58">
        <v>3965</v>
      </c>
      <c r="E4" s="58">
        <v>53</v>
      </c>
      <c r="F4" s="58">
        <v>2287</v>
      </c>
      <c r="G4" s="58">
        <v>2422</v>
      </c>
      <c r="H4" s="58">
        <v>2393</v>
      </c>
      <c r="I4" s="58">
        <v>29</v>
      </c>
      <c r="J4" s="58">
        <v>1536</v>
      </c>
      <c r="K4" s="58">
        <v>1596</v>
      </c>
      <c r="L4" s="58">
        <v>1572</v>
      </c>
      <c r="M4" s="58">
        <v>24</v>
      </c>
      <c r="N4" s="58">
        <v>793</v>
      </c>
      <c r="O4" s="58" t="s">
        <v>156</v>
      </c>
      <c r="P4" s="58">
        <v>881</v>
      </c>
      <c r="Q4" s="58" t="s">
        <v>156</v>
      </c>
      <c r="R4" s="58">
        <v>2421</v>
      </c>
      <c r="S4" s="58">
        <v>2508</v>
      </c>
      <c r="T4" s="58">
        <v>2477</v>
      </c>
      <c r="U4" s="58">
        <v>31</v>
      </c>
      <c r="V4" s="58">
        <v>609</v>
      </c>
      <c r="W4" s="58" t="s">
        <v>156</v>
      </c>
      <c r="X4" s="58">
        <v>607</v>
      </c>
      <c r="Y4" s="58" t="s">
        <v>156</v>
      </c>
      <c r="Z4" s="58">
        <v>24</v>
      </c>
      <c r="AA4" s="58" t="s">
        <v>156</v>
      </c>
      <c r="AB4" s="58">
        <v>23</v>
      </c>
      <c r="AC4" s="58" t="s">
        <v>156</v>
      </c>
    </row>
    <row r="5" spans="1:29" x14ac:dyDescent="0.25">
      <c r="A5" s="64" t="s">
        <v>154</v>
      </c>
      <c r="B5" s="58">
        <v>4203</v>
      </c>
      <c r="C5" s="58">
        <v>4383</v>
      </c>
      <c r="D5" s="58">
        <v>4334</v>
      </c>
      <c r="E5" s="58">
        <v>49</v>
      </c>
      <c r="F5" s="58">
        <v>2610</v>
      </c>
      <c r="G5" s="58">
        <v>2767</v>
      </c>
      <c r="H5" s="58">
        <v>2743</v>
      </c>
      <c r="I5" s="58">
        <v>24</v>
      </c>
      <c r="J5" s="58">
        <v>1593</v>
      </c>
      <c r="K5" s="58">
        <v>1616</v>
      </c>
      <c r="L5" s="58">
        <v>1591</v>
      </c>
      <c r="M5" s="58">
        <v>25</v>
      </c>
      <c r="N5" s="58">
        <v>850</v>
      </c>
      <c r="O5" s="58" t="s">
        <v>156</v>
      </c>
      <c r="P5" s="58">
        <v>937</v>
      </c>
      <c r="Q5" s="58" t="s">
        <v>156</v>
      </c>
      <c r="R5" s="58">
        <v>2814</v>
      </c>
      <c r="S5" s="58">
        <v>2882</v>
      </c>
      <c r="T5" s="58">
        <v>2857</v>
      </c>
      <c r="U5" s="58">
        <v>25</v>
      </c>
      <c r="V5" s="58">
        <v>539</v>
      </c>
      <c r="W5" s="58" t="s">
        <v>156</v>
      </c>
      <c r="X5" s="58">
        <v>540</v>
      </c>
      <c r="Y5" s="58" t="s">
        <v>156</v>
      </c>
      <c r="Z5" s="58">
        <v>26</v>
      </c>
      <c r="AA5" s="58">
        <v>26</v>
      </c>
      <c r="AB5" s="58">
        <v>26</v>
      </c>
      <c r="AC5" s="58">
        <v>0</v>
      </c>
    </row>
    <row r="6" spans="1:29" x14ac:dyDescent="0.25">
      <c r="A6" s="64" t="s">
        <v>155</v>
      </c>
      <c r="B6" s="58">
        <v>4161</v>
      </c>
      <c r="C6" s="58">
        <v>4297</v>
      </c>
      <c r="D6" s="58">
        <v>4222</v>
      </c>
      <c r="E6" s="58">
        <v>75</v>
      </c>
      <c r="F6" s="58">
        <v>2662</v>
      </c>
      <c r="G6" s="58">
        <v>2785</v>
      </c>
      <c r="H6" s="58">
        <v>2753</v>
      </c>
      <c r="I6" s="58">
        <v>32</v>
      </c>
      <c r="J6" s="58">
        <v>1499</v>
      </c>
      <c r="K6" s="58">
        <v>1512</v>
      </c>
      <c r="L6" s="58">
        <v>1469</v>
      </c>
      <c r="M6" s="58">
        <v>43</v>
      </c>
      <c r="N6" s="58">
        <v>858</v>
      </c>
      <c r="O6" s="58">
        <v>946</v>
      </c>
      <c r="P6" s="58">
        <v>913</v>
      </c>
      <c r="Q6" s="58">
        <v>33</v>
      </c>
      <c r="R6" s="58">
        <v>2705</v>
      </c>
      <c r="S6" s="58">
        <v>2748</v>
      </c>
      <c r="T6" s="58">
        <v>2706</v>
      </c>
      <c r="U6" s="58">
        <v>42</v>
      </c>
      <c r="V6" s="58">
        <v>598</v>
      </c>
      <c r="W6" s="58">
        <v>603</v>
      </c>
      <c r="X6" s="58">
        <v>603</v>
      </c>
      <c r="Y6" s="58">
        <v>0</v>
      </c>
      <c r="Z6" s="58">
        <v>27</v>
      </c>
      <c r="AA6" s="58">
        <v>29</v>
      </c>
      <c r="AB6" s="58">
        <v>29</v>
      </c>
      <c r="AC6" s="58">
        <v>0</v>
      </c>
    </row>
    <row r="7" spans="1:29" x14ac:dyDescent="0.25">
      <c r="A7" s="64" t="s">
        <v>157</v>
      </c>
      <c r="B7" s="58">
        <v>3104</v>
      </c>
      <c r="C7" s="58">
        <v>3177</v>
      </c>
      <c r="D7" s="58">
        <v>3120</v>
      </c>
      <c r="E7" s="58">
        <v>57</v>
      </c>
      <c r="F7" s="58">
        <v>1967</v>
      </c>
      <c r="G7" s="58">
        <v>2041</v>
      </c>
      <c r="H7" s="58">
        <v>2014</v>
      </c>
      <c r="I7" s="58">
        <v>27</v>
      </c>
      <c r="J7" s="58">
        <v>1137</v>
      </c>
      <c r="K7" s="58">
        <v>1136</v>
      </c>
      <c r="L7" s="58">
        <v>1106</v>
      </c>
      <c r="M7" s="58">
        <v>30</v>
      </c>
      <c r="N7" s="58">
        <v>545</v>
      </c>
      <c r="O7" s="58">
        <v>573</v>
      </c>
      <c r="P7" s="58">
        <v>547</v>
      </c>
      <c r="Q7" s="58">
        <v>26</v>
      </c>
      <c r="R7" s="58">
        <v>2003</v>
      </c>
      <c r="S7" s="58">
        <v>2036</v>
      </c>
      <c r="T7" s="58">
        <v>2012</v>
      </c>
      <c r="U7" s="58">
        <v>24</v>
      </c>
      <c r="V7" s="58">
        <v>556</v>
      </c>
      <c r="W7" s="58">
        <v>568</v>
      </c>
      <c r="X7" s="58">
        <v>561</v>
      </c>
      <c r="Y7" s="58">
        <v>7</v>
      </c>
      <c r="Z7" s="58">
        <v>20</v>
      </c>
      <c r="AA7" s="58">
        <v>18</v>
      </c>
      <c r="AB7" s="58">
        <v>18</v>
      </c>
      <c r="AC7" s="58">
        <v>0</v>
      </c>
    </row>
    <row r="8" spans="1:29" x14ac:dyDescent="0.25">
      <c r="A8" s="64" t="s">
        <v>158</v>
      </c>
      <c r="B8" s="58">
        <v>2852</v>
      </c>
      <c r="C8" s="58">
        <v>2897</v>
      </c>
      <c r="D8" s="58">
        <v>2834</v>
      </c>
      <c r="E8" s="58">
        <v>63</v>
      </c>
      <c r="F8" s="58">
        <v>1691</v>
      </c>
      <c r="G8" s="58">
        <v>1740</v>
      </c>
      <c r="H8" s="58">
        <v>1721</v>
      </c>
      <c r="I8" s="58">
        <v>19</v>
      </c>
      <c r="J8" s="58">
        <v>1161</v>
      </c>
      <c r="K8" s="58">
        <v>1157</v>
      </c>
      <c r="L8" s="58">
        <v>1113</v>
      </c>
      <c r="M8" s="58">
        <v>44</v>
      </c>
      <c r="N8" s="58">
        <v>397</v>
      </c>
      <c r="O8" s="58" t="s">
        <v>156</v>
      </c>
      <c r="P8" s="58">
        <v>397</v>
      </c>
      <c r="Q8" s="58" t="s">
        <v>156</v>
      </c>
      <c r="R8" s="58">
        <v>1914</v>
      </c>
      <c r="S8" s="58">
        <v>1942</v>
      </c>
      <c r="T8" s="58">
        <v>1903</v>
      </c>
      <c r="U8" s="58">
        <v>39</v>
      </c>
      <c r="V8" s="58">
        <v>541</v>
      </c>
      <c r="W8" s="58" t="s">
        <v>156</v>
      </c>
      <c r="X8" s="58">
        <v>534</v>
      </c>
      <c r="Y8" s="58" t="s">
        <v>156</v>
      </c>
      <c r="Z8" s="58">
        <v>23</v>
      </c>
      <c r="AA8" s="58">
        <v>22</v>
      </c>
      <c r="AB8" s="58">
        <v>22</v>
      </c>
      <c r="AC8" s="58">
        <v>0</v>
      </c>
    </row>
    <row r="9" spans="1:29" x14ac:dyDescent="0.25">
      <c r="A9" s="64" t="s">
        <v>159</v>
      </c>
      <c r="B9" s="58">
        <v>2955</v>
      </c>
      <c r="C9" s="58">
        <v>3034</v>
      </c>
      <c r="D9" s="58">
        <v>2986</v>
      </c>
      <c r="E9" s="58">
        <v>48</v>
      </c>
      <c r="F9" s="58">
        <v>1875</v>
      </c>
      <c r="G9" s="58">
        <v>1957</v>
      </c>
      <c r="H9" s="58">
        <v>1940</v>
      </c>
      <c r="I9" s="58">
        <v>17</v>
      </c>
      <c r="J9" s="58">
        <v>1080</v>
      </c>
      <c r="K9" s="58">
        <v>1077</v>
      </c>
      <c r="L9" s="58">
        <v>1046</v>
      </c>
      <c r="M9" s="58">
        <v>31</v>
      </c>
      <c r="N9" s="58">
        <v>374</v>
      </c>
      <c r="O9" s="58" t="s">
        <v>156</v>
      </c>
      <c r="P9" s="58">
        <v>382</v>
      </c>
      <c r="Q9" s="58" t="s">
        <v>156</v>
      </c>
      <c r="R9" s="58">
        <v>1970</v>
      </c>
      <c r="S9" s="58">
        <v>2029</v>
      </c>
      <c r="T9" s="58">
        <v>1998</v>
      </c>
      <c r="U9" s="58">
        <v>31</v>
      </c>
      <c r="V9" s="58">
        <v>611</v>
      </c>
      <c r="W9" s="58" t="s">
        <v>156</v>
      </c>
      <c r="X9" s="58">
        <v>606</v>
      </c>
      <c r="Y9" s="58" t="s">
        <v>156</v>
      </c>
      <c r="Z9" s="58">
        <v>30</v>
      </c>
      <c r="AA9" s="58">
        <v>27</v>
      </c>
      <c r="AB9" s="58">
        <v>27</v>
      </c>
      <c r="AC9" s="58">
        <v>0</v>
      </c>
    </row>
    <row r="10" spans="1:29" x14ac:dyDescent="0.25">
      <c r="A10" s="64" t="s">
        <v>160</v>
      </c>
      <c r="B10" s="58">
        <v>2687</v>
      </c>
      <c r="C10" s="58">
        <v>2706</v>
      </c>
      <c r="D10" s="58">
        <v>2662</v>
      </c>
      <c r="E10" s="58">
        <v>44</v>
      </c>
      <c r="F10" s="58">
        <v>1722</v>
      </c>
      <c r="G10" s="58">
        <v>1754</v>
      </c>
      <c r="H10" s="58">
        <v>1740</v>
      </c>
      <c r="I10" s="58">
        <v>14</v>
      </c>
      <c r="J10" s="58">
        <v>965</v>
      </c>
      <c r="K10" s="58">
        <v>952</v>
      </c>
      <c r="L10" s="58">
        <v>922</v>
      </c>
      <c r="M10" s="58">
        <v>30</v>
      </c>
      <c r="N10" s="58">
        <v>288</v>
      </c>
      <c r="O10" s="58">
        <v>305</v>
      </c>
      <c r="P10" s="58">
        <v>296</v>
      </c>
      <c r="Q10" s="58">
        <v>9</v>
      </c>
      <c r="R10" s="58">
        <v>1815</v>
      </c>
      <c r="S10" s="58">
        <v>1821</v>
      </c>
      <c r="T10" s="58">
        <v>1790</v>
      </c>
      <c r="U10" s="58">
        <v>31</v>
      </c>
      <c r="V10" s="58">
        <v>584</v>
      </c>
      <c r="W10" s="58">
        <v>580</v>
      </c>
      <c r="X10" s="58">
        <v>576</v>
      </c>
      <c r="Y10" s="58">
        <v>4</v>
      </c>
      <c r="Z10" s="58">
        <v>36</v>
      </c>
      <c r="AA10" s="58">
        <v>32</v>
      </c>
      <c r="AB10" s="58">
        <v>32</v>
      </c>
      <c r="AC10" s="58">
        <v>0</v>
      </c>
    </row>
    <row r="11" spans="1:29" x14ac:dyDescent="0.25">
      <c r="A11" s="64" t="s">
        <v>161</v>
      </c>
      <c r="B11" s="58">
        <v>2433</v>
      </c>
      <c r="C11" s="58">
        <v>2462</v>
      </c>
      <c r="D11" s="58">
        <v>2430</v>
      </c>
      <c r="E11" s="58">
        <v>32</v>
      </c>
      <c r="F11" s="58">
        <v>1465</v>
      </c>
      <c r="G11" s="58">
        <v>1502</v>
      </c>
      <c r="H11" s="58">
        <v>1489</v>
      </c>
      <c r="I11" s="58">
        <v>13</v>
      </c>
      <c r="J11" s="58">
        <v>968</v>
      </c>
      <c r="K11" s="58">
        <v>960</v>
      </c>
      <c r="L11" s="58">
        <v>941</v>
      </c>
      <c r="M11" s="58">
        <v>19</v>
      </c>
      <c r="N11" s="58">
        <v>245</v>
      </c>
      <c r="O11" s="58" t="s">
        <v>156</v>
      </c>
      <c r="P11" s="58">
        <v>276</v>
      </c>
      <c r="Q11" s="58" t="s">
        <v>156</v>
      </c>
      <c r="R11" s="58">
        <v>1647</v>
      </c>
      <c r="S11" s="58">
        <v>1644</v>
      </c>
      <c r="T11" s="58">
        <v>1616</v>
      </c>
      <c r="U11" s="58">
        <v>28</v>
      </c>
      <c r="V11" s="58">
        <v>541</v>
      </c>
      <c r="W11" s="58" t="s">
        <v>156</v>
      </c>
      <c r="X11" s="58">
        <v>538</v>
      </c>
      <c r="Y11" s="58" t="s">
        <v>156</v>
      </c>
      <c r="Z11" s="58">
        <v>43</v>
      </c>
      <c r="AA11" s="58" t="s">
        <v>156</v>
      </c>
      <c r="AB11" s="58">
        <v>40</v>
      </c>
      <c r="AC11" s="58" t="s">
        <v>156</v>
      </c>
    </row>
    <row r="12" spans="1:29" x14ac:dyDescent="0.25">
      <c r="A12" s="64" t="s">
        <v>162</v>
      </c>
      <c r="B12" s="58">
        <v>2222</v>
      </c>
      <c r="C12" s="58">
        <v>2268</v>
      </c>
      <c r="D12" s="58">
        <v>2219</v>
      </c>
      <c r="E12" s="58">
        <v>49</v>
      </c>
      <c r="F12" s="58">
        <v>1344</v>
      </c>
      <c r="G12" s="58">
        <v>1391</v>
      </c>
      <c r="H12" s="58">
        <v>1374</v>
      </c>
      <c r="I12" s="58">
        <v>17</v>
      </c>
      <c r="J12" s="58">
        <v>878</v>
      </c>
      <c r="K12" s="58">
        <v>877</v>
      </c>
      <c r="L12" s="58">
        <v>845</v>
      </c>
      <c r="M12" s="58">
        <v>32</v>
      </c>
      <c r="N12" s="58">
        <v>227</v>
      </c>
      <c r="O12" s="58" t="s">
        <v>156</v>
      </c>
      <c r="P12" s="58">
        <v>239</v>
      </c>
      <c r="Q12" s="58" t="s">
        <v>156</v>
      </c>
      <c r="R12" s="58">
        <v>1489</v>
      </c>
      <c r="S12" s="58" t="s">
        <v>156</v>
      </c>
      <c r="T12" s="58">
        <v>1483</v>
      </c>
      <c r="U12" s="58" t="s">
        <v>156</v>
      </c>
      <c r="V12" s="58">
        <v>506</v>
      </c>
      <c r="W12" s="58" t="s">
        <v>156</v>
      </c>
      <c r="X12" s="58">
        <v>497</v>
      </c>
      <c r="Y12" s="58" t="s">
        <v>156</v>
      </c>
      <c r="Z12" s="58">
        <v>37</v>
      </c>
      <c r="AA12" s="58" t="s">
        <v>156</v>
      </c>
      <c r="AB12" s="58">
        <v>35</v>
      </c>
      <c r="AC12" s="58" t="s">
        <v>156</v>
      </c>
    </row>
    <row r="13" spans="1:29" x14ac:dyDescent="0.25">
      <c r="A13" s="64" t="s">
        <v>163</v>
      </c>
      <c r="B13" s="58">
        <v>1961</v>
      </c>
      <c r="C13" s="58">
        <v>1956</v>
      </c>
      <c r="D13" s="58">
        <v>1908</v>
      </c>
      <c r="E13" s="58">
        <v>48</v>
      </c>
      <c r="F13" s="58">
        <v>1198</v>
      </c>
      <c r="G13" s="58">
        <v>1198</v>
      </c>
      <c r="H13" s="58">
        <v>1184</v>
      </c>
      <c r="I13" s="58">
        <v>14</v>
      </c>
      <c r="J13" s="58">
        <v>763</v>
      </c>
      <c r="K13" s="58">
        <v>758</v>
      </c>
      <c r="L13" s="58">
        <v>724</v>
      </c>
      <c r="M13" s="58">
        <v>34</v>
      </c>
      <c r="N13" s="58">
        <v>188</v>
      </c>
      <c r="O13" s="58" t="s">
        <v>156</v>
      </c>
      <c r="P13" s="58">
        <v>187</v>
      </c>
      <c r="Q13" s="58" t="s">
        <v>156</v>
      </c>
      <c r="R13" s="58">
        <v>1251</v>
      </c>
      <c r="S13" s="58" t="s">
        <v>156</v>
      </c>
      <c r="T13" s="58">
        <v>1210</v>
      </c>
      <c r="U13" s="58" t="s">
        <v>156</v>
      </c>
      <c r="V13" s="58">
        <v>522</v>
      </c>
      <c r="W13" s="58" t="s">
        <v>156</v>
      </c>
      <c r="X13" s="58">
        <v>511</v>
      </c>
      <c r="Y13" s="58" t="s">
        <v>156</v>
      </c>
      <c r="Z13" s="58">
        <v>60</v>
      </c>
      <c r="AA13" s="58" t="s">
        <v>156</v>
      </c>
      <c r="AB13" s="58">
        <v>53</v>
      </c>
      <c r="AC13" s="58" t="s">
        <v>156</v>
      </c>
    </row>
    <row r="14" spans="1:29" x14ac:dyDescent="0.25">
      <c r="A14" s="64" t="s">
        <v>164</v>
      </c>
      <c r="B14" s="58">
        <v>1891</v>
      </c>
      <c r="C14" s="58">
        <v>1906</v>
      </c>
      <c r="D14" s="58">
        <v>1881</v>
      </c>
      <c r="E14" s="58">
        <v>25</v>
      </c>
      <c r="F14" s="58">
        <v>1122</v>
      </c>
      <c r="G14" s="58">
        <v>1138</v>
      </c>
      <c r="H14" s="58">
        <v>1128</v>
      </c>
      <c r="I14" s="58">
        <v>10</v>
      </c>
      <c r="J14" s="58">
        <v>769</v>
      </c>
      <c r="K14" s="58">
        <v>768</v>
      </c>
      <c r="L14" s="58">
        <v>753</v>
      </c>
      <c r="M14" s="58">
        <v>15</v>
      </c>
      <c r="N14" s="58">
        <v>215</v>
      </c>
      <c r="O14" s="58" t="s">
        <v>156</v>
      </c>
      <c r="P14" s="58">
        <v>227</v>
      </c>
      <c r="Q14" s="58" t="s">
        <v>156</v>
      </c>
      <c r="R14" s="58">
        <v>1164</v>
      </c>
      <c r="S14" s="58">
        <v>1166</v>
      </c>
      <c r="T14" s="58">
        <v>1147</v>
      </c>
      <c r="U14" s="58">
        <v>19</v>
      </c>
      <c r="V14" s="58">
        <v>512</v>
      </c>
      <c r="W14" s="58" t="s">
        <v>156</v>
      </c>
      <c r="X14" s="58">
        <v>507</v>
      </c>
      <c r="Y14" s="58" t="s">
        <v>156</v>
      </c>
      <c r="Z14" s="58">
        <v>92</v>
      </c>
      <c r="AA14" s="58" t="s">
        <v>156</v>
      </c>
      <c r="AB14" s="58">
        <v>87</v>
      </c>
      <c r="AC14" s="58" t="s">
        <v>156</v>
      </c>
    </row>
    <row r="15" spans="1:29" x14ac:dyDescent="0.25">
      <c r="A15" s="64" t="s">
        <v>165</v>
      </c>
      <c r="B15" s="58">
        <v>1717</v>
      </c>
      <c r="C15" s="58">
        <v>1768</v>
      </c>
      <c r="D15" s="58">
        <v>1740</v>
      </c>
      <c r="E15" s="58">
        <v>28</v>
      </c>
      <c r="F15" s="58">
        <v>1051</v>
      </c>
      <c r="G15" s="58">
        <v>1100</v>
      </c>
      <c r="H15" s="58">
        <v>1092</v>
      </c>
      <c r="I15" s="58">
        <v>8</v>
      </c>
      <c r="J15" s="58">
        <v>666</v>
      </c>
      <c r="K15" s="58">
        <v>668</v>
      </c>
      <c r="L15" s="58">
        <v>648</v>
      </c>
      <c r="M15" s="58">
        <v>20</v>
      </c>
      <c r="N15" s="58">
        <v>184</v>
      </c>
      <c r="O15" s="58" t="s">
        <v>156</v>
      </c>
      <c r="P15" s="58">
        <v>197</v>
      </c>
      <c r="Q15" s="58" t="s">
        <v>156</v>
      </c>
      <c r="R15" s="58">
        <v>1058</v>
      </c>
      <c r="S15" s="58">
        <v>1096</v>
      </c>
      <c r="T15" s="58">
        <v>1073</v>
      </c>
      <c r="U15" s="58">
        <v>23</v>
      </c>
      <c r="V15" s="58">
        <v>475</v>
      </c>
      <c r="W15" s="58" t="s">
        <v>156</v>
      </c>
      <c r="X15" s="58">
        <v>470</v>
      </c>
      <c r="Y15" s="58" t="s">
        <v>156</v>
      </c>
      <c r="Z15" s="58">
        <v>107</v>
      </c>
      <c r="AA15" s="58" t="s">
        <v>156</v>
      </c>
      <c r="AB15" s="58">
        <v>112</v>
      </c>
      <c r="AC15" s="58" t="s">
        <v>156</v>
      </c>
    </row>
    <row r="16" spans="1:29" x14ac:dyDescent="0.25">
      <c r="A16" s="64" t="s">
        <v>166</v>
      </c>
      <c r="B16" s="58">
        <v>1760</v>
      </c>
      <c r="C16" s="58">
        <v>1775</v>
      </c>
      <c r="D16" s="58">
        <v>1763</v>
      </c>
      <c r="E16" s="58">
        <v>12</v>
      </c>
      <c r="F16" s="58">
        <v>1097</v>
      </c>
      <c r="G16" s="58">
        <v>1106</v>
      </c>
      <c r="H16" s="58">
        <v>1102</v>
      </c>
      <c r="I16" s="58">
        <v>4</v>
      </c>
      <c r="J16" s="58">
        <v>663</v>
      </c>
      <c r="K16" s="58">
        <v>669</v>
      </c>
      <c r="L16" s="58">
        <v>661</v>
      </c>
      <c r="M16" s="58">
        <v>8</v>
      </c>
      <c r="N16" s="58">
        <v>167</v>
      </c>
      <c r="O16" s="58">
        <v>171</v>
      </c>
      <c r="P16" s="58">
        <v>171</v>
      </c>
      <c r="Q16" s="58">
        <v>0</v>
      </c>
      <c r="R16" s="58">
        <v>1082</v>
      </c>
      <c r="S16" s="58">
        <v>1094</v>
      </c>
      <c r="T16" s="58">
        <v>1082</v>
      </c>
      <c r="U16" s="58">
        <v>12</v>
      </c>
      <c r="V16" s="58">
        <v>511</v>
      </c>
      <c r="W16" s="58">
        <v>510</v>
      </c>
      <c r="X16" s="58">
        <v>510</v>
      </c>
      <c r="Y16" s="58">
        <v>0</v>
      </c>
      <c r="Z16" s="58">
        <v>112</v>
      </c>
      <c r="AA16" s="58">
        <v>110</v>
      </c>
      <c r="AB16" s="58">
        <v>110</v>
      </c>
      <c r="AC16" s="58">
        <v>0</v>
      </c>
    </row>
    <row r="17" spans="1:29" x14ac:dyDescent="0.25">
      <c r="A17" s="64" t="s">
        <v>167</v>
      </c>
      <c r="B17" s="58">
        <v>1879</v>
      </c>
      <c r="C17" s="58">
        <v>1887</v>
      </c>
      <c r="D17" s="58">
        <v>1879</v>
      </c>
      <c r="E17" s="58">
        <v>8</v>
      </c>
      <c r="F17" s="58">
        <v>1132</v>
      </c>
      <c r="G17" s="58" t="s">
        <v>156</v>
      </c>
      <c r="H17" s="58">
        <v>1143</v>
      </c>
      <c r="I17" s="58" t="s">
        <v>156</v>
      </c>
      <c r="J17" s="58">
        <v>747</v>
      </c>
      <c r="K17" s="58" t="s">
        <v>156</v>
      </c>
      <c r="L17" s="58">
        <v>736</v>
      </c>
      <c r="M17" s="58" t="s">
        <v>156</v>
      </c>
      <c r="N17" s="58">
        <v>204</v>
      </c>
      <c r="O17" s="58">
        <v>216</v>
      </c>
      <c r="P17" s="58">
        <v>216</v>
      </c>
      <c r="Q17" s="58">
        <v>0</v>
      </c>
      <c r="R17" s="58">
        <v>1163</v>
      </c>
      <c r="S17" s="58" t="s">
        <v>156</v>
      </c>
      <c r="T17" s="58">
        <v>1152</v>
      </c>
      <c r="U17" s="58" t="s">
        <v>156</v>
      </c>
      <c r="V17" s="58">
        <v>512</v>
      </c>
      <c r="W17" s="58" t="s">
        <v>156</v>
      </c>
      <c r="X17" s="58">
        <v>511</v>
      </c>
      <c r="Y17" s="58" t="s">
        <v>156</v>
      </c>
      <c r="Z17" s="58">
        <v>159</v>
      </c>
      <c r="AA17" s="58">
        <v>158</v>
      </c>
      <c r="AB17" s="58">
        <v>158</v>
      </c>
      <c r="AC17" s="58">
        <v>0</v>
      </c>
    </row>
    <row r="18" spans="1:29" x14ac:dyDescent="0.25">
      <c r="A18" s="64" t="s">
        <v>168</v>
      </c>
      <c r="B18" s="58">
        <v>1528</v>
      </c>
      <c r="C18" s="58" t="s">
        <v>156</v>
      </c>
      <c r="D18" s="58">
        <v>1531</v>
      </c>
      <c r="E18" s="58" t="s">
        <v>156</v>
      </c>
      <c r="F18" s="58">
        <v>938</v>
      </c>
      <c r="G18" s="58" t="s">
        <v>156</v>
      </c>
      <c r="H18" s="58">
        <v>939</v>
      </c>
      <c r="I18" s="58" t="s">
        <v>156</v>
      </c>
      <c r="J18" s="58">
        <v>590</v>
      </c>
      <c r="K18" s="58" t="s">
        <v>156</v>
      </c>
      <c r="L18" s="58">
        <v>592</v>
      </c>
      <c r="M18" s="58" t="s">
        <v>156</v>
      </c>
      <c r="N18" s="58">
        <v>163</v>
      </c>
      <c r="O18" s="58" t="s">
        <v>156</v>
      </c>
      <c r="P18" s="58">
        <v>176</v>
      </c>
      <c r="Q18" s="58" t="s">
        <v>156</v>
      </c>
      <c r="R18" s="58">
        <v>851</v>
      </c>
      <c r="S18" s="58">
        <v>845</v>
      </c>
      <c r="T18" s="58">
        <v>841</v>
      </c>
      <c r="U18" s="58">
        <v>4</v>
      </c>
      <c r="V18" s="58">
        <v>514</v>
      </c>
      <c r="W18" s="58">
        <v>514</v>
      </c>
      <c r="X18" s="58">
        <v>514</v>
      </c>
      <c r="Y18" s="58">
        <v>0</v>
      </c>
      <c r="Z18" s="58">
        <v>124</v>
      </c>
      <c r="AA18" s="58">
        <v>131</v>
      </c>
      <c r="AB18" s="58">
        <v>131</v>
      </c>
      <c r="AC18" s="58">
        <v>0</v>
      </c>
    </row>
    <row r="19" spans="1:29" x14ac:dyDescent="0.25">
      <c r="A19" s="64" t="s">
        <v>169</v>
      </c>
      <c r="B19" s="58">
        <v>1537</v>
      </c>
      <c r="C19" s="58">
        <v>1554</v>
      </c>
      <c r="D19" s="58">
        <v>1546</v>
      </c>
      <c r="E19" s="58">
        <v>8</v>
      </c>
      <c r="F19" s="58">
        <v>901</v>
      </c>
      <c r="G19" s="58" t="s">
        <v>156</v>
      </c>
      <c r="H19" s="58">
        <v>912</v>
      </c>
      <c r="I19" s="58" t="s">
        <v>156</v>
      </c>
      <c r="J19" s="58">
        <v>636</v>
      </c>
      <c r="K19" s="58" t="s">
        <v>156</v>
      </c>
      <c r="L19" s="58">
        <v>634</v>
      </c>
      <c r="M19" s="58" t="s">
        <v>156</v>
      </c>
      <c r="N19" s="58">
        <v>188</v>
      </c>
      <c r="O19" s="58">
        <v>201</v>
      </c>
      <c r="P19" s="58">
        <v>201</v>
      </c>
      <c r="Q19" s="58">
        <v>0</v>
      </c>
      <c r="R19" s="58">
        <v>860</v>
      </c>
      <c r="S19" s="58">
        <v>867</v>
      </c>
      <c r="T19" s="58">
        <v>862</v>
      </c>
      <c r="U19" s="58">
        <v>5</v>
      </c>
      <c r="V19" s="58">
        <v>489</v>
      </c>
      <c r="W19" s="58">
        <v>486</v>
      </c>
      <c r="X19" s="58">
        <v>483</v>
      </c>
      <c r="Y19" s="58">
        <v>3</v>
      </c>
      <c r="Z19" s="58">
        <v>138</v>
      </c>
      <c r="AA19" s="58" t="s">
        <v>156</v>
      </c>
      <c r="AB19" s="58">
        <v>136</v>
      </c>
      <c r="AC19" s="58" t="s">
        <v>156</v>
      </c>
    </row>
    <row r="20" spans="1:29" x14ac:dyDescent="0.25">
      <c r="A20" s="64" t="s">
        <v>170</v>
      </c>
      <c r="B20" s="58">
        <v>1667</v>
      </c>
      <c r="C20" s="58" t="s">
        <v>156</v>
      </c>
      <c r="D20" s="58">
        <v>1734</v>
      </c>
      <c r="E20" s="58" t="s">
        <v>156</v>
      </c>
      <c r="F20" s="58">
        <v>981</v>
      </c>
      <c r="G20" s="58">
        <v>1046</v>
      </c>
      <c r="H20" s="58">
        <v>1046</v>
      </c>
      <c r="I20" s="58">
        <v>0</v>
      </c>
      <c r="J20" s="58">
        <v>686</v>
      </c>
      <c r="K20" s="58" t="s">
        <v>156</v>
      </c>
      <c r="L20" s="58">
        <v>688</v>
      </c>
      <c r="M20" s="58" t="s">
        <v>156</v>
      </c>
      <c r="N20" s="58">
        <v>173</v>
      </c>
      <c r="O20" s="58">
        <v>189</v>
      </c>
      <c r="P20" s="58">
        <v>189</v>
      </c>
      <c r="Q20" s="58">
        <v>0</v>
      </c>
      <c r="R20" s="58">
        <v>995</v>
      </c>
      <c r="S20" s="58" t="s">
        <v>156</v>
      </c>
      <c r="T20" s="58">
        <v>1040</v>
      </c>
      <c r="U20" s="58" t="s">
        <v>156</v>
      </c>
      <c r="V20" s="58">
        <v>499</v>
      </c>
      <c r="W20" s="58">
        <v>505</v>
      </c>
      <c r="X20" s="58">
        <v>505</v>
      </c>
      <c r="Y20" s="58">
        <v>0</v>
      </c>
      <c r="Z20" s="58">
        <v>176</v>
      </c>
      <c r="AA20" s="58">
        <v>201</v>
      </c>
      <c r="AB20" s="58">
        <v>201</v>
      </c>
      <c r="AC20" s="58">
        <v>0</v>
      </c>
    </row>
    <row r="21" spans="1:29" x14ac:dyDescent="0.25">
      <c r="A21" s="64" t="s">
        <v>171</v>
      </c>
      <c r="B21" s="58">
        <v>1798</v>
      </c>
      <c r="C21" s="58" t="s">
        <v>156</v>
      </c>
      <c r="D21" s="58">
        <v>1869</v>
      </c>
      <c r="E21" s="58" t="s">
        <v>156</v>
      </c>
      <c r="F21" s="58">
        <v>1090</v>
      </c>
      <c r="G21" s="58" t="s">
        <v>156</v>
      </c>
      <c r="H21" s="58">
        <v>1152</v>
      </c>
      <c r="I21" s="58" t="s">
        <v>156</v>
      </c>
      <c r="J21" s="58">
        <v>708</v>
      </c>
      <c r="K21" s="58" t="s">
        <v>156</v>
      </c>
      <c r="L21" s="58">
        <v>717</v>
      </c>
      <c r="M21" s="58" t="s">
        <v>156</v>
      </c>
      <c r="N21" s="58">
        <v>227</v>
      </c>
      <c r="O21" s="58">
        <v>244</v>
      </c>
      <c r="P21" s="58">
        <v>244</v>
      </c>
      <c r="Q21" s="58">
        <v>0</v>
      </c>
      <c r="R21" s="58">
        <v>1011</v>
      </c>
      <c r="S21" s="58" t="s">
        <v>156</v>
      </c>
      <c r="T21" s="58">
        <v>1066</v>
      </c>
      <c r="U21" s="58" t="s">
        <v>156</v>
      </c>
      <c r="V21" s="58">
        <v>560</v>
      </c>
      <c r="W21" s="58" t="s">
        <v>156</v>
      </c>
      <c r="X21" s="58">
        <v>559</v>
      </c>
      <c r="Y21" s="58" t="s">
        <v>156</v>
      </c>
      <c r="Z21" s="58">
        <v>148</v>
      </c>
      <c r="AA21" s="58">
        <v>162</v>
      </c>
      <c r="AB21" s="58">
        <v>162</v>
      </c>
      <c r="AC21" s="58">
        <v>0</v>
      </c>
    </row>
    <row r="22" spans="1:29" x14ac:dyDescent="0.25">
      <c r="A22" s="64" t="s">
        <v>184</v>
      </c>
      <c r="B22" s="58">
        <v>381</v>
      </c>
      <c r="C22" s="58">
        <v>383</v>
      </c>
      <c r="D22" s="58">
        <v>373</v>
      </c>
      <c r="E22" s="58">
        <v>10</v>
      </c>
      <c r="F22" s="58">
        <v>257</v>
      </c>
      <c r="G22" s="58">
        <v>259</v>
      </c>
      <c r="H22" s="58">
        <v>259</v>
      </c>
      <c r="I22" s="58">
        <v>0</v>
      </c>
      <c r="J22" s="58">
        <v>124</v>
      </c>
      <c r="K22" s="58">
        <v>124</v>
      </c>
      <c r="L22" s="58">
        <v>114</v>
      </c>
      <c r="M22" s="58">
        <v>10</v>
      </c>
      <c r="N22" s="58">
        <v>101</v>
      </c>
      <c r="O22" s="58" t="s">
        <v>156</v>
      </c>
      <c r="P22" s="58">
        <v>102</v>
      </c>
      <c r="Q22" s="58" t="s">
        <v>156</v>
      </c>
      <c r="R22" s="58">
        <v>237</v>
      </c>
      <c r="S22" s="58" t="s">
        <v>156</v>
      </c>
      <c r="T22" s="58">
        <v>228</v>
      </c>
      <c r="U22" s="58" t="s">
        <v>156</v>
      </c>
      <c r="V22" s="58">
        <v>43</v>
      </c>
      <c r="W22" s="58">
        <v>43</v>
      </c>
      <c r="X22" s="58">
        <v>43</v>
      </c>
      <c r="Y22" s="58">
        <v>0</v>
      </c>
      <c r="Z22" s="58" t="s">
        <v>156</v>
      </c>
      <c r="AA22" s="58" t="s">
        <v>156</v>
      </c>
      <c r="AB22" s="58" t="s">
        <v>156</v>
      </c>
      <c r="AC22" s="58" t="s">
        <v>156</v>
      </c>
    </row>
    <row r="23" spans="1:29" x14ac:dyDescent="0.25">
      <c r="A23" s="64" t="s">
        <v>185</v>
      </c>
      <c r="B23" s="58">
        <v>386</v>
      </c>
      <c r="C23" s="58">
        <v>390</v>
      </c>
      <c r="D23" s="58">
        <v>382</v>
      </c>
      <c r="E23" s="58">
        <v>8</v>
      </c>
      <c r="F23" s="58">
        <v>268</v>
      </c>
      <c r="G23" s="58" t="s">
        <v>156</v>
      </c>
      <c r="H23" s="58">
        <v>267</v>
      </c>
      <c r="I23" s="58" t="s">
        <v>156</v>
      </c>
      <c r="J23" s="58">
        <v>118</v>
      </c>
      <c r="K23" s="58" t="s">
        <v>156</v>
      </c>
      <c r="L23" s="58">
        <v>115</v>
      </c>
      <c r="M23" s="58" t="s">
        <v>156</v>
      </c>
      <c r="N23" s="58">
        <v>99</v>
      </c>
      <c r="O23" s="58">
        <v>103</v>
      </c>
      <c r="P23" s="58">
        <v>98</v>
      </c>
      <c r="Q23" s="58">
        <v>5</v>
      </c>
      <c r="R23" s="58">
        <v>240</v>
      </c>
      <c r="S23" s="58">
        <v>240</v>
      </c>
      <c r="T23" s="58">
        <v>237</v>
      </c>
      <c r="U23" s="58">
        <v>3</v>
      </c>
      <c r="V23" s="58">
        <v>47</v>
      </c>
      <c r="W23" s="58">
        <v>47</v>
      </c>
      <c r="X23" s="58">
        <v>47</v>
      </c>
      <c r="Y23" s="58">
        <v>0</v>
      </c>
      <c r="Z23" s="58" t="s">
        <v>156</v>
      </c>
      <c r="AA23" s="58" t="s">
        <v>156</v>
      </c>
      <c r="AB23" s="58" t="s">
        <v>156</v>
      </c>
      <c r="AC23" s="58">
        <v>0</v>
      </c>
    </row>
    <row r="24" spans="1:29" x14ac:dyDescent="0.25">
      <c r="A24" s="64" t="s">
        <v>186</v>
      </c>
      <c r="B24" s="58">
        <v>503</v>
      </c>
      <c r="C24" s="58">
        <v>511</v>
      </c>
      <c r="D24" s="58">
        <v>503</v>
      </c>
      <c r="E24" s="58">
        <v>8</v>
      </c>
      <c r="F24" s="58">
        <v>337</v>
      </c>
      <c r="G24" s="58">
        <v>343</v>
      </c>
      <c r="H24" s="58">
        <v>340</v>
      </c>
      <c r="I24" s="58">
        <v>3</v>
      </c>
      <c r="J24" s="58">
        <v>166</v>
      </c>
      <c r="K24" s="58">
        <v>168</v>
      </c>
      <c r="L24" s="58">
        <v>163</v>
      </c>
      <c r="M24" s="58">
        <v>5</v>
      </c>
      <c r="N24" s="58">
        <v>106</v>
      </c>
      <c r="O24" s="58" t="s">
        <v>156</v>
      </c>
      <c r="P24" s="58">
        <v>109</v>
      </c>
      <c r="Q24" s="58" t="s">
        <v>156</v>
      </c>
      <c r="R24" s="58">
        <v>349</v>
      </c>
      <c r="S24" s="58" t="s">
        <v>156</v>
      </c>
      <c r="T24" s="58">
        <v>347</v>
      </c>
      <c r="U24" s="58" t="s">
        <v>156</v>
      </c>
      <c r="V24" s="58">
        <v>48</v>
      </c>
      <c r="W24" s="58" t="s">
        <v>156</v>
      </c>
      <c r="X24" s="58">
        <v>47</v>
      </c>
      <c r="Y24" s="58" t="s">
        <v>156</v>
      </c>
      <c r="Z24" s="58" t="s">
        <v>156</v>
      </c>
      <c r="AA24" s="58" t="s">
        <v>156</v>
      </c>
      <c r="AB24" s="58" t="s">
        <v>156</v>
      </c>
      <c r="AC24" s="58">
        <v>0</v>
      </c>
    </row>
    <row r="25" spans="1:29" x14ac:dyDescent="0.25">
      <c r="A25" s="64" t="s">
        <v>187</v>
      </c>
      <c r="B25" s="58">
        <v>800</v>
      </c>
      <c r="C25" s="58">
        <v>811</v>
      </c>
      <c r="D25" s="58">
        <v>804</v>
      </c>
      <c r="E25" s="58">
        <v>7</v>
      </c>
      <c r="F25" s="58">
        <v>636</v>
      </c>
      <c r="G25" s="58" t="s">
        <v>156</v>
      </c>
      <c r="H25" s="58">
        <v>642</v>
      </c>
      <c r="I25" s="58" t="s">
        <v>156</v>
      </c>
      <c r="J25" s="58">
        <v>164</v>
      </c>
      <c r="K25" s="58" t="s">
        <v>156</v>
      </c>
      <c r="L25" s="58">
        <v>162</v>
      </c>
      <c r="M25" s="58" t="s">
        <v>156</v>
      </c>
      <c r="N25" s="58">
        <v>131</v>
      </c>
      <c r="O25" s="58" t="s">
        <v>156</v>
      </c>
      <c r="P25" s="58">
        <v>138</v>
      </c>
      <c r="Q25" s="58" t="s">
        <v>156</v>
      </c>
      <c r="R25" s="58">
        <v>609</v>
      </c>
      <c r="S25" s="58">
        <v>610</v>
      </c>
      <c r="T25" s="58">
        <v>607</v>
      </c>
      <c r="U25" s="58">
        <v>3</v>
      </c>
      <c r="V25" s="58">
        <v>60</v>
      </c>
      <c r="W25" s="58" t="s">
        <v>156</v>
      </c>
      <c r="X25" s="58">
        <v>59</v>
      </c>
      <c r="Y25" s="58" t="s">
        <v>156</v>
      </c>
      <c r="Z25" s="58">
        <v>5</v>
      </c>
      <c r="AA25" s="58">
        <v>5</v>
      </c>
      <c r="AB25" s="58">
        <v>5</v>
      </c>
      <c r="AC25" s="58">
        <v>0</v>
      </c>
    </row>
    <row r="26" spans="1:29" x14ac:dyDescent="0.25">
      <c r="A26" s="64" t="s">
        <v>188</v>
      </c>
      <c r="B26" s="58">
        <v>843</v>
      </c>
      <c r="C26" s="58" t="s">
        <v>156</v>
      </c>
      <c r="D26" s="58">
        <v>843</v>
      </c>
      <c r="E26" s="58" t="s">
        <v>156</v>
      </c>
      <c r="F26" s="58">
        <v>671</v>
      </c>
      <c r="G26" s="58" t="s">
        <v>156</v>
      </c>
      <c r="H26" s="58">
        <v>672</v>
      </c>
      <c r="I26" s="58" t="s">
        <v>156</v>
      </c>
      <c r="J26" s="58">
        <v>171</v>
      </c>
      <c r="K26" s="58">
        <v>170</v>
      </c>
      <c r="L26" s="58">
        <v>170</v>
      </c>
      <c r="M26" s="58">
        <v>0</v>
      </c>
      <c r="N26" s="58">
        <v>138</v>
      </c>
      <c r="O26" s="58">
        <v>139</v>
      </c>
      <c r="P26" s="58">
        <v>139</v>
      </c>
      <c r="Q26" s="58">
        <v>0</v>
      </c>
      <c r="R26" s="58">
        <v>631</v>
      </c>
      <c r="S26" s="58" t="s">
        <v>156</v>
      </c>
      <c r="T26" s="58">
        <v>630</v>
      </c>
      <c r="U26" s="58" t="s">
        <v>156</v>
      </c>
      <c r="V26" s="58">
        <v>74</v>
      </c>
      <c r="W26" s="58">
        <v>74</v>
      </c>
      <c r="X26" s="58">
        <v>74</v>
      </c>
      <c r="Y26" s="58">
        <v>0</v>
      </c>
      <c r="Z26" s="58">
        <v>4</v>
      </c>
      <c r="AA26" s="58">
        <v>4</v>
      </c>
      <c r="AB26" s="58">
        <v>4</v>
      </c>
      <c r="AC26" s="58">
        <v>0</v>
      </c>
    </row>
    <row r="27" spans="1:29" x14ac:dyDescent="0.25">
      <c r="A27" s="64" t="s">
        <v>189</v>
      </c>
      <c r="B27" s="58">
        <v>464</v>
      </c>
      <c r="C27" s="58">
        <v>474</v>
      </c>
      <c r="D27" s="58">
        <v>468</v>
      </c>
      <c r="E27" s="58">
        <v>6</v>
      </c>
      <c r="F27" s="58">
        <v>299</v>
      </c>
      <c r="G27" s="58">
        <v>308</v>
      </c>
      <c r="H27" s="58">
        <v>305</v>
      </c>
      <c r="I27" s="58">
        <v>3</v>
      </c>
      <c r="J27" s="58">
        <v>165</v>
      </c>
      <c r="K27" s="58">
        <v>166</v>
      </c>
      <c r="L27" s="58">
        <v>163</v>
      </c>
      <c r="M27" s="58">
        <v>3</v>
      </c>
      <c r="N27" s="58">
        <v>105</v>
      </c>
      <c r="O27" s="58">
        <v>112</v>
      </c>
      <c r="P27" s="58">
        <v>112</v>
      </c>
      <c r="Q27" s="58">
        <v>0</v>
      </c>
      <c r="R27" s="58">
        <v>311</v>
      </c>
      <c r="S27" s="58">
        <v>314</v>
      </c>
      <c r="T27" s="58">
        <v>308</v>
      </c>
      <c r="U27" s="58">
        <v>6</v>
      </c>
      <c r="V27" s="58">
        <v>48</v>
      </c>
      <c r="W27" s="58">
        <v>48</v>
      </c>
      <c r="X27" s="58">
        <v>48</v>
      </c>
      <c r="Y27" s="58">
        <v>0</v>
      </c>
      <c r="Z27" s="58">
        <v>0</v>
      </c>
      <c r="AA27" s="58">
        <v>0</v>
      </c>
      <c r="AB27" s="58">
        <v>0</v>
      </c>
      <c r="AC27" s="58">
        <v>0</v>
      </c>
    </row>
    <row r="28" spans="1:29" x14ac:dyDescent="0.25">
      <c r="A28" s="64" t="s">
        <v>190</v>
      </c>
      <c r="B28" s="58">
        <v>408</v>
      </c>
      <c r="C28" s="58">
        <v>413</v>
      </c>
      <c r="D28" s="58">
        <v>405</v>
      </c>
      <c r="E28" s="58">
        <v>8</v>
      </c>
      <c r="F28" s="58">
        <v>269</v>
      </c>
      <c r="G28" s="58" t="s">
        <v>156</v>
      </c>
      <c r="H28" s="58">
        <v>266</v>
      </c>
      <c r="I28" s="58" t="s">
        <v>156</v>
      </c>
      <c r="J28" s="58">
        <v>139</v>
      </c>
      <c r="K28" s="58" t="s">
        <v>156</v>
      </c>
      <c r="L28" s="58">
        <v>139</v>
      </c>
      <c r="M28" s="58" t="s">
        <v>156</v>
      </c>
      <c r="N28" s="58">
        <v>100</v>
      </c>
      <c r="O28" s="58">
        <v>103</v>
      </c>
      <c r="P28" s="58">
        <v>103</v>
      </c>
      <c r="Q28" s="58">
        <v>0</v>
      </c>
      <c r="R28" s="58">
        <v>265</v>
      </c>
      <c r="S28" s="58">
        <v>267</v>
      </c>
      <c r="T28" s="58">
        <v>259</v>
      </c>
      <c r="U28" s="58">
        <v>8</v>
      </c>
      <c r="V28" s="58">
        <v>43</v>
      </c>
      <c r="W28" s="58">
        <v>43</v>
      </c>
      <c r="X28" s="58">
        <v>43</v>
      </c>
      <c r="Y28" s="58">
        <v>0</v>
      </c>
      <c r="Z28" s="58" t="s">
        <v>156</v>
      </c>
      <c r="AA28" s="58" t="s">
        <v>156</v>
      </c>
      <c r="AB28" s="58" t="s">
        <v>156</v>
      </c>
      <c r="AC28" s="58">
        <v>0</v>
      </c>
    </row>
    <row r="29" spans="1:29" x14ac:dyDescent="0.25">
      <c r="A29" s="64" t="s">
        <v>191</v>
      </c>
      <c r="B29" s="58">
        <v>312</v>
      </c>
      <c r="C29" s="58">
        <v>323</v>
      </c>
      <c r="D29" s="58">
        <v>311</v>
      </c>
      <c r="E29" s="58">
        <v>12</v>
      </c>
      <c r="F29" s="58">
        <v>190</v>
      </c>
      <c r="G29" s="58">
        <v>201</v>
      </c>
      <c r="H29" s="58">
        <v>194</v>
      </c>
      <c r="I29" s="58">
        <v>7</v>
      </c>
      <c r="J29" s="58">
        <v>122</v>
      </c>
      <c r="K29" s="58">
        <v>122</v>
      </c>
      <c r="L29" s="58">
        <v>117</v>
      </c>
      <c r="M29" s="58">
        <v>5</v>
      </c>
      <c r="N29" s="58">
        <v>82</v>
      </c>
      <c r="O29" s="58" t="s">
        <v>156</v>
      </c>
      <c r="P29" s="58">
        <v>85</v>
      </c>
      <c r="Q29" s="58" t="s">
        <v>156</v>
      </c>
      <c r="R29" s="58">
        <v>176</v>
      </c>
      <c r="S29" s="58" t="s">
        <v>156</v>
      </c>
      <c r="T29" s="58">
        <v>171</v>
      </c>
      <c r="U29" s="58" t="s">
        <v>156</v>
      </c>
      <c r="V29" s="58">
        <v>54</v>
      </c>
      <c r="W29" s="58">
        <v>55</v>
      </c>
      <c r="X29" s="58">
        <v>55</v>
      </c>
      <c r="Y29" s="58">
        <v>0</v>
      </c>
      <c r="Z29" s="58" t="s">
        <v>156</v>
      </c>
      <c r="AA29" s="58" t="s">
        <v>156</v>
      </c>
      <c r="AB29" s="58" t="s">
        <v>156</v>
      </c>
      <c r="AC29" s="58">
        <v>0</v>
      </c>
    </row>
    <row r="30" spans="1:29" x14ac:dyDescent="0.25">
      <c r="A30" s="64" t="s">
        <v>192</v>
      </c>
      <c r="B30" s="58">
        <v>464</v>
      </c>
      <c r="C30" s="58">
        <v>477</v>
      </c>
      <c r="D30" s="58">
        <v>453</v>
      </c>
      <c r="E30" s="58">
        <v>24</v>
      </c>
      <c r="F30" s="58">
        <v>229</v>
      </c>
      <c r="G30" s="58">
        <v>240</v>
      </c>
      <c r="H30" s="58">
        <v>229</v>
      </c>
      <c r="I30" s="58">
        <v>11</v>
      </c>
      <c r="J30" s="58">
        <v>235</v>
      </c>
      <c r="K30" s="58">
        <v>237</v>
      </c>
      <c r="L30" s="58">
        <v>224</v>
      </c>
      <c r="M30" s="58">
        <v>13</v>
      </c>
      <c r="N30" s="58">
        <v>135</v>
      </c>
      <c r="O30" s="58">
        <v>144</v>
      </c>
      <c r="P30" s="58">
        <v>130</v>
      </c>
      <c r="Q30" s="58">
        <v>14</v>
      </c>
      <c r="R30" s="58">
        <v>273</v>
      </c>
      <c r="S30" s="58">
        <v>277</v>
      </c>
      <c r="T30" s="58">
        <v>267</v>
      </c>
      <c r="U30" s="58">
        <v>10</v>
      </c>
      <c r="V30" s="58">
        <v>56</v>
      </c>
      <c r="W30" s="58">
        <v>56</v>
      </c>
      <c r="X30" s="58">
        <v>56</v>
      </c>
      <c r="Y30" s="58">
        <v>0</v>
      </c>
      <c r="Z30" s="58" t="s">
        <v>156</v>
      </c>
      <c r="AA30" s="58" t="s">
        <v>156</v>
      </c>
      <c r="AB30" s="58" t="s">
        <v>156</v>
      </c>
      <c r="AC30" s="58">
        <v>0</v>
      </c>
    </row>
    <row r="31" spans="1:29" x14ac:dyDescent="0.25">
      <c r="A31" s="64" t="s">
        <v>193</v>
      </c>
      <c r="B31" s="58">
        <v>346</v>
      </c>
      <c r="C31" s="58">
        <v>365</v>
      </c>
      <c r="D31" s="58">
        <v>352</v>
      </c>
      <c r="E31" s="58">
        <v>13</v>
      </c>
      <c r="F31" s="58">
        <v>186</v>
      </c>
      <c r="G31" s="58">
        <v>201</v>
      </c>
      <c r="H31" s="58">
        <v>194</v>
      </c>
      <c r="I31" s="58">
        <v>7</v>
      </c>
      <c r="J31" s="58">
        <v>160</v>
      </c>
      <c r="K31" s="58">
        <v>164</v>
      </c>
      <c r="L31" s="58">
        <v>158</v>
      </c>
      <c r="M31" s="58">
        <v>6</v>
      </c>
      <c r="N31" s="58">
        <v>103</v>
      </c>
      <c r="O31" s="58">
        <v>116</v>
      </c>
      <c r="P31" s="58">
        <v>108</v>
      </c>
      <c r="Q31" s="58">
        <v>8</v>
      </c>
      <c r="R31" s="58">
        <v>205</v>
      </c>
      <c r="S31" s="58">
        <v>211</v>
      </c>
      <c r="T31" s="58">
        <v>206</v>
      </c>
      <c r="U31" s="58">
        <v>5</v>
      </c>
      <c r="V31" s="58">
        <v>38</v>
      </c>
      <c r="W31" s="58">
        <v>38</v>
      </c>
      <c r="X31" s="58">
        <v>38</v>
      </c>
      <c r="Y31" s="58">
        <v>0</v>
      </c>
      <c r="Z31" s="58" t="s">
        <v>156</v>
      </c>
      <c r="AA31" s="58" t="s">
        <v>156</v>
      </c>
      <c r="AB31" s="58" t="s">
        <v>156</v>
      </c>
      <c r="AC31" s="58">
        <v>0</v>
      </c>
    </row>
    <row r="32" spans="1:29" x14ac:dyDescent="0.25">
      <c r="A32" s="64" t="s">
        <v>194</v>
      </c>
      <c r="B32" s="58">
        <v>228</v>
      </c>
      <c r="C32" s="58" t="s">
        <v>156</v>
      </c>
      <c r="D32" s="58">
        <v>231</v>
      </c>
      <c r="E32" s="58" t="s">
        <v>156</v>
      </c>
      <c r="F32" s="58">
        <v>124</v>
      </c>
      <c r="G32" s="58" t="s">
        <v>156</v>
      </c>
      <c r="H32" s="58">
        <v>129</v>
      </c>
      <c r="I32" s="58" t="s">
        <v>156</v>
      </c>
      <c r="J32" s="58">
        <v>104</v>
      </c>
      <c r="K32" s="58">
        <v>105</v>
      </c>
      <c r="L32" s="58">
        <v>102</v>
      </c>
      <c r="M32" s="58">
        <v>3</v>
      </c>
      <c r="N32" s="58">
        <v>56</v>
      </c>
      <c r="O32" s="58" t="s">
        <v>156</v>
      </c>
      <c r="P32" s="58">
        <v>60</v>
      </c>
      <c r="Q32" s="58" t="s">
        <v>156</v>
      </c>
      <c r="R32" s="58">
        <v>137</v>
      </c>
      <c r="S32" s="58" t="s">
        <v>156</v>
      </c>
      <c r="T32" s="58">
        <v>136</v>
      </c>
      <c r="U32" s="58" t="s">
        <v>156</v>
      </c>
      <c r="V32" s="58">
        <v>35</v>
      </c>
      <c r="W32" s="58">
        <v>35</v>
      </c>
      <c r="X32" s="58">
        <v>35</v>
      </c>
      <c r="Y32" s="58">
        <v>0</v>
      </c>
      <c r="Z32" s="58" t="s">
        <v>156</v>
      </c>
      <c r="AA32" s="58" t="s">
        <v>156</v>
      </c>
      <c r="AB32" s="58" t="s">
        <v>156</v>
      </c>
      <c r="AC32" s="58">
        <v>0</v>
      </c>
    </row>
    <row r="33" spans="1:29" x14ac:dyDescent="0.25">
      <c r="A33" s="64" t="s">
        <v>195</v>
      </c>
      <c r="B33" s="58">
        <v>246</v>
      </c>
      <c r="C33" s="58">
        <v>254</v>
      </c>
      <c r="D33" s="58">
        <v>249</v>
      </c>
      <c r="E33" s="58">
        <v>5</v>
      </c>
      <c r="F33" s="58">
        <v>126</v>
      </c>
      <c r="G33" s="58" t="s">
        <v>156</v>
      </c>
      <c r="H33" s="58">
        <v>127</v>
      </c>
      <c r="I33" s="58" t="s">
        <v>156</v>
      </c>
      <c r="J33" s="58">
        <v>120</v>
      </c>
      <c r="K33" s="58" t="s">
        <v>156</v>
      </c>
      <c r="L33" s="58">
        <v>122</v>
      </c>
      <c r="M33" s="58" t="s">
        <v>156</v>
      </c>
      <c r="N33" s="58">
        <v>60</v>
      </c>
      <c r="O33" s="58" t="s">
        <v>156</v>
      </c>
      <c r="P33" s="58">
        <v>65</v>
      </c>
      <c r="Q33" s="58" t="s">
        <v>156</v>
      </c>
      <c r="R33" s="58">
        <v>148</v>
      </c>
      <c r="S33" s="58" t="s">
        <v>156</v>
      </c>
      <c r="T33" s="58">
        <v>146</v>
      </c>
      <c r="U33" s="58" t="s">
        <v>156</v>
      </c>
      <c r="V33" s="58">
        <v>38</v>
      </c>
      <c r="W33" s="58">
        <v>38</v>
      </c>
      <c r="X33" s="58">
        <v>38</v>
      </c>
      <c r="Y33" s="58">
        <v>0</v>
      </c>
      <c r="Z33" s="58" t="s">
        <v>156</v>
      </c>
      <c r="AA33" s="58" t="s">
        <v>156</v>
      </c>
      <c r="AB33" s="58" t="s">
        <v>156</v>
      </c>
      <c r="AC33" s="58">
        <v>0</v>
      </c>
    </row>
    <row r="34" spans="1:29" x14ac:dyDescent="0.25">
      <c r="A34" s="64" t="s">
        <v>196</v>
      </c>
      <c r="B34" s="58">
        <v>330</v>
      </c>
      <c r="C34" s="58" t="s">
        <v>156</v>
      </c>
      <c r="D34" s="58">
        <v>340</v>
      </c>
      <c r="E34" s="58" t="s">
        <v>156</v>
      </c>
      <c r="F34" s="58">
        <v>183</v>
      </c>
      <c r="G34" s="58" t="s">
        <v>156</v>
      </c>
      <c r="H34" s="58">
        <v>192</v>
      </c>
      <c r="I34" s="58" t="s">
        <v>156</v>
      </c>
      <c r="J34" s="58">
        <v>146</v>
      </c>
      <c r="K34" s="58">
        <v>147</v>
      </c>
      <c r="L34" s="58">
        <v>147</v>
      </c>
      <c r="M34" s="58">
        <v>0</v>
      </c>
      <c r="N34" s="58">
        <v>72</v>
      </c>
      <c r="O34" s="58" t="s">
        <v>156</v>
      </c>
      <c r="P34" s="58">
        <v>78</v>
      </c>
      <c r="Q34" s="58" t="s">
        <v>156</v>
      </c>
      <c r="R34" s="58">
        <v>216</v>
      </c>
      <c r="S34" s="58">
        <v>220</v>
      </c>
      <c r="T34" s="58">
        <v>220</v>
      </c>
      <c r="U34" s="58">
        <v>0</v>
      </c>
      <c r="V34" s="58">
        <v>42</v>
      </c>
      <c r="W34" s="58">
        <v>42</v>
      </c>
      <c r="X34" s="58">
        <v>42</v>
      </c>
      <c r="Y34" s="58">
        <v>0</v>
      </c>
      <c r="Z34" s="58" t="s">
        <v>156</v>
      </c>
      <c r="AA34" s="58">
        <v>0</v>
      </c>
      <c r="AB34" s="58">
        <v>0</v>
      </c>
      <c r="AC34" s="58">
        <v>0</v>
      </c>
    </row>
    <row r="35" spans="1:29" x14ac:dyDescent="0.25">
      <c r="A35" s="64" t="s">
        <v>197</v>
      </c>
      <c r="B35" s="58">
        <v>300</v>
      </c>
      <c r="C35" s="58" t="s">
        <v>156</v>
      </c>
      <c r="D35" s="58">
        <v>316</v>
      </c>
      <c r="E35" s="58" t="s">
        <v>156</v>
      </c>
      <c r="F35" s="58">
        <v>200</v>
      </c>
      <c r="G35" s="58" t="s">
        <v>156</v>
      </c>
      <c r="H35" s="58">
        <v>211</v>
      </c>
      <c r="I35" s="58" t="s">
        <v>156</v>
      </c>
      <c r="J35" s="58">
        <v>100</v>
      </c>
      <c r="K35" s="58">
        <v>105</v>
      </c>
      <c r="L35" s="58">
        <v>105</v>
      </c>
      <c r="M35" s="58">
        <v>0</v>
      </c>
      <c r="N35" s="58">
        <v>75</v>
      </c>
      <c r="O35" s="58">
        <v>82</v>
      </c>
      <c r="P35" s="58">
        <v>82</v>
      </c>
      <c r="Q35" s="58">
        <v>0</v>
      </c>
      <c r="R35" s="58">
        <v>191</v>
      </c>
      <c r="S35" s="58" t="s">
        <v>156</v>
      </c>
      <c r="T35" s="58">
        <v>199</v>
      </c>
      <c r="U35" s="58" t="s">
        <v>156</v>
      </c>
      <c r="V35" s="58">
        <v>34</v>
      </c>
      <c r="W35" s="58">
        <v>35</v>
      </c>
      <c r="X35" s="58">
        <v>35</v>
      </c>
      <c r="Y35" s="58">
        <v>0</v>
      </c>
      <c r="Z35" s="58" t="s">
        <v>156</v>
      </c>
      <c r="AA35" s="58" t="s">
        <v>156</v>
      </c>
      <c r="AB35" s="58" t="s">
        <v>156</v>
      </c>
      <c r="AC35" s="58">
        <v>0</v>
      </c>
    </row>
    <row r="36" spans="1:29" x14ac:dyDescent="0.25">
      <c r="A36" s="64" t="s">
        <v>198</v>
      </c>
      <c r="B36" s="58">
        <v>443</v>
      </c>
      <c r="C36" s="58">
        <v>448</v>
      </c>
      <c r="D36" s="58">
        <v>436</v>
      </c>
      <c r="E36" s="58">
        <v>12</v>
      </c>
      <c r="F36" s="58">
        <v>326</v>
      </c>
      <c r="G36" s="58">
        <v>329</v>
      </c>
      <c r="H36" s="58">
        <v>321</v>
      </c>
      <c r="I36" s="58">
        <v>8</v>
      </c>
      <c r="J36" s="58">
        <v>117</v>
      </c>
      <c r="K36" s="58">
        <v>119</v>
      </c>
      <c r="L36" s="58">
        <v>115</v>
      </c>
      <c r="M36" s="58">
        <v>4</v>
      </c>
      <c r="N36" s="58">
        <v>96</v>
      </c>
      <c r="O36" s="58">
        <v>98</v>
      </c>
      <c r="P36" s="58">
        <v>91</v>
      </c>
      <c r="Q36" s="58">
        <v>7</v>
      </c>
      <c r="R36" s="58">
        <v>296</v>
      </c>
      <c r="S36" s="58" t="s">
        <v>156</v>
      </c>
      <c r="T36" s="58">
        <v>294</v>
      </c>
      <c r="U36" s="58" t="s">
        <v>156</v>
      </c>
      <c r="V36" s="58">
        <v>51</v>
      </c>
      <c r="W36" s="58" t="s">
        <v>156</v>
      </c>
      <c r="X36" s="58">
        <v>51</v>
      </c>
      <c r="Y36" s="58" t="s">
        <v>156</v>
      </c>
      <c r="Z36" s="58">
        <v>0</v>
      </c>
      <c r="AA36" s="58">
        <v>0</v>
      </c>
      <c r="AB36" s="58">
        <v>0</v>
      </c>
      <c r="AC36" s="58">
        <v>0</v>
      </c>
    </row>
    <row r="37" spans="1:29" x14ac:dyDescent="0.25">
      <c r="A37" s="64" t="s">
        <v>199</v>
      </c>
      <c r="B37" s="58">
        <v>692</v>
      </c>
      <c r="C37" s="58">
        <v>699</v>
      </c>
      <c r="D37" s="58">
        <v>689</v>
      </c>
      <c r="E37" s="58">
        <v>10</v>
      </c>
      <c r="F37" s="58">
        <v>506</v>
      </c>
      <c r="G37" s="58" t="s">
        <v>156</v>
      </c>
      <c r="H37" s="58">
        <v>500</v>
      </c>
      <c r="I37" s="58" t="s">
        <v>156</v>
      </c>
      <c r="J37" s="58">
        <v>186</v>
      </c>
      <c r="K37" s="58" t="s">
        <v>156</v>
      </c>
      <c r="L37" s="58">
        <v>189</v>
      </c>
      <c r="M37" s="58" t="s">
        <v>156</v>
      </c>
      <c r="N37" s="58">
        <v>144</v>
      </c>
      <c r="O37" s="58">
        <v>149</v>
      </c>
      <c r="P37" s="58">
        <v>146</v>
      </c>
      <c r="Q37" s="58">
        <v>3</v>
      </c>
      <c r="R37" s="58">
        <v>471</v>
      </c>
      <c r="S37" s="58">
        <v>474</v>
      </c>
      <c r="T37" s="58">
        <v>467</v>
      </c>
      <c r="U37" s="58">
        <v>7</v>
      </c>
      <c r="V37" s="58">
        <v>77</v>
      </c>
      <c r="W37" s="58">
        <v>76</v>
      </c>
      <c r="X37" s="58">
        <v>76</v>
      </c>
      <c r="Y37" s="58">
        <v>0</v>
      </c>
      <c r="Z37" s="58">
        <v>3</v>
      </c>
      <c r="AA37" s="58">
        <v>3</v>
      </c>
      <c r="AB37" s="58">
        <v>3</v>
      </c>
      <c r="AC37" s="58">
        <v>0</v>
      </c>
    </row>
    <row r="38" spans="1:29" x14ac:dyDescent="0.25">
      <c r="A38" s="64" t="s">
        <v>200</v>
      </c>
      <c r="B38" s="58">
        <v>387</v>
      </c>
      <c r="C38" s="58">
        <v>401</v>
      </c>
      <c r="D38" s="58">
        <v>394</v>
      </c>
      <c r="E38" s="58">
        <v>7</v>
      </c>
      <c r="F38" s="58">
        <v>261</v>
      </c>
      <c r="G38" s="58">
        <v>268</v>
      </c>
      <c r="H38" s="58">
        <v>264</v>
      </c>
      <c r="I38" s="58">
        <v>4</v>
      </c>
      <c r="J38" s="58">
        <v>126</v>
      </c>
      <c r="K38" s="58">
        <v>133</v>
      </c>
      <c r="L38" s="58">
        <v>130</v>
      </c>
      <c r="M38" s="58">
        <v>3</v>
      </c>
      <c r="N38" s="58">
        <v>72</v>
      </c>
      <c r="O38" s="58">
        <v>81</v>
      </c>
      <c r="P38" s="58">
        <v>77</v>
      </c>
      <c r="Q38" s="58">
        <v>4</v>
      </c>
      <c r="R38" s="58">
        <v>270</v>
      </c>
      <c r="S38" s="58">
        <v>272</v>
      </c>
      <c r="T38" s="58">
        <v>269</v>
      </c>
      <c r="U38" s="58">
        <v>3</v>
      </c>
      <c r="V38" s="58">
        <v>45</v>
      </c>
      <c r="W38" s="58">
        <v>48</v>
      </c>
      <c r="X38" s="58">
        <v>48</v>
      </c>
      <c r="Y38" s="58">
        <v>0</v>
      </c>
      <c r="Z38" s="58">
        <v>3</v>
      </c>
      <c r="AA38" s="58">
        <v>5</v>
      </c>
      <c r="AB38" s="58">
        <v>5</v>
      </c>
      <c r="AC38" s="58">
        <v>0</v>
      </c>
    </row>
    <row r="39" spans="1:29" x14ac:dyDescent="0.25">
      <c r="A39" s="64" t="s">
        <v>201</v>
      </c>
      <c r="B39" s="58">
        <v>331</v>
      </c>
      <c r="C39" s="58">
        <v>346</v>
      </c>
      <c r="D39" s="58">
        <v>341</v>
      </c>
      <c r="E39" s="58">
        <v>5</v>
      </c>
      <c r="F39" s="58">
        <v>222</v>
      </c>
      <c r="G39" s="58" t="s">
        <v>156</v>
      </c>
      <c r="H39" s="58">
        <v>226</v>
      </c>
      <c r="I39" s="58" t="s">
        <v>156</v>
      </c>
      <c r="J39" s="58">
        <v>109</v>
      </c>
      <c r="K39" s="58" t="s">
        <v>156</v>
      </c>
      <c r="L39" s="58">
        <v>115</v>
      </c>
      <c r="M39" s="58" t="s">
        <v>156</v>
      </c>
      <c r="N39" s="58">
        <v>65</v>
      </c>
      <c r="O39" s="58" t="s">
        <v>156</v>
      </c>
      <c r="P39" s="58">
        <v>69</v>
      </c>
      <c r="Q39" s="58" t="s">
        <v>156</v>
      </c>
      <c r="R39" s="58">
        <v>219</v>
      </c>
      <c r="S39" s="58" t="s">
        <v>156</v>
      </c>
      <c r="T39" s="58">
        <v>226</v>
      </c>
      <c r="U39" s="58" t="s">
        <v>156</v>
      </c>
      <c r="V39" s="58">
        <v>47</v>
      </c>
      <c r="W39" s="58">
        <v>46</v>
      </c>
      <c r="X39" s="58">
        <v>46</v>
      </c>
      <c r="Y39" s="58">
        <v>0</v>
      </c>
      <c r="Z39" s="58">
        <v>3</v>
      </c>
      <c r="AA39" s="58" t="s">
        <v>156</v>
      </c>
      <c r="AB39" s="58" t="s">
        <v>156</v>
      </c>
      <c r="AC39" s="58">
        <v>0</v>
      </c>
    </row>
    <row r="40" spans="1:29" x14ac:dyDescent="0.25">
      <c r="A40" s="64" t="s">
        <v>202</v>
      </c>
      <c r="B40" s="58">
        <v>325</v>
      </c>
      <c r="C40" s="58">
        <v>343</v>
      </c>
      <c r="D40" s="58">
        <v>335</v>
      </c>
      <c r="E40" s="58">
        <v>8</v>
      </c>
      <c r="F40" s="58">
        <v>195</v>
      </c>
      <c r="G40" s="58" t="s">
        <v>156</v>
      </c>
      <c r="H40" s="58">
        <v>203</v>
      </c>
      <c r="I40" s="58" t="s">
        <v>156</v>
      </c>
      <c r="J40" s="58">
        <v>130</v>
      </c>
      <c r="K40" s="58" t="s">
        <v>156</v>
      </c>
      <c r="L40" s="58">
        <v>132</v>
      </c>
      <c r="M40" s="58" t="s">
        <v>156</v>
      </c>
      <c r="N40" s="58">
        <v>77</v>
      </c>
      <c r="O40" s="58">
        <v>85</v>
      </c>
      <c r="P40" s="58">
        <v>81</v>
      </c>
      <c r="Q40" s="58">
        <v>4</v>
      </c>
      <c r="R40" s="58">
        <v>203</v>
      </c>
      <c r="S40" s="58">
        <v>211</v>
      </c>
      <c r="T40" s="58">
        <v>207</v>
      </c>
      <c r="U40" s="58">
        <v>4</v>
      </c>
      <c r="V40" s="58">
        <v>45</v>
      </c>
      <c r="W40" s="58">
        <v>47</v>
      </c>
      <c r="X40" s="58">
        <v>47</v>
      </c>
      <c r="Y40" s="58">
        <v>0</v>
      </c>
      <c r="Z40" s="58" t="s">
        <v>156</v>
      </c>
      <c r="AA40" s="58" t="s">
        <v>156</v>
      </c>
      <c r="AB40" s="58" t="s">
        <v>156</v>
      </c>
      <c r="AC40" s="58">
        <v>0</v>
      </c>
    </row>
    <row r="41" spans="1:29" x14ac:dyDescent="0.25">
      <c r="A41" s="64" t="s">
        <v>203</v>
      </c>
      <c r="B41" s="58">
        <v>304</v>
      </c>
      <c r="C41" s="58">
        <v>315</v>
      </c>
      <c r="D41" s="58">
        <v>297</v>
      </c>
      <c r="E41" s="58">
        <v>18</v>
      </c>
      <c r="F41" s="58">
        <v>171</v>
      </c>
      <c r="G41" s="58">
        <v>178</v>
      </c>
      <c r="H41" s="58">
        <v>168</v>
      </c>
      <c r="I41" s="58">
        <v>10</v>
      </c>
      <c r="J41" s="58">
        <v>133</v>
      </c>
      <c r="K41" s="58">
        <v>137</v>
      </c>
      <c r="L41" s="58">
        <v>129</v>
      </c>
      <c r="M41" s="58">
        <v>8</v>
      </c>
      <c r="N41" s="58">
        <v>66</v>
      </c>
      <c r="O41" s="58" t="s">
        <v>156</v>
      </c>
      <c r="P41" s="58">
        <v>74</v>
      </c>
      <c r="Q41" s="58" t="s">
        <v>156</v>
      </c>
      <c r="R41" s="58">
        <v>198</v>
      </c>
      <c r="S41" s="58">
        <v>198</v>
      </c>
      <c r="T41" s="58">
        <v>186</v>
      </c>
      <c r="U41" s="58">
        <v>12</v>
      </c>
      <c r="V41" s="58">
        <v>40</v>
      </c>
      <c r="W41" s="58" t="s">
        <v>156</v>
      </c>
      <c r="X41" s="58">
        <v>37</v>
      </c>
      <c r="Y41" s="58" t="s">
        <v>156</v>
      </c>
      <c r="Z41" s="58">
        <v>0</v>
      </c>
      <c r="AA41" s="58">
        <v>0</v>
      </c>
      <c r="AB41" s="58">
        <v>0</v>
      </c>
      <c r="AC41" s="58">
        <v>0</v>
      </c>
    </row>
    <row r="42" spans="1:29" x14ac:dyDescent="0.25">
      <c r="A42" s="64" t="s">
        <v>204</v>
      </c>
      <c r="B42" s="58">
        <v>392</v>
      </c>
      <c r="C42" s="58">
        <v>398</v>
      </c>
      <c r="D42" s="58">
        <v>390</v>
      </c>
      <c r="E42" s="58">
        <v>8</v>
      </c>
      <c r="F42" s="58">
        <v>195</v>
      </c>
      <c r="G42" s="58" t="s">
        <v>156</v>
      </c>
      <c r="H42" s="58">
        <v>196</v>
      </c>
      <c r="I42" s="58" t="s">
        <v>156</v>
      </c>
      <c r="J42" s="58">
        <v>197</v>
      </c>
      <c r="K42" s="58" t="s">
        <v>156</v>
      </c>
      <c r="L42" s="58">
        <v>194</v>
      </c>
      <c r="M42" s="58" t="s">
        <v>156</v>
      </c>
      <c r="N42" s="58">
        <v>118</v>
      </c>
      <c r="O42" s="58" t="s">
        <v>156</v>
      </c>
      <c r="P42" s="58">
        <v>120</v>
      </c>
      <c r="Q42" s="58" t="s">
        <v>156</v>
      </c>
      <c r="R42" s="58">
        <v>213</v>
      </c>
      <c r="S42" s="58" t="s">
        <v>156</v>
      </c>
      <c r="T42" s="58">
        <v>209</v>
      </c>
      <c r="U42" s="58" t="s">
        <v>156</v>
      </c>
      <c r="V42" s="58">
        <v>61</v>
      </c>
      <c r="W42" s="58">
        <v>61</v>
      </c>
      <c r="X42" s="58">
        <v>61</v>
      </c>
      <c r="Y42" s="58">
        <v>0</v>
      </c>
      <c r="Z42" s="58" t="s">
        <v>156</v>
      </c>
      <c r="AA42" s="58" t="s">
        <v>156</v>
      </c>
      <c r="AB42" s="58" t="s">
        <v>156</v>
      </c>
      <c r="AC42" s="58">
        <v>0</v>
      </c>
    </row>
    <row r="43" spans="1:29" x14ac:dyDescent="0.25">
      <c r="A43" s="64" t="s">
        <v>205</v>
      </c>
      <c r="B43" s="58">
        <v>330</v>
      </c>
      <c r="C43" s="58">
        <v>359</v>
      </c>
      <c r="D43" s="58">
        <v>348</v>
      </c>
      <c r="E43" s="58">
        <v>11</v>
      </c>
      <c r="F43" s="58">
        <v>177</v>
      </c>
      <c r="G43" s="58">
        <v>197</v>
      </c>
      <c r="H43" s="58">
        <v>193</v>
      </c>
      <c r="I43" s="58">
        <v>4</v>
      </c>
      <c r="J43" s="58">
        <v>153</v>
      </c>
      <c r="K43" s="58">
        <v>162</v>
      </c>
      <c r="L43" s="58">
        <v>155</v>
      </c>
      <c r="M43" s="58">
        <v>7</v>
      </c>
      <c r="N43" s="58">
        <v>105</v>
      </c>
      <c r="O43" s="58" t="s">
        <v>156</v>
      </c>
      <c r="P43" s="58">
        <v>123</v>
      </c>
      <c r="Q43" s="58" t="s">
        <v>156</v>
      </c>
      <c r="R43" s="58">
        <v>189</v>
      </c>
      <c r="S43" s="58">
        <v>197</v>
      </c>
      <c r="T43" s="58">
        <v>189</v>
      </c>
      <c r="U43" s="58">
        <v>8</v>
      </c>
      <c r="V43" s="58">
        <v>36</v>
      </c>
      <c r="W43" s="58" t="s">
        <v>156</v>
      </c>
      <c r="X43" s="58">
        <v>36</v>
      </c>
      <c r="Y43" s="58" t="s">
        <v>156</v>
      </c>
      <c r="Z43" s="58" t="s">
        <v>156</v>
      </c>
      <c r="AA43" s="58" t="s">
        <v>156</v>
      </c>
      <c r="AB43" s="58" t="s">
        <v>156</v>
      </c>
      <c r="AC43" s="58">
        <v>0</v>
      </c>
    </row>
    <row r="44" spans="1:29" x14ac:dyDescent="0.25">
      <c r="A44" s="64" t="s">
        <v>206</v>
      </c>
      <c r="B44" s="58">
        <v>260</v>
      </c>
      <c r="C44" s="58">
        <v>270</v>
      </c>
      <c r="D44" s="58">
        <v>267</v>
      </c>
      <c r="E44" s="58">
        <v>3</v>
      </c>
      <c r="F44" s="58">
        <v>122</v>
      </c>
      <c r="G44" s="58" t="s">
        <v>156</v>
      </c>
      <c r="H44" s="58">
        <v>126</v>
      </c>
      <c r="I44" s="58" t="s">
        <v>156</v>
      </c>
      <c r="J44" s="58">
        <v>138</v>
      </c>
      <c r="K44" s="58" t="s">
        <v>156</v>
      </c>
      <c r="L44" s="58">
        <v>141</v>
      </c>
      <c r="M44" s="58" t="s">
        <v>156</v>
      </c>
      <c r="N44" s="58">
        <v>74</v>
      </c>
      <c r="O44" s="58" t="s">
        <v>156</v>
      </c>
      <c r="P44" s="58">
        <v>82</v>
      </c>
      <c r="Q44" s="58" t="s">
        <v>156</v>
      </c>
      <c r="R44" s="58">
        <v>154</v>
      </c>
      <c r="S44" s="58" t="s">
        <v>156</v>
      </c>
      <c r="T44" s="58">
        <v>153</v>
      </c>
      <c r="U44" s="58" t="s">
        <v>156</v>
      </c>
      <c r="V44" s="58">
        <v>32</v>
      </c>
      <c r="W44" s="58">
        <v>32</v>
      </c>
      <c r="X44" s="58">
        <v>32</v>
      </c>
      <c r="Y44" s="58">
        <v>0</v>
      </c>
      <c r="Z44" s="58" t="s">
        <v>156</v>
      </c>
      <c r="AA44" s="58" t="s">
        <v>156</v>
      </c>
      <c r="AB44" s="58" t="s">
        <v>156</v>
      </c>
      <c r="AC44" s="58">
        <v>0</v>
      </c>
    </row>
    <row r="45" spans="1:29" x14ac:dyDescent="0.25">
      <c r="A45" s="64" t="s">
        <v>207</v>
      </c>
      <c r="B45" s="58">
        <v>224</v>
      </c>
      <c r="C45" s="58">
        <v>238</v>
      </c>
      <c r="D45" s="58">
        <v>235</v>
      </c>
      <c r="E45" s="58">
        <v>3</v>
      </c>
      <c r="F45" s="58">
        <v>121</v>
      </c>
      <c r="G45" s="58">
        <v>130</v>
      </c>
      <c r="H45" s="58">
        <v>127</v>
      </c>
      <c r="I45" s="58">
        <v>3</v>
      </c>
      <c r="J45" s="58">
        <v>103</v>
      </c>
      <c r="K45" s="58">
        <v>108</v>
      </c>
      <c r="L45" s="58">
        <v>108</v>
      </c>
      <c r="M45" s="58">
        <v>0</v>
      </c>
      <c r="N45" s="58">
        <v>63</v>
      </c>
      <c r="O45" s="58">
        <v>74</v>
      </c>
      <c r="P45" s="58">
        <v>74</v>
      </c>
      <c r="Q45" s="58">
        <v>0</v>
      </c>
      <c r="R45" s="58">
        <v>130</v>
      </c>
      <c r="S45" s="58" t="s">
        <v>156</v>
      </c>
      <c r="T45" s="58">
        <v>131</v>
      </c>
      <c r="U45" s="58" t="s">
        <v>156</v>
      </c>
      <c r="V45" s="58">
        <v>31</v>
      </c>
      <c r="W45" s="58" t="s">
        <v>156</v>
      </c>
      <c r="X45" s="58">
        <v>30</v>
      </c>
      <c r="Y45" s="58" t="s">
        <v>156</v>
      </c>
      <c r="Z45" s="58" t="s">
        <v>156</v>
      </c>
      <c r="AA45" s="58" t="s">
        <v>156</v>
      </c>
      <c r="AB45" s="58" t="s">
        <v>156</v>
      </c>
      <c r="AC45" s="58">
        <v>0</v>
      </c>
    </row>
    <row r="46" spans="1:29" x14ac:dyDescent="0.25">
      <c r="A46" s="64" t="s">
        <v>208</v>
      </c>
      <c r="B46" s="58">
        <v>290</v>
      </c>
      <c r="C46" s="58">
        <v>315</v>
      </c>
      <c r="D46" s="58">
        <v>310</v>
      </c>
      <c r="E46" s="58">
        <v>5</v>
      </c>
      <c r="F46" s="58">
        <v>166</v>
      </c>
      <c r="G46" s="58" t="s">
        <v>156</v>
      </c>
      <c r="H46" s="58">
        <v>180</v>
      </c>
      <c r="I46" s="58" t="s">
        <v>156</v>
      </c>
      <c r="J46" s="58">
        <v>124</v>
      </c>
      <c r="K46" s="58" t="s">
        <v>156</v>
      </c>
      <c r="L46" s="58">
        <v>130</v>
      </c>
      <c r="M46" s="58" t="s">
        <v>156</v>
      </c>
      <c r="N46" s="58">
        <v>74</v>
      </c>
      <c r="O46" s="58" t="s">
        <v>156</v>
      </c>
      <c r="P46" s="58">
        <v>89</v>
      </c>
      <c r="Q46" s="58" t="s">
        <v>156</v>
      </c>
      <c r="R46" s="58">
        <v>172</v>
      </c>
      <c r="S46" s="58" t="s">
        <v>156</v>
      </c>
      <c r="T46" s="58">
        <v>177</v>
      </c>
      <c r="U46" s="58" t="s">
        <v>156</v>
      </c>
      <c r="V46" s="58">
        <v>44</v>
      </c>
      <c r="W46" s="58">
        <v>44</v>
      </c>
      <c r="X46" s="58">
        <v>44</v>
      </c>
      <c r="Y46" s="58">
        <v>0</v>
      </c>
      <c r="Z46" s="58">
        <v>0</v>
      </c>
      <c r="AA46" s="58" t="s">
        <v>156</v>
      </c>
      <c r="AB46" s="58" t="s">
        <v>156</v>
      </c>
      <c r="AC46" s="58">
        <v>0</v>
      </c>
    </row>
    <row r="47" spans="1:29" x14ac:dyDescent="0.25">
      <c r="A47" s="64" t="s">
        <v>209</v>
      </c>
      <c r="B47" s="58">
        <v>319</v>
      </c>
      <c r="C47" s="58" t="s">
        <v>156</v>
      </c>
      <c r="D47" s="58">
        <v>334</v>
      </c>
      <c r="E47" s="58" t="s">
        <v>156</v>
      </c>
      <c r="F47" s="58">
        <v>218</v>
      </c>
      <c r="G47" s="58">
        <v>231</v>
      </c>
      <c r="H47" s="58">
        <v>231</v>
      </c>
      <c r="I47" s="58">
        <v>0</v>
      </c>
      <c r="J47" s="58">
        <v>101</v>
      </c>
      <c r="K47" s="58" t="s">
        <v>156</v>
      </c>
      <c r="L47" s="58">
        <v>103</v>
      </c>
      <c r="M47" s="58" t="s">
        <v>156</v>
      </c>
      <c r="N47" s="58">
        <v>65</v>
      </c>
      <c r="O47" s="58">
        <v>77</v>
      </c>
      <c r="P47" s="58">
        <v>77</v>
      </c>
      <c r="Q47" s="58">
        <v>0</v>
      </c>
      <c r="R47" s="58">
        <v>217</v>
      </c>
      <c r="S47" s="58" t="s">
        <v>156</v>
      </c>
      <c r="T47" s="58">
        <v>221</v>
      </c>
      <c r="U47" s="58" t="s">
        <v>156</v>
      </c>
      <c r="V47" s="58">
        <v>37</v>
      </c>
      <c r="W47" s="58">
        <v>36</v>
      </c>
      <c r="X47" s="58">
        <v>36</v>
      </c>
      <c r="Y47" s="58">
        <v>0</v>
      </c>
      <c r="Z47" s="58" t="s">
        <v>156</v>
      </c>
      <c r="AA47" s="58" t="s">
        <v>156</v>
      </c>
      <c r="AB47" s="58" t="s">
        <v>156</v>
      </c>
      <c r="AC47" s="58">
        <v>0</v>
      </c>
    </row>
    <row r="48" spans="1:29" x14ac:dyDescent="0.25">
      <c r="A48" s="64" t="s">
        <v>210</v>
      </c>
      <c r="B48" s="58">
        <v>408</v>
      </c>
      <c r="C48" s="58">
        <v>439</v>
      </c>
      <c r="D48" s="58">
        <v>436</v>
      </c>
      <c r="E48" s="58">
        <v>3</v>
      </c>
      <c r="F48" s="58">
        <v>291</v>
      </c>
      <c r="G48" s="58" t="s">
        <v>156</v>
      </c>
      <c r="H48" s="58">
        <v>311</v>
      </c>
      <c r="I48" s="58" t="s">
        <v>156</v>
      </c>
      <c r="J48" s="58">
        <v>117</v>
      </c>
      <c r="K48" s="58" t="s">
        <v>156</v>
      </c>
      <c r="L48" s="58">
        <v>125</v>
      </c>
      <c r="M48" s="58" t="s">
        <v>156</v>
      </c>
      <c r="N48" s="58">
        <v>76</v>
      </c>
      <c r="O48" s="58">
        <v>86</v>
      </c>
      <c r="P48" s="58">
        <v>86</v>
      </c>
      <c r="Q48" s="58">
        <v>0</v>
      </c>
      <c r="R48" s="58">
        <v>274</v>
      </c>
      <c r="S48" s="58" t="s">
        <v>156</v>
      </c>
      <c r="T48" s="58">
        <v>292</v>
      </c>
      <c r="U48" s="58" t="s">
        <v>156</v>
      </c>
      <c r="V48" s="58">
        <v>58</v>
      </c>
      <c r="W48" s="58" t="s">
        <v>156</v>
      </c>
      <c r="X48" s="58">
        <v>58</v>
      </c>
      <c r="Y48" s="58" t="s">
        <v>156</v>
      </c>
      <c r="Z48" s="58">
        <v>3</v>
      </c>
      <c r="AA48" s="58" t="s">
        <v>156</v>
      </c>
      <c r="AB48" s="58" t="s">
        <v>156</v>
      </c>
      <c r="AC48" s="58" t="s">
        <v>156</v>
      </c>
    </row>
    <row r="49" spans="1:29" x14ac:dyDescent="0.25">
      <c r="A49" s="64" t="s">
        <v>211</v>
      </c>
      <c r="B49" s="58">
        <v>513</v>
      </c>
      <c r="C49" s="58">
        <v>530</v>
      </c>
      <c r="D49" s="58">
        <v>525</v>
      </c>
      <c r="E49" s="58">
        <v>5</v>
      </c>
      <c r="F49" s="58">
        <v>371</v>
      </c>
      <c r="G49" s="58">
        <v>385</v>
      </c>
      <c r="H49" s="58">
        <v>380</v>
      </c>
      <c r="I49" s="58">
        <v>5</v>
      </c>
      <c r="J49" s="58">
        <v>142</v>
      </c>
      <c r="K49" s="58">
        <v>145</v>
      </c>
      <c r="L49" s="58">
        <v>145</v>
      </c>
      <c r="M49" s="58">
        <v>0</v>
      </c>
      <c r="N49" s="58">
        <v>105</v>
      </c>
      <c r="O49" s="58">
        <v>110</v>
      </c>
      <c r="P49" s="58">
        <v>110</v>
      </c>
      <c r="Q49" s="58">
        <v>0</v>
      </c>
      <c r="R49" s="58">
        <v>344</v>
      </c>
      <c r="S49" s="58">
        <v>356</v>
      </c>
      <c r="T49" s="58">
        <v>351</v>
      </c>
      <c r="U49" s="58">
        <v>5</v>
      </c>
      <c r="V49" s="58">
        <v>64</v>
      </c>
      <c r="W49" s="58">
        <v>64</v>
      </c>
      <c r="X49" s="58">
        <v>64</v>
      </c>
      <c r="Y49" s="58">
        <v>0</v>
      </c>
      <c r="Z49" s="58" t="s">
        <v>156</v>
      </c>
      <c r="AA49" s="58" t="s">
        <v>156</v>
      </c>
      <c r="AB49" s="58" t="s">
        <v>156</v>
      </c>
      <c r="AC49" s="58">
        <v>0</v>
      </c>
    </row>
    <row r="50" spans="1:29" x14ac:dyDescent="0.25">
      <c r="A50" s="64" t="s">
        <v>212</v>
      </c>
      <c r="B50" s="58">
        <v>379</v>
      </c>
      <c r="C50" s="58">
        <v>389</v>
      </c>
      <c r="D50" s="58">
        <v>382</v>
      </c>
      <c r="E50" s="58">
        <v>7</v>
      </c>
      <c r="F50" s="58">
        <v>237</v>
      </c>
      <c r="G50" s="58">
        <v>244</v>
      </c>
      <c r="H50" s="58">
        <v>240</v>
      </c>
      <c r="I50" s="58">
        <v>4</v>
      </c>
      <c r="J50" s="58">
        <v>142</v>
      </c>
      <c r="K50" s="58">
        <v>145</v>
      </c>
      <c r="L50" s="58">
        <v>142</v>
      </c>
      <c r="M50" s="58">
        <v>3</v>
      </c>
      <c r="N50" s="58">
        <v>61</v>
      </c>
      <c r="O50" s="58" t="s">
        <v>156</v>
      </c>
      <c r="P50" s="58">
        <v>65</v>
      </c>
      <c r="Q50" s="58" t="s">
        <v>156</v>
      </c>
      <c r="R50" s="58">
        <v>259</v>
      </c>
      <c r="S50" s="58" t="s">
        <v>156</v>
      </c>
      <c r="T50" s="58">
        <v>258</v>
      </c>
      <c r="U50" s="58" t="s">
        <v>156</v>
      </c>
      <c r="V50" s="58">
        <v>59</v>
      </c>
      <c r="W50" s="58">
        <v>59</v>
      </c>
      <c r="X50" s="58">
        <v>59</v>
      </c>
      <c r="Y50" s="58">
        <v>0</v>
      </c>
      <c r="Z50" s="58">
        <v>3</v>
      </c>
      <c r="AA50" s="58">
        <v>3</v>
      </c>
      <c r="AB50" s="58" t="s">
        <v>156</v>
      </c>
      <c r="AC50" s="58" t="s">
        <v>156</v>
      </c>
    </row>
    <row r="51" spans="1:29" x14ac:dyDescent="0.25">
      <c r="A51" s="64" t="s">
        <v>213</v>
      </c>
      <c r="B51" s="58">
        <v>294</v>
      </c>
      <c r="C51" s="58">
        <v>308</v>
      </c>
      <c r="D51" s="58">
        <v>303</v>
      </c>
      <c r="E51" s="58">
        <v>5</v>
      </c>
      <c r="F51" s="58">
        <v>176</v>
      </c>
      <c r="G51" s="58">
        <v>184</v>
      </c>
      <c r="H51" s="58">
        <v>179</v>
      </c>
      <c r="I51" s="58">
        <v>5</v>
      </c>
      <c r="J51" s="58">
        <v>118</v>
      </c>
      <c r="K51" s="58">
        <v>124</v>
      </c>
      <c r="L51" s="58">
        <v>124</v>
      </c>
      <c r="M51" s="58">
        <v>0</v>
      </c>
      <c r="N51" s="58">
        <v>51</v>
      </c>
      <c r="O51" s="58" t="s">
        <v>156</v>
      </c>
      <c r="P51" s="58">
        <v>54</v>
      </c>
      <c r="Q51" s="58" t="s">
        <v>156</v>
      </c>
      <c r="R51" s="58">
        <v>199</v>
      </c>
      <c r="S51" s="58" t="s">
        <v>156</v>
      </c>
      <c r="T51" s="58">
        <v>205</v>
      </c>
      <c r="U51" s="58" t="s">
        <v>156</v>
      </c>
      <c r="V51" s="58">
        <v>44</v>
      </c>
      <c r="W51" s="58">
        <v>44</v>
      </c>
      <c r="X51" s="58">
        <v>44</v>
      </c>
      <c r="Y51" s="58">
        <v>0</v>
      </c>
      <c r="Z51" s="58" t="s">
        <v>156</v>
      </c>
      <c r="AA51" s="58" t="s">
        <v>156</v>
      </c>
      <c r="AB51" s="58" t="s">
        <v>156</v>
      </c>
      <c r="AC51" s="58">
        <v>0</v>
      </c>
    </row>
    <row r="52" spans="1:29" x14ac:dyDescent="0.25">
      <c r="A52" s="64" t="s">
        <v>214</v>
      </c>
      <c r="B52" s="58">
        <v>284</v>
      </c>
      <c r="C52" s="58" t="s">
        <v>156</v>
      </c>
      <c r="D52" s="58">
        <v>289</v>
      </c>
      <c r="E52" s="58" t="s">
        <v>156</v>
      </c>
      <c r="F52" s="58">
        <v>160</v>
      </c>
      <c r="G52" s="58" t="s">
        <v>156</v>
      </c>
      <c r="H52" s="58">
        <v>160</v>
      </c>
      <c r="I52" s="58" t="s">
        <v>156</v>
      </c>
      <c r="J52" s="58">
        <v>124</v>
      </c>
      <c r="K52" s="58">
        <v>129</v>
      </c>
      <c r="L52" s="58">
        <v>129</v>
      </c>
      <c r="M52" s="58">
        <v>0</v>
      </c>
      <c r="N52" s="58">
        <v>56</v>
      </c>
      <c r="O52" s="58" t="s">
        <v>156</v>
      </c>
      <c r="P52" s="58">
        <v>61</v>
      </c>
      <c r="Q52" s="58" t="s">
        <v>156</v>
      </c>
      <c r="R52" s="58">
        <v>179</v>
      </c>
      <c r="S52" s="58" t="s">
        <v>156</v>
      </c>
      <c r="T52" s="58">
        <v>179</v>
      </c>
      <c r="U52" s="58" t="s">
        <v>156</v>
      </c>
      <c r="V52" s="58">
        <v>49</v>
      </c>
      <c r="W52" s="58">
        <v>49</v>
      </c>
      <c r="X52" s="58">
        <v>49</v>
      </c>
      <c r="Y52" s="58">
        <v>0</v>
      </c>
      <c r="Z52" s="58" t="s">
        <v>156</v>
      </c>
      <c r="AA52" s="58" t="s">
        <v>156</v>
      </c>
      <c r="AB52" s="58" t="s">
        <v>156</v>
      </c>
      <c r="AC52" s="58">
        <v>0</v>
      </c>
    </row>
    <row r="53" spans="1:29" x14ac:dyDescent="0.25">
      <c r="A53" s="64" t="s">
        <v>215</v>
      </c>
      <c r="B53" s="58">
        <v>286</v>
      </c>
      <c r="C53" s="58">
        <v>308</v>
      </c>
      <c r="D53" s="58">
        <v>300</v>
      </c>
      <c r="E53" s="58">
        <v>8</v>
      </c>
      <c r="F53" s="58">
        <v>130</v>
      </c>
      <c r="G53" s="58">
        <v>147</v>
      </c>
      <c r="H53" s="58">
        <v>142</v>
      </c>
      <c r="I53" s="58">
        <v>5</v>
      </c>
      <c r="J53" s="58">
        <v>156</v>
      </c>
      <c r="K53" s="58">
        <v>161</v>
      </c>
      <c r="L53" s="58">
        <v>158</v>
      </c>
      <c r="M53" s="58">
        <v>3</v>
      </c>
      <c r="N53" s="58">
        <v>48</v>
      </c>
      <c r="O53" s="58" t="s">
        <v>156</v>
      </c>
      <c r="P53" s="58">
        <v>56</v>
      </c>
      <c r="Q53" s="58" t="s">
        <v>156</v>
      </c>
      <c r="R53" s="58">
        <v>191</v>
      </c>
      <c r="S53" s="58" t="s">
        <v>156</v>
      </c>
      <c r="T53" s="58">
        <v>197</v>
      </c>
      <c r="U53" s="58" t="s">
        <v>156</v>
      </c>
      <c r="V53" s="58">
        <v>47</v>
      </c>
      <c r="W53" s="58">
        <v>47</v>
      </c>
      <c r="X53" s="58">
        <v>47</v>
      </c>
      <c r="Y53" s="58">
        <v>0</v>
      </c>
      <c r="Z53" s="58" t="s">
        <v>156</v>
      </c>
      <c r="AA53" s="58" t="s">
        <v>156</v>
      </c>
      <c r="AB53" s="58" t="s">
        <v>156</v>
      </c>
      <c r="AC53" s="58">
        <v>0</v>
      </c>
    </row>
    <row r="54" spans="1:29" x14ac:dyDescent="0.25">
      <c r="A54" s="64" t="s">
        <v>216</v>
      </c>
      <c r="B54" s="58">
        <v>390</v>
      </c>
      <c r="C54" s="58">
        <v>401</v>
      </c>
      <c r="D54" s="58">
        <v>398</v>
      </c>
      <c r="E54" s="58">
        <v>3</v>
      </c>
      <c r="F54" s="58">
        <v>200</v>
      </c>
      <c r="G54" s="58" t="s">
        <v>156</v>
      </c>
      <c r="H54" s="58">
        <v>205</v>
      </c>
      <c r="I54" s="58" t="s">
        <v>156</v>
      </c>
      <c r="J54" s="58">
        <v>190</v>
      </c>
      <c r="K54" s="58" t="s">
        <v>156</v>
      </c>
      <c r="L54" s="58">
        <v>193</v>
      </c>
      <c r="M54" s="58" t="s">
        <v>156</v>
      </c>
      <c r="N54" s="58">
        <v>89</v>
      </c>
      <c r="O54" s="58" t="s">
        <v>156</v>
      </c>
      <c r="P54" s="58">
        <v>94</v>
      </c>
      <c r="Q54" s="58" t="s">
        <v>156</v>
      </c>
      <c r="R54" s="58">
        <v>204</v>
      </c>
      <c r="S54" s="58" t="s">
        <v>156</v>
      </c>
      <c r="T54" s="58">
        <v>208</v>
      </c>
      <c r="U54" s="58" t="s">
        <v>156</v>
      </c>
      <c r="V54" s="58">
        <v>97</v>
      </c>
      <c r="W54" s="58">
        <v>96</v>
      </c>
      <c r="X54" s="58">
        <v>96</v>
      </c>
      <c r="Y54" s="58">
        <v>0</v>
      </c>
      <c r="Z54" s="58">
        <v>5</v>
      </c>
      <c r="AA54" s="58">
        <v>4</v>
      </c>
      <c r="AB54" s="58">
        <v>4</v>
      </c>
      <c r="AC54" s="58">
        <v>0</v>
      </c>
    </row>
    <row r="55" spans="1:29" x14ac:dyDescent="0.25">
      <c r="A55" s="64" t="s">
        <v>217</v>
      </c>
      <c r="B55" s="58">
        <v>283</v>
      </c>
      <c r="C55" s="58">
        <v>304</v>
      </c>
      <c r="D55" s="58">
        <v>298</v>
      </c>
      <c r="E55" s="58">
        <v>6</v>
      </c>
      <c r="F55" s="58">
        <v>155</v>
      </c>
      <c r="G55" s="58" t="s">
        <v>156</v>
      </c>
      <c r="H55" s="58">
        <v>165</v>
      </c>
      <c r="I55" s="58" t="s">
        <v>156</v>
      </c>
      <c r="J55" s="58">
        <v>128</v>
      </c>
      <c r="K55" s="58" t="s">
        <v>156</v>
      </c>
      <c r="L55" s="58">
        <v>133</v>
      </c>
      <c r="M55" s="58" t="s">
        <v>156</v>
      </c>
      <c r="N55" s="58">
        <v>76</v>
      </c>
      <c r="O55" s="58">
        <v>87</v>
      </c>
      <c r="P55" s="58">
        <v>84</v>
      </c>
      <c r="Q55" s="58">
        <v>3</v>
      </c>
      <c r="R55" s="58">
        <v>154</v>
      </c>
      <c r="S55" s="58">
        <v>165</v>
      </c>
      <c r="T55" s="58">
        <v>162</v>
      </c>
      <c r="U55" s="58">
        <v>3</v>
      </c>
      <c r="V55" s="58">
        <v>53</v>
      </c>
      <c r="W55" s="58">
        <v>52</v>
      </c>
      <c r="X55" s="58">
        <v>52</v>
      </c>
      <c r="Y55" s="58">
        <v>0</v>
      </c>
      <c r="Z55" s="58">
        <v>3</v>
      </c>
      <c r="AA55" s="58">
        <v>3</v>
      </c>
      <c r="AB55" s="58">
        <v>3</v>
      </c>
      <c r="AC55" s="58">
        <v>0</v>
      </c>
    </row>
    <row r="56" spans="1:29" x14ac:dyDescent="0.25">
      <c r="A56" s="64" t="s">
        <v>218</v>
      </c>
      <c r="B56" s="58">
        <v>181</v>
      </c>
      <c r="C56" s="58">
        <v>190</v>
      </c>
      <c r="D56" s="58">
        <v>187</v>
      </c>
      <c r="E56" s="58">
        <v>3</v>
      </c>
      <c r="F56" s="58">
        <v>84</v>
      </c>
      <c r="G56" s="58" t="s">
        <v>156</v>
      </c>
      <c r="H56" s="58">
        <v>94</v>
      </c>
      <c r="I56" s="58" t="s">
        <v>156</v>
      </c>
      <c r="J56" s="58">
        <v>97</v>
      </c>
      <c r="K56" s="58" t="s">
        <v>156</v>
      </c>
      <c r="L56" s="58">
        <v>93</v>
      </c>
      <c r="M56" s="58" t="s">
        <v>156</v>
      </c>
      <c r="N56" s="58">
        <v>43</v>
      </c>
      <c r="O56" s="58" t="s">
        <v>156</v>
      </c>
      <c r="P56" s="58">
        <v>49</v>
      </c>
      <c r="Q56" s="58" t="s">
        <v>156</v>
      </c>
      <c r="R56" s="58">
        <v>112</v>
      </c>
      <c r="S56" s="58" t="s">
        <v>156</v>
      </c>
      <c r="T56" s="58">
        <v>111</v>
      </c>
      <c r="U56" s="58" t="s">
        <v>156</v>
      </c>
      <c r="V56" s="58">
        <v>26</v>
      </c>
      <c r="W56" s="58">
        <v>27</v>
      </c>
      <c r="X56" s="58">
        <v>27</v>
      </c>
      <c r="Y56" s="58">
        <v>0</v>
      </c>
      <c r="Z56" s="58" t="s">
        <v>156</v>
      </c>
      <c r="AA56" s="58" t="s">
        <v>156</v>
      </c>
      <c r="AB56" s="58" t="s">
        <v>156</v>
      </c>
      <c r="AC56" s="58">
        <v>0</v>
      </c>
    </row>
    <row r="57" spans="1:29" x14ac:dyDescent="0.25">
      <c r="A57" s="64" t="s">
        <v>219</v>
      </c>
      <c r="B57" s="58">
        <v>196</v>
      </c>
      <c r="C57" s="58">
        <v>207</v>
      </c>
      <c r="D57" s="58">
        <v>203</v>
      </c>
      <c r="E57" s="58">
        <v>4</v>
      </c>
      <c r="F57" s="58">
        <v>99</v>
      </c>
      <c r="G57" s="58" t="s">
        <v>156</v>
      </c>
      <c r="H57" s="58">
        <v>106</v>
      </c>
      <c r="I57" s="58" t="s">
        <v>156</v>
      </c>
      <c r="J57" s="58">
        <v>97</v>
      </c>
      <c r="K57" s="58" t="s">
        <v>156</v>
      </c>
      <c r="L57" s="58">
        <v>97</v>
      </c>
      <c r="M57" s="58" t="s">
        <v>156</v>
      </c>
      <c r="N57" s="58">
        <v>49</v>
      </c>
      <c r="O57" s="58" t="s">
        <v>156</v>
      </c>
      <c r="P57" s="58">
        <v>56</v>
      </c>
      <c r="Q57" s="58" t="s">
        <v>156</v>
      </c>
      <c r="R57" s="58">
        <v>116</v>
      </c>
      <c r="S57" s="58" t="s">
        <v>156</v>
      </c>
      <c r="T57" s="58">
        <v>116</v>
      </c>
      <c r="U57" s="58" t="s">
        <v>156</v>
      </c>
      <c r="V57" s="58">
        <v>31</v>
      </c>
      <c r="W57" s="58">
        <v>31</v>
      </c>
      <c r="X57" s="58">
        <v>31</v>
      </c>
      <c r="Y57" s="58">
        <v>0</v>
      </c>
      <c r="Z57" s="58" t="s">
        <v>156</v>
      </c>
      <c r="AA57" s="58" t="s">
        <v>156</v>
      </c>
      <c r="AB57" s="58" t="s">
        <v>156</v>
      </c>
      <c r="AC57" s="58">
        <v>0</v>
      </c>
    </row>
    <row r="58" spans="1:29" x14ac:dyDescent="0.25">
      <c r="A58" s="64" t="s">
        <v>220</v>
      </c>
      <c r="B58" s="58">
        <v>240</v>
      </c>
      <c r="C58" s="58" t="s">
        <v>156</v>
      </c>
      <c r="D58" s="58">
        <v>251</v>
      </c>
      <c r="E58" s="58" t="s">
        <v>156</v>
      </c>
      <c r="F58" s="58">
        <v>131</v>
      </c>
      <c r="G58" s="58" t="s">
        <v>156</v>
      </c>
      <c r="H58" s="58">
        <v>143</v>
      </c>
      <c r="I58" s="58" t="s">
        <v>156</v>
      </c>
      <c r="J58" s="58">
        <v>109</v>
      </c>
      <c r="K58" s="58">
        <v>108</v>
      </c>
      <c r="L58" s="58">
        <v>108</v>
      </c>
      <c r="M58" s="58">
        <v>0</v>
      </c>
      <c r="N58" s="58">
        <v>49</v>
      </c>
      <c r="O58" s="58" t="s">
        <v>156</v>
      </c>
      <c r="P58" s="58">
        <v>57</v>
      </c>
      <c r="Q58" s="58" t="s">
        <v>156</v>
      </c>
      <c r="R58" s="58">
        <v>154</v>
      </c>
      <c r="S58" s="58">
        <v>157</v>
      </c>
      <c r="T58" s="58">
        <v>157</v>
      </c>
      <c r="U58" s="58">
        <v>0</v>
      </c>
      <c r="V58" s="58">
        <v>37</v>
      </c>
      <c r="W58" s="58">
        <v>37</v>
      </c>
      <c r="X58" s="58">
        <v>37</v>
      </c>
      <c r="Y58" s="58">
        <v>0</v>
      </c>
      <c r="Z58" s="58" t="s">
        <v>156</v>
      </c>
      <c r="AA58" s="58" t="s">
        <v>156</v>
      </c>
      <c r="AB58" s="58" t="s">
        <v>156</v>
      </c>
      <c r="AC58" s="58">
        <v>0</v>
      </c>
    </row>
    <row r="59" spans="1:29" x14ac:dyDescent="0.25">
      <c r="A59" s="64" t="s">
        <v>221</v>
      </c>
      <c r="B59" s="58">
        <v>250</v>
      </c>
      <c r="C59" s="58" t="s">
        <v>156</v>
      </c>
      <c r="D59" s="58">
        <v>270</v>
      </c>
      <c r="E59" s="58" t="s">
        <v>156</v>
      </c>
      <c r="F59" s="58">
        <v>160</v>
      </c>
      <c r="G59" s="58">
        <v>176</v>
      </c>
      <c r="H59" s="58">
        <v>176</v>
      </c>
      <c r="I59" s="58">
        <v>0</v>
      </c>
      <c r="J59" s="58">
        <v>90</v>
      </c>
      <c r="K59" s="58" t="s">
        <v>156</v>
      </c>
      <c r="L59" s="58">
        <v>94</v>
      </c>
      <c r="M59" s="58" t="s">
        <v>156</v>
      </c>
      <c r="N59" s="58">
        <v>37</v>
      </c>
      <c r="O59" s="58">
        <v>48</v>
      </c>
      <c r="P59" s="58">
        <v>48</v>
      </c>
      <c r="Q59" s="58">
        <v>0</v>
      </c>
      <c r="R59" s="58">
        <v>182</v>
      </c>
      <c r="S59" s="58" t="s">
        <v>156</v>
      </c>
      <c r="T59" s="58">
        <v>191</v>
      </c>
      <c r="U59" s="58" t="s">
        <v>156</v>
      </c>
      <c r="V59" s="58">
        <v>31</v>
      </c>
      <c r="W59" s="58">
        <v>31</v>
      </c>
      <c r="X59" s="58">
        <v>31</v>
      </c>
      <c r="Y59" s="58">
        <v>0</v>
      </c>
      <c r="Z59" s="58" t="s">
        <v>156</v>
      </c>
      <c r="AA59" s="58" t="s">
        <v>156</v>
      </c>
      <c r="AB59" s="58" t="s">
        <v>156</v>
      </c>
      <c r="AC59" s="58">
        <v>0</v>
      </c>
    </row>
    <row r="60" spans="1:29" x14ac:dyDescent="0.25">
      <c r="A60" s="64" t="s">
        <v>222</v>
      </c>
      <c r="B60" s="58">
        <v>340</v>
      </c>
      <c r="C60" s="58" t="s">
        <v>156</v>
      </c>
      <c r="D60" s="58">
        <v>359</v>
      </c>
      <c r="E60" s="58" t="s">
        <v>156</v>
      </c>
      <c r="F60" s="58">
        <v>232</v>
      </c>
      <c r="G60" s="58" t="s">
        <v>156</v>
      </c>
      <c r="H60" s="58">
        <v>246</v>
      </c>
      <c r="I60" s="58" t="s">
        <v>156</v>
      </c>
      <c r="J60" s="58">
        <v>108</v>
      </c>
      <c r="K60" s="58" t="s">
        <v>156</v>
      </c>
      <c r="L60" s="58">
        <v>113</v>
      </c>
      <c r="M60" s="58" t="s">
        <v>156</v>
      </c>
      <c r="N60" s="58">
        <v>56</v>
      </c>
      <c r="O60" s="58" t="s">
        <v>156</v>
      </c>
      <c r="P60" s="58">
        <v>67</v>
      </c>
      <c r="Q60" s="58" t="s">
        <v>156</v>
      </c>
      <c r="R60" s="58">
        <v>239</v>
      </c>
      <c r="S60" s="58">
        <v>245</v>
      </c>
      <c r="T60" s="58">
        <v>245</v>
      </c>
      <c r="U60" s="58">
        <v>0</v>
      </c>
      <c r="V60" s="58">
        <v>45</v>
      </c>
      <c r="W60" s="58">
        <v>47</v>
      </c>
      <c r="X60" s="58">
        <v>47</v>
      </c>
      <c r="Y60" s="58">
        <v>0</v>
      </c>
      <c r="Z60" s="58">
        <v>4</v>
      </c>
      <c r="AA60" s="58">
        <v>3</v>
      </c>
      <c r="AB60" s="58">
        <v>3</v>
      </c>
      <c r="AC60" s="58">
        <v>0</v>
      </c>
    </row>
    <row r="61" spans="1:29" x14ac:dyDescent="0.25">
      <c r="A61" s="64" t="s">
        <v>223</v>
      </c>
      <c r="B61" s="58">
        <v>593</v>
      </c>
      <c r="C61" s="58">
        <v>605</v>
      </c>
      <c r="D61" s="58">
        <v>599</v>
      </c>
      <c r="E61" s="58">
        <v>6</v>
      </c>
      <c r="F61" s="58">
        <v>441</v>
      </c>
      <c r="G61" s="58" t="s">
        <v>156</v>
      </c>
      <c r="H61" s="58">
        <v>448</v>
      </c>
      <c r="I61" s="58" t="s">
        <v>156</v>
      </c>
      <c r="J61" s="58">
        <v>152</v>
      </c>
      <c r="K61" s="58" t="s">
        <v>156</v>
      </c>
      <c r="L61" s="58">
        <v>151</v>
      </c>
      <c r="M61" s="58" t="s">
        <v>156</v>
      </c>
      <c r="N61" s="58">
        <v>93</v>
      </c>
      <c r="O61" s="58">
        <v>97</v>
      </c>
      <c r="P61" s="58">
        <v>94</v>
      </c>
      <c r="Q61" s="58">
        <v>3</v>
      </c>
      <c r="R61" s="58">
        <v>424</v>
      </c>
      <c r="S61" s="58">
        <v>432</v>
      </c>
      <c r="T61" s="58">
        <v>429</v>
      </c>
      <c r="U61" s="58">
        <v>3</v>
      </c>
      <c r="V61" s="58">
        <v>76</v>
      </c>
      <c r="W61" s="58">
        <v>76</v>
      </c>
      <c r="X61" s="58">
        <v>76</v>
      </c>
      <c r="Y61" s="58">
        <v>0</v>
      </c>
      <c r="Z61" s="58" t="s">
        <v>156</v>
      </c>
      <c r="AA61" s="58" t="s">
        <v>156</v>
      </c>
      <c r="AB61" s="58" t="s">
        <v>156</v>
      </c>
      <c r="AC61" s="58">
        <v>0</v>
      </c>
    </row>
    <row r="62" spans="1:29" x14ac:dyDescent="0.25">
      <c r="A62" s="64" t="s">
        <v>224</v>
      </c>
      <c r="B62" s="58">
        <v>404</v>
      </c>
      <c r="C62" s="58">
        <v>412</v>
      </c>
      <c r="D62" s="58">
        <v>406</v>
      </c>
      <c r="E62" s="58">
        <v>6</v>
      </c>
      <c r="F62" s="58">
        <v>288</v>
      </c>
      <c r="G62" s="58" t="s">
        <v>156</v>
      </c>
      <c r="H62" s="58">
        <v>288</v>
      </c>
      <c r="I62" s="58" t="s">
        <v>156</v>
      </c>
      <c r="J62" s="58">
        <v>116</v>
      </c>
      <c r="K62" s="58" t="s">
        <v>156</v>
      </c>
      <c r="L62" s="58">
        <v>118</v>
      </c>
      <c r="M62" s="58" t="s">
        <v>156</v>
      </c>
      <c r="N62" s="58">
        <v>65</v>
      </c>
      <c r="O62" s="58" t="s">
        <v>156</v>
      </c>
      <c r="P62" s="58">
        <v>67</v>
      </c>
      <c r="Q62" s="58" t="s">
        <v>156</v>
      </c>
      <c r="R62" s="58">
        <v>290</v>
      </c>
      <c r="S62" s="58" t="s">
        <v>156</v>
      </c>
      <c r="T62" s="58">
        <v>289</v>
      </c>
      <c r="U62" s="58" t="s">
        <v>156</v>
      </c>
      <c r="V62" s="58">
        <v>49</v>
      </c>
      <c r="W62" s="58">
        <v>50</v>
      </c>
      <c r="X62" s="58">
        <v>50</v>
      </c>
      <c r="Y62" s="58">
        <v>0</v>
      </c>
      <c r="Z62" s="58">
        <v>3</v>
      </c>
      <c r="AA62" s="58">
        <v>3</v>
      </c>
      <c r="AB62" s="58">
        <v>3</v>
      </c>
      <c r="AC62" s="58">
        <v>0</v>
      </c>
    </row>
    <row r="63" spans="1:29" x14ac:dyDescent="0.25">
      <c r="A63" s="64" t="s">
        <v>225</v>
      </c>
      <c r="B63" s="58">
        <v>346</v>
      </c>
      <c r="C63" s="58">
        <v>372</v>
      </c>
      <c r="D63" s="58">
        <v>368</v>
      </c>
      <c r="E63" s="58">
        <v>4</v>
      </c>
      <c r="F63" s="58">
        <v>217</v>
      </c>
      <c r="G63" s="58" t="s">
        <v>156</v>
      </c>
      <c r="H63" s="58">
        <v>236</v>
      </c>
      <c r="I63" s="58" t="s">
        <v>156</v>
      </c>
      <c r="J63" s="58">
        <v>129</v>
      </c>
      <c r="K63" s="58" t="s">
        <v>156</v>
      </c>
      <c r="L63" s="58">
        <v>132</v>
      </c>
      <c r="M63" s="58" t="s">
        <v>156</v>
      </c>
      <c r="N63" s="58">
        <v>66</v>
      </c>
      <c r="O63" s="58" t="s">
        <v>156</v>
      </c>
      <c r="P63" s="58">
        <v>75</v>
      </c>
      <c r="Q63" s="58" t="s">
        <v>156</v>
      </c>
      <c r="R63" s="58">
        <v>246</v>
      </c>
      <c r="S63" s="58" t="s">
        <v>156</v>
      </c>
      <c r="T63" s="58">
        <v>259</v>
      </c>
      <c r="U63" s="58" t="s">
        <v>156</v>
      </c>
      <c r="V63" s="58">
        <v>34</v>
      </c>
      <c r="W63" s="58">
        <v>34</v>
      </c>
      <c r="X63" s="58">
        <v>34</v>
      </c>
      <c r="Y63" s="58">
        <v>0</v>
      </c>
      <c r="Z63" s="58">
        <v>3</v>
      </c>
      <c r="AA63" s="58">
        <v>3</v>
      </c>
      <c r="AB63" s="58">
        <v>3</v>
      </c>
      <c r="AC63" s="58">
        <v>0</v>
      </c>
    </row>
    <row r="64" spans="1:29" x14ac:dyDescent="0.25">
      <c r="A64" s="64" t="s">
        <v>226</v>
      </c>
      <c r="B64" s="58">
        <v>345</v>
      </c>
      <c r="C64" s="58" t="s">
        <v>156</v>
      </c>
      <c r="D64" s="58">
        <v>354</v>
      </c>
      <c r="E64" s="58" t="s">
        <v>156</v>
      </c>
      <c r="F64" s="58">
        <v>223</v>
      </c>
      <c r="G64" s="58" t="s">
        <v>156</v>
      </c>
      <c r="H64" s="58">
        <v>233</v>
      </c>
      <c r="I64" s="58" t="s">
        <v>156</v>
      </c>
      <c r="J64" s="58">
        <v>122</v>
      </c>
      <c r="K64" s="58" t="s">
        <v>156</v>
      </c>
      <c r="L64" s="58">
        <v>121</v>
      </c>
      <c r="M64" s="58" t="s">
        <v>156</v>
      </c>
      <c r="N64" s="58">
        <v>70</v>
      </c>
      <c r="O64" s="58">
        <v>78</v>
      </c>
      <c r="P64" s="58">
        <v>78</v>
      </c>
      <c r="Q64" s="58">
        <v>0</v>
      </c>
      <c r="R64" s="58">
        <v>230</v>
      </c>
      <c r="S64" s="58" t="s">
        <v>156</v>
      </c>
      <c r="T64" s="58">
        <v>231</v>
      </c>
      <c r="U64" s="58" t="s">
        <v>156</v>
      </c>
      <c r="V64" s="58">
        <v>45</v>
      </c>
      <c r="W64" s="58">
        <v>45</v>
      </c>
      <c r="X64" s="58">
        <v>45</v>
      </c>
      <c r="Y64" s="58">
        <v>0</v>
      </c>
      <c r="Z64" s="58">
        <v>3</v>
      </c>
      <c r="AA64" s="58">
        <v>3</v>
      </c>
      <c r="AB64" s="58">
        <v>3</v>
      </c>
      <c r="AC64" s="58">
        <v>0</v>
      </c>
    </row>
    <row r="65" spans="1:29" x14ac:dyDescent="0.25">
      <c r="A65" s="64" t="s">
        <v>227</v>
      </c>
      <c r="B65" s="58">
        <v>406</v>
      </c>
      <c r="C65" s="58">
        <v>411</v>
      </c>
      <c r="D65" s="58">
        <v>406</v>
      </c>
      <c r="E65" s="58">
        <v>5</v>
      </c>
      <c r="F65" s="58">
        <v>209</v>
      </c>
      <c r="G65" s="58" t="s">
        <v>156</v>
      </c>
      <c r="H65" s="58">
        <v>212</v>
      </c>
      <c r="I65" s="58" t="s">
        <v>156</v>
      </c>
      <c r="J65" s="58">
        <v>197</v>
      </c>
      <c r="K65" s="58" t="s">
        <v>156</v>
      </c>
      <c r="L65" s="58">
        <v>194</v>
      </c>
      <c r="M65" s="58" t="s">
        <v>156</v>
      </c>
      <c r="N65" s="58">
        <v>101</v>
      </c>
      <c r="O65" s="58" t="s">
        <v>156</v>
      </c>
      <c r="P65" s="58">
        <v>106</v>
      </c>
      <c r="Q65" s="58" t="s">
        <v>156</v>
      </c>
      <c r="R65" s="58">
        <v>261</v>
      </c>
      <c r="S65" s="58" t="s">
        <v>156</v>
      </c>
      <c r="T65" s="58">
        <v>257</v>
      </c>
      <c r="U65" s="58" t="s">
        <v>156</v>
      </c>
      <c r="V65" s="58">
        <v>44</v>
      </c>
      <c r="W65" s="58">
        <v>43</v>
      </c>
      <c r="X65" s="58">
        <v>43</v>
      </c>
      <c r="Y65" s="58">
        <v>0</v>
      </c>
      <c r="Z65" s="58" t="s">
        <v>156</v>
      </c>
      <c r="AA65" s="58" t="s">
        <v>156</v>
      </c>
      <c r="AB65" s="58" t="s">
        <v>156</v>
      </c>
      <c r="AC65" s="58">
        <v>0</v>
      </c>
    </row>
    <row r="66" spans="1:29" x14ac:dyDescent="0.25">
      <c r="A66" s="64" t="s">
        <v>228</v>
      </c>
      <c r="B66" s="58">
        <v>425</v>
      </c>
      <c r="C66" s="58">
        <v>435</v>
      </c>
      <c r="D66" s="58">
        <v>429</v>
      </c>
      <c r="E66" s="58">
        <v>6</v>
      </c>
      <c r="F66" s="58">
        <v>236</v>
      </c>
      <c r="G66" s="58" t="s">
        <v>156</v>
      </c>
      <c r="H66" s="58">
        <v>245</v>
      </c>
      <c r="I66" s="58" t="s">
        <v>156</v>
      </c>
      <c r="J66" s="58">
        <v>189</v>
      </c>
      <c r="K66" s="58" t="s">
        <v>156</v>
      </c>
      <c r="L66" s="58">
        <v>184</v>
      </c>
      <c r="M66" s="58" t="s">
        <v>156</v>
      </c>
      <c r="N66" s="58">
        <v>97</v>
      </c>
      <c r="O66" s="58" t="s">
        <v>156</v>
      </c>
      <c r="P66" s="58">
        <v>101</v>
      </c>
      <c r="Q66" s="58" t="s">
        <v>156</v>
      </c>
      <c r="R66" s="58">
        <v>269</v>
      </c>
      <c r="S66" s="58" t="s">
        <v>156</v>
      </c>
      <c r="T66" s="58">
        <v>268</v>
      </c>
      <c r="U66" s="58" t="s">
        <v>156</v>
      </c>
      <c r="V66" s="58">
        <v>59</v>
      </c>
      <c r="W66" s="58">
        <v>60</v>
      </c>
      <c r="X66" s="58">
        <v>60</v>
      </c>
      <c r="Y66" s="58">
        <v>0</v>
      </c>
      <c r="Z66" s="58">
        <v>4</v>
      </c>
      <c r="AA66" s="58" t="s">
        <v>156</v>
      </c>
      <c r="AB66" s="58" t="s">
        <v>156</v>
      </c>
      <c r="AC66" s="58">
        <v>0</v>
      </c>
    </row>
    <row r="67" spans="1:29" x14ac:dyDescent="0.25">
      <c r="A67" s="64" t="s">
        <v>229</v>
      </c>
      <c r="B67" s="58">
        <v>343</v>
      </c>
      <c r="C67" s="58">
        <v>371</v>
      </c>
      <c r="D67" s="58">
        <v>367</v>
      </c>
      <c r="E67" s="58">
        <v>4</v>
      </c>
      <c r="F67" s="58">
        <v>195</v>
      </c>
      <c r="G67" s="58" t="s">
        <v>156</v>
      </c>
      <c r="H67" s="58">
        <v>219</v>
      </c>
      <c r="I67" s="58" t="s">
        <v>156</v>
      </c>
      <c r="J67" s="58">
        <v>148</v>
      </c>
      <c r="K67" s="58" t="s">
        <v>156</v>
      </c>
      <c r="L67" s="58">
        <v>148</v>
      </c>
      <c r="M67" s="58" t="s">
        <v>156</v>
      </c>
      <c r="N67" s="58">
        <v>96</v>
      </c>
      <c r="O67" s="58" t="s">
        <v>156</v>
      </c>
      <c r="P67" s="58">
        <v>115</v>
      </c>
      <c r="Q67" s="58" t="s">
        <v>156</v>
      </c>
      <c r="R67" s="58">
        <v>210</v>
      </c>
      <c r="S67" s="58" t="s">
        <v>156</v>
      </c>
      <c r="T67" s="58">
        <v>213</v>
      </c>
      <c r="U67" s="58" t="s">
        <v>156</v>
      </c>
      <c r="V67" s="58">
        <v>37</v>
      </c>
      <c r="W67" s="58">
        <v>39</v>
      </c>
      <c r="X67" s="58">
        <v>39</v>
      </c>
      <c r="Y67" s="58">
        <v>0</v>
      </c>
      <c r="Z67" s="58">
        <v>0</v>
      </c>
      <c r="AA67" s="58">
        <v>0</v>
      </c>
      <c r="AB67" s="58">
        <v>0</v>
      </c>
      <c r="AC67" s="58">
        <v>0</v>
      </c>
    </row>
    <row r="68" spans="1:29" x14ac:dyDescent="0.25">
      <c r="A68" s="64" t="s">
        <v>230</v>
      </c>
      <c r="B68" s="58">
        <v>266</v>
      </c>
      <c r="C68" s="58">
        <v>281</v>
      </c>
      <c r="D68" s="58">
        <v>276</v>
      </c>
      <c r="E68" s="58">
        <v>5</v>
      </c>
      <c r="F68" s="58">
        <v>140</v>
      </c>
      <c r="G68" s="58" t="s">
        <v>156</v>
      </c>
      <c r="H68" s="58">
        <v>148</v>
      </c>
      <c r="I68" s="58" t="s">
        <v>156</v>
      </c>
      <c r="J68" s="58">
        <v>126</v>
      </c>
      <c r="K68" s="58" t="s">
        <v>156</v>
      </c>
      <c r="L68" s="58">
        <v>128</v>
      </c>
      <c r="M68" s="58" t="s">
        <v>156</v>
      </c>
      <c r="N68" s="58">
        <v>65</v>
      </c>
      <c r="O68" s="58" t="s">
        <v>156</v>
      </c>
      <c r="P68" s="58">
        <v>71</v>
      </c>
      <c r="Q68" s="58" t="s">
        <v>156</v>
      </c>
      <c r="R68" s="58">
        <v>160</v>
      </c>
      <c r="S68" s="58" t="s">
        <v>156</v>
      </c>
      <c r="T68" s="58">
        <v>166</v>
      </c>
      <c r="U68" s="58" t="s">
        <v>156</v>
      </c>
      <c r="V68" s="58">
        <v>41</v>
      </c>
      <c r="W68" s="58">
        <v>39</v>
      </c>
      <c r="X68" s="58">
        <v>39</v>
      </c>
      <c r="Y68" s="58">
        <v>0</v>
      </c>
      <c r="Z68" s="58">
        <v>3</v>
      </c>
      <c r="AA68" s="58">
        <v>4</v>
      </c>
      <c r="AB68" s="58">
        <v>4</v>
      </c>
      <c r="AC68" s="58">
        <v>0</v>
      </c>
    </row>
    <row r="69" spans="1:29" x14ac:dyDescent="0.25">
      <c r="A69" s="64" t="s">
        <v>231</v>
      </c>
      <c r="B69" s="58">
        <v>245</v>
      </c>
      <c r="C69" s="58">
        <v>255</v>
      </c>
      <c r="D69" s="58">
        <v>249</v>
      </c>
      <c r="E69" s="58">
        <v>6</v>
      </c>
      <c r="F69" s="58">
        <v>138</v>
      </c>
      <c r="G69" s="58" t="s">
        <v>156</v>
      </c>
      <c r="H69" s="58">
        <v>149</v>
      </c>
      <c r="I69" s="58" t="s">
        <v>156</v>
      </c>
      <c r="J69" s="58">
        <v>107</v>
      </c>
      <c r="K69" s="58" t="s">
        <v>156</v>
      </c>
      <c r="L69" s="58">
        <v>100</v>
      </c>
      <c r="M69" s="58" t="s">
        <v>156</v>
      </c>
      <c r="N69" s="58">
        <v>55</v>
      </c>
      <c r="O69" s="58">
        <v>61</v>
      </c>
      <c r="P69" s="58">
        <v>58</v>
      </c>
      <c r="Q69" s="58">
        <v>3</v>
      </c>
      <c r="R69" s="58">
        <v>149</v>
      </c>
      <c r="S69" s="58" t="s">
        <v>156</v>
      </c>
      <c r="T69" s="58">
        <v>152</v>
      </c>
      <c r="U69" s="58" t="s">
        <v>156</v>
      </c>
      <c r="V69" s="58">
        <v>41</v>
      </c>
      <c r="W69" s="58" t="s">
        <v>156</v>
      </c>
      <c r="X69" s="58">
        <v>39</v>
      </c>
      <c r="Y69" s="58" t="s">
        <v>156</v>
      </c>
      <c r="Z69" s="58" t="s">
        <v>156</v>
      </c>
      <c r="AA69" s="58" t="s">
        <v>156</v>
      </c>
      <c r="AB69" s="58" t="s">
        <v>156</v>
      </c>
      <c r="AC69" s="58">
        <v>0</v>
      </c>
    </row>
    <row r="70" spans="1:29" x14ac:dyDescent="0.25">
      <c r="A70" s="64" t="s">
        <v>232</v>
      </c>
      <c r="B70" s="58">
        <v>373</v>
      </c>
      <c r="C70" s="58" t="s">
        <v>156</v>
      </c>
      <c r="D70" s="58">
        <v>369</v>
      </c>
      <c r="E70" s="58" t="s">
        <v>156</v>
      </c>
      <c r="F70" s="58">
        <v>230</v>
      </c>
      <c r="G70" s="58" t="s">
        <v>156</v>
      </c>
      <c r="H70" s="58">
        <v>229</v>
      </c>
      <c r="I70" s="58" t="s">
        <v>156</v>
      </c>
      <c r="J70" s="58">
        <v>143</v>
      </c>
      <c r="K70" s="58" t="s">
        <v>156</v>
      </c>
      <c r="L70" s="58">
        <v>140</v>
      </c>
      <c r="M70" s="58" t="s">
        <v>156</v>
      </c>
      <c r="N70" s="58">
        <v>67</v>
      </c>
      <c r="O70" s="58" t="s">
        <v>156</v>
      </c>
      <c r="P70" s="58">
        <v>66</v>
      </c>
      <c r="Q70" s="58" t="s">
        <v>156</v>
      </c>
      <c r="R70" s="58">
        <v>256</v>
      </c>
      <c r="S70" s="58" t="s">
        <v>156</v>
      </c>
      <c r="T70" s="58">
        <v>253</v>
      </c>
      <c r="U70" s="58" t="s">
        <v>156</v>
      </c>
      <c r="V70" s="58">
        <v>50</v>
      </c>
      <c r="W70" s="58">
        <v>50</v>
      </c>
      <c r="X70" s="58">
        <v>50</v>
      </c>
      <c r="Y70" s="58">
        <v>0</v>
      </c>
      <c r="Z70" s="58" t="s">
        <v>156</v>
      </c>
      <c r="AA70" s="58" t="s">
        <v>156</v>
      </c>
      <c r="AB70" s="58" t="s">
        <v>156</v>
      </c>
      <c r="AC70" s="58">
        <v>0</v>
      </c>
    </row>
    <row r="71" spans="1:29" x14ac:dyDescent="0.25">
      <c r="A71" s="64" t="s">
        <v>233</v>
      </c>
      <c r="B71" s="58">
        <v>259</v>
      </c>
      <c r="C71" s="58">
        <v>267</v>
      </c>
      <c r="D71" s="58">
        <v>262</v>
      </c>
      <c r="E71" s="58">
        <v>5</v>
      </c>
      <c r="F71" s="58">
        <v>175</v>
      </c>
      <c r="G71" s="58" t="s">
        <v>156</v>
      </c>
      <c r="H71" s="58">
        <v>181</v>
      </c>
      <c r="I71" s="58" t="s">
        <v>156</v>
      </c>
      <c r="J71" s="58">
        <v>84</v>
      </c>
      <c r="K71" s="58" t="s">
        <v>156</v>
      </c>
      <c r="L71" s="58">
        <v>81</v>
      </c>
      <c r="M71" s="58" t="s">
        <v>156</v>
      </c>
      <c r="N71" s="58">
        <v>49</v>
      </c>
      <c r="O71" s="58" t="s">
        <v>156</v>
      </c>
      <c r="P71" s="58">
        <v>52</v>
      </c>
      <c r="Q71" s="58" t="s">
        <v>156</v>
      </c>
      <c r="R71" s="58">
        <v>184</v>
      </c>
      <c r="S71" s="58" t="s">
        <v>156</v>
      </c>
      <c r="T71" s="58">
        <v>184</v>
      </c>
      <c r="U71" s="58" t="s">
        <v>156</v>
      </c>
      <c r="V71" s="58">
        <v>26</v>
      </c>
      <c r="W71" s="58">
        <v>26</v>
      </c>
      <c r="X71" s="58">
        <v>26</v>
      </c>
      <c r="Y71" s="58">
        <v>0</v>
      </c>
      <c r="Z71" s="58" t="s">
        <v>156</v>
      </c>
      <c r="AA71" s="58" t="s">
        <v>156</v>
      </c>
      <c r="AB71" s="58" t="s">
        <v>156</v>
      </c>
      <c r="AC71" s="58">
        <v>0</v>
      </c>
    </row>
    <row r="72" spans="1:29" x14ac:dyDescent="0.25">
      <c r="A72" s="64" t="s">
        <v>234</v>
      </c>
      <c r="B72" s="58">
        <v>386</v>
      </c>
      <c r="C72" s="58">
        <v>417</v>
      </c>
      <c r="D72" s="58">
        <v>408</v>
      </c>
      <c r="E72" s="58">
        <v>9</v>
      </c>
      <c r="F72" s="58">
        <v>265</v>
      </c>
      <c r="G72" s="58" t="s">
        <v>156</v>
      </c>
      <c r="H72" s="58">
        <v>293</v>
      </c>
      <c r="I72" s="58" t="s">
        <v>156</v>
      </c>
      <c r="J72" s="58">
        <v>121</v>
      </c>
      <c r="K72" s="58" t="s">
        <v>156</v>
      </c>
      <c r="L72" s="58">
        <v>115</v>
      </c>
      <c r="M72" s="58" t="s">
        <v>156</v>
      </c>
      <c r="N72" s="58">
        <v>66</v>
      </c>
      <c r="O72" s="58" t="s">
        <v>156</v>
      </c>
      <c r="P72" s="58">
        <v>79</v>
      </c>
      <c r="Q72" s="58" t="s">
        <v>156</v>
      </c>
      <c r="R72" s="58">
        <v>279</v>
      </c>
      <c r="S72" s="58" t="s">
        <v>156</v>
      </c>
      <c r="T72" s="58">
        <v>287</v>
      </c>
      <c r="U72" s="58" t="s">
        <v>156</v>
      </c>
      <c r="V72" s="58">
        <v>41</v>
      </c>
      <c r="W72" s="58">
        <v>42</v>
      </c>
      <c r="X72" s="58">
        <v>42</v>
      </c>
      <c r="Y72" s="58">
        <v>0</v>
      </c>
      <c r="Z72" s="58">
        <v>5</v>
      </c>
      <c r="AA72" s="58" t="s">
        <v>156</v>
      </c>
      <c r="AB72" s="58" t="s">
        <v>156</v>
      </c>
      <c r="AC72" s="58">
        <v>0</v>
      </c>
    </row>
    <row r="73" spans="1:29" x14ac:dyDescent="0.25">
      <c r="A73" s="64" t="s">
        <v>235</v>
      </c>
      <c r="B73" s="58">
        <v>683</v>
      </c>
      <c r="C73" s="58">
        <v>697</v>
      </c>
      <c r="D73" s="58">
        <v>687</v>
      </c>
      <c r="E73" s="58">
        <v>10</v>
      </c>
      <c r="F73" s="58">
        <v>529</v>
      </c>
      <c r="G73" s="58">
        <v>543</v>
      </c>
      <c r="H73" s="58">
        <v>539</v>
      </c>
      <c r="I73" s="58">
        <v>4</v>
      </c>
      <c r="J73" s="58">
        <v>154</v>
      </c>
      <c r="K73" s="58">
        <v>154</v>
      </c>
      <c r="L73" s="58">
        <v>148</v>
      </c>
      <c r="M73" s="58">
        <v>6</v>
      </c>
      <c r="N73" s="58">
        <v>129</v>
      </c>
      <c r="O73" s="58">
        <v>138</v>
      </c>
      <c r="P73" s="58">
        <v>134</v>
      </c>
      <c r="Q73" s="58">
        <v>4</v>
      </c>
      <c r="R73" s="58">
        <v>448</v>
      </c>
      <c r="S73" s="58">
        <v>452</v>
      </c>
      <c r="T73" s="58">
        <v>446</v>
      </c>
      <c r="U73" s="58">
        <v>6</v>
      </c>
      <c r="V73" s="58">
        <v>106</v>
      </c>
      <c r="W73" s="58">
        <v>107</v>
      </c>
      <c r="X73" s="58">
        <v>107</v>
      </c>
      <c r="Y73" s="58">
        <v>0</v>
      </c>
      <c r="Z73" s="58">
        <v>8</v>
      </c>
      <c r="AA73" s="58">
        <v>8</v>
      </c>
      <c r="AB73" s="58">
        <v>8</v>
      </c>
      <c r="AC73" s="58">
        <v>0</v>
      </c>
    </row>
    <row r="74" spans="1:29" x14ac:dyDescent="0.25">
      <c r="A74" s="64" t="s">
        <v>236</v>
      </c>
      <c r="B74" s="58">
        <v>427</v>
      </c>
      <c r="C74" s="58">
        <v>449</v>
      </c>
      <c r="D74" s="58">
        <v>440</v>
      </c>
      <c r="E74" s="58">
        <v>9</v>
      </c>
      <c r="F74" s="58">
        <v>309</v>
      </c>
      <c r="G74" s="58">
        <v>327</v>
      </c>
      <c r="H74" s="58">
        <v>322</v>
      </c>
      <c r="I74" s="58">
        <v>5</v>
      </c>
      <c r="J74" s="58">
        <v>118</v>
      </c>
      <c r="K74" s="58">
        <v>122</v>
      </c>
      <c r="L74" s="58">
        <v>118</v>
      </c>
      <c r="M74" s="58">
        <v>4</v>
      </c>
      <c r="N74" s="58">
        <v>66</v>
      </c>
      <c r="O74" s="58">
        <v>78</v>
      </c>
      <c r="P74" s="58">
        <v>72</v>
      </c>
      <c r="Q74" s="58">
        <v>6</v>
      </c>
      <c r="R74" s="58">
        <v>301</v>
      </c>
      <c r="S74" s="58">
        <v>311</v>
      </c>
      <c r="T74" s="58">
        <v>308</v>
      </c>
      <c r="U74" s="58">
        <v>3</v>
      </c>
      <c r="V74" s="58">
        <v>60</v>
      </c>
      <c r="W74" s="58">
        <v>60</v>
      </c>
      <c r="X74" s="58">
        <v>60</v>
      </c>
      <c r="Y74" s="58">
        <v>0</v>
      </c>
      <c r="Z74" s="58" t="s">
        <v>156</v>
      </c>
      <c r="AA74" s="58" t="s">
        <v>156</v>
      </c>
      <c r="AB74" s="58" t="s">
        <v>156</v>
      </c>
      <c r="AC74" s="58">
        <v>0</v>
      </c>
    </row>
    <row r="75" spans="1:29" x14ac:dyDescent="0.25">
      <c r="A75" s="64" t="s">
        <v>237</v>
      </c>
      <c r="B75" s="58">
        <v>388</v>
      </c>
      <c r="C75" s="58">
        <v>406</v>
      </c>
      <c r="D75" s="58">
        <v>401</v>
      </c>
      <c r="E75" s="58">
        <v>5</v>
      </c>
      <c r="F75" s="58">
        <v>255</v>
      </c>
      <c r="G75" s="58" t="s">
        <v>156</v>
      </c>
      <c r="H75" s="58">
        <v>267</v>
      </c>
      <c r="I75" s="58" t="s">
        <v>156</v>
      </c>
      <c r="J75" s="58">
        <v>133</v>
      </c>
      <c r="K75" s="58" t="s">
        <v>156</v>
      </c>
      <c r="L75" s="58">
        <v>134</v>
      </c>
      <c r="M75" s="58" t="s">
        <v>156</v>
      </c>
      <c r="N75" s="58">
        <v>80</v>
      </c>
      <c r="O75" s="58" t="s">
        <v>156</v>
      </c>
      <c r="P75" s="58">
        <v>88</v>
      </c>
      <c r="Q75" s="58" t="s">
        <v>156</v>
      </c>
      <c r="R75" s="58">
        <v>247</v>
      </c>
      <c r="S75" s="58" t="s">
        <v>156</v>
      </c>
      <c r="T75" s="58">
        <v>250</v>
      </c>
      <c r="U75" s="58" t="s">
        <v>156</v>
      </c>
      <c r="V75" s="58">
        <v>61</v>
      </c>
      <c r="W75" s="58">
        <v>63</v>
      </c>
      <c r="X75" s="58">
        <v>63</v>
      </c>
      <c r="Y75" s="58">
        <v>0</v>
      </c>
      <c r="Z75" s="58" t="s">
        <v>156</v>
      </c>
      <c r="AA75" s="58" t="s">
        <v>156</v>
      </c>
      <c r="AB75" s="58" t="s">
        <v>156</v>
      </c>
      <c r="AC75" s="58">
        <v>0</v>
      </c>
    </row>
    <row r="76" spans="1:29" x14ac:dyDescent="0.25">
      <c r="A76" s="64" t="s">
        <v>238</v>
      </c>
      <c r="B76" s="58">
        <v>279</v>
      </c>
      <c r="C76" s="58">
        <v>299</v>
      </c>
      <c r="D76" s="58">
        <v>288</v>
      </c>
      <c r="E76" s="58">
        <v>11</v>
      </c>
      <c r="F76" s="58">
        <v>175</v>
      </c>
      <c r="G76" s="58">
        <v>186</v>
      </c>
      <c r="H76" s="58">
        <v>182</v>
      </c>
      <c r="I76" s="58">
        <v>4</v>
      </c>
      <c r="J76" s="58">
        <v>104</v>
      </c>
      <c r="K76" s="58">
        <v>113</v>
      </c>
      <c r="L76" s="58">
        <v>106</v>
      </c>
      <c r="M76" s="58">
        <v>7</v>
      </c>
      <c r="N76" s="58">
        <v>60</v>
      </c>
      <c r="O76" s="58">
        <v>71</v>
      </c>
      <c r="P76" s="58">
        <v>64</v>
      </c>
      <c r="Q76" s="58">
        <v>7</v>
      </c>
      <c r="R76" s="58">
        <v>174</v>
      </c>
      <c r="S76" s="58">
        <v>183</v>
      </c>
      <c r="T76" s="58">
        <v>179</v>
      </c>
      <c r="U76" s="58">
        <v>4</v>
      </c>
      <c r="V76" s="58">
        <v>45</v>
      </c>
      <c r="W76" s="58">
        <v>45</v>
      </c>
      <c r="X76" s="58">
        <v>45</v>
      </c>
      <c r="Y76" s="58">
        <v>0</v>
      </c>
      <c r="Z76" s="58">
        <v>0</v>
      </c>
      <c r="AA76" s="58">
        <v>0</v>
      </c>
      <c r="AB76" s="58">
        <v>0</v>
      </c>
      <c r="AC76" s="58">
        <v>0</v>
      </c>
    </row>
    <row r="77" spans="1:29" x14ac:dyDescent="0.25">
      <c r="A77" s="64" t="s">
        <v>239</v>
      </c>
      <c r="B77" s="58">
        <v>367</v>
      </c>
      <c r="C77" s="58" t="s">
        <v>156</v>
      </c>
      <c r="D77" s="58">
        <v>366</v>
      </c>
      <c r="E77" s="58" t="s">
        <v>156</v>
      </c>
      <c r="F77" s="58">
        <v>166</v>
      </c>
      <c r="G77" s="58" t="s">
        <v>156</v>
      </c>
      <c r="H77" s="58">
        <v>167</v>
      </c>
      <c r="I77" s="58" t="s">
        <v>156</v>
      </c>
      <c r="J77" s="58">
        <v>201</v>
      </c>
      <c r="K77" s="58">
        <v>199</v>
      </c>
      <c r="L77" s="58">
        <v>199</v>
      </c>
      <c r="M77" s="58">
        <v>0</v>
      </c>
      <c r="N77" s="58">
        <v>89</v>
      </c>
      <c r="O77" s="58" t="s">
        <v>156</v>
      </c>
      <c r="P77" s="58">
        <v>86</v>
      </c>
      <c r="Q77" s="58" t="s">
        <v>156</v>
      </c>
      <c r="R77" s="58">
        <v>230</v>
      </c>
      <c r="S77" s="58" t="s">
        <v>156</v>
      </c>
      <c r="T77" s="58">
        <v>232</v>
      </c>
      <c r="U77" s="58" t="s">
        <v>156</v>
      </c>
      <c r="V77" s="58">
        <v>48</v>
      </c>
      <c r="W77" s="58">
        <v>48</v>
      </c>
      <c r="X77" s="58">
        <v>48</v>
      </c>
      <c r="Y77" s="58">
        <v>0</v>
      </c>
      <c r="Z77" s="58">
        <v>6</v>
      </c>
      <c r="AA77" s="58">
        <v>6</v>
      </c>
      <c r="AB77" s="58">
        <v>6</v>
      </c>
      <c r="AC77" s="58">
        <v>0</v>
      </c>
    </row>
    <row r="78" spans="1:29" x14ac:dyDescent="0.25">
      <c r="A78" s="64" t="s">
        <v>240</v>
      </c>
      <c r="B78" s="58">
        <v>298</v>
      </c>
      <c r="C78" s="58">
        <v>306</v>
      </c>
      <c r="D78" s="58">
        <v>300</v>
      </c>
      <c r="E78" s="58">
        <v>6</v>
      </c>
      <c r="F78" s="58">
        <v>171</v>
      </c>
      <c r="G78" s="58" t="s">
        <v>156</v>
      </c>
      <c r="H78" s="58">
        <v>171</v>
      </c>
      <c r="I78" s="58" t="s">
        <v>156</v>
      </c>
      <c r="J78" s="58">
        <v>127</v>
      </c>
      <c r="K78" s="58" t="s">
        <v>156</v>
      </c>
      <c r="L78" s="58">
        <v>129</v>
      </c>
      <c r="M78" s="58" t="s">
        <v>156</v>
      </c>
      <c r="N78" s="58">
        <v>81</v>
      </c>
      <c r="O78" s="58" t="s">
        <v>156</v>
      </c>
      <c r="P78" s="58">
        <v>90</v>
      </c>
      <c r="Q78" s="58" t="s">
        <v>156</v>
      </c>
      <c r="R78" s="58">
        <v>179</v>
      </c>
      <c r="S78" s="58" t="s">
        <v>156</v>
      </c>
      <c r="T78" s="58">
        <v>172</v>
      </c>
      <c r="U78" s="58" t="s">
        <v>156</v>
      </c>
      <c r="V78" s="58">
        <v>38</v>
      </c>
      <c r="W78" s="58">
        <v>38</v>
      </c>
      <c r="X78" s="58">
        <v>38</v>
      </c>
      <c r="Y78" s="58">
        <v>0</v>
      </c>
      <c r="Z78" s="58" t="s">
        <v>156</v>
      </c>
      <c r="AA78" s="58" t="s">
        <v>156</v>
      </c>
      <c r="AB78" s="58" t="s">
        <v>156</v>
      </c>
      <c r="AC78" s="58">
        <v>0</v>
      </c>
    </row>
    <row r="79" spans="1:29" x14ac:dyDescent="0.25">
      <c r="A79" s="64" t="s">
        <v>241</v>
      </c>
      <c r="B79" s="58">
        <v>249</v>
      </c>
      <c r="C79" s="58">
        <v>250</v>
      </c>
      <c r="D79" s="58">
        <v>244</v>
      </c>
      <c r="E79" s="58">
        <v>6</v>
      </c>
      <c r="F79" s="58">
        <v>135</v>
      </c>
      <c r="G79" s="58" t="s">
        <v>156</v>
      </c>
      <c r="H79" s="58">
        <v>135</v>
      </c>
      <c r="I79" s="58" t="s">
        <v>156</v>
      </c>
      <c r="J79" s="58">
        <v>114</v>
      </c>
      <c r="K79" s="58" t="s">
        <v>156</v>
      </c>
      <c r="L79" s="58">
        <v>109</v>
      </c>
      <c r="M79" s="58" t="s">
        <v>156</v>
      </c>
      <c r="N79" s="58">
        <v>74</v>
      </c>
      <c r="O79" s="58" t="s">
        <v>156</v>
      </c>
      <c r="P79" s="58">
        <v>72</v>
      </c>
      <c r="Q79" s="58" t="s">
        <v>156</v>
      </c>
      <c r="R79" s="58">
        <v>139</v>
      </c>
      <c r="S79" s="58" t="s">
        <v>156</v>
      </c>
      <c r="T79" s="58">
        <v>135</v>
      </c>
      <c r="U79" s="58" t="s">
        <v>156</v>
      </c>
      <c r="V79" s="58">
        <v>36</v>
      </c>
      <c r="W79" s="58">
        <v>37</v>
      </c>
      <c r="X79" s="58">
        <v>37</v>
      </c>
      <c r="Y79" s="58">
        <v>0</v>
      </c>
      <c r="Z79" s="58" t="s">
        <v>156</v>
      </c>
      <c r="AA79" s="58" t="s">
        <v>156</v>
      </c>
      <c r="AB79" s="58" t="s">
        <v>156</v>
      </c>
      <c r="AC79" s="58">
        <v>0</v>
      </c>
    </row>
    <row r="80" spans="1:29" x14ac:dyDescent="0.25">
      <c r="A80" s="64" t="s">
        <v>242</v>
      </c>
      <c r="B80" s="58">
        <v>278</v>
      </c>
      <c r="C80" s="58">
        <v>279</v>
      </c>
      <c r="D80" s="58">
        <v>274</v>
      </c>
      <c r="E80" s="58">
        <v>5</v>
      </c>
      <c r="F80" s="58">
        <v>158</v>
      </c>
      <c r="G80" s="58">
        <v>161</v>
      </c>
      <c r="H80" s="58">
        <v>161</v>
      </c>
      <c r="I80" s="58">
        <v>0</v>
      </c>
      <c r="J80" s="58">
        <v>120</v>
      </c>
      <c r="K80" s="58">
        <v>118</v>
      </c>
      <c r="L80" s="58">
        <v>113</v>
      </c>
      <c r="M80" s="58">
        <v>5</v>
      </c>
      <c r="N80" s="58">
        <v>60</v>
      </c>
      <c r="O80" s="58">
        <v>66</v>
      </c>
      <c r="P80" s="58">
        <v>66</v>
      </c>
      <c r="Q80" s="58">
        <v>0</v>
      </c>
      <c r="R80" s="58">
        <v>164</v>
      </c>
      <c r="S80" s="58">
        <v>160</v>
      </c>
      <c r="T80" s="58">
        <v>155</v>
      </c>
      <c r="U80" s="58">
        <v>5</v>
      </c>
      <c r="V80" s="58">
        <v>54</v>
      </c>
      <c r="W80" s="58">
        <v>53</v>
      </c>
      <c r="X80" s="58">
        <v>53</v>
      </c>
      <c r="Y80" s="58">
        <v>0</v>
      </c>
      <c r="Z80" s="58">
        <v>0</v>
      </c>
      <c r="AA80" s="58">
        <v>0</v>
      </c>
      <c r="AB80" s="58">
        <v>0</v>
      </c>
      <c r="AC80" s="58">
        <v>0</v>
      </c>
    </row>
    <row r="81" spans="1:29" x14ac:dyDescent="0.25">
      <c r="A81" s="64" t="s">
        <v>243</v>
      </c>
      <c r="B81" s="58">
        <v>174</v>
      </c>
      <c r="C81" s="58">
        <v>187</v>
      </c>
      <c r="D81" s="58">
        <v>183</v>
      </c>
      <c r="E81" s="58">
        <v>4</v>
      </c>
      <c r="F81" s="58">
        <v>94</v>
      </c>
      <c r="G81" s="58" t="s">
        <v>156</v>
      </c>
      <c r="H81" s="58">
        <v>106</v>
      </c>
      <c r="I81" s="58" t="s">
        <v>156</v>
      </c>
      <c r="J81" s="58">
        <v>80</v>
      </c>
      <c r="K81" s="58" t="s">
        <v>156</v>
      </c>
      <c r="L81" s="58">
        <v>77</v>
      </c>
      <c r="M81" s="58" t="s">
        <v>156</v>
      </c>
      <c r="N81" s="58">
        <v>37</v>
      </c>
      <c r="O81" s="58">
        <v>44</v>
      </c>
      <c r="P81" s="58">
        <v>44</v>
      </c>
      <c r="Q81" s="58">
        <v>0</v>
      </c>
      <c r="R81" s="58">
        <v>104</v>
      </c>
      <c r="S81" s="58">
        <v>109</v>
      </c>
      <c r="T81" s="58">
        <v>105</v>
      </c>
      <c r="U81" s="58">
        <v>4</v>
      </c>
      <c r="V81" s="58">
        <v>33</v>
      </c>
      <c r="W81" s="58">
        <v>34</v>
      </c>
      <c r="X81" s="58">
        <v>34</v>
      </c>
      <c r="Y81" s="58">
        <v>0</v>
      </c>
      <c r="Z81" s="58" t="s">
        <v>156</v>
      </c>
      <c r="AA81" s="58" t="s">
        <v>156</v>
      </c>
      <c r="AB81" s="58" t="s">
        <v>156</v>
      </c>
      <c r="AC81" s="58">
        <v>0</v>
      </c>
    </row>
    <row r="82" spans="1:29" x14ac:dyDescent="0.25">
      <c r="A82" s="64" t="s">
        <v>244</v>
      </c>
      <c r="B82" s="58">
        <v>235</v>
      </c>
      <c r="C82" s="58">
        <v>248</v>
      </c>
      <c r="D82" s="58">
        <v>242</v>
      </c>
      <c r="E82" s="58">
        <v>6</v>
      </c>
      <c r="F82" s="58">
        <v>155</v>
      </c>
      <c r="G82" s="58" t="s">
        <v>156</v>
      </c>
      <c r="H82" s="58">
        <v>163</v>
      </c>
      <c r="I82" s="58" t="s">
        <v>156</v>
      </c>
      <c r="J82" s="58">
        <v>80</v>
      </c>
      <c r="K82" s="58" t="s">
        <v>156</v>
      </c>
      <c r="L82" s="58">
        <v>79</v>
      </c>
      <c r="M82" s="58" t="s">
        <v>156</v>
      </c>
      <c r="N82" s="58">
        <v>37</v>
      </c>
      <c r="O82" s="58">
        <v>45</v>
      </c>
      <c r="P82" s="58">
        <v>42</v>
      </c>
      <c r="Q82" s="58">
        <v>3</v>
      </c>
      <c r="R82" s="58">
        <v>159</v>
      </c>
      <c r="S82" s="58">
        <v>165</v>
      </c>
      <c r="T82" s="58">
        <v>162</v>
      </c>
      <c r="U82" s="58">
        <v>3</v>
      </c>
      <c r="V82" s="58">
        <v>39</v>
      </c>
      <c r="W82" s="58">
        <v>38</v>
      </c>
      <c r="X82" s="58">
        <v>38</v>
      </c>
      <c r="Y82" s="58">
        <v>0</v>
      </c>
      <c r="Z82" s="58" t="s">
        <v>156</v>
      </c>
      <c r="AA82" s="58" t="s">
        <v>156</v>
      </c>
      <c r="AB82" s="58" t="s">
        <v>156</v>
      </c>
      <c r="AC82" s="58">
        <v>0</v>
      </c>
    </row>
    <row r="83" spans="1:29" x14ac:dyDescent="0.25">
      <c r="A83" s="64" t="s">
        <v>245</v>
      </c>
      <c r="B83" s="58">
        <v>315</v>
      </c>
      <c r="C83" s="58" t="s">
        <v>156</v>
      </c>
      <c r="D83" s="58">
        <v>325</v>
      </c>
      <c r="E83" s="58" t="s">
        <v>156</v>
      </c>
      <c r="F83" s="58">
        <v>241</v>
      </c>
      <c r="G83" s="58" t="s">
        <v>156</v>
      </c>
      <c r="H83" s="58">
        <v>253</v>
      </c>
      <c r="I83" s="58" t="s">
        <v>156</v>
      </c>
      <c r="J83" s="58">
        <v>74</v>
      </c>
      <c r="K83" s="58">
        <v>72</v>
      </c>
      <c r="L83" s="58">
        <v>72</v>
      </c>
      <c r="M83" s="58">
        <v>0</v>
      </c>
      <c r="N83" s="58">
        <v>57</v>
      </c>
      <c r="O83" s="58" t="s">
        <v>156</v>
      </c>
      <c r="P83" s="58">
        <v>58</v>
      </c>
      <c r="Q83" s="58" t="s">
        <v>156</v>
      </c>
      <c r="R83" s="58">
        <v>207</v>
      </c>
      <c r="S83" s="58">
        <v>214</v>
      </c>
      <c r="T83" s="58">
        <v>214</v>
      </c>
      <c r="U83" s="58">
        <v>0</v>
      </c>
      <c r="V83" s="58">
        <v>51</v>
      </c>
      <c r="W83" s="58">
        <v>53</v>
      </c>
      <c r="X83" s="58">
        <v>53</v>
      </c>
      <c r="Y83" s="58">
        <v>0</v>
      </c>
      <c r="Z83" s="58" t="s">
        <v>156</v>
      </c>
      <c r="AA83" s="58" t="s">
        <v>156</v>
      </c>
      <c r="AB83" s="58" t="s">
        <v>156</v>
      </c>
      <c r="AC83" s="58">
        <v>0</v>
      </c>
    </row>
    <row r="84" spans="1:29" x14ac:dyDescent="0.25">
      <c r="A84" s="64" t="s">
        <v>246</v>
      </c>
      <c r="B84" s="58">
        <v>445</v>
      </c>
      <c r="C84" s="58" t="s">
        <v>156</v>
      </c>
      <c r="D84" s="58">
        <v>450</v>
      </c>
      <c r="E84" s="58" t="s">
        <v>156</v>
      </c>
      <c r="F84" s="58">
        <v>331</v>
      </c>
      <c r="G84" s="58" t="s">
        <v>156</v>
      </c>
      <c r="H84" s="58">
        <v>335</v>
      </c>
      <c r="I84" s="58" t="s">
        <v>156</v>
      </c>
      <c r="J84" s="58">
        <v>114</v>
      </c>
      <c r="K84" s="58" t="s">
        <v>156</v>
      </c>
      <c r="L84" s="58">
        <v>115</v>
      </c>
      <c r="M84" s="58" t="s">
        <v>156</v>
      </c>
      <c r="N84" s="58">
        <v>63</v>
      </c>
      <c r="O84" s="58">
        <v>69</v>
      </c>
      <c r="P84" s="58">
        <v>69</v>
      </c>
      <c r="Q84" s="58">
        <v>0</v>
      </c>
      <c r="R84" s="58">
        <v>295</v>
      </c>
      <c r="S84" s="58" t="s">
        <v>156</v>
      </c>
      <c r="T84" s="58">
        <v>293</v>
      </c>
      <c r="U84" s="58" t="s">
        <v>156</v>
      </c>
      <c r="V84" s="58">
        <v>87</v>
      </c>
      <c r="W84" s="58">
        <v>88</v>
      </c>
      <c r="X84" s="58">
        <v>88</v>
      </c>
      <c r="Y84" s="58">
        <v>0</v>
      </c>
      <c r="Z84" s="58" t="s">
        <v>156</v>
      </c>
      <c r="AA84" s="58" t="s">
        <v>156</v>
      </c>
      <c r="AB84" s="58" t="s">
        <v>156</v>
      </c>
      <c r="AC84" s="58">
        <v>0</v>
      </c>
    </row>
    <row r="85" spans="1:29" x14ac:dyDescent="0.25">
      <c r="A85" s="64" t="s">
        <v>247</v>
      </c>
      <c r="B85" s="58">
        <v>400</v>
      </c>
      <c r="C85" s="58">
        <v>405</v>
      </c>
      <c r="D85" s="58">
        <v>400</v>
      </c>
      <c r="E85" s="58">
        <v>5</v>
      </c>
      <c r="F85" s="58">
        <v>298</v>
      </c>
      <c r="G85" s="58" t="s">
        <v>156</v>
      </c>
      <c r="H85" s="58">
        <v>303</v>
      </c>
      <c r="I85" s="58" t="s">
        <v>156</v>
      </c>
      <c r="J85" s="58">
        <v>102</v>
      </c>
      <c r="K85" s="58" t="s">
        <v>156</v>
      </c>
      <c r="L85" s="58">
        <v>97</v>
      </c>
      <c r="M85" s="58" t="s">
        <v>156</v>
      </c>
      <c r="N85" s="58">
        <v>61</v>
      </c>
      <c r="O85" s="58" t="s">
        <v>156</v>
      </c>
      <c r="P85" s="58">
        <v>65</v>
      </c>
      <c r="Q85" s="58" t="s">
        <v>156</v>
      </c>
      <c r="R85" s="58">
        <v>262</v>
      </c>
      <c r="S85" s="58" t="s">
        <v>156</v>
      </c>
      <c r="T85" s="58">
        <v>257</v>
      </c>
      <c r="U85" s="58" t="s">
        <v>156</v>
      </c>
      <c r="V85" s="58">
        <v>77</v>
      </c>
      <c r="W85" s="58">
        <v>78</v>
      </c>
      <c r="X85" s="58">
        <v>78</v>
      </c>
      <c r="Y85" s="58">
        <v>0</v>
      </c>
      <c r="Z85" s="58">
        <v>3</v>
      </c>
      <c r="AA85" s="58">
        <v>3</v>
      </c>
      <c r="AB85" s="58">
        <v>3</v>
      </c>
      <c r="AC85" s="58">
        <v>0</v>
      </c>
    </row>
    <row r="86" spans="1:29" x14ac:dyDescent="0.25">
      <c r="A86" s="64" t="s">
        <v>248</v>
      </c>
      <c r="B86" s="58">
        <v>257</v>
      </c>
      <c r="C86" s="58">
        <v>270</v>
      </c>
      <c r="D86" s="58">
        <v>264</v>
      </c>
      <c r="E86" s="58">
        <v>6</v>
      </c>
      <c r="F86" s="58">
        <v>167</v>
      </c>
      <c r="G86" s="58" t="s">
        <v>156</v>
      </c>
      <c r="H86" s="58">
        <v>173</v>
      </c>
      <c r="I86" s="58" t="s">
        <v>156</v>
      </c>
      <c r="J86" s="58">
        <v>90</v>
      </c>
      <c r="K86" s="58" t="s">
        <v>156</v>
      </c>
      <c r="L86" s="58">
        <v>91</v>
      </c>
      <c r="M86" s="58" t="s">
        <v>156</v>
      </c>
      <c r="N86" s="58">
        <v>31</v>
      </c>
      <c r="O86" s="58" t="s">
        <v>156</v>
      </c>
      <c r="P86" s="58">
        <v>37</v>
      </c>
      <c r="Q86" s="58" t="s">
        <v>156</v>
      </c>
      <c r="R86" s="58">
        <v>187</v>
      </c>
      <c r="S86" s="58" t="s">
        <v>156</v>
      </c>
      <c r="T86" s="58">
        <v>186</v>
      </c>
      <c r="U86" s="58" t="s">
        <v>156</v>
      </c>
      <c r="V86" s="58">
        <v>39</v>
      </c>
      <c r="W86" s="58">
        <v>41</v>
      </c>
      <c r="X86" s="58">
        <v>41</v>
      </c>
      <c r="Y86" s="58">
        <v>0</v>
      </c>
      <c r="Z86" s="58" t="s">
        <v>156</v>
      </c>
      <c r="AA86" s="58" t="s">
        <v>156</v>
      </c>
      <c r="AB86" s="58" t="s">
        <v>156</v>
      </c>
      <c r="AC86" s="58">
        <v>0</v>
      </c>
    </row>
    <row r="87" spans="1:29" x14ac:dyDescent="0.25">
      <c r="A87" s="64" t="s">
        <v>249</v>
      </c>
      <c r="B87" s="58">
        <v>238</v>
      </c>
      <c r="C87" s="58">
        <v>241</v>
      </c>
      <c r="D87" s="58">
        <v>235</v>
      </c>
      <c r="E87" s="58">
        <v>6</v>
      </c>
      <c r="F87" s="58">
        <v>142</v>
      </c>
      <c r="G87" s="58">
        <v>151</v>
      </c>
      <c r="H87" s="58">
        <v>148</v>
      </c>
      <c r="I87" s="58">
        <v>3</v>
      </c>
      <c r="J87" s="58">
        <v>96</v>
      </c>
      <c r="K87" s="58">
        <v>90</v>
      </c>
      <c r="L87" s="58">
        <v>87</v>
      </c>
      <c r="M87" s="58">
        <v>3</v>
      </c>
      <c r="N87" s="58">
        <v>46</v>
      </c>
      <c r="O87" s="58" t="s">
        <v>156</v>
      </c>
      <c r="P87" s="58">
        <v>38</v>
      </c>
      <c r="Q87" s="58" t="s">
        <v>156</v>
      </c>
      <c r="R87" s="58">
        <v>147</v>
      </c>
      <c r="S87" s="58" t="s">
        <v>156</v>
      </c>
      <c r="T87" s="58">
        <v>149</v>
      </c>
      <c r="U87" s="58" t="s">
        <v>156</v>
      </c>
      <c r="V87" s="58">
        <v>45</v>
      </c>
      <c r="W87" s="58">
        <v>48</v>
      </c>
      <c r="X87" s="58">
        <v>48</v>
      </c>
      <c r="Y87" s="58">
        <v>0</v>
      </c>
      <c r="Z87" s="58" t="s">
        <v>156</v>
      </c>
      <c r="AA87" s="58" t="s">
        <v>156</v>
      </c>
      <c r="AB87" s="58" t="s">
        <v>156</v>
      </c>
      <c r="AC87" s="58">
        <v>0</v>
      </c>
    </row>
    <row r="88" spans="1:29" x14ac:dyDescent="0.25">
      <c r="A88" s="64" t="s">
        <v>250</v>
      </c>
      <c r="B88" s="58">
        <v>172</v>
      </c>
      <c r="C88" s="58">
        <v>181</v>
      </c>
      <c r="D88" s="58">
        <v>177</v>
      </c>
      <c r="E88" s="58">
        <v>4</v>
      </c>
      <c r="F88" s="58">
        <v>103</v>
      </c>
      <c r="G88" s="58" t="s">
        <v>156</v>
      </c>
      <c r="H88" s="58">
        <v>108</v>
      </c>
      <c r="I88" s="58" t="s">
        <v>156</v>
      </c>
      <c r="J88" s="58">
        <v>69</v>
      </c>
      <c r="K88" s="58" t="s">
        <v>156</v>
      </c>
      <c r="L88" s="58">
        <v>69</v>
      </c>
      <c r="M88" s="58" t="s">
        <v>156</v>
      </c>
      <c r="N88" s="58">
        <v>31</v>
      </c>
      <c r="O88" s="58" t="s">
        <v>156</v>
      </c>
      <c r="P88" s="58">
        <v>34</v>
      </c>
      <c r="Q88" s="58" t="s">
        <v>156</v>
      </c>
      <c r="R88" s="58">
        <v>106</v>
      </c>
      <c r="S88" s="58" t="s">
        <v>156</v>
      </c>
      <c r="T88" s="58">
        <v>109</v>
      </c>
      <c r="U88" s="58" t="s">
        <v>156</v>
      </c>
      <c r="V88" s="58">
        <v>35</v>
      </c>
      <c r="W88" s="58" t="s">
        <v>156</v>
      </c>
      <c r="X88" s="58">
        <v>34</v>
      </c>
      <c r="Y88" s="58" t="s">
        <v>156</v>
      </c>
      <c r="Z88" s="58">
        <v>0</v>
      </c>
      <c r="AA88" s="58">
        <v>0</v>
      </c>
      <c r="AB88" s="58">
        <v>0</v>
      </c>
      <c r="AC88" s="58">
        <v>0</v>
      </c>
    </row>
    <row r="89" spans="1:29" x14ac:dyDescent="0.25">
      <c r="A89" s="64" t="s">
        <v>251</v>
      </c>
      <c r="B89" s="58">
        <v>232</v>
      </c>
      <c r="C89" s="58">
        <v>233</v>
      </c>
      <c r="D89" s="58">
        <v>228</v>
      </c>
      <c r="E89" s="58">
        <v>5</v>
      </c>
      <c r="F89" s="58">
        <v>127</v>
      </c>
      <c r="G89" s="58" t="s">
        <v>156</v>
      </c>
      <c r="H89" s="58">
        <v>128</v>
      </c>
      <c r="I89" s="58" t="s">
        <v>156</v>
      </c>
      <c r="J89" s="58">
        <v>105</v>
      </c>
      <c r="K89" s="58" t="s">
        <v>156</v>
      </c>
      <c r="L89" s="58">
        <v>100</v>
      </c>
      <c r="M89" s="58" t="s">
        <v>156</v>
      </c>
      <c r="N89" s="58">
        <v>48</v>
      </c>
      <c r="O89" s="58" t="s">
        <v>156</v>
      </c>
      <c r="P89" s="58">
        <v>46</v>
      </c>
      <c r="Q89" s="58" t="s">
        <v>156</v>
      </c>
      <c r="R89" s="58">
        <v>139</v>
      </c>
      <c r="S89" s="58" t="s">
        <v>156</v>
      </c>
      <c r="T89" s="58">
        <v>136</v>
      </c>
      <c r="U89" s="58" t="s">
        <v>156</v>
      </c>
      <c r="V89" s="58">
        <v>45</v>
      </c>
      <c r="W89" s="58">
        <v>46</v>
      </c>
      <c r="X89" s="58">
        <v>46</v>
      </c>
      <c r="Y89" s="58">
        <v>0</v>
      </c>
      <c r="Z89" s="58">
        <v>0</v>
      </c>
      <c r="AA89" s="58">
        <v>0</v>
      </c>
      <c r="AB89" s="58">
        <v>0</v>
      </c>
      <c r="AC89" s="58">
        <v>0</v>
      </c>
    </row>
    <row r="90" spans="1:29" x14ac:dyDescent="0.25">
      <c r="A90" s="64" t="s">
        <v>252</v>
      </c>
      <c r="B90" s="58">
        <v>226</v>
      </c>
      <c r="C90" s="58" t="s">
        <v>156</v>
      </c>
      <c r="D90" s="58">
        <v>231</v>
      </c>
      <c r="E90" s="58" t="s">
        <v>156</v>
      </c>
      <c r="F90" s="58">
        <v>110</v>
      </c>
      <c r="G90" s="58" t="s">
        <v>156</v>
      </c>
      <c r="H90" s="58">
        <v>120</v>
      </c>
      <c r="I90" s="58" t="s">
        <v>156</v>
      </c>
      <c r="J90" s="58">
        <v>116</v>
      </c>
      <c r="K90" s="58" t="s">
        <v>156</v>
      </c>
      <c r="L90" s="58">
        <v>111</v>
      </c>
      <c r="M90" s="58" t="s">
        <v>156</v>
      </c>
      <c r="N90" s="58">
        <v>62</v>
      </c>
      <c r="O90" s="58" t="s">
        <v>156</v>
      </c>
      <c r="P90" s="58">
        <v>59</v>
      </c>
      <c r="Q90" s="58" t="s">
        <v>156</v>
      </c>
      <c r="R90" s="58">
        <v>133</v>
      </c>
      <c r="S90" s="58" t="s">
        <v>156</v>
      </c>
      <c r="T90" s="58">
        <v>142</v>
      </c>
      <c r="U90" s="58" t="s">
        <v>156</v>
      </c>
      <c r="V90" s="58">
        <v>31</v>
      </c>
      <c r="W90" s="58" t="s">
        <v>156</v>
      </c>
      <c r="X90" s="58">
        <v>30</v>
      </c>
      <c r="Y90" s="58" t="s">
        <v>156</v>
      </c>
      <c r="Z90" s="58">
        <v>3</v>
      </c>
      <c r="AA90" s="58">
        <v>3</v>
      </c>
      <c r="AB90" s="58">
        <v>3</v>
      </c>
      <c r="AC90" s="58">
        <v>0</v>
      </c>
    </row>
    <row r="91" spans="1:29" x14ac:dyDescent="0.25">
      <c r="A91" s="64" t="s">
        <v>253</v>
      </c>
      <c r="B91" s="58">
        <v>212</v>
      </c>
      <c r="C91" s="58">
        <v>211</v>
      </c>
      <c r="D91" s="58">
        <v>205</v>
      </c>
      <c r="E91" s="58">
        <v>6</v>
      </c>
      <c r="F91" s="58">
        <v>109</v>
      </c>
      <c r="G91" s="58" t="s">
        <v>156</v>
      </c>
      <c r="H91" s="58">
        <v>103</v>
      </c>
      <c r="I91" s="58" t="s">
        <v>156</v>
      </c>
      <c r="J91" s="58">
        <v>103</v>
      </c>
      <c r="K91" s="58" t="s">
        <v>156</v>
      </c>
      <c r="L91" s="58">
        <v>102</v>
      </c>
      <c r="M91" s="58" t="s">
        <v>156</v>
      </c>
      <c r="N91" s="58">
        <v>43</v>
      </c>
      <c r="O91" s="58" t="s">
        <v>156</v>
      </c>
      <c r="P91" s="58">
        <v>41</v>
      </c>
      <c r="Q91" s="58" t="s">
        <v>156</v>
      </c>
      <c r="R91" s="58">
        <v>138</v>
      </c>
      <c r="S91" s="58" t="s">
        <v>156</v>
      </c>
      <c r="T91" s="58">
        <v>136</v>
      </c>
      <c r="U91" s="58" t="s">
        <v>156</v>
      </c>
      <c r="V91" s="58">
        <v>31</v>
      </c>
      <c r="W91" s="58">
        <v>31</v>
      </c>
      <c r="X91" s="58">
        <v>28</v>
      </c>
      <c r="Y91" s="58">
        <v>3</v>
      </c>
      <c r="Z91" s="58">
        <v>3</v>
      </c>
      <c r="AA91" s="58" t="s">
        <v>156</v>
      </c>
      <c r="AB91" s="58" t="s">
        <v>156</v>
      </c>
      <c r="AC91" s="58">
        <v>0</v>
      </c>
    </row>
    <row r="92" spans="1:29" x14ac:dyDescent="0.25">
      <c r="A92" s="64" t="s">
        <v>254</v>
      </c>
      <c r="B92" s="58">
        <v>199</v>
      </c>
      <c r="C92" s="58">
        <v>204</v>
      </c>
      <c r="D92" s="58">
        <v>200</v>
      </c>
      <c r="E92" s="58">
        <v>4</v>
      </c>
      <c r="F92" s="58">
        <v>95</v>
      </c>
      <c r="G92" s="58" t="s">
        <v>156</v>
      </c>
      <c r="H92" s="58">
        <v>95</v>
      </c>
      <c r="I92" s="58" t="s">
        <v>156</v>
      </c>
      <c r="J92" s="58">
        <v>104</v>
      </c>
      <c r="K92" s="58" t="s">
        <v>156</v>
      </c>
      <c r="L92" s="58">
        <v>105</v>
      </c>
      <c r="M92" s="58" t="s">
        <v>156</v>
      </c>
      <c r="N92" s="58">
        <v>34</v>
      </c>
      <c r="O92" s="58" t="s">
        <v>156</v>
      </c>
      <c r="P92" s="58">
        <v>34</v>
      </c>
      <c r="Q92" s="58" t="s">
        <v>156</v>
      </c>
      <c r="R92" s="58">
        <v>130</v>
      </c>
      <c r="S92" s="58" t="s">
        <v>156</v>
      </c>
      <c r="T92" s="58">
        <v>129</v>
      </c>
      <c r="U92" s="58" t="s">
        <v>156</v>
      </c>
      <c r="V92" s="58">
        <v>35</v>
      </c>
      <c r="W92" s="58">
        <v>37</v>
      </c>
      <c r="X92" s="58">
        <v>37</v>
      </c>
      <c r="Y92" s="58">
        <v>0</v>
      </c>
      <c r="Z92" s="58">
        <v>0</v>
      </c>
      <c r="AA92" s="58">
        <v>0</v>
      </c>
      <c r="AB92" s="58">
        <v>0</v>
      </c>
      <c r="AC92" s="58">
        <v>0</v>
      </c>
    </row>
    <row r="93" spans="1:29" x14ac:dyDescent="0.25">
      <c r="A93" s="64" t="s">
        <v>255</v>
      </c>
      <c r="B93" s="58">
        <v>173</v>
      </c>
      <c r="C93" s="58">
        <v>171</v>
      </c>
      <c r="D93" s="58">
        <v>163</v>
      </c>
      <c r="E93" s="58">
        <v>8</v>
      </c>
      <c r="F93" s="58">
        <v>89</v>
      </c>
      <c r="G93" s="58" t="s">
        <v>156</v>
      </c>
      <c r="H93" s="58">
        <v>85</v>
      </c>
      <c r="I93" s="58" t="s">
        <v>156</v>
      </c>
      <c r="J93" s="58">
        <v>84</v>
      </c>
      <c r="K93" s="58" t="s">
        <v>156</v>
      </c>
      <c r="L93" s="58">
        <v>78</v>
      </c>
      <c r="M93" s="58" t="s">
        <v>156</v>
      </c>
      <c r="N93" s="58">
        <v>32</v>
      </c>
      <c r="O93" s="58">
        <v>28</v>
      </c>
      <c r="P93" s="58">
        <v>24</v>
      </c>
      <c r="Q93" s="58">
        <v>4</v>
      </c>
      <c r="R93" s="58">
        <v>100</v>
      </c>
      <c r="S93" s="58" t="s">
        <v>156</v>
      </c>
      <c r="T93" s="58">
        <v>99</v>
      </c>
      <c r="U93" s="58" t="s">
        <v>156</v>
      </c>
      <c r="V93" s="58">
        <v>41</v>
      </c>
      <c r="W93" s="58" t="s">
        <v>156</v>
      </c>
      <c r="X93" s="58">
        <v>40</v>
      </c>
      <c r="Y93" s="58" t="s">
        <v>156</v>
      </c>
      <c r="Z93" s="58">
        <v>3</v>
      </c>
      <c r="AA93" s="58" t="s">
        <v>156</v>
      </c>
      <c r="AB93" s="58" t="s">
        <v>156</v>
      </c>
      <c r="AC93" s="58">
        <v>0</v>
      </c>
    </row>
    <row r="94" spans="1:29" x14ac:dyDescent="0.25">
      <c r="A94" s="64" t="s">
        <v>256</v>
      </c>
      <c r="B94" s="58">
        <v>208</v>
      </c>
      <c r="C94" s="58">
        <v>201</v>
      </c>
      <c r="D94" s="58">
        <v>196</v>
      </c>
      <c r="E94" s="58">
        <v>5</v>
      </c>
      <c r="F94" s="58">
        <v>122</v>
      </c>
      <c r="G94" s="58" t="s">
        <v>156</v>
      </c>
      <c r="H94" s="58">
        <v>114</v>
      </c>
      <c r="I94" s="58" t="s">
        <v>156</v>
      </c>
      <c r="J94" s="58">
        <v>86</v>
      </c>
      <c r="K94" s="58" t="s">
        <v>156</v>
      </c>
      <c r="L94" s="58">
        <v>82</v>
      </c>
      <c r="M94" s="58" t="s">
        <v>156</v>
      </c>
      <c r="N94" s="58">
        <v>31</v>
      </c>
      <c r="O94" s="58" t="s">
        <v>156</v>
      </c>
      <c r="P94" s="58">
        <v>28</v>
      </c>
      <c r="Q94" s="58" t="s">
        <v>156</v>
      </c>
      <c r="R94" s="58">
        <v>120</v>
      </c>
      <c r="S94" s="58" t="s">
        <v>156</v>
      </c>
      <c r="T94" s="58">
        <v>114</v>
      </c>
      <c r="U94" s="58" t="s">
        <v>156</v>
      </c>
      <c r="V94" s="58">
        <v>57</v>
      </c>
      <c r="W94" s="58" t="s">
        <v>156</v>
      </c>
      <c r="X94" s="58">
        <v>54</v>
      </c>
      <c r="Y94" s="58" t="s">
        <v>156</v>
      </c>
      <c r="Z94" s="58" t="s">
        <v>156</v>
      </c>
      <c r="AA94" s="58" t="s">
        <v>156</v>
      </c>
      <c r="AB94" s="58" t="s">
        <v>156</v>
      </c>
      <c r="AC94" s="58">
        <v>0</v>
      </c>
    </row>
    <row r="95" spans="1:29" x14ac:dyDescent="0.25">
      <c r="A95" s="64" t="s">
        <v>257</v>
      </c>
      <c r="B95" s="58">
        <v>181</v>
      </c>
      <c r="C95" s="58">
        <v>193</v>
      </c>
      <c r="D95" s="58">
        <v>188</v>
      </c>
      <c r="E95" s="58">
        <v>5</v>
      </c>
      <c r="F95" s="58">
        <v>110</v>
      </c>
      <c r="G95" s="58" t="s">
        <v>156</v>
      </c>
      <c r="H95" s="58">
        <v>118</v>
      </c>
      <c r="I95" s="58" t="s">
        <v>156</v>
      </c>
      <c r="J95" s="58">
        <v>71</v>
      </c>
      <c r="K95" s="58" t="s">
        <v>156</v>
      </c>
      <c r="L95" s="58">
        <v>70</v>
      </c>
      <c r="M95" s="58" t="s">
        <v>156</v>
      </c>
      <c r="N95" s="58">
        <v>23</v>
      </c>
      <c r="O95" s="58" t="s">
        <v>156</v>
      </c>
      <c r="P95" s="58">
        <v>22</v>
      </c>
      <c r="Q95" s="58" t="s">
        <v>156</v>
      </c>
      <c r="R95" s="58">
        <v>130</v>
      </c>
      <c r="S95" s="58" t="s">
        <v>156</v>
      </c>
      <c r="T95" s="58">
        <v>138</v>
      </c>
      <c r="U95" s="58" t="s">
        <v>156</v>
      </c>
      <c r="V95" s="58">
        <v>28</v>
      </c>
      <c r="W95" s="58">
        <v>28</v>
      </c>
      <c r="X95" s="58">
        <v>28</v>
      </c>
      <c r="Y95" s="58">
        <v>0</v>
      </c>
      <c r="Z95" s="58">
        <v>0</v>
      </c>
      <c r="AA95" s="58">
        <v>0</v>
      </c>
      <c r="AB95" s="58">
        <v>0</v>
      </c>
      <c r="AC95" s="58">
        <v>0</v>
      </c>
    </row>
    <row r="96" spans="1:29" x14ac:dyDescent="0.25">
      <c r="A96" s="64" t="s">
        <v>258</v>
      </c>
      <c r="B96" s="58">
        <v>359</v>
      </c>
      <c r="C96" s="58">
        <v>375</v>
      </c>
      <c r="D96" s="58">
        <v>370</v>
      </c>
      <c r="E96" s="58">
        <v>5</v>
      </c>
      <c r="F96" s="58">
        <v>261</v>
      </c>
      <c r="G96" s="58" t="s">
        <v>156</v>
      </c>
      <c r="H96" s="58">
        <v>273</v>
      </c>
      <c r="I96" s="58" t="s">
        <v>156</v>
      </c>
      <c r="J96" s="58">
        <v>98</v>
      </c>
      <c r="K96" s="58" t="s">
        <v>156</v>
      </c>
      <c r="L96" s="58">
        <v>97</v>
      </c>
      <c r="M96" s="58" t="s">
        <v>156</v>
      </c>
      <c r="N96" s="58">
        <v>41</v>
      </c>
      <c r="O96" s="58" t="s">
        <v>156</v>
      </c>
      <c r="P96" s="58">
        <v>43</v>
      </c>
      <c r="Q96" s="58" t="s">
        <v>156</v>
      </c>
      <c r="R96" s="58">
        <v>259</v>
      </c>
      <c r="S96" s="58" t="s">
        <v>156</v>
      </c>
      <c r="T96" s="58">
        <v>267</v>
      </c>
      <c r="U96" s="58" t="s">
        <v>156</v>
      </c>
      <c r="V96" s="58">
        <v>59</v>
      </c>
      <c r="W96" s="58">
        <v>60</v>
      </c>
      <c r="X96" s="58">
        <v>60</v>
      </c>
      <c r="Y96" s="58">
        <v>0</v>
      </c>
      <c r="Z96" s="58">
        <v>3</v>
      </c>
      <c r="AA96" s="58" t="s">
        <v>156</v>
      </c>
      <c r="AB96" s="58" t="s">
        <v>156</v>
      </c>
      <c r="AC96" s="58">
        <v>0</v>
      </c>
    </row>
    <row r="97" spans="1:29" x14ac:dyDescent="0.25">
      <c r="A97" s="64" t="s">
        <v>259</v>
      </c>
      <c r="B97" s="58">
        <v>345</v>
      </c>
      <c r="C97" s="58">
        <v>347</v>
      </c>
      <c r="D97" s="58">
        <v>344</v>
      </c>
      <c r="E97" s="58">
        <v>3</v>
      </c>
      <c r="F97" s="58">
        <v>253</v>
      </c>
      <c r="G97" s="58" t="s">
        <v>156</v>
      </c>
      <c r="H97" s="58">
        <v>256</v>
      </c>
      <c r="I97" s="58" t="s">
        <v>156</v>
      </c>
      <c r="J97" s="58">
        <v>92</v>
      </c>
      <c r="K97" s="58" t="s">
        <v>156</v>
      </c>
      <c r="L97" s="58">
        <v>88</v>
      </c>
      <c r="M97" s="58" t="s">
        <v>156</v>
      </c>
      <c r="N97" s="58">
        <v>45</v>
      </c>
      <c r="O97" s="58">
        <v>46</v>
      </c>
      <c r="P97" s="58">
        <v>46</v>
      </c>
      <c r="Q97" s="58">
        <v>0</v>
      </c>
      <c r="R97" s="58">
        <v>234</v>
      </c>
      <c r="S97" s="58" t="s">
        <v>156</v>
      </c>
      <c r="T97" s="58">
        <v>232</v>
      </c>
      <c r="U97" s="58" t="s">
        <v>156</v>
      </c>
      <c r="V97" s="58">
        <v>66</v>
      </c>
      <c r="W97" s="58" t="s">
        <v>156</v>
      </c>
      <c r="X97" s="58">
        <v>66</v>
      </c>
      <c r="Y97" s="58" t="s">
        <v>156</v>
      </c>
      <c r="Z97" s="58">
        <v>3</v>
      </c>
      <c r="AA97" s="58">
        <v>3</v>
      </c>
      <c r="AB97" s="58">
        <v>3</v>
      </c>
      <c r="AC97" s="58">
        <v>0</v>
      </c>
    </row>
    <row r="98" spans="1:29" x14ac:dyDescent="0.25">
      <c r="A98" s="64" t="s">
        <v>260</v>
      </c>
      <c r="B98" s="58">
        <v>294</v>
      </c>
      <c r="C98" s="58">
        <v>304</v>
      </c>
      <c r="D98" s="58">
        <v>299</v>
      </c>
      <c r="E98" s="58">
        <v>5</v>
      </c>
      <c r="F98" s="58">
        <v>184</v>
      </c>
      <c r="G98" s="58" t="s">
        <v>156</v>
      </c>
      <c r="H98" s="58">
        <v>190</v>
      </c>
      <c r="I98" s="58" t="s">
        <v>156</v>
      </c>
      <c r="J98" s="58">
        <v>110</v>
      </c>
      <c r="K98" s="58" t="s">
        <v>156</v>
      </c>
      <c r="L98" s="58">
        <v>109</v>
      </c>
      <c r="M98" s="58" t="s">
        <v>156</v>
      </c>
      <c r="N98" s="58">
        <v>18</v>
      </c>
      <c r="O98" s="58">
        <v>21</v>
      </c>
      <c r="P98" s="58">
        <v>21</v>
      </c>
      <c r="Q98" s="58">
        <v>0</v>
      </c>
      <c r="R98" s="58">
        <v>206</v>
      </c>
      <c r="S98" s="58">
        <v>213</v>
      </c>
      <c r="T98" s="58">
        <v>208</v>
      </c>
      <c r="U98" s="58">
        <v>5</v>
      </c>
      <c r="V98" s="58">
        <v>70</v>
      </c>
      <c r="W98" s="58">
        <v>70</v>
      </c>
      <c r="X98" s="58">
        <v>70</v>
      </c>
      <c r="Y98" s="58">
        <v>0</v>
      </c>
      <c r="Z98" s="58" t="s">
        <v>156</v>
      </c>
      <c r="AA98" s="58" t="s">
        <v>156</v>
      </c>
      <c r="AB98" s="58" t="s">
        <v>156</v>
      </c>
      <c r="AC98" s="58">
        <v>0</v>
      </c>
    </row>
    <row r="99" spans="1:29" x14ac:dyDescent="0.25">
      <c r="A99" s="64" t="s">
        <v>261</v>
      </c>
      <c r="B99" s="58">
        <v>192</v>
      </c>
      <c r="C99" s="58">
        <v>197</v>
      </c>
      <c r="D99" s="58">
        <v>187</v>
      </c>
      <c r="E99" s="58">
        <v>10</v>
      </c>
      <c r="F99" s="58">
        <v>112</v>
      </c>
      <c r="G99" s="58">
        <v>117</v>
      </c>
      <c r="H99" s="58">
        <v>114</v>
      </c>
      <c r="I99" s="58">
        <v>3</v>
      </c>
      <c r="J99" s="58">
        <v>80</v>
      </c>
      <c r="K99" s="58">
        <v>80</v>
      </c>
      <c r="L99" s="58">
        <v>73</v>
      </c>
      <c r="M99" s="58">
        <v>7</v>
      </c>
      <c r="N99" s="58">
        <v>27</v>
      </c>
      <c r="O99" s="58">
        <v>28</v>
      </c>
      <c r="P99" s="58">
        <v>22</v>
      </c>
      <c r="Q99" s="58">
        <v>6</v>
      </c>
      <c r="R99" s="58">
        <v>135</v>
      </c>
      <c r="S99" s="58" t="s">
        <v>156</v>
      </c>
      <c r="T99" s="58">
        <v>136</v>
      </c>
      <c r="U99" s="58" t="s">
        <v>156</v>
      </c>
      <c r="V99" s="58">
        <v>30</v>
      </c>
      <c r="W99" s="58" t="s">
        <v>156</v>
      </c>
      <c r="X99" s="58">
        <v>29</v>
      </c>
      <c r="Y99" s="58" t="s">
        <v>156</v>
      </c>
      <c r="Z99" s="58">
        <v>3</v>
      </c>
      <c r="AA99" s="58">
        <v>3</v>
      </c>
      <c r="AB99" s="58">
        <v>3</v>
      </c>
      <c r="AC99" s="58">
        <v>0</v>
      </c>
    </row>
    <row r="100" spans="1:29" x14ac:dyDescent="0.25">
      <c r="A100" s="64" t="s">
        <v>262</v>
      </c>
      <c r="B100" s="58">
        <v>190</v>
      </c>
      <c r="C100" s="58">
        <v>196</v>
      </c>
      <c r="D100" s="58">
        <v>190</v>
      </c>
      <c r="E100" s="58">
        <v>6</v>
      </c>
      <c r="F100" s="58">
        <v>120</v>
      </c>
      <c r="G100" s="58">
        <v>124</v>
      </c>
      <c r="H100" s="58">
        <v>124</v>
      </c>
      <c r="I100" s="58">
        <v>0</v>
      </c>
      <c r="J100" s="58">
        <v>70</v>
      </c>
      <c r="K100" s="58">
        <v>72</v>
      </c>
      <c r="L100" s="58">
        <v>66</v>
      </c>
      <c r="M100" s="58">
        <v>6</v>
      </c>
      <c r="N100" s="58">
        <v>29</v>
      </c>
      <c r="O100" s="58" t="s">
        <v>156</v>
      </c>
      <c r="P100" s="58">
        <v>29</v>
      </c>
      <c r="Q100" s="58" t="s">
        <v>156</v>
      </c>
      <c r="R100" s="58">
        <v>118</v>
      </c>
      <c r="S100" s="58" t="s">
        <v>156</v>
      </c>
      <c r="T100" s="58">
        <v>120</v>
      </c>
      <c r="U100" s="58" t="s">
        <v>156</v>
      </c>
      <c r="V100" s="58">
        <v>43</v>
      </c>
      <c r="W100" s="58" t="s">
        <v>156</v>
      </c>
      <c r="X100" s="58">
        <v>41</v>
      </c>
      <c r="Y100" s="58" t="s">
        <v>156</v>
      </c>
      <c r="Z100" s="58">
        <v>0</v>
      </c>
      <c r="AA100" s="58">
        <v>0</v>
      </c>
      <c r="AB100" s="58">
        <v>0</v>
      </c>
      <c r="AC100" s="58">
        <v>0</v>
      </c>
    </row>
    <row r="101" spans="1:29" x14ac:dyDescent="0.25">
      <c r="A101" s="64" t="s">
        <v>263</v>
      </c>
      <c r="B101" s="58">
        <v>211</v>
      </c>
      <c r="C101" s="58">
        <v>217</v>
      </c>
      <c r="D101" s="58">
        <v>212</v>
      </c>
      <c r="E101" s="58">
        <v>5</v>
      </c>
      <c r="F101" s="58">
        <v>103</v>
      </c>
      <c r="G101" s="58" t="s">
        <v>156</v>
      </c>
      <c r="H101" s="58">
        <v>110</v>
      </c>
      <c r="I101" s="58" t="s">
        <v>156</v>
      </c>
      <c r="J101" s="58">
        <v>108</v>
      </c>
      <c r="K101" s="58" t="s">
        <v>156</v>
      </c>
      <c r="L101" s="58">
        <v>102</v>
      </c>
      <c r="M101" s="58" t="s">
        <v>156</v>
      </c>
      <c r="N101" s="58">
        <v>36</v>
      </c>
      <c r="O101" s="58" t="s">
        <v>156</v>
      </c>
      <c r="P101" s="58">
        <v>39</v>
      </c>
      <c r="Q101" s="58" t="s">
        <v>156</v>
      </c>
      <c r="R101" s="58">
        <v>141</v>
      </c>
      <c r="S101" s="58" t="s">
        <v>156</v>
      </c>
      <c r="T101" s="58">
        <v>139</v>
      </c>
      <c r="U101" s="58" t="s">
        <v>156</v>
      </c>
      <c r="V101" s="58">
        <v>34</v>
      </c>
      <c r="W101" s="58">
        <v>34</v>
      </c>
      <c r="X101" s="58">
        <v>34</v>
      </c>
      <c r="Y101" s="58">
        <v>0</v>
      </c>
      <c r="Z101" s="58" t="s">
        <v>156</v>
      </c>
      <c r="AA101" s="58" t="s">
        <v>156</v>
      </c>
      <c r="AB101" s="58" t="s">
        <v>156</v>
      </c>
      <c r="AC101" s="58">
        <v>0</v>
      </c>
    </row>
    <row r="102" spans="1:29" x14ac:dyDescent="0.25">
      <c r="A102" s="64" t="s">
        <v>264</v>
      </c>
      <c r="B102" s="58">
        <v>308</v>
      </c>
      <c r="C102" s="58">
        <v>297</v>
      </c>
      <c r="D102" s="58">
        <v>284</v>
      </c>
      <c r="E102" s="58">
        <v>13</v>
      </c>
      <c r="F102" s="58">
        <v>144</v>
      </c>
      <c r="G102" s="58">
        <v>136</v>
      </c>
      <c r="H102" s="58">
        <v>133</v>
      </c>
      <c r="I102" s="58">
        <v>3</v>
      </c>
      <c r="J102" s="58">
        <v>164</v>
      </c>
      <c r="K102" s="58">
        <v>161</v>
      </c>
      <c r="L102" s="58">
        <v>151</v>
      </c>
      <c r="M102" s="58">
        <v>10</v>
      </c>
      <c r="N102" s="58">
        <v>54</v>
      </c>
      <c r="O102" s="58">
        <v>50</v>
      </c>
      <c r="P102" s="58">
        <v>47</v>
      </c>
      <c r="Q102" s="58">
        <v>3</v>
      </c>
      <c r="R102" s="58">
        <v>196</v>
      </c>
      <c r="S102" s="58">
        <v>189</v>
      </c>
      <c r="T102" s="58">
        <v>179</v>
      </c>
      <c r="U102" s="58">
        <v>10</v>
      </c>
      <c r="V102" s="58">
        <v>58</v>
      </c>
      <c r="W102" s="58">
        <v>58</v>
      </c>
      <c r="X102" s="58">
        <v>58</v>
      </c>
      <c r="Y102" s="58">
        <v>0</v>
      </c>
      <c r="Z102" s="58" t="s">
        <v>156</v>
      </c>
      <c r="AA102" s="58" t="s">
        <v>156</v>
      </c>
      <c r="AB102" s="58" t="s">
        <v>156</v>
      </c>
      <c r="AC102" s="58">
        <v>0</v>
      </c>
    </row>
    <row r="103" spans="1:29" x14ac:dyDescent="0.25">
      <c r="A103" s="64" t="s">
        <v>265</v>
      </c>
      <c r="B103" s="58">
        <v>257</v>
      </c>
      <c r="C103" s="58">
        <v>255</v>
      </c>
      <c r="D103" s="58">
        <v>252</v>
      </c>
      <c r="E103" s="58">
        <v>3</v>
      </c>
      <c r="F103" s="58">
        <v>120</v>
      </c>
      <c r="G103" s="58">
        <v>121</v>
      </c>
      <c r="H103" s="58">
        <v>121</v>
      </c>
      <c r="I103" s="58">
        <v>0</v>
      </c>
      <c r="J103" s="58">
        <v>137</v>
      </c>
      <c r="K103" s="58">
        <v>134</v>
      </c>
      <c r="L103" s="58">
        <v>131</v>
      </c>
      <c r="M103" s="58">
        <v>3</v>
      </c>
      <c r="N103" s="58">
        <v>44</v>
      </c>
      <c r="O103" s="58">
        <v>45</v>
      </c>
      <c r="P103" s="58">
        <v>45</v>
      </c>
      <c r="Q103" s="58">
        <v>0</v>
      </c>
      <c r="R103" s="58">
        <v>162</v>
      </c>
      <c r="S103" s="58">
        <v>162</v>
      </c>
      <c r="T103" s="58">
        <v>159</v>
      </c>
      <c r="U103" s="58">
        <v>3</v>
      </c>
      <c r="V103" s="58">
        <v>51</v>
      </c>
      <c r="W103" s="58">
        <v>48</v>
      </c>
      <c r="X103" s="58">
        <v>48</v>
      </c>
      <c r="Y103" s="58">
        <v>0</v>
      </c>
      <c r="Z103" s="58" t="s">
        <v>156</v>
      </c>
      <c r="AA103" s="58" t="s">
        <v>156</v>
      </c>
      <c r="AB103" s="58" t="s">
        <v>156</v>
      </c>
      <c r="AC103" s="58">
        <v>0</v>
      </c>
    </row>
    <row r="104" spans="1:29" x14ac:dyDescent="0.25">
      <c r="A104" s="64" t="s">
        <v>266</v>
      </c>
      <c r="B104" s="58">
        <v>171</v>
      </c>
      <c r="C104" s="58">
        <v>179</v>
      </c>
      <c r="D104" s="58">
        <v>179</v>
      </c>
      <c r="E104" s="58">
        <v>0</v>
      </c>
      <c r="F104" s="58">
        <v>88</v>
      </c>
      <c r="G104" s="58">
        <v>96</v>
      </c>
      <c r="H104" s="58">
        <v>96</v>
      </c>
      <c r="I104" s="58">
        <v>0</v>
      </c>
      <c r="J104" s="58">
        <v>83</v>
      </c>
      <c r="K104" s="58">
        <v>83</v>
      </c>
      <c r="L104" s="58">
        <v>83</v>
      </c>
      <c r="M104" s="58">
        <v>0</v>
      </c>
      <c r="N104" s="58">
        <v>26</v>
      </c>
      <c r="O104" s="58">
        <v>33</v>
      </c>
      <c r="P104" s="58">
        <v>33</v>
      </c>
      <c r="Q104" s="58">
        <v>0</v>
      </c>
      <c r="R104" s="58">
        <v>121</v>
      </c>
      <c r="S104" s="58">
        <v>122</v>
      </c>
      <c r="T104" s="58">
        <v>122</v>
      </c>
      <c r="U104" s="58">
        <v>0</v>
      </c>
      <c r="V104" s="58">
        <v>24</v>
      </c>
      <c r="W104" s="58">
        <v>24</v>
      </c>
      <c r="X104" s="58">
        <v>24</v>
      </c>
      <c r="Y104" s="58">
        <v>0</v>
      </c>
      <c r="Z104" s="58" t="s">
        <v>156</v>
      </c>
      <c r="AA104" s="58" t="s">
        <v>156</v>
      </c>
      <c r="AB104" s="58" t="s">
        <v>156</v>
      </c>
      <c r="AC104" s="58">
        <v>0</v>
      </c>
    </row>
    <row r="105" spans="1:29" x14ac:dyDescent="0.25">
      <c r="A105" s="64" t="s">
        <v>267</v>
      </c>
      <c r="B105" s="58">
        <v>136</v>
      </c>
      <c r="C105" s="58">
        <v>136</v>
      </c>
      <c r="D105" s="58">
        <v>133</v>
      </c>
      <c r="E105" s="58">
        <v>3</v>
      </c>
      <c r="F105" s="58">
        <v>74</v>
      </c>
      <c r="G105" s="58">
        <v>75</v>
      </c>
      <c r="H105" s="58">
        <v>72</v>
      </c>
      <c r="I105" s="58">
        <v>3</v>
      </c>
      <c r="J105" s="58">
        <v>62</v>
      </c>
      <c r="K105" s="58">
        <v>61</v>
      </c>
      <c r="L105" s="58">
        <v>61</v>
      </c>
      <c r="M105" s="58">
        <v>0</v>
      </c>
      <c r="N105" s="58">
        <v>23</v>
      </c>
      <c r="O105" s="58" t="s">
        <v>156</v>
      </c>
      <c r="P105" s="58">
        <v>22</v>
      </c>
      <c r="Q105" s="58" t="s">
        <v>156</v>
      </c>
      <c r="R105" s="58">
        <v>92</v>
      </c>
      <c r="S105" s="58" t="s">
        <v>156</v>
      </c>
      <c r="T105" s="58">
        <v>89</v>
      </c>
      <c r="U105" s="58" t="s">
        <v>156</v>
      </c>
      <c r="V105" s="58">
        <v>21</v>
      </c>
      <c r="W105" s="58">
        <v>22</v>
      </c>
      <c r="X105" s="58">
        <v>22</v>
      </c>
      <c r="Y105" s="58">
        <v>0</v>
      </c>
      <c r="Z105" s="58">
        <v>3</v>
      </c>
      <c r="AA105" s="58" t="s">
        <v>156</v>
      </c>
      <c r="AB105" s="58" t="s">
        <v>156</v>
      </c>
      <c r="AC105" s="58">
        <v>0</v>
      </c>
    </row>
    <row r="106" spans="1:29" x14ac:dyDescent="0.25">
      <c r="A106" s="64" t="s">
        <v>268</v>
      </c>
      <c r="B106" s="58">
        <v>223</v>
      </c>
      <c r="C106" s="58">
        <v>234</v>
      </c>
      <c r="D106" s="58">
        <v>230</v>
      </c>
      <c r="E106" s="58">
        <v>4</v>
      </c>
      <c r="F106" s="58">
        <v>134</v>
      </c>
      <c r="G106" s="58" t="s">
        <v>156</v>
      </c>
      <c r="H106" s="58">
        <v>140</v>
      </c>
      <c r="I106" s="58" t="s">
        <v>156</v>
      </c>
      <c r="J106" s="58">
        <v>89</v>
      </c>
      <c r="K106" s="58" t="s">
        <v>156</v>
      </c>
      <c r="L106" s="58">
        <v>90</v>
      </c>
      <c r="M106" s="58" t="s">
        <v>156</v>
      </c>
      <c r="N106" s="58">
        <v>23</v>
      </c>
      <c r="O106" s="58" t="s">
        <v>156</v>
      </c>
      <c r="P106" s="58">
        <v>26</v>
      </c>
      <c r="Q106" s="58" t="s">
        <v>156</v>
      </c>
      <c r="R106" s="58">
        <v>150</v>
      </c>
      <c r="S106" s="58">
        <v>155</v>
      </c>
      <c r="T106" s="58">
        <v>155</v>
      </c>
      <c r="U106" s="58">
        <v>0</v>
      </c>
      <c r="V106" s="58">
        <v>50</v>
      </c>
      <c r="W106" s="58" t="s">
        <v>156</v>
      </c>
      <c r="X106" s="58">
        <v>49</v>
      </c>
      <c r="Y106" s="58" t="s">
        <v>156</v>
      </c>
      <c r="Z106" s="58">
        <v>3</v>
      </c>
      <c r="AA106" s="58" t="s">
        <v>156</v>
      </c>
      <c r="AB106" s="58" t="s">
        <v>156</v>
      </c>
      <c r="AC106" s="58">
        <v>0</v>
      </c>
    </row>
    <row r="107" spans="1:29" x14ac:dyDescent="0.25">
      <c r="A107" s="64" t="s">
        <v>269</v>
      </c>
      <c r="B107" s="58">
        <v>193</v>
      </c>
      <c r="C107" s="58" t="s">
        <v>156</v>
      </c>
      <c r="D107" s="58">
        <v>209</v>
      </c>
      <c r="E107" s="58" t="s">
        <v>156</v>
      </c>
      <c r="F107" s="58">
        <v>119</v>
      </c>
      <c r="G107" s="58">
        <v>136</v>
      </c>
      <c r="H107" s="58">
        <v>136</v>
      </c>
      <c r="I107" s="58">
        <v>0</v>
      </c>
      <c r="J107" s="58">
        <v>74</v>
      </c>
      <c r="K107" s="58" t="s">
        <v>156</v>
      </c>
      <c r="L107" s="58">
        <v>73</v>
      </c>
      <c r="M107" s="58" t="s">
        <v>156</v>
      </c>
      <c r="N107" s="58">
        <v>29</v>
      </c>
      <c r="O107" s="58">
        <v>30</v>
      </c>
      <c r="P107" s="58">
        <v>30</v>
      </c>
      <c r="Q107" s="58">
        <v>0</v>
      </c>
      <c r="R107" s="58">
        <v>134</v>
      </c>
      <c r="S107" s="58" t="s">
        <v>156</v>
      </c>
      <c r="T107" s="58">
        <v>147</v>
      </c>
      <c r="U107" s="58" t="s">
        <v>156</v>
      </c>
      <c r="V107" s="58">
        <v>30</v>
      </c>
      <c r="W107" s="58">
        <v>32</v>
      </c>
      <c r="X107" s="58">
        <v>32</v>
      </c>
      <c r="Y107" s="58">
        <v>0</v>
      </c>
      <c r="Z107" s="58" t="s">
        <v>156</v>
      </c>
      <c r="AA107" s="58" t="s">
        <v>156</v>
      </c>
      <c r="AB107" s="58" t="s">
        <v>156</v>
      </c>
      <c r="AC107" s="58">
        <v>0</v>
      </c>
    </row>
    <row r="108" spans="1:29" x14ac:dyDescent="0.25">
      <c r="A108" s="64" t="s">
        <v>270</v>
      </c>
      <c r="B108" s="58">
        <v>323</v>
      </c>
      <c r="C108" s="58">
        <v>329</v>
      </c>
      <c r="D108" s="58">
        <v>325</v>
      </c>
      <c r="E108" s="58">
        <v>4</v>
      </c>
      <c r="F108" s="58">
        <v>217</v>
      </c>
      <c r="G108" s="58" t="s">
        <v>156</v>
      </c>
      <c r="H108" s="58">
        <v>222</v>
      </c>
      <c r="I108" s="58" t="s">
        <v>156</v>
      </c>
      <c r="J108" s="58">
        <v>106</v>
      </c>
      <c r="K108" s="58" t="s">
        <v>156</v>
      </c>
      <c r="L108" s="58">
        <v>103</v>
      </c>
      <c r="M108" s="58" t="s">
        <v>156</v>
      </c>
      <c r="N108" s="58">
        <v>38</v>
      </c>
      <c r="O108" s="58" t="s">
        <v>156</v>
      </c>
      <c r="P108" s="58">
        <v>39</v>
      </c>
      <c r="Q108" s="58" t="s">
        <v>156</v>
      </c>
      <c r="R108" s="58">
        <v>204</v>
      </c>
      <c r="S108" s="58" t="s">
        <v>156</v>
      </c>
      <c r="T108" s="58">
        <v>208</v>
      </c>
      <c r="U108" s="58" t="s">
        <v>156</v>
      </c>
      <c r="V108" s="58">
        <v>81</v>
      </c>
      <c r="W108" s="58" t="s">
        <v>156</v>
      </c>
      <c r="X108" s="58">
        <v>78</v>
      </c>
      <c r="Y108" s="58" t="s">
        <v>156</v>
      </c>
      <c r="Z108" s="58">
        <v>3</v>
      </c>
      <c r="AA108" s="58" t="s">
        <v>156</v>
      </c>
      <c r="AB108" s="58" t="s">
        <v>156</v>
      </c>
      <c r="AC108" s="58">
        <v>0</v>
      </c>
    </row>
    <row r="109" spans="1:29" x14ac:dyDescent="0.25">
      <c r="A109" s="64" t="s">
        <v>271</v>
      </c>
      <c r="B109" s="58">
        <v>379</v>
      </c>
      <c r="C109" s="58">
        <v>390</v>
      </c>
      <c r="D109" s="58">
        <v>386</v>
      </c>
      <c r="E109" s="58">
        <v>4</v>
      </c>
      <c r="F109" s="58">
        <v>292</v>
      </c>
      <c r="G109" s="58" t="s">
        <v>156</v>
      </c>
      <c r="H109" s="58">
        <v>304</v>
      </c>
      <c r="I109" s="58" t="s">
        <v>156</v>
      </c>
      <c r="J109" s="58">
        <v>87</v>
      </c>
      <c r="K109" s="58" t="s">
        <v>156</v>
      </c>
      <c r="L109" s="58">
        <v>82</v>
      </c>
      <c r="M109" s="58" t="s">
        <v>156</v>
      </c>
      <c r="N109" s="58">
        <v>44</v>
      </c>
      <c r="O109" s="58">
        <v>48</v>
      </c>
      <c r="P109" s="58">
        <v>48</v>
      </c>
      <c r="Q109" s="58">
        <v>0</v>
      </c>
      <c r="R109" s="58">
        <v>253</v>
      </c>
      <c r="S109" s="58" t="s">
        <v>156</v>
      </c>
      <c r="T109" s="58">
        <v>258</v>
      </c>
      <c r="U109" s="58" t="s">
        <v>156</v>
      </c>
      <c r="V109" s="58">
        <v>82</v>
      </c>
      <c r="W109" s="58" t="s">
        <v>156</v>
      </c>
      <c r="X109" s="58">
        <v>80</v>
      </c>
      <c r="Y109" s="58" t="s">
        <v>156</v>
      </c>
      <c r="Z109" s="58">
        <v>5</v>
      </c>
      <c r="AA109" s="58">
        <v>4</v>
      </c>
      <c r="AB109" s="58">
        <v>4</v>
      </c>
      <c r="AC109" s="58">
        <v>0</v>
      </c>
    </row>
    <row r="110" spans="1:29" x14ac:dyDescent="0.25">
      <c r="A110" s="64" t="s">
        <v>272</v>
      </c>
      <c r="B110" s="58">
        <v>347</v>
      </c>
      <c r="C110" s="58">
        <v>356</v>
      </c>
      <c r="D110" s="58">
        <v>351</v>
      </c>
      <c r="E110" s="58">
        <v>5</v>
      </c>
      <c r="F110" s="58">
        <v>247</v>
      </c>
      <c r="G110" s="58" t="s">
        <v>156</v>
      </c>
      <c r="H110" s="58">
        <v>254</v>
      </c>
      <c r="I110" s="58" t="s">
        <v>156</v>
      </c>
      <c r="J110" s="58">
        <v>100</v>
      </c>
      <c r="K110" s="58" t="s">
        <v>156</v>
      </c>
      <c r="L110" s="58">
        <v>97</v>
      </c>
      <c r="M110" s="58" t="s">
        <v>156</v>
      </c>
      <c r="N110" s="58">
        <v>44</v>
      </c>
      <c r="O110" s="58" t="s">
        <v>156</v>
      </c>
      <c r="P110" s="58">
        <v>42</v>
      </c>
      <c r="Q110" s="58" t="s">
        <v>156</v>
      </c>
      <c r="R110" s="58">
        <v>234</v>
      </c>
      <c r="S110" s="58" t="s">
        <v>156</v>
      </c>
      <c r="T110" s="58">
        <v>241</v>
      </c>
      <c r="U110" s="58" t="s">
        <v>156</v>
      </c>
      <c r="V110" s="58">
        <v>69</v>
      </c>
      <c r="W110" s="58">
        <v>68</v>
      </c>
      <c r="X110" s="58">
        <v>68</v>
      </c>
      <c r="Y110" s="58">
        <v>0</v>
      </c>
      <c r="Z110" s="58" t="s">
        <v>156</v>
      </c>
      <c r="AA110" s="58" t="s">
        <v>156</v>
      </c>
      <c r="AB110" s="58" t="s">
        <v>156</v>
      </c>
      <c r="AC110" s="58">
        <v>0</v>
      </c>
    </row>
    <row r="111" spans="1:29" x14ac:dyDescent="0.25">
      <c r="A111" s="64" t="s">
        <v>273</v>
      </c>
      <c r="B111" s="58">
        <v>224</v>
      </c>
      <c r="C111" s="58">
        <v>222</v>
      </c>
      <c r="D111" s="58">
        <v>218</v>
      </c>
      <c r="E111" s="58">
        <v>4</v>
      </c>
      <c r="F111" s="58">
        <v>148</v>
      </c>
      <c r="G111" s="58" t="s">
        <v>156</v>
      </c>
      <c r="H111" s="58">
        <v>145</v>
      </c>
      <c r="I111" s="58" t="s">
        <v>156</v>
      </c>
      <c r="J111" s="58">
        <v>76</v>
      </c>
      <c r="K111" s="58" t="s">
        <v>156</v>
      </c>
      <c r="L111" s="58">
        <v>73</v>
      </c>
      <c r="M111" s="58" t="s">
        <v>156</v>
      </c>
      <c r="N111" s="58">
        <v>21</v>
      </c>
      <c r="O111" s="58" t="s">
        <v>156</v>
      </c>
      <c r="P111" s="58">
        <v>18</v>
      </c>
      <c r="Q111" s="58" t="s">
        <v>156</v>
      </c>
      <c r="R111" s="58">
        <v>160</v>
      </c>
      <c r="S111" s="58" t="s">
        <v>156</v>
      </c>
      <c r="T111" s="58">
        <v>158</v>
      </c>
      <c r="U111" s="58" t="s">
        <v>156</v>
      </c>
      <c r="V111" s="58">
        <v>43</v>
      </c>
      <c r="W111" s="58" t="s">
        <v>156</v>
      </c>
      <c r="X111" s="58">
        <v>42</v>
      </c>
      <c r="Y111" s="58" t="s">
        <v>156</v>
      </c>
      <c r="Z111" s="58">
        <v>3</v>
      </c>
      <c r="AA111" s="58">
        <v>3</v>
      </c>
      <c r="AB111" s="58">
        <v>3</v>
      </c>
      <c r="AC111" s="58">
        <v>0</v>
      </c>
    </row>
    <row r="112" spans="1:29" x14ac:dyDescent="0.25">
      <c r="A112" s="64" t="s">
        <v>274</v>
      </c>
      <c r="B112" s="58">
        <v>196</v>
      </c>
      <c r="C112" s="58">
        <v>201</v>
      </c>
      <c r="D112" s="58">
        <v>197</v>
      </c>
      <c r="E112" s="58">
        <v>4</v>
      </c>
      <c r="F112" s="58">
        <v>128</v>
      </c>
      <c r="G112" s="58" t="s">
        <v>156</v>
      </c>
      <c r="H112" s="58">
        <v>132</v>
      </c>
      <c r="I112" s="58" t="s">
        <v>156</v>
      </c>
      <c r="J112" s="58">
        <v>68</v>
      </c>
      <c r="K112" s="58" t="s">
        <v>156</v>
      </c>
      <c r="L112" s="58">
        <v>65</v>
      </c>
      <c r="M112" s="58" t="s">
        <v>156</v>
      </c>
      <c r="N112" s="58">
        <v>25</v>
      </c>
      <c r="O112" s="58" t="s">
        <v>156</v>
      </c>
      <c r="P112" s="58">
        <v>25</v>
      </c>
      <c r="Q112" s="58" t="s">
        <v>156</v>
      </c>
      <c r="R112" s="58">
        <v>141</v>
      </c>
      <c r="S112" s="58" t="s">
        <v>156</v>
      </c>
      <c r="T112" s="58">
        <v>142</v>
      </c>
      <c r="U112" s="58" t="s">
        <v>156</v>
      </c>
      <c r="V112" s="58">
        <v>30</v>
      </c>
      <c r="W112" s="58">
        <v>30</v>
      </c>
      <c r="X112" s="58">
        <v>30</v>
      </c>
      <c r="Y112" s="58">
        <v>0</v>
      </c>
      <c r="Z112" s="58">
        <v>0</v>
      </c>
      <c r="AA112" s="58">
        <v>0</v>
      </c>
      <c r="AB112" s="58">
        <v>0</v>
      </c>
      <c r="AC112" s="58">
        <v>0</v>
      </c>
    </row>
    <row r="113" spans="1:29" x14ac:dyDescent="0.25">
      <c r="A113" s="64" t="s">
        <v>275</v>
      </c>
      <c r="B113" s="58">
        <v>215</v>
      </c>
      <c r="C113" s="58">
        <v>222</v>
      </c>
      <c r="D113" s="58">
        <v>218</v>
      </c>
      <c r="E113" s="58">
        <v>4</v>
      </c>
      <c r="F113" s="58">
        <v>121</v>
      </c>
      <c r="G113" s="58" t="s">
        <v>156</v>
      </c>
      <c r="H113" s="58">
        <v>124</v>
      </c>
      <c r="I113" s="58" t="s">
        <v>156</v>
      </c>
      <c r="J113" s="58">
        <v>94</v>
      </c>
      <c r="K113" s="58" t="s">
        <v>156</v>
      </c>
      <c r="L113" s="58">
        <v>94</v>
      </c>
      <c r="M113" s="58" t="s">
        <v>156</v>
      </c>
      <c r="N113" s="58">
        <v>35</v>
      </c>
      <c r="O113" s="58" t="s">
        <v>156</v>
      </c>
      <c r="P113" s="58">
        <v>34</v>
      </c>
      <c r="Q113" s="58" t="s">
        <v>156</v>
      </c>
      <c r="R113" s="58">
        <v>134</v>
      </c>
      <c r="S113" s="58" t="s">
        <v>156</v>
      </c>
      <c r="T113" s="58">
        <v>138</v>
      </c>
      <c r="U113" s="58" t="s">
        <v>156</v>
      </c>
      <c r="V113" s="58">
        <v>46</v>
      </c>
      <c r="W113" s="58">
        <v>46</v>
      </c>
      <c r="X113" s="58">
        <v>46</v>
      </c>
      <c r="Y113" s="58">
        <v>0</v>
      </c>
      <c r="Z113" s="58">
        <v>4</v>
      </c>
      <c r="AA113" s="58">
        <v>4</v>
      </c>
      <c r="AB113" s="58">
        <v>4</v>
      </c>
      <c r="AC113" s="58">
        <v>0</v>
      </c>
    </row>
    <row r="114" spans="1:29" x14ac:dyDescent="0.25">
      <c r="A114" s="64" t="s">
        <v>276</v>
      </c>
      <c r="B114" s="58">
        <v>255</v>
      </c>
      <c r="C114" s="58">
        <v>252</v>
      </c>
      <c r="D114" s="58">
        <v>246</v>
      </c>
      <c r="E114" s="58">
        <v>6</v>
      </c>
      <c r="F114" s="58">
        <v>129</v>
      </c>
      <c r="G114" s="58">
        <v>128</v>
      </c>
      <c r="H114" s="58">
        <v>128</v>
      </c>
      <c r="I114" s="58">
        <v>0</v>
      </c>
      <c r="J114" s="58">
        <v>126</v>
      </c>
      <c r="K114" s="58">
        <v>124</v>
      </c>
      <c r="L114" s="58">
        <v>118</v>
      </c>
      <c r="M114" s="58">
        <v>6</v>
      </c>
      <c r="N114" s="58">
        <v>38</v>
      </c>
      <c r="O114" s="58">
        <v>35</v>
      </c>
      <c r="P114" s="58">
        <v>35</v>
      </c>
      <c r="Q114" s="58">
        <v>0</v>
      </c>
      <c r="R114" s="58">
        <v>169</v>
      </c>
      <c r="S114" s="58">
        <v>169</v>
      </c>
      <c r="T114" s="58">
        <v>163</v>
      </c>
      <c r="U114" s="58">
        <v>6</v>
      </c>
      <c r="V114" s="58">
        <v>48</v>
      </c>
      <c r="W114" s="58">
        <v>48</v>
      </c>
      <c r="X114" s="58">
        <v>48</v>
      </c>
      <c r="Y114" s="58">
        <v>0</v>
      </c>
      <c r="Z114" s="58">
        <v>5</v>
      </c>
      <c r="AA114" s="58">
        <v>5</v>
      </c>
      <c r="AB114" s="58">
        <v>5</v>
      </c>
      <c r="AC114" s="58">
        <v>0</v>
      </c>
    </row>
    <row r="115" spans="1:29" x14ac:dyDescent="0.25">
      <c r="A115" s="64" t="s">
        <v>277</v>
      </c>
      <c r="B115" s="58">
        <v>236</v>
      </c>
      <c r="C115" s="58" t="s">
        <v>156</v>
      </c>
      <c r="D115" s="58">
        <v>234</v>
      </c>
      <c r="E115" s="58" t="s">
        <v>156</v>
      </c>
      <c r="F115" s="58">
        <v>135</v>
      </c>
      <c r="G115" s="58" t="s">
        <v>156</v>
      </c>
      <c r="H115" s="58">
        <v>135</v>
      </c>
      <c r="I115" s="58" t="s">
        <v>156</v>
      </c>
      <c r="J115" s="58">
        <v>101</v>
      </c>
      <c r="K115" s="58" t="s">
        <v>156</v>
      </c>
      <c r="L115" s="58">
        <v>99</v>
      </c>
      <c r="M115" s="58" t="s">
        <v>156</v>
      </c>
      <c r="N115" s="58">
        <v>39</v>
      </c>
      <c r="O115" s="58">
        <v>41</v>
      </c>
      <c r="P115" s="58">
        <v>41</v>
      </c>
      <c r="Q115" s="58">
        <v>0</v>
      </c>
      <c r="R115" s="58">
        <v>157</v>
      </c>
      <c r="S115" s="58" t="s">
        <v>156</v>
      </c>
      <c r="T115" s="58">
        <v>152</v>
      </c>
      <c r="U115" s="58" t="s">
        <v>156</v>
      </c>
      <c r="V115" s="58">
        <v>40</v>
      </c>
      <c r="W115" s="58">
        <v>41</v>
      </c>
      <c r="X115" s="58">
        <v>41</v>
      </c>
      <c r="Y115" s="58">
        <v>0</v>
      </c>
      <c r="Z115" s="58" t="s">
        <v>156</v>
      </c>
      <c r="AA115" s="58" t="s">
        <v>156</v>
      </c>
      <c r="AB115" s="58" t="s">
        <v>156</v>
      </c>
      <c r="AC115" s="58">
        <v>0</v>
      </c>
    </row>
    <row r="116" spans="1:29" x14ac:dyDescent="0.25">
      <c r="A116" s="64" t="s">
        <v>278</v>
      </c>
      <c r="B116" s="58">
        <v>216</v>
      </c>
      <c r="C116" s="58">
        <v>223</v>
      </c>
      <c r="D116" s="58">
        <v>219</v>
      </c>
      <c r="E116" s="58">
        <v>4</v>
      </c>
      <c r="F116" s="58">
        <v>125</v>
      </c>
      <c r="G116" s="58" t="s">
        <v>156</v>
      </c>
      <c r="H116" s="58">
        <v>133</v>
      </c>
      <c r="I116" s="58" t="s">
        <v>156</v>
      </c>
      <c r="J116" s="58">
        <v>91</v>
      </c>
      <c r="K116" s="58" t="s">
        <v>156</v>
      </c>
      <c r="L116" s="58">
        <v>86</v>
      </c>
      <c r="M116" s="58" t="s">
        <v>156</v>
      </c>
      <c r="N116" s="58">
        <v>23</v>
      </c>
      <c r="O116" s="58">
        <v>25</v>
      </c>
      <c r="P116" s="58">
        <v>25</v>
      </c>
      <c r="Q116" s="58">
        <v>0</v>
      </c>
      <c r="R116" s="58">
        <v>137</v>
      </c>
      <c r="S116" s="58">
        <v>142</v>
      </c>
      <c r="T116" s="58">
        <v>138</v>
      </c>
      <c r="U116" s="58">
        <v>4</v>
      </c>
      <c r="V116" s="58">
        <v>56</v>
      </c>
      <c r="W116" s="58">
        <v>56</v>
      </c>
      <c r="X116" s="58">
        <v>56</v>
      </c>
      <c r="Y116" s="58">
        <v>0</v>
      </c>
      <c r="Z116" s="58">
        <v>0</v>
      </c>
      <c r="AA116" s="58">
        <v>0</v>
      </c>
      <c r="AB116" s="58">
        <v>0</v>
      </c>
      <c r="AC116" s="58">
        <v>0</v>
      </c>
    </row>
    <row r="117" spans="1:29" x14ac:dyDescent="0.25">
      <c r="A117" s="64" t="s">
        <v>279</v>
      </c>
      <c r="B117" s="58">
        <v>148</v>
      </c>
      <c r="C117" s="58">
        <v>158</v>
      </c>
      <c r="D117" s="58">
        <v>153</v>
      </c>
      <c r="E117" s="58">
        <v>5</v>
      </c>
      <c r="F117" s="58">
        <v>80</v>
      </c>
      <c r="G117" s="58" t="s">
        <v>156</v>
      </c>
      <c r="H117" s="58">
        <v>87</v>
      </c>
      <c r="I117" s="58" t="s">
        <v>156</v>
      </c>
      <c r="J117" s="58">
        <v>68</v>
      </c>
      <c r="K117" s="58" t="s">
        <v>156</v>
      </c>
      <c r="L117" s="58">
        <v>66</v>
      </c>
      <c r="M117" s="58" t="s">
        <v>156</v>
      </c>
      <c r="N117" s="58">
        <v>15</v>
      </c>
      <c r="O117" s="58">
        <v>19</v>
      </c>
      <c r="P117" s="58">
        <v>19</v>
      </c>
      <c r="Q117" s="58">
        <v>0</v>
      </c>
      <c r="R117" s="58">
        <v>97</v>
      </c>
      <c r="S117" s="58" t="s">
        <v>156</v>
      </c>
      <c r="T117" s="58">
        <v>98</v>
      </c>
      <c r="U117" s="58" t="s">
        <v>156</v>
      </c>
      <c r="V117" s="58">
        <v>36</v>
      </c>
      <c r="W117" s="58" t="s">
        <v>156</v>
      </c>
      <c r="X117" s="58">
        <v>36</v>
      </c>
      <c r="Y117" s="58" t="s">
        <v>156</v>
      </c>
      <c r="Z117" s="58" t="s">
        <v>156</v>
      </c>
      <c r="AA117" s="58" t="s">
        <v>156</v>
      </c>
      <c r="AB117" s="58" t="s">
        <v>156</v>
      </c>
      <c r="AC117" s="58">
        <v>0</v>
      </c>
    </row>
    <row r="118" spans="1:29" x14ac:dyDescent="0.25">
      <c r="A118" s="64" t="s">
        <v>280</v>
      </c>
      <c r="B118" s="58">
        <v>206</v>
      </c>
      <c r="C118" s="58">
        <v>211</v>
      </c>
      <c r="D118" s="58">
        <v>207</v>
      </c>
      <c r="E118" s="58">
        <v>4</v>
      </c>
      <c r="F118" s="58">
        <v>131</v>
      </c>
      <c r="G118" s="58" t="s">
        <v>156</v>
      </c>
      <c r="H118" s="58">
        <v>136</v>
      </c>
      <c r="I118" s="58" t="s">
        <v>156</v>
      </c>
      <c r="J118" s="58">
        <v>75</v>
      </c>
      <c r="K118" s="58" t="s">
        <v>156</v>
      </c>
      <c r="L118" s="58">
        <v>71</v>
      </c>
      <c r="M118" s="58" t="s">
        <v>156</v>
      </c>
      <c r="N118" s="58">
        <v>23</v>
      </c>
      <c r="O118" s="58" t="s">
        <v>156</v>
      </c>
      <c r="P118" s="58">
        <v>24</v>
      </c>
      <c r="Q118" s="58" t="s">
        <v>156</v>
      </c>
      <c r="R118" s="58">
        <v>137</v>
      </c>
      <c r="S118" s="58" t="s">
        <v>156</v>
      </c>
      <c r="T118" s="58">
        <v>137</v>
      </c>
      <c r="U118" s="58" t="s">
        <v>156</v>
      </c>
      <c r="V118" s="58">
        <v>46</v>
      </c>
      <c r="W118" s="58">
        <v>46</v>
      </c>
      <c r="X118" s="58">
        <v>46</v>
      </c>
      <c r="Y118" s="58">
        <v>0</v>
      </c>
      <c r="Z118" s="58">
        <v>3</v>
      </c>
      <c r="AA118" s="58" t="s">
        <v>156</v>
      </c>
      <c r="AB118" s="58" t="s">
        <v>156</v>
      </c>
      <c r="AC118" s="58">
        <v>0</v>
      </c>
    </row>
    <row r="119" spans="1:29" x14ac:dyDescent="0.25">
      <c r="A119" s="64" t="s">
        <v>281</v>
      </c>
      <c r="B119" s="58">
        <v>206</v>
      </c>
      <c r="C119" s="58">
        <v>203</v>
      </c>
      <c r="D119" s="58">
        <v>200</v>
      </c>
      <c r="E119" s="58">
        <v>3</v>
      </c>
      <c r="F119" s="58">
        <v>144</v>
      </c>
      <c r="G119" s="58" t="s">
        <v>156</v>
      </c>
      <c r="H119" s="58">
        <v>140</v>
      </c>
      <c r="I119" s="58" t="s">
        <v>156</v>
      </c>
      <c r="J119" s="58">
        <v>62</v>
      </c>
      <c r="K119" s="58" t="s">
        <v>156</v>
      </c>
      <c r="L119" s="58">
        <v>60</v>
      </c>
      <c r="M119" s="58" t="s">
        <v>156</v>
      </c>
      <c r="N119" s="58">
        <v>22</v>
      </c>
      <c r="O119" s="58">
        <v>21</v>
      </c>
      <c r="P119" s="58">
        <v>21</v>
      </c>
      <c r="Q119" s="58">
        <v>0</v>
      </c>
      <c r="R119" s="58">
        <v>157</v>
      </c>
      <c r="S119" s="58" t="s">
        <v>156</v>
      </c>
      <c r="T119" s="58">
        <v>155</v>
      </c>
      <c r="U119" s="58" t="s">
        <v>156</v>
      </c>
      <c r="V119" s="58">
        <v>27</v>
      </c>
      <c r="W119" s="58" t="s">
        <v>156</v>
      </c>
      <c r="X119" s="58">
        <v>24</v>
      </c>
      <c r="Y119" s="58" t="s">
        <v>156</v>
      </c>
      <c r="Z119" s="58" t="s">
        <v>156</v>
      </c>
      <c r="AA119" s="58" t="s">
        <v>156</v>
      </c>
      <c r="AB119" s="58" t="s">
        <v>156</v>
      </c>
      <c r="AC119" s="58">
        <v>0</v>
      </c>
    </row>
    <row r="120" spans="1:29" x14ac:dyDescent="0.25">
      <c r="A120" s="64" t="s">
        <v>282</v>
      </c>
      <c r="B120" s="58">
        <v>342</v>
      </c>
      <c r="C120" s="58">
        <v>341</v>
      </c>
      <c r="D120" s="58">
        <v>337</v>
      </c>
      <c r="E120" s="58">
        <v>4</v>
      </c>
      <c r="F120" s="58">
        <v>248</v>
      </c>
      <c r="G120" s="58" t="s">
        <v>156</v>
      </c>
      <c r="H120" s="58">
        <v>246</v>
      </c>
      <c r="I120" s="58" t="s">
        <v>156</v>
      </c>
      <c r="J120" s="58">
        <v>94</v>
      </c>
      <c r="K120" s="58" t="s">
        <v>156</v>
      </c>
      <c r="L120" s="58">
        <v>91</v>
      </c>
      <c r="M120" s="58" t="s">
        <v>156</v>
      </c>
      <c r="N120" s="58">
        <v>32</v>
      </c>
      <c r="O120" s="58" t="s">
        <v>156</v>
      </c>
      <c r="P120" s="58">
        <v>33</v>
      </c>
      <c r="Q120" s="58" t="s">
        <v>156</v>
      </c>
      <c r="R120" s="58">
        <v>221</v>
      </c>
      <c r="S120" s="58" t="s">
        <v>156</v>
      </c>
      <c r="T120" s="58">
        <v>216</v>
      </c>
      <c r="U120" s="58" t="s">
        <v>156</v>
      </c>
      <c r="V120" s="58">
        <v>89</v>
      </c>
      <c r="W120" s="58" t="s">
        <v>156</v>
      </c>
      <c r="X120" s="58">
        <v>88</v>
      </c>
      <c r="Y120" s="58" t="s">
        <v>156</v>
      </c>
      <c r="Z120" s="58">
        <v>3</v>
      </c>
      <c r="AA120" s="58">
        <v>3</v>
      </c>
      <c r="AB120" s="58">
        <v>3</v>
      </c>
      <c r="AC120" s="58">
        <v>0</v>
      </c>
    </row>
    <row r="121" spans="1:29" x14ac:dyDescent="0.25">
      <c r="A121" s="64" t="s">
        <v>283</v>
      </c>
      <c r="B121" s="58">
        <v>372</v>
      </c>
      <c r="C121" s="58">
        <v>379</v>
      </c>
      <c r="D121" s="58">
        <v>374</v>
      </c>
      <c r="E121" s="58">
        <v>5</v>
      </c>
      <c r="F121" s="58">
        <v>294</v>
      </c>
      <c r="G121" s="58">
        <v>301</v>
      </c>
      <c r="H121" s="58">
        <v>301</v>
      </c>
      <c r="I121" s="58">
        <v>0</v>
      </c>
      <c r="J121" s="58">
        <v>78</v>
      </c>
      <c r="K121" s="58">
        <v>78</v>
      </c>
      <c r="L121" s="58">
        <v>73</v>
      </c>
      <c r="M121" s="58">
        <v>5</v>
      </c>
      <c r="N121" s="58">
        <v>30</v>
      </c>
      <c r="O121" s="58" t="s">
        <v>156</v>
      </c>
      <c r="P121" s="58">
        <v>31</v>
      </c>
      <c r="Q121" s="58" t="s">
        <v>156</v>
      </c>
      <c r="R121" s="58">
        <v>267</v>
      </c>
      <c r="S121" s="58" t="s">
        <v>156</v>
      </c>
      <c r="T121" s="58">
        <v>268</v>
      </c>
      <c r="U121" s="58" t="s">
        <v>156</v>
      </c>
      <c r="V121" s="58">
        <v>75</v>
      </c>
      <c r="W121" s="58">
        <v>75</v>
      </c>
      <c r="X121" s="58">
        <v>75</v>
      </c>
      <c r="Y121" s="58">
        <v>0</v>
      </c>
      <c r="Z121" s="58" t="s">
        <v>156</v>
      </c>
      <c r="AA121" s="58" t="s">
        <v>156</v>
      </c>
      <c r="AB121" s="58" t="s">
        <v>156</v>
      </c>
      <c r="AC121" s="58">
        <v>0</v>
      </c>
    </row>
    <row r="122" spans="1:29" x14ac:dyDescent="0.25">
      <c r="A122" s="64" t="s">
        <v>284</v>
      </c>
      <c r="B122" s="58">
        <v>263</v>
      </c>
      <c r="C122" s="58">
        <v>266</v>
      </c>
      <c r="D122" s="58">
        <v>258</v>
      </c>
      <c r="E122" s="58">
        <v>8</v>
      </c>
      <c r="F122" s="58">
        <v>172</v>
      </c>
      <c r="G122" s="58" t="s">
        <v>156</v>
      </c>
      <c r="H122" s="58">
        <v>177</v>
      </c>
      <c r="I122" s="58" t="s">
        <v>156</v>
      </c>
      <c r="J122" s="58">
        <v>91</v>
      </c>
      <c r="K122" s="58" t="s">
        <v>156</v>
      </c>
      <c r="L122" s="58">
        <v>81</v>
      </c>
      <c r="M122" s="58" t="s">
        <v>156</v>
      </c>
      <c r="N122" s="58">
        <v>22</v>
      </c>
      <c r="O122" s="58">
        <v>23</v>
      </c>
      <c r="P122" s="58">
        <v>23</v>
      </c>
      <c r="Q122" s="58">
        <v>0</v>
      </c>
      <c r="R122" s="58">
        <v>184</v>
      </c>
      <c r="S122" s="58">
        <v>187</v>
      </c>
      <c r="T122" s="58">
        <v>179</v>
      </c>
      <c r="U122" s="58">
        <v>8</v>
      </c>
      <c r="V122" s="58">
        <v>57</v>
      </c>
      <c r="W122" s="58">
        <v>56</v>
      </c>
      <c r="X122" s="58">
        <v>56</v>
      </c>
      <c r="Y122" s="58">
        <v>0</v>
      </c>
      <c r="Z122" s="58" t="s">
        <v>156</v>
      </c>
      <c r="AA122" s="58" t="s">
        <v>156</v>
      </c>
      <c r="AB122" s="58" t="s">
        <v>156</v>
      </c>
      <c r="AC122" s="58">
        <v>0</v>
      </c>
    </row>
    <row r="123" spans="1:29" x14ac:dyDescent="0.25">
      <c r="A123" s="64" t="s">
        <v>285</v>
      </c>
      <c r="B123" s="58">
        <v>190</v>
      </c>
      <c r="C123" s="58">
        <v>198</v>
      </c>
      <c r="D123" s="58">
        <v>194</v>
      </c>
      <c r="E123" s="58">
        <v>4</v>
      </c>
      <c r="F123" s="58">
        <v>116</v>
      </c>
      <c r="G123" s="58" t="s">
        <v>156</v>
      </c>
      <c r="H123" s="58">
        <v>123</v>
      </c>
      <c r="I123" s="58" t="s">
        <v>156</v>
      </c>
      <c r="J123" s="58">
        <v>74</v>
      </c>
      <c r="K123" s="58" t="s">
        <v>156</v>
      </c>
      <c r="L123" s="58">
        <v>71</v>
      </c>
      <c r="M123" s="58" t="s">
        <v>156</v>
      </c>
      <c r="N123" s="58">
        <v>21</v>
      </c>
      <c r="O123" s="58" t="s">
        <v>156</v>
      </c>
      <c r="P123" s="58">
        <v>19</v>
      </c>
      <c r="Q123" s="58" t="s">
        <v>156</v>
      </c>
      <c r="R123" s="58">
        <v>132</v>
      </c>
      <c r="S123" s="58" t="s">
        <v>156</v>
      </c>
      <c r="T123" s="58">
        <v>138</v>
      </c>
      <c r="U123" s="58" t="s">
        <v>156</v>
      </c>
      <c r="V123" s="58">
        <v>37</v>
      </c>
      <c r="W123" s="58">
        <v>37</v>
      </c>
      <c r="X123" s="58">
        <v>37</v>
      </c>
      <c r="Y123" s="58">
        <v>0</v>
      </c>
      <c r="Z123" s="58">
        <v>3</v>
      </c>
      <c r="AA123" s="58">
        <v>3</v>
      </c>
      <c r="AB123" s="58">
        <v>3</v>
      </c>
      <c r="AC123" s="58">
        <v>0</v>
      </c>
    </row>
    <row r="124" spans="1:29" x14ac:dyDescent="0.25">
      <c r="A124" s="64" t="s">
        <v>286</v>
      </c>
      <c r="B124" s="58">
        <v>215</v>
      </c>
      <c r="C124" s="58" t="s">
        <v>156</v>
      </c>
      <c r="D124" s="58">
        <v>212</v>
      </c>
      <c r="E124" s="58" t="s">
        <v>156</v>
      </c>
      <c r="F124" s="58">
        <v>140</v>
      </c>
      <c r="G124" s="58">
        <v>140</v>
      </c>
      <c r="H124" s="58">
        <v>140</v>
      </c>
      <c r="I124" s="58">
        <v>0</v>
      </c>
      <c r="J124" s="58">
        <v>75</v>
      </c>
      <c r="K124" s="58" t="s">
        <v>156</v>
      </c>
      <c r="L124" s="58">
        <v>72</v>
      </c>
      <c r="M124" s="58" t="s">
        <v>156</v>
      </c>
      <c r="N124" s="58">
        <v>21</v>
      </c>
      <c r="O124" s="58">
        <v>24</v>
      </c>
      <c r="P124" s="58">
        <v>24</v>
      </c>
      <c r="Q124" s="58">
        <v>0</v>
      </c>
      <c r="R124" s="58">
        <v>143</v>
      </c>
      <c r="S124" s="58" t="s">
        <v>156</v>
      </c>
      <c r="T124" s="58">
        <v>139</v>
      </c>
      <c r="U124" s="58" t="s">
        <v>156</v>
      </c>
      <c r="V124" s="58">
        <v>51</v>
      </c>
      <c r="W124" s="58">
        <v>49</v>
      </c>
      <c r="X124" s="58">
        <v>49</v>
      </c>
      <c r="Y124" s="58">
        <v>0</v>
      </c>
      <c r="Z124" s="58">
        <v>3</v>
      </c>
      <c r="AA124" s="58">
        <v>3</v>
      </c>
      <c r="AB124" s="58">
        <v>3</v>
      </c>
      <c r="AC124" s="58">
        <v>0</v>
      </c>
    </row>
    <row r="125" spans="1:29" x14ac:dyDescent="0.25">
      <c r="A125" s="64" t="s">
        <v>287</v>
      </c>
      <c r="B125" s="58">
        <v>178</v>
      </c>
      <c r="C125" s="58">
        <v>183</v>
      </c>
      <c r="D125" s="58">
        <v>177</v>
      </c>
      <c r="E125" s="58">
        <v>6</v>
      </c>
      <c r="F125" s="58">
        <v>94</v>
      </c>
      <c r="G125" s="58">
        <v>98</v>
      </c>
      <c r="H125" s="58">
        <v>95</v>
      </c>
      <c r="I125" s="58">
        <v>3</v>
      </c>
      <c r="J125" s="58">
        <v>84</v>
      </c>
      <c r="K125" s="58">
        <v>85</v>
      </c>
      <c r="L125" s="58">
        <v>82</v>
      </c>
      <c r="M125" s="58">
        <v>3</v>
      </c>
      <c r="N125" s="58">
        <v>24</v>
      </c>
      <c r="O125" s="58" t="s">
        <v>156</v>
      </c>
      <c r="P125" s="58">
        <v>26</v>
      </c>
      <c r="Q125" s="58" t="s">
        <v>156</v>
      </c>
      <c r="R125" s="58">
        <v>112</v>
      </c>
      <c r="S125" s="58" t="s">
        <v>156</v>
      </c>
      <c r="T125" s="58">
        <v>109</v>
      </c>
      <c r="U125" s="58" t="s">
        <v>156</v>
      </c>
      <c r="V125" s="58">
        <v>42</v>
      </c>
      <c r="W125" s="58">
        <v>42</v>
      </c>
      <c r="X125" s="58">
        <v>42</v>
      </c>
      <c r="Y125" s="58">
        <v>0</v>
      </c>
      <c r="Z125" s="58">
        <v>4</v>
      </c>
      <c r="AA125" s="58">
        <v>4</v>
      </c>
      <c r="AB125" s="58">
        <v>4</v>
      </c>
      <c r="AC125" s="58">
        <v>0</v>
      </c>
    </row>
    <row r="126" spans="1:29" x14ac:dyDescent="0.25">
      <c r="A126" s="64" t="s">
        <v>288</v>
      </c>
      <c r="B126" s="58">
        <v>227</v>
      </c>
      <c r="C126" s="58">
        <v>224</v>
      </c>
      <c r="D126" s="58">
        <v>220</v>
      </c>
      <c r="E126" s="58">
        <v>4</v>
      </c>
      <c r="F126" s="58">
        <v>124</v>
      </c>
      <c r="G126" s="58" t="s">
        <v>156</v>
      </c>
      <c r="H126" s="58">
        <v>119</v>
      </c>
      <c r="I126" s="58" t="s">
        <v>156</v>
      </c>
      <c r="J126" s="58">
        <v>103</v>
      </c>
      <c r="K126" s="58" t="s">
        <v>156</v>
      </c>
      <c r="L126" s="58">
        <v>101</v>
      </c>
      <c r="M126" s="58" t="s">
        <v>156</v>
      </c>
      <c r="N126" s="58">
        <v>37</v>
      </c>
      <c r="O126" s="58">
        <v>35</v>
      </c>
      <c r="P126" s="58">
        <v>35</v>
      </c>
      <c r="Q126" s="58">
        <v>0</v>
      </c>
      <c r="R126" s="58">
        <v>138</v>
      </c>
      <c r="S126" s="58" t="s">
        <v>156</v>
      </c>
      <c r="T126" s="58">
        <v>134</v>
      </c>
      <c r="U126" s="58" t="s">
        <v>156</v>
      </c>
      <c r="V126" s="58">
        <v>52</v>
      </c>
      <c r="W126" s="58" t="s">
        <v>156</v>
      </c>
      <c r="X126" s="58">
        <v>51</v>
      </c>
      <c r="Y126" s="58" t="s">
        <v>156</v>
      </c>
      <c r="Z126" s="58">
        <v>7</v>
      </c>
      <c r="AA126" s="58">
        <v>6</v>
      </c>
      <c r="AB126" s="58">
        <v>6</v>
      </c>
      <c r="AC126" s="58">
        <v>0</v>
      </c>
    </row>
    <row r="127" spans="1:29" x14ac:dyDescent="0.25">
      <c r="A127" s="64" t="s">
        <v>289</v>
      </c>
      <c r="B127" s="58">
        <v>199</v>
      </c>
      <c r="C127" s="58" t="s">
        <v>156</v>
      </c>
      <c r="D127" s="58">
        <v>193</v>
      </c>
      <c r="E127" s="58" t="s">
        <v>156</v>
      </c>
      <c r="F127" s="58">
        <v>108</v>
      </c>
      <c r="G127" s="58">
        <v>106</v>
      </c>
      <c r="H127" s="58">
        <v>106</v>
      </c>
      <c r="I127" s="58">
        <v>0</v>
      </c>
      <c r="J127" s="58">
        <v>91</v>
      </c>
      <c r="K127" s="58" t="s">
        <v>156</v>
      </c>
      <c r="L127" s="58">
        <v>87</v>
      </c>
      <c r="M127" s="58" t="s">
        <v>156</v>
      </c>
      <c r="N127" s="58">
        <v>22</v>
      </c>
      <c r="O127" s="58">
        <v>22</v>
      </c>
      <c r="P127" s="58">
        <v>22</v>
      </c>
      <c r="Q127" s="58">
        <v>0</v>
      </c>
      <c r="R127" s="58">
        <v>136</v>
      </c>
      <c r="S127" s="58" t="s">
        <v>156</v>
      </c>
      <c r="T127" s="58">
        <v>130</v>
      </c>
      <c r="U127" s="58" t="s">
        <v>156</v>
      </c>
      <c r="V127" s="58">
        <v>41</v>
      </c>
      <c r="W127" s="58">
        <v>41</v>
      </c>
      <c r="X127" s="58">
        <v>41</v>
      </c>
      <c r="Y127" s="58">
        <v>0</v>
      </c>
      <c r="Z127" s="58">
        <v>6</v>
      </c>
      <c r="AA127" s="58">
        <v>4</v>
      </c>
      <c r="AB127" s="58">
        <v>4</v>
      </c>
      <c r="AC127" s="58">
        <v>0</v>
      </c>
    </row>
    <row r="128" spans="1:29" x14ac:dyDescent="0.25">
      <c r="A128" s="64" t="s">
        <v>290</v>
      </c>
      <c r="B128" s="58">
        <v>170</v>
      </c>
      <c r="C128" s="58" t="s">
        <v>156</v>
      </c>
      <c r="D128" s="58">
        <v>172</v>
      </c>
      <c r="E128" s="58" t="s">
        <v>156</v>
      </c>
      <c r="F128" s="58">
        <v>93</v>
      </c>
      <c r="G128" s="58">
        <v>95</v>
      </c>
      <c r="H128" s="58">
        <v>95</v>
      </c>
      <c r="I128" s="58">
        <v>0</v>
      </c>
      <c r="J128" s="58">
        <v>77</v>
      </c>
      <c r="K128" s="58" t="s">
        <v>156</v>
      </c>
      <c r="L128" s="58">
        <v>77</v>
      </c>
      <c r="M128" s="58" t="s">
        <v>156</v>
      </c>
      <c r="N128" s="58">
        <v>17</v>
      </c>
      <c r="O128" s="58">
        <v>19</v>
      </c>
      <c r="P128" s="58">
        <v>19</v>
      </c>
      <c r="Q128" s="58">
        <v>0</v>
      </c>
      <c r="R128" s="58">
        <v>113</v>
      </c>
      <c r="S128" s="58" t="s">
        <v>156</v>
      </c>
      <c r="T128" s="58">
        <v>112</v>
      </c>
      <c r="U128" s="58" t="s">
        <v>156</v>
      </c>
      <c r="V128" s="58">
        <v>40</v>
      </c>
      <c r="W128" s="58">
        <v>41</v>
      </c>
      <c r="X128" s="58">
        <v>41</v>
      </c>
      <c r="Y128" s="58">
        <v>0</v>
      </c>
      <c r="Z128" s="58" t="s">
        <v>156</v>
      </c>
      <c r="AA128" s="58" t="s">
        <v>156</v>
      </c>
      <c r="AB128" s="58" t="s">
        <v>156</v>
      </c>
      <c r="AC128" s="58">
        <v>0</v>
      </c>
    </row>
    <row r="129" spans="1:29" x14ac:dyDescent="0.25">
      <c r="A129" s="64" t="s">
        <v>291</v>
      </c>
      <c r="B129" s="58">
        <v>119</v>
      </c>
      <c r="C129" s="58" t="s">
        <v>156</v>
      </c>
      <c r="D129" s="58">
        <v>118</v>
      </c>
      <c r="E129" s="58" t="s">
        <v>156</v>
      </c>
      <c r="F129" s="58">
        <v>58</v>
      </c>
      <c r="G129" s="58" t="s">
        <v>156</v>
      </c>
      <c r="H129" s="58">
        <v>62</v>
      </c>
      <c r="I129" s="58" t="s">
        <v>156</v>
      </c>
      <c r="J129" s="58">
        <v>61</v>
      </c>
      <c r="K129" s="58" t="s">
        <v>156</v>
      </c>
      <c r="L129" s="58">
        <v>56</v>
      </c>
      <c r="M129" s="58" t="s">
        <v>156</v>
      </c>
      <c r="N129" s="58">
        <v>17</v>
      </c>
      <c r="O129" s="58" t="s">
        <v>156</v>
      </c>
      <c r="P129" s="58">
        <v>19</v>
      </c>
      <c r="Q129" s="58" t="s">
        <v>156</v>
      </c>
      <c r="R129" s="58">
        <v>75</v>
      </c>
      <c r="S129" s="58" t="s">
        <v>156</v>
      </c>
      <c r="T129" s="58">
        <v>73</v>
      </c>
      <c r="U129" s="58" t="s">
        <v>156</v>
      </c>
      <c r="V129" s="58">
        <v>27</v>
      </c>
      <c r="W129" s="58">
        <v>26</v>
      </c>
      <c r="X129" s="58">
        <v>26</v>
      </c>
      <c r="Y129" s="58">
        <v>0</v>
      </c>
      <c r="Z129" s="58" t="s">
        <v>156</v>
      </c>
      <c r="AA129" s="58" t="s">
        <v>156</v>
      </c>
      <c r="AB129" s="58" t="s">
        <v>156</v>
      </c>
      <c r="AC129" s="58">
        <v>0</v>
      </c>
    </row>
    <row r="130" spans="1:29" x14ac:dyDescent="0.25">
      <c r="A130" s="64" t="s">
        <v>292</v>
      </c>
      <c r="B130" s="58">
        <v>207</v>
      </c>
      <c r="C130" s="58" t="s">
        <v>156</v>
      </c>
      <c r="D130" s="58">
        <v>199</v>
      </c>
      <c r="E130" s="58" t="s">
        <v>156</v>
      </c>
      <c r="F130" s="58">
        <v>124</v>
      </c>
      <c r="G130" s="58">
        <v>124</v>
      </c>
      <c r="H130" s="58">
        <v>124</v>
      </c>
      <c r="I130" s="58">
        <v>0</v>
      </c>
      <c r="J130" s="58">
        <v>83</v>
      </c>
      <c r="K130" s="58" t="s">
        <v>156</v>
      </c>
      <c r="L130" s="58">
        <v>75</v>
      </c>
      <c r="M130" s="58" t="s">
        <v>156</v>
      </c>
      <c r="N130" s="58">
        <v>13</v>
      </c>
      <c r="O130" s="58">
        <v>18</v>
      </c>
      <c r="P130" s="58">
        <v>18</v>
      </c>
      <c r="Q130" s="58">
        <v>0</v>
      </c>
      <c r="R130" s="58">
        <v>149</v>
      </c>
      <c r="S130" s="58" t="s">
        <v>156</v>
      </c>
      <c r="T130" s="58">
        <v>137</v>
      </c>
      <c r="U130" s="58" t="s">
        <v>156</v>
      </c>
      <c r="V130" s="58">
        <v>45</v>
      </c>
      <c r="W130" s="58">
        <v>44</v>
      </c>
      <c r="X130" s="58">
        <v>44</v>
      </c>
      <c r="Y130" s="58">
        <v>0</v>
      </c>
      <c r="Z130" s="58">
        <v>7</v>
      </c>
      <c r="AA130" s="58" t="s">
        <v>156</v>
      </c>
      <c r="AB130" s="58">
        <v>4</v>
      </c>
      <c r="AC130" s="58" t="s">
        <v>156</v>
      </c>
    </row>
    <row r="131" spans="1:29" x14ac:dyDescent="0.25">
      <c r="A131" s="64" t="s">
        <v>293</v>
      </c>
      <c r="B131" s="58">
        <v>179</v>
      </c>
      <c r="C131" s="58" t="s">
        <v>156</v>
      </c>
      <c r="D131" s="58">
        <v>178</v>
      </c>
      <c r="E131" s="58" t="s">
        <v>156</v>
      </c>
      <c r="F131" s="58">
        <v>112</v>
      </c>
      <c r="G131" s="58" t="s">
        <v>156</v>
      </c>
      <c r="H131" s="58">
        <v>109</v>
      </c>
      <c r="I131" s="58" t="s">
        <v>156</v>
      </c>
      <c r="J131" s="58">
        <v>67</v>
      </c>
      <c r="K131" s="58" t="s">
        <v>156</v>
      </c>
      <c r="L131" s="58">
        <v>69</v>
      </c>
      <c r="M131" s="58" t="s">
        <v>156</v>
      </c>
      <c r="N131" s="58">
        <v>24</v>
      </c>
      <c r="O131" s="58">
        <v>24</v>
      </c>
      <c r="P131" s="58">
        <v>24</v>
      </c>
      <c r="Q131" s="58">
        <v>0</v>
      </c>
      <c r="R131" s="58">
        <v>113</v>
      </c>
      <c r="S131" s="58" t="s">
        <v>156</v>
      </c>
      <c r="T131" s="58">
        <v>112</v>
      </c>
      <c r="U131" s="58" t="s">
        <v>156</v>
      </c>
      <c r="V131" s="58">
        <v>42</v>
      </c>
      <c r="W131" s="58">
        <v>42</v>
      </c>
      <c r="X131" s="58">
        <v>42</v>
      </c>
      <c r="Y131" s="58">
        <v>0</v>
      </c>
      <c r="Z131" s="58">
        <v>5</v>
      </c>
      <c r="AA131" s="58">
        <v>5</v>
      </c>
      <c r="AB131" s="58">
        <v>5</v>
      </c>
      <c r="AC131" s="58">
        <v>0</v>
      </c>
    </row>
    <row r="132" spans="1:29" x14ac:dyDescent="0.25">
      <c r="A132" s="64" t="s">
        <v>294</v>
      </c>
      <c r="B132" s="58">
        <v>342</v>
      </c>
      <c r="C132" s="58" t="s">
        <v>156</v>
      </c>
      <c r="D132" s="58">
        <v>344</v>
      </c>
      <c r="E132" s="58" t="s">
        <v>156</v>
      </c>
      <c r="F132" s="58">
        <v>234</v>
      </c>
      <c r="G132" s="58">
        <v>239</v>
      </c>
      <c r="H132" s="58">
        <v>239</v>
      </c>
      <c r="I132" s="58">
        <v>0</v>
      </c>
      <c r="J132" s="58">
        <v>108</v>
      </c>
      <c r="K132" s="58" t="s">
        <v>156</v>
      </c>
      <c r="L132" s="58">
        <v>105</v>
      </c>
      <c r="M132" s="58" t="s">
        <v>156</v>
      </c>
      <c r="N132" s="58">
        <v>28</v>
      </c>
      <c r="O132" s="58" t="s">
        <v>156</v>
      </c>
      <c r="P132" s="58">
        <v>33</v>
      </c>
      <c r="Q132" s="58" t="s">
        <v>156</v>
      </c>
      <c r="R132" s="58">
        <v>237</v>
      </c>
      <c r="S132" s="58">
        <v>234</v>
      </c>
      <c r="T132" s="58">
        <v>234</v>
      </c>
      <c r="U132" s="58">
        <v>0</v>
      </c>
      <c r="V132" s="58">
        <v>77</v>
      </c>
      <c r="W132" s="58">
        <v>77</v>
      </c>
      <c r="X132" s="58">
        <v>77</v>
      </c>
      <c r="Y132" s="58">
        <v>0</v>
      </c>
      <c r="Z132" s="58">
        <v>4</v>
      </c>
      <c r="AA132" s="58" t="s">
        <v>156</v>
      </c>
      <c r="AB132" s="58" t="s">
        <v>156</v>
      </c>
      <c r="AC132" s="58">
        <v>0</v>
      </c>
    </row>
    <row r="133" spans="1:29" x14ac:dyDescent="0.25">
      <c r="A133" s="64" t="s">
        <v>295</v>
      </c>
      <c r="B133" s="58">
        <v>358</v>
      </c>
      <c r="C133" s="58">
        <v>362</v>
      </c>
      <c r="D133" s="58">
        <v>358</v>
      </c>
      <c r="E133" s="58">
        <v>4</v>
      </c>
      <c r="F133" s="58">
        <v>258</v>
      </c>
      <c r="G133" s="58" t="s">
        <v>156</v>
      </c>
      <c r="H133" s="58">
        <v>262</v>
      </c>
      <c r="I133" s="58" t="s">
        <v>156</v>
      </c>
      <c r="J133" s="58">
        <v>100</v>
      </c>
      <c r="K133" s="58" t="s">
        <v>156</v>
      </c>
      <c r="L133" s="58">
        <v>96</v>
      </c>
      <c r="M133" s="58" t="s">
        <v>156</v>
      </c>
      <c r="N133" s="58">
        <v>16</v>
      </c>
      <c r="O133" s="58">
        <v>18</v>
      </c>
      <c r="P133" s="58">
        <v>18</v>
      </c>
      <c r="Q133" s="58">
        <v>0</v>
      </c>
      <c r="R133" s="58">
        <v>262</v>
      </c>
      <c r="S133" s="58">
        <v>263</v>
      </c>
      <c r="T133" s="58">
        <v>259</v>
      </c>
      <c r="U133" s="58">
        <v>4</v>
      </c>
      <c r="V133" s="58">
        <v>80</v>
      </c>
      <c r="W133" s="58">
        <v>81</v>
      </c>
      <c r="X133" s="58">
        <v>81</v>
      </c>
      <c r="Y133" s="58">
        <v>0</v>
      </c>
      <c r="Z133" s="58">
        <v>7</v>
      </c>
      <c r="AA133" s="58">
        <v>8</v>
      </c>
      <c r="AB133" s="58">
        <v>8</v>
      </c>
      <c r="AC133" s="58">
        <v>0</v>
      </c>
    </row>
    <row r="134" spans="1:29" x14ac:dyDescent="0.25">
      <c r="A134" s="64" t="s">
        <v>296</v>
      </c>
      <c r="B134" s="58">
        <v>205</v>
      </c>
      <c r="C134" s="58" t="s">
        <v>156</v>
      </c>
      <c r="D134" s="58">
        <v>213</v>
      </c>
      <c r="E134" s="58" t="s">
        <v>156</v>
      </c>
      <c r="F134" s="58">
        <v>132</v>
      </c>
      <c r="G134" s="58">
        <v>141</v>
      </c>
      <c r="H134" s="58">
        <v>141</v>
      </c>
      <c r="I134" s="58">
        <v>0</v>
      </c>
      <c r="J134" s="58">
        <v>73</v>
      </c>
      <c r="K134" s="58" t="s">
        <v>156</v>
      </c>
      <c r="L134" s="58">
        <v>72</v>
      </c>
      <c r="M134" s="58" t="s">
        <v>156</v>
      </c>
      <c r="N134" s="58">
        <v>15</v>
      </c>
      <c r="O134" s="58">
        <v>15</v>
      </c>
      <c r="P134" s="58">
        <v>15</v>
      </c>
      <c r="Q134" s="58">
        <v>0</v>
      </c>
      <c r="R134" s="58">
        <v>139</v>
      </c>
      <c r="S134" s="58" t="s">
        <v>156</v>
      </c>
      <c r="T134" s="58">
        <v>147</v>
      </c>
      <c r="U134" s="58" t="s">
        <v>156</v>
      </c>
      <c r="V134" s="58">
        <v>51</v>
      </c>
      <c r="W134" s="58">
        <v>51</v>
      </c>
      <c r="X134" s="58">
        <v>51</v>
      </c>
      <c r="Y134" s="58">
        <v>0</v>
      </c>
      <c r="Z134" s="58">
        <v>3</v>
      </c>
      <c r="AA134" s="58" t="s">
        <v>156</v>
      </c>
      <c r="AB134" s="58" t="s">
        <v>156</v>
      </c>
      <c r="AC134" s="58">
        <v>0</v>
      </c>
    </row>
    <row r="135" spans="1:29" x14ac:dyDescent="0.25">
      <c r="A135" s="64" t="s">
        <v>297</v>
      </c>
      <c r="B135" s="58">
        <v>189</v>
      </c>
      <c r="C135" s="58" t="s">
        <v>156</v>
      </c>
      <c r="D135" s="58">
        <v>183</v>
      </c>
      <c r="E135" s="58" t="s">
        <v>156</v>
      </c>
      <c r="F135" s="58">
        <v>120</v>
      </c>
      <c r="G135" s="58" t="s">
        <v>156</v>
      </c>
      <c r="H135" s="58">
        <v>114</v>
      </c>
      <c r="I135" s="58" t="s">
        <v>156</v>
      </c>
      <c r="J135" s="58">
        <v>69</v>
      </c>
      <c r="K135" s="58">
        <v>69</v>
      </c>
      <c r="L135" s="58">
        <v>69</v>
      </c>
      <c r="M135" s="58">
        <v>0</v>
      </c>
      <c r="N135" s="58">
        <v>18</v>
      </c>
      <c r="O135" s="58">
        <v>19</v>
      </c>
      <c r="P135" s="58">
        <v>19</v>
      </c>
      <c r="Q135" s="58">
        <v>0</v>
      </c>
      <c r="R135" s="58">
        <v>130</v>
      </c>
      <c r="S135" s="58" t="s">
        <v>156</v>
      </c>
      <c r="T135" s="58">
        <v>123</v>
      </c>
      <c r="U135" s="58" t="s">
        <v>156</v>
      </c>
      <c r="V135" s="58">
        <v>41</v>
      </c>
      <c r="W135" s="58">
        <v>41</v>
      </c>
      <c r="X135" s="58">
        <v>41</v>
      </c>
      <c r="Y135" s="58">
        <v>0</v>
      </c>
      <c r="Z135" s="58" t="s">
        <v>156</v>
      </c>
      <c r="AA135" s="58" t="s">
        <v>156</v>
      </c>
      <c r="AB135" s="58" t="s">
        <v>156</v>
      </c>
      <c r="AC135" s="58">
        <v>0</v>
      </c>
    </row>
    <row r="136" spans="1:29" x14ac:dyDescent="0.25">
      <c r="A136" s="64" t="s">
        <v>298</v>
      </c>
      <c r="B136" s="58">
        <v>151</v>
      </c>
      <c r="C136" s="58" t="s">
        <v>156</v>
      </c>
      <c r="D136" s="58">
        <v>155</v>
      </c>
      <c r="E136" s="58" t="s">
        <v>156</v>
      </c>
      <c r="F136" s="58">
        <v>79</v>
      </c>
      <c r="G136" s="58" t="s">
        <v>156</v>
      </c>
      <c r="H136" s="58">
        <v>83</v>
      </c>
      <c r="I136" s="58" t="s">
        <v>156</v>
      </c>
      <c r="J136" s="58">
        <v>72</v>
      </c>
      <c r="K136" s="58" t="s">
        <v>156</v>
      </c>
      <c r="L136" s="58">
        <v>72</v>
      </c>
      <c r="M136" s="58" t="s">
        <v>156</v>
      </c>
      <c r="N136" s="58">
        <v>24</v>
      </c>
      <c r="O136" s="58">
        <v>26</v>
      </c>
      <c r="P136" s="58">
        <v>26</v>
      </c>
      <c r="Q136" s="58">
        <v>0</v>
      </c>
      <c r="R136" s="58">
        <v>93</v>
      </c>
      <c r="S136" s="58" t="s">
        <v>156</v>
      </c>
      <c r="T136" s="58">
        <v>94</v>
      </c>
      <c r="U136" s="58" t="s">
        <v>156</v>
      </c>
      <c r="V136" s="58">
        <v>34</v>
      </c>
      <c r="W136" s="58">
        <v>35</v>
      </c>
      <c r="X136" s="58">
        <v>35</v>
      </c>
      <c r="Y136" s="58">
        <v>0</v>
      </c>
      <c r="Z136" s="58" t="s">
        <v>156</v>
      </c>
      <c r="AA136" s="58" t="s">
        <v>156</v>
      </c>
      <c r="AB136" s="58" t="s">
        <v>156</v>
      </c>
      <c r="AC136" s="58">
        <v>0</v>
      </c>
    </row>
    <row r="137" spans="1:29" x14ac:dyDescent="0.25">
      <c r="A137" s="64" t="s">
        <v>299</v>
      </c>
      <c r="B137" s="58">
        <v>161</v>
      </c>
      <c r="C137" s="58">
        <v>167</v>
      </c>
      <c r="D137" s="58">
        <v>160</v>
      </c>
      <c r="E137" s="58">
        <v>7</v>
      </c>
      <c r="F137" s="58">
        <v>74</v>
      </c>
      <c r="G137" s="58" t="s">
        <v>156</v>
      </c>
      <c r="H137" s="58">
        <v>76</v>
      </c>
      <c r="I137" s="58" t="s">
        <v>156</v>
      </c>
      <c r="J137" s="58">
        <v>87</v>
      </c>
      <c r="K137" s="58" t="s">
        <v>156</v>
      </c>
      <c r="L137" s="58">
        <v>84</v>
      </c>
      <c r="M137" s="58" t="s">
        <v>156</v>
      </c>
      <c r="N137" s="58">
        <v>26</v>
      </c>
      <c r="O137" s="58" t="s">
        <v>156</v>
      </c>
      <c r="P137" s="58">
        <v>28</v>
      </c>
      <c r="Q137" s="58" t="s">
        <v>156</v>
      </c>
      <c r="R137" s="58">
        <v>105</v>
      </c>
      <c r="S137" s="58">
        <v>106</v>
      </c>
      <c r="T137" s="58">
        <v>102</v>
      </c>
      <c r="U137" s="58">
        <v>4</v>
      </c>
      <c r="V137" s="58">
        <v>30</v>
      </c>
      <c r="W137" s="58" t="s">
        <v>156</v>
      </c>
      <c r="X137" s="58">
        <v>30</v>
      </c>
      <c r="Y137" s="58" t="s">
        <v>156</v>
      </c>
      <c r="Z137" s="58">
        <v>3</v>
      </c>
      <c r="AA137" s="58">
        <v>3</v>
      </c>
      <c r="AB137" s="58">
        <v>3</v>
      </c>
      <c r="AC137" s="58">
        <v>0</v>
      </c>
    </row>
    <row r="138" spans="1:29" x14ac:dyDescent="0.25">
      <c r="A138" s="64" t="s">
        <v>300</v>
      </c>
      <c r="B138" s="58">
        <v>221</v>
      </c>
      <c r="C138" s="58" t="s">
        <v>156</v>
      </c>
      <c r="D138" s="58">
        <v>214</v>
      </c>
      <c r="E138" s="58" t="s">
        <v>156</v>
      </c>
      <c r="F138" s="58">
        <v>115</v>
      </c>
      <c r="G138" s="58" t="s">
        <v>156</v>
      </c>
      <c r="H138" s="58">
        <v>114</v>
      </c>
      <c r="I138" s="58" t="s">
        <v>156</v>
      </c>
      <c r="J138" s="58">
        <v>106</v>
      </c>
      <c r="K138" s="58">
        <v>100</v>
      </c>
      <c r="L138" s="58">
        <v>100</v>
      </c>
      <c r="M138" s="58">
        <v>0</v>
      </c>
      <c r="N138" s="58">
        <v>31</v>
      </c>
      <c r="O138" s="58">
        <v>36</v>
      </c>
      <c r="P138" s="58">
        <v>36</v>
      </c>
      <c r="Q138" s="58">
        <v>0</v>
      </c>
      <c r="R138" s="58">
        <v>144</v>
      </c>
      <c r="S138" s="58" t="s">
        <v>156</v>
      </c>
      <c r="T138" s="58">
        <v>135</v>
      </c>
      <c r="U138" s="58" t="s">
        <v>156</v>
      </c>
      <c r="V138" s="58">
        <v>46</v>
      </c>
      <c r="W138" s="58">
        <v>43</v>
      </c>
      <c r="X138" s="58">
        <v>43</v>
      </c>
      <c r="Y138" s="58">
        <v>0</v>
      </c>
      <c r="Z138" s="58">
        <v>5</v>
      </c>
      <c r="AA138" s="58">
        <v>5</v>
      </c>
      <c r="AB138" s="58">
        <v>5</v>
      </c>
      <c r="AC138" s="58">
        <v>0</v>
      </c>
    </row>
    <row r="139" spans="1:29" x14ac:dyDescent="0.25">
      <c r="A139" s="64" t="s">
        <v>301</v>
      </c>
      <c r="B139" s="58">
        <v>177</v>
      </c>
      <c r="C139" s="58">
        <v>184</v>
      </c>
      <c r="D139" s="58">
        <v>179</v>
      </c>
      <c r="E139" s="58">
        <v>5</v>
      </c>
      <c r="F139" s="58">
        <v>90</v>
      </c>
      <c r="G139" s="58" t="s">
        <v>156</v>
      </c>
      <c r="H139" s="58">
        <v>94</v>
      </c>
      <c r="I139" s="58" t="s">
        <v>156</v>
      </c>
      <c r="J139" s="58">
        <v>87</v>
      </c>
      <c r="K139" s="58" t="s">
        <v>156</v>
      </c>
      <c r="L139" s="58">
        <v>85</v>
      </c>
      <c r="M139" s="58" t="s">
        <v>156</v>
      </c>
      <c r="N139" s="58">
        <v>28</v>
      </c>
      <c r="O139" s="58">
        <v>31</v>
      </c>
      <c r="P139" s="58">
        <v>31</v>
      </c>
      <c r="Q139" s="58">
        <v>0</v>
      </c>
      <c r="R139" s="58">
        <v>118</v>
      </c>
      <c r="S139" s="58">
        <v>123</v>
      </c>
      <c r="T139" s="58">
        <v>118</v>
      </c>
      <c r="U139" s="58">
        <v>5</v>
      </c>
      <c r="V139" s="58">
        <v>31</v>
      </c>
      <c r="W139" s="58">
        <v>30</v>
      </c>
      <c r="X139" s="58">
        <v>30</v>
      </c>
      <c r="Y139" s="58">
        <v>0</v>
      </c>
      <c r="Z139" s="58" t="s">
        <v>156</v>
      </c>
      <c r="AA139" s="58" t="s">
        <v>156</v>
      </c>
      <c r="AB139" s="58" t="s">
        <v>156</v>
      </c>
      <c r="AC139" s="58">
        <v>0</v>
      </c>
    </row>
    <row r="140" spans="1:29" x14ac:dyDescent="0.25">
      <c r="A140" s="64" t="s">
        <v>302</v>
      </c>
      <c r="B140" s="58">
        <v>126</v>
      </c>
      <c r="C140" s="58" t="s">
        <v>156</v>
      </c>
      <c r="D140" s="58">
        <v>134</v>
      </c>
      <c r="E140" s="58" t="s">
        <v>156</v>
      </c>
      <c r="F140" s="58">
        <v>68</v>
      </c>
      <c r="G140" s="58">
        <v>75</v>
      </c>
      <c r="H140" s="58">
        <v>75</v>
      </c>
      <c r="I140" s="58">
        <v>0</v>
      </c>
      <c r="J140" s="58">
        <v>58</v>
      </c>
      <c r="K140" s="58" t="s">
        <v>156</v>
      </c>
      <c r="L140" s="58">
        <v>59</v>
      </c>
      <c r="M140" s="58" t="s">
        <v>156</v>
      </c>
      <c r="N140" s="58">
        <v>8</v>
      </c>
      <c r="O140" s="58">
        <v>11</v>
      </c>
      <c r="P140" s="58">
        <v>11</v>
      </c>
      <c r="Q140" s="58">
        <v>0</v>
      </c>
      <c r="R140" s="58">
        <v>84</v>
      </c>
      <c r="S140" s="58" t="s">
        <v>156</v>
      </c>
      <c r="T140" s="58">
        <v>88</v>
      </c>
      <c r="U140" s="58" t="s">
        <v>156</v>
      </c>
      <c r="V140" s="58">
        <v>34</v>
      </c>
      <c r="W140" s="58">
        <v>35</v>
      </c>
      <c r="X140" s="58">
        <v>35</v>
      </c>
      <c r="Y140" s="58">
        <v>0</v>
      </c>
      <c r="Z140" s="58">
        <v>4</v>
      </c>
      <c r="AA140" s="58">
        <v>4</v>
      </c>
      <c r="AB140" s="58">
        <v>4</v>
      </c>
      <c r="AC140" s="58">
        <v>0</v>
      </c>
    </row>
    <row r="141" spans="1:29" x14ac:dyDescent="0.25">
      <c r="A141" s="64" t="s">
        <v>303</v>
      </c>
      <c r="B141" s="58">
        <v>117</v>
      </c>
      <c r="C141" s="58">
        <v>116</v>
      </c>
      <c r="D141" s="58">
        <v>113</v>
      </c>
      <c r="E141" s="58">
        <v>3</v>
      </c>
      <c r="F141" s="58">
        <v>59</v>
      </c>
      <c r="G141" s="58" t="s">
        <v>156</v>
      </c>
      <c r="H141" s="58">
        <v>58</v>
      </c>
      <c r="I141" s="58" t="s">
        <v>156</v>
      </c>
      <c r="J141" s="58">
        <v>58</v>
      </c>
      <c r="K141" s="58" t="s">
        <v>156</v>
      </c>
      <c r="L141" s="58">
        <v>55</v>
      </c>
      <c r="M141" s="58" t="s">
        <v>156</v>
      </c>
      <c r="N141" s="58">
        <v>14</v>
      </c>
      <c r="O141" s="58">
        <v>17</v>
      </c>
      <c r="P141" s="58">
        <v>17</v>
      </c>
      <c r="Q141" s="58">
        <v>0</v>
      </c>
      <c r="R141" s="58">
        <v>73</v>
      </c>
      <c r="S141" s="58">
        <v>70</v>
      </c>
      <c r="T141" s="58">
        <v>67</v>
      </c>
      <c r="U141" s="58">
        <v>3</v>
      </c>
      <c r="V141" s="58">
        <v>30</v>
      </c>
      <c r="W141" s="58">
        <v>29</v>
      </c>
      <c r="X141" s="58">
        <v>29</v>
      </c>
      <c r="Y141" s="58">
        <v>0</v>
      </c>
      <c r="Z141" s="58">
        <v>0</v>
      </c>
      <c r="AA141" s="58">
        <v>0</v>
      </c>
      <c r="AB141" s="58">
        <v>0</v>
      </c>
      <c r="AC141" s="58">
        <v>0</v>
      </c>
    </row>
    <row r="142" spans="1:29" x14ac:dyDescent="0.25">
      <c r="A142" s="64" t="s">
        <v>304</v>
      </c>
      <c r="B142" s="58">
        <v>148</v>
      </c>
      <c r="C142" s="58" t="s">
        <v>156</v>
      </c>
      <c r="D142" s="58">
        <v>155</v>
      </c>
      <c r="E142" s="58" t="s">
        <v>156</v>
      </c>
      <c r="F142" s="58">
        <v>84</v>
      </c>
      <c r="G142" s="58" t="s">
        <v>156</v>
      </c>
      <c r="H142" s="58">
        <v>91</v>
      </c>
      <c r="I142" s="58" t="s">
        <v>156</v>
      </c>
      <c r="J142" s="58">
        <v>64</v>
      </c>
      <c r="K142" s="58" t="s">
        <v>156</v>
      </c>
      <c r="L142" s="58">
        <v>64</v>
      </c>
      <c r="M142" s="58" t="s">
        <v>156</v>
      </c>
      <c r="N142" s="58">
        <v>9</v>
      </c>
      <c r="O142" s="58">
        <v>13</v>
      </c>
      <c r="P142" s="58">
        <v>13</v>
      </c>
      <c r="Q142" s="58">
        <v>0</v>
      </c>
      <c r="R142" s="58">
        <v>98</v>
      </c>
      <c r="S142" s="58" t="s">
        <v>156</v>
      </c>
      <c r="T142" s="58">
        <v>102</v>
      </c>
      <c r="U142" s="58" t="s">
        <v>156</v>
      </c>
      <c r="V142" s="58">
        <v>41</v>
      </c>
      <c r="W142" s="58">
        <v>40</v>
      </c>
      <c r="X142" s="58">
        <v>40</v>
      </c>
      <c r="Y142" s="58">
        <v>0</v>
      </c>
      <c r="Z142" s="58" t="s">
        <v>156</v>
      </c>
      <c r="AA142" s="58" t="s">
        <v>156</v>
      </c>
      <c r="AB142" s="58" t="s">
        <v>156</v>
      </c>
      <c r="AC142" s="58" t="s">
        <v>156</v>
      </c>
    </row>
    <row r="143" spans="1:29" x14ac:dyDescent="0.25">
      <c r="A143" s="64" t="s">
        <v>305</v>
      </c>
      <c r="B143" s="58">
        <v>195</v>
      </c>
      <c r="C143" s="58" t="s">
        <v>156</v>
      </c>
      <c r="D143" s="58">
        <v>201</v>
      </c>
      <c r="E143" s="58" t="s">
        <v>156</v>
      </c>
      <c r="F143" s="58">
        <v>126</v>
      </c>
      <c r="G143" s="58">
        <v>130</v>
      </c>
      <c r="H143" s="58">
        <v>130</v>
      </c>
      <c r="I143" s="58">
        <v>0</v>
      </c>
      <c r="J143" s="58">
        <v>69</v>
      </c>
      <c r="K143" s="58" t="s">
        <v>156</v>
      </c>
      <c r="L143" s="58">
        <v>71</v>
      </c>
      <c r="M143" s="58" t="s">
        <v>156</v>
      </c>
      <c r="N143" s="58">
        <v>23</v>
      </c>
      <c r="O143" s="58">
        <v>26</v>
      </c>
      <c r="P143" s="58">
        <v>26</v>
      </c>
      <c r="Q143" s="58">
        <v>0</v>
      </c>
      <c r="R143" s="58">
        <v>129</v>
      </c>
      <c r="S143" s="58" t="s">
        <v>156</v>
      </c>
      <c r="T143" s="58">
        <v>132</v>
      </c>
      <c r="U143" s="58" t="s">
        <v>156</v>
      </c>
      <c r="V143" s="58">
        <v>43</v>
      </c>
      <c r="W143" s="58">
        <v>43</v>
      </c>
      <c r="X143" s="58">
        <v>43</v>
      </c>
      <c r="Y143" s="58">
        <v>0</v>
      </c>
      <c r="Z143" s="58" t="s">
        <v>156</v>
      </c>
      <c r="AA143" s="58">
        <v>3</v>
      </c>
      <c r="AB143" s="58">
        <v>3</v>
      </c>
      <c r="AC143" s="58">
        <v>0</v>
      </c>
    </row>
    <row r="144" spans="1:29" x14ac:dyDescent="0.25">
      <c r="A144" s="64" t="s">
        <v>306</v>
      </c>
      <c r="B144" s="58">
        <v>276</v>
      </c>
      <c r="C144" s="58">
        <v>278</v>
      </c>
      <c r="D144" s="58">
        <v>275</v>
      </c>
      <c r="E144" s="58">
        <v>3</v>
      </c>
      <c r="F144" s="58">
        <v>194</v>
      </c>
      <c r="G144" s="58" t="s">
        <v>156</v>
      </c>
      <c r="H144" s="58">
        <v>195</v>
      </c>
      <c r="I144" s="58" t="s">
        <v>156</v>
      </c>
      <c r="J144" s="58">
        <v>82</v>
      </c>
      <c r="K144" s="58" t="s">
        <v>156</v>
      </c>
      <c r="L144" s="58">
        <v>80</v>
      </c>
      <c r="M144" s="58" t="s">
        <v>156</v>
      </c>
      <c r="N144" s="58">
        <v>23</v>
      </c>
      <c r="O144" s="58">
        <v>24</v>
      </c>
      <c r="P144" s="58">
        <v>24</v>
      </c>
      <c r="Q144" s="58">
        <v>0</v>
      </c>
      <c r="R144" s="58">
        <v>197</v>
      </c>
      <c r="S144" s="58">
        <v>198</v>
      </c>
      <c r="T144" s="58">
        <v>195</v>
      </c>
      <c r="U144" s="58">
        <v>3</v>
      </c>
      <c r="V144" s="58">
        <v>56</v>
      </c>
      <c r="W144" s="58">
        <v>56</v>
      </c>
      <c r="X144" s="58">
        <v>56</v>
      </c>
      <c r="Y144" s="58">
        <v>0</v>
      </c>
      <c r="Z144" s="58">
        <v>5</v>
      </c>
      <c r="AA144" s="58">
        <v>5</v>
      </c>
      <c r="AB144" s="58">
        <v>5</v>
      </c>
      <c r="AC144" s="58">
        <v>0</v>
      </c>
    </row>
    <row r="145" spans="1:29" x14ac:dyDescent="0.25">
      <c r="A145" s="64" t="s">
        <v>307</v>
      </c>
      <c r="B145" s="58">
        <v>309</v>
      </c>
      <c r="C145" s="58" t="s">
        <v>156</v>
      </c>
      <c r="D145" s="58">
        <v>314</v>
      </c>
      <c r="E145" s="58" t="s">
        <v>156</v>
      </c>
      <c r="F145" s="58">
        <v>233</v>
      </c>
      <c r="G145" s="58" t="s">
        <v>156</v>
      </c>
      <c r="H145" s="58">
        <v>237</v>
      </c>
      <c r="I145" s="58" t="s">
        <v>156</v>
      </c>
      <c r="J145" s="58">
        <v>76</v>
      </c>
      <c r="K145" s="58">
        <v>77</v>
      </c>
      <c r="L145" s="58">
        <v>77</v>
      </c>
      <c r="M145" s="58">
        <v>0</v>
      </c>
      <c r="N145" s="58">
        <v>23</v>
      </c>
      <c r="O145" s="58">
        <v>26</v>
      </c>
      <c r="P145" s="58">
        <v>26</v>
      </c>
      <c r="Q145" s="58">
        <v>0</v>
      </c>
      <c r="R145" s="58">
        <v>216</v>
      </c>
      <c r="S145" s="58" t="s">
        <v>156</v>
      </c>
      <c r="T145" s="58">
        <v>218</v>
      </c>
      <c r="U145" s="58" t="s">
        <v>156</v>
      </c>
      <c r="V145" s="58">
        <v>70</v>
      </c>
      <c r="W145" s="58">
        <v>70</v>
      </c>
      <c r="X145" s="58">
        <v>70</v>
      </c>
      <c r="Y145" s="58">
        <v>0</v>
      </c>
      <c r="Z145" s="58">
        <v>6</v>
      </c>
      <c r="AA145" s="58">
        <v>6</v>
      </c>
      <c r="AB145" s="58">
        <v>6</v>
      </c>
      <c r="AC145" s="58">
        <v>0</v>
      </c>
    </row>
    <row r="146" spans="1:29" x14ac:dyDescent="0.25">
      <c r="A146" s="64" t="s">
        <v>308</v>
      </c>
      <c r="B146" s="58">
        <v>221</v>
      </c>
      <c r="C146" s="58">
        <v>222</v>
      </c>
      <c r="D146" s="58">
        <v>216</v>
      </c>
      <c r="E146" s="58">
        <v>6</v>
      </c>
      <c r="F146" s="58">
        <v>137</v>
      </c>
      <c r="G146" s="58" t="s">
        <v>156</v>
      </c>
      <c r="H146" s="58">
        <v>140</v>
      </c>
      <c r="I146" s="58" t="s">
        <v>156</v>
      </c>
      <c r="J146" s="58">
        <v>84</v>
      </c>
      <c r="K146" s="58" t="s">
        <v>156</v>
      </c>
      <c r="L146" s="58">
        <v>76</v>
      </c>
      <c r="M146" s="58" t="s">
        <v>156</v>
      </c>
      <c r="N146" s="58">
        <v>25</v>
      </c>
      <c r="O146" s="58">
        <v>25</v>
      </c>
      <c r="P146" s="58">
        <v>25</v>
      </c>
      <c r="Q146" s="58">
        <v>0</v>
      </c>
      <c r="R146" s="58">
        <v>149</v>
      </c>
      <c r="S146" s="58">
        <v>150</v>
      </c>
      <c r="T146" s="58">
        <v>144</v>
      </c>
      <c r="U146" s="58">
        <v>6</v>
      </c>
      <c r="V146" s="58">
        <v>47</v>
      </c>
      <c r="W146" s="58">
        <v>47</v>
      </c>
      <c r="X146" s="58">
        <v>47</v>
      </c>
      <c r="Y146" s="58">
        <v>0</v>
      </c>
      <c r="Z146" s="58">
        <v>4</v>
      </c>
      <c r="AA146" s="58" t="s">
        <v>156</v>
      </c>
      <c r="AB146" s="58">
        <v>3</v>
      </c>
      <c r="AC146" s="58" t="s">
        <v>156</v>
      </c>
    </row>
    <row r="147" spans="1:29" x14ac:dyDescent="0.25">
      <c r="A147" s="64" t="s">
        <v>309</v>
      </c>
      <c r="B147" s="58">
        <v>169</v>
      </c>
      <c r="C147" s="58">
        <v>174</v>
      </c>
      <c r="D147" s="58">
        <v>170</v>
      </c>
      <c r="E147" s="58">
        <v>4</v>
      </c>
      <c r="F147" s="58">
        <v>84</v>
      </c>
      <c r="G147" s="58" t="s">
        <v>156</v>
      </c>
      <c r="H147" s="58">
        <v>88</v>
      </c>
      <c r="I147" s="58" t="s">
        <v>156</v>
      </c>
      <c r="J147" s="58">
        <v>85</v>
      </c>
      <c r="K147" s="58" t="s">
        <v>156</v>
      </c>
      <c r="L147" s="58">
        <v>82</v>
      </c>
      <c r="M147" s="58" t="s">
        <v>156</v>
      </c>
      <c r="N147" s="58">
        <v>14</v>
      </c>
      <c r="O147" s="58">
        <v>16</v>
      </c>
      <c r="P147" s="58">
        <v>16</v>
      </c>
      <c r="Q147" s="58">
        <v>0</v>
      </c>
      <c r="R147" s="58">
        <v>108</v>
      </c>
      <c r="S147" s="58" t="s">
        <v>156</v>
      </c>
      <c r="T147" s="58">
        <v>108</v>
      </c>
      <c r="U147" s="58" t="s">
        <v>156</v>
      </c>
      <c r="V147" s="58">
        <v>47</v>
      </c>
      <c r="W147" s="58" t="s">
        <v>156</v>
      </c>
      <c r="X147" s="58">
        <v>46</v>
      </c>
      <c r="Y147" s="58" t="s">
        <v>156</v>
      </c>
      <c r="Z147" s="58" t="s">
        <v>156</v>
      </c>
      <c r="AA147" s="58" t="s">
        <v>156</v>
      </c>
      <c r="AB147" s="58" t="s">
        <v>156</v>
      </c>
      <c r="AC147" s="58">
        <v>0</v>
      </c>
    </row>
    <row r="148" spans="1:29" x14ac:dyDescent="0.25">
      <c r="A148" s="64" t="s">
        <v>310</v>
      </c>
      <c r="B148" s="58">
        <v>132</v>
      </c>
      <c r="C148" s="58">
        <v>134</v>
      </c>
      <c r="D148" s="58">
        <v>130</v>
      </c>
      <c r="E148" s="58">
        <v>4</v>
      </c>
      <c r="F148" s="58">
        <v>83</v>
      </c>
      <c r="G148" s="58" t="s">
        <v>156</v>
      </c>
      <c r="H148" s="58">
        <v>85</v>
      </c>
      <c r="I148" s="58" t="s">
        <v>156</v>
      </c>
      <c r="J148" s="58">
        <v>49</v>
      </c>
      <c r="K148" s="58" t="s">
        <v>156</v>
      </c>
      <c r="L148" s="58">
        <v>45</v>
      </c>
      <c r="M148" s="58" t="s">
        <v>156</v>
      </c>
      <c r="N148" s="58">
        <v>11</v>
      </c>
      <c r="O148" s="58">
        <v>11</v>
      </c>
      <c r="P148" s="58">
        <v>11</v>
      </c>
      <c r="Q148" s="58">
        <v>0</v>
      </c>
      <c r="R148" s="58">
        <v>86</v>
      </c>
      <c r="S148" s="58">
        <v>88</v>
      </c>
      <c r="T148" s="58">
        <v>84</v>
      </c>
      <c r="U148" s="58">
        <v>4</v>
      </c>
      <c r="V148" s="58">
        <v>35</v>
      </c>
      <c r="W148" s="58">
        <v>35</v>
      </c>
      <c r="X148" s="58">
        <v>35</v>
      </c>
      <c r="Y148" s="58">
        <v>0</v>
      </c>
      <c r="Z148" s="58" t="s">
        <v>156</v>
      </c>
      <c r="AA148" s="58" t="s">
        <v>156</v>
      </c>
      <c r="AB148" s="58" t="s">
        <v>156</v>
      </c>
      <c r="AC148" s="58">
        <v>0</v>
      </c>
    </row>
    <row r="149" spans="1:29" x14ac:dyDescent="0.25">
      <c r="A149" s="64" t="s">
        <v>311</v>
      </c>
      <c r="B149" s="58">
        <v>159</v>
      </c>
      <c r="C149" s="58">
        <v>158</v>
      </c>
      <c r="D149" s="58">
        <v>152</v>
      </c>
      <c r="E149" s="58">
        <v>6</v>
      </c>
      <c r="F149" s="58">
        <v>71</v>
      </c>
      <c r="G149" s="58" t="s">
        <v>156</v>
      </c>
      <c r="H149" s="58">
        <v>67</v>
      </c>
      <c r="I149" s="58" t="s">
        <v>156</v>
      </c>
      <c r="J149" s="58">
        <v>88</v>
      </c>
      <c r="K149" s="58" t="s">
        <v>156</v>
      </c>
      <c r="L149" s="58">
        <v>85</v>
      </c>
      <c r="M149" s="58" t="s">
        <v>156</v>
      </c>
      <c r="N149" s="58">
        <v>24</v>
      </c>
      <c r="O149" s="58">
        <v>22</v>
      </c>
      <c r="P149" s="58">
        <v>22</v>
      </c>
      <c r="Q149" s="58">
        <v>0</v>
      </c>
      <c r="R149" s="58">
        <v>97</v>
      </c>
      <c r="S149" s="58">
        <v>99</v>
      </c>
      <c r="T149" s="58">
        <v>93</v>
      </c>
      <c r="U149" s="58">
        <v>6</v>
      </c>
      <c r="V149" s="58">
        <v>38</v>
      </c>
      <c r="W149" s="58">
        <v>37</v>
      </c>
      <c r="X149" s="58">
        <v>37</v>
      </c>
      <c r="Y149" s="58">
        <v>0</v>
      </c>
      <c r="Z149" s="58">
        <v>3</v>
      </c>
      <c r="AA149" s="58" t="s">
        <v>156</v>
      </c>
      <c r="AB149" s="58" t="s">
        <v>156</v>
      </c>
      <c r="AC149" s="58">
        <v>0</v>
      </c>
    </row>
    <row r="150" spans="1:29" x14ac:dyDescent="0.25">
      <c r="A150" s="64" t="s">
        <v>312</v>
      </c>
      <c r="B150" s="58">
        <v>176</v>
      </c>
      <c r="C150" s="58">
        <v>184</v>
      </c>
      <c r="D150" s="58">
        <v>176</v>
      </c>
      <c r="E150" s="58">
        <v>8</v>
      </c>
      <c r="F150" s="58">
        <v>97</v>
      </c>
      <c r="G150" s="58" t="s">
        <v>156</v>
      </c>
      <c r="H150" s="58">
        <v>106</v>
      </c>
      <c r="I150" s="58" t="s">
        <v>156</v>
      </c>
      <c r="J150" s="58">
        <v>79</v>
      </c>
      <c r="K150" s="58" t="s">
        <v>156</v>
      </c>
      <c r="L150" s="58">
        <v>70</v>
      </c>
      <c r="M150" s="58" t="s">
        <v>156</v>
      </c>
      <c r="N150" s="58">
        <v>26</v>
      </c>
      <c r="O150" s="58" t="s">
        <v>156</v>
      </c>
      <c r="P150" s="58">
        <v>28</v>
      </c>
      <c r="Q150" s="58" t="s">
        <v>156</v>
      </c>
      <c r="R150" s="58">
        <v>112</v>
      </c>
      <c r="S150" s="58" t="s">
        <v>156</v>
      </c>
      <c r="T150" s="58">
        <v>112</v>
      </c>
      <c r="U150" s="58" t="s">
        <v>156</v>
      </c>
      <c r="V150" s="58">
        <v>38</v>
      </c>
      <c r="W150" s="58" t="s">
        <v>156</v>
      </c>
      <c r="X150" s="58">
        <v>36</v>
      </c>
      <c r="Y150" s="58" t="s">
        <v>156</v>
      </c>
      <c r="Z150" s="58">
        <v>4</v>
      </c>
      <c r="AA150" s="58">
        <v>4</v>
      </c>
      <c r="AB150" s="58">
        <v>4</v>
      </c>
      <c r="AC150" s="58">
        <v>0</v>
      </c>
    </row>
    <row r="151" spans="1:29" x14ac:dyDescent="0.25">
      <c r="A151" s="64" t="s">
        <v>313</v>
      </c>
      <c r="B151" s="58">
        <v>170</v>
      </c>
      <c r="C151" s="58">
        <v>172</v>
      </c>
      <c r="D151" s="58">
        <v>167</v>
      </c>
      <c r="E151" s="58">
        <v>5</v>
      </c>
      <c r="F151" s="58">
        <v>85</v>
      </c>
      <c r="G151" s="58" t="s">
        <v>156</v>
      </c>
      <c r="H151" s="58">
        <v>86</v>
      </c>
      <c r="I151" s="58" t="s">
        <v>156</v>
      </c>
      <c r="J151" s="58">
        <v>85</v>
      </c>
      <c r="K151" s="58" t="s">
        <v>156</v>
      </c>
      <c r="L151" s="58">
        <v>81</v>
      </c>
      <c r="M151" s="58" t="s">
        <v>156</v>
      </c>
      <c r="N151" s="58">
        <v>22</v>
      </c>
      <c r="O151" s="58">
        <v>22</v>
      </c>
      <c r="P151" s="58">
        <v>22</v>
      </c>
      <c r="Q151" s="58">
        <v>0</v>
      </c>
      <c r="R151" s="58">
        <v>115</v>
      </c>
      <c r="S151" s="58" t="s">
        <v>156</v>
      </c>
      <c r="T151" s="58">
        <v>114</v>
      </c>
      <c r="U151" s="58" t="s">
        <v>156</v>
      </c>
      <c r="V151" s="58">
        <v>33</v>
      </c>
      <c r="W151" s="58" t="s">
        <v>156</v>
      </c>
      <c r="X151" s="58">
        <v>31</v>
      </c>
      <c r="Y151" s="58" t="s">
        <v>156</v>
      </c>
      <c r="Z151" s="58">
        <v>3</v>
      </c>
      <c r="AA151" s="58" t="s">
        <v>156</v>
      </c>
      <c r="AB151" s="58" t="s">
        <v>156</v>
      </c>
      <c r="AC151" s="58">
        <v>0</v>
      </c>
    </row>
    <row r="152" spans="1:29" x14ac:dyDescent="0.25">
      <c r="A152" s="64" t="s">
        <v>314</v>
      </c>
      <c r="B152" s="58">
        <v>146</v>
      </c>
      <c r="C152" s="58" t="s">
        <v>156</v>
      </c>
      <c r="D152" s="58">
        <v>143</v>
      </c>
      <c r="E152" s="58" t="s">
        <v>156</v>
      </c>
      <c r="F152" s="58">
        <v>86</v>
      </c>
      <c r="G152" s="58" t="s">
        <v>156</v>
      </c>
      <c r="H152" s="58">
        <v>84</v>
      </c>
      <c r="I152" s="58" t="s">
        <v>156</v>
      </c>
      <c r="J152" s="58">
        <v>60</v>
      </c>
      <c r="K152" s="58">
        <v>59</v>
      </c>
      <c r="L152" s="58">
        <v>59</v>
      </c>
      <c r="M152" s="58">
        <v>0</v>
      </c>
      <c r="N152" s="58">
        <v>15</v>
      </c>
      <c r="O152" s="58">
        <v>16</v>
      </c>
      <c r="P152" s="58">
        <v>16</v>
      </c>
      <c r="Q152" s="58">
        <v>0</v>
      </c>
      <c r="R152" s="58">
        <v>103</v>
      </c>
      <c r="S152" s="58" t="s">
        <v>156</v>
      </c>
      <c r="T152" s="58">
        <v>101</v>
      </c>
      <c r="U152" s="58" t="s">
        <v>156</v>
      </c>
      <c r="V152" s="58">
        <v>28</v>
      </c>
      <c r="W152" s="58" t="s">
        <v>156</v>
      </c>
      <c r="X152" s="58">
        <v>26</v>
      </c>
      <c r="Y152" s="58" t="s">
        <v>156</v>
      </c>
      <c r="Z152" s="58">
        <v>5</v>
      </c>
      <c r="AA152" s="58">
        <v>5</v>
      </c>
      <c r="AB152" s="58">
        <v>5</v>
      </c>
      <c r="AC152" s="58">
        <v>0</v>
      </c>
    </row>
    <row r="153" spans="1:29" x14ac:dyDescent="0.25">
      <c r="A153" s="64" t="s">
        <v>315</v>
      </c>
      <c r="B153" s="58">
        <v>121</v>
      </c>
      <c r="C153" s="58">
        <v>126</v>
      </c>
      <c r="D153" s="58">
        <v>120</v>
      </c>
      <c r="E153" s="58">
        <v>6</v>
      </c>
      <c r="F153" s="58">
        <v>64</v>
      </c>
      <c r="G153" s="58" t="s">
        <v>156</v>
      </c>
      <c r="H153" s="58">
        <v>65</v>
      </c>
      <c r="I153" s="58" t="s">
        <v>156</v>
      </c>
      <c r="J153" s="58">
        <v>57</v>
      </c>
      <c r="K153" s="58" t="s">
        <v>156</v>
      </c>
      <c r="L153" s="58">
        <v>55</v>
      </c>
      <c r="M153" s="58" t="s">
        <v>156</v>
      </c>
      <c r="N153" s="58">
        <v>12</v>
      </c>
      <c r="O153" s="58">
        <v>10</v>
      </c>
      <c r="P153" s="58">
        <v>10</v>
      </c>
      <c r="Q153" s="58">
        <v>0</v>
      </c>
      <c r="R153" s="58">
        <v>79</v>
      </c>
      <c r="S153" s="58">
        <v>86</v>
      </c>
      <c r="T153" s="58">
        <v>80</v>
      </c>
      <c r="U153" s="58">
        <v>6</v>
      </c>
      <c r="V153" s="58">
        <v>30</v>
      </c>
      <c r="W153" s="58">
        <v>30</v>
      </c>
      <c r="X153" s="58">
        <v>30</v>
      </c>
      <c r="Y153" s="58">
        <v>0</v>
      </c>
      <c r="Z153" s="58">
        <v>0</v>
      </c>
      <c r="AA153" s="58">
        <v>0</v>
      </c>
      <c r="AB153" s="58">
        <v>0</v>
      </c>
      <c r="AC153" s="58">
        <v>0</v>
      </c>
    </row>
    <row r="154" spans="1:29" x14ac:dyDescent="0.25">
      <c r="A154" s="64" t="s">
        <v>316</v>
      </c>
      <c r="B154" s="58">
        <v>143</v>
      </c>
      <c r="C154" s="58" t="s">
        <v>156</v>
      </c>
      <c r="D154" s="58">
        <v>141</v>
      </c>
      <c r="E154" s="58" t="s">
        <v>156</v>
      </c>
      <c r="F154" s="58">
        <v>91</v>
      </c>
      <c r="G154" s="58" t="s">
        <v>156</v>
      </c>
      <c r="H154" s="58">
        <v>88</v>
      </c>
      <c r="I154" s="58" t="s">
        <v>156</v>
      </c>
      <c r="J154" s="58">
        <v>52</v>
      </c>
      <c r="K154" s="58">
        <v>53</v>
      </c>
      <c r="L154" s="58">
        <v>53</v>
      </c>
      <c r="M154" s="58">
        <v>0</v>
      </c>
      <c r="N154" s="58">
        <v>12</v>
      </c>
      <c r="O154" s="58">
        <v>13</v>
      </c>
      <c r="P154" s="58">
        <v>13</v>
      </c>
      <c r="Q154" s="58">
        <v>0</v>
      </c>
      <c r="R154" s="58">
        <v>93</v>
      </c>
      <c r="S154" s="58" t="s">
        <v>156</v>
      </c>
      <c r="T154" s="58">
        <v>91</v>
      </c>
      <c r="U154" s="58" t="s">
        <v>156</v>
      </c>
      <c r="V154" s="58">
        <v>38</v>
      </c>
      <c r="W154" s="58">
        <v>37</v>
      </c>
      <c r="X154" s="58">
        <v>37</v>
      </c>
      <c r="Y154" s="58">
        <v>0</v>
      </c>
      <c r="Z154" s="58">
        <v>3</v>
      </c>
      <c r="AA154" s="58">
        <v>4</v>
      </c>
      <c r="AB154" s="58">
        <v>4</v>
      </c>
      <c r="AC154" s="58">
        <v>0</v>
      </c>
    </row>
    <row r="155" spans="1:29" x14ac:dyDescent="0.25">
      <c r="A155" s="64" t="s">
        <v>317</v>
      </c>
      <c r="B155" s="58">
        <v>173</v>
      </c>
      <c r="C155" s="58" t="s">
        <v>156</v>
      </c>
      <c r="D155" s="58">
        <v>174</v>
      </c>
      <c r="E155" s="58" t="s">
        <v>156</v>
      </c>
      <c r="F155" s="58">
        <v>101</v>
      </c>
      <c r="G155" s="58" t="s">
        <v>156</v>
      </c>
      <c r="H155" s="58">
        <v>102</v>
      </c>
      <c r="I155" s="58" t="s">
        <v>156</v>
      </c>
      <c r="J155" s="58">
        <v>72</v>
      </c>
      <c r="K155" s="58">
        <v>72</v>
      </c>
      <c r="L155" s="58">
        <v>72</v>
      </c>
      <c r="M155" s="58">
        <v>0</v>
      </c>
      <c r="N155" s="58">
        <v>17</v>
      </c>
      <c r="O155" s="58">
        <v>15</v>
      </c>
      <c r="P155" s="58">
        <v>15</v>
      </c>
      <c r="Q155" s="58">
        <v>0</v>
      </c>
      <c r="R155" s="58">
        <v>113</v>
      </c>
      <c r="S155" s="58" t="s">
        <v>156</v>
      </c>
      <c r="T155" s="58">
        <v>115</v>
      </c>
      <c r="U155" s="58" t="s">
        <v>156</v>
      </c>
      <c r="V155" s="58">
        <v>43</v>
      </c>
      <c r="W155" s="58">
        <v>44</v>
      </c>
      <c r="X155" s="58">
        <v>44</v>
      </c>
      <c r="Y155" s="58">
        <v>0</v>
      </c>
      <c r="Z155" s="58">
        <v>3</v>
      </c>
      <c r="AA155" s="58" t="s">
        <v>156</v>
      </c>
      <c r="AB155" s="58" t="s">
        <v>156</v>
      </c>
      <c r="AC155" s="58">
        <v>0</v>
      </c>
    </row>
    <row r="156" spans="1:29" x14ac:dyDescent="0.25">
      <c r="A156" s="64" t="s">
        <v>318</v>
      </c>
      <c r="B156" s="58">
        <v>291</v>
      </c>
      <c r="C156" s="58" t="s">
        <v>156</v>
      </c>
      <c r="D156" s="58">
        <v>297</v>
      </c>
      <c r="E156" s="58" t="s">
        <v>156</v>
      </c>
      <c r="F156" s="58">
        <v>209</v>
      </c>
      <c r="G156" s="58">
        <v>218</v>
      </c>
      <c r="H156" s="58">
        <v>218</v>
      </c>
      <c r="I156" s="58">
        <v>0</v>
      </c>
      <c r="J156" s="58">
        <v>82</v>
      </c>
      <c r="K156" s="58" t="s">
        <v>156</v>
      </c>
      <c r="L156" s="58">
        <v>79</v>
      </c>
      <c r="M156" s="58" t="s">
        <v>156</v>
      </c>
      <c r="N156" s="58">
        <v>23</v>
      </c>
      <c r="O156" s="58">
        <v>23</v>
      </c>
      <c r="P156" s="58">
        <v>23</v>
      </c>
      <c r="Q156" s="58">
        <v>0</v>
      </c>
      <c r="R156" s="58">
        <v>197</v>
      </c>
      <c r="S156" s="58" t="s">
        <v>156</v>
      </c>
      <c r="T156" s="58">
        <v>204</v>
      </c>
      <c r="U156" s="58" t="s">
        <v>156</v>
      </c>
      <c r="V156" s="58">
        <v>71</v>
      </c>
      <c r="W156" s="58">
        <v>70</v>
      </c>
      <c r="X156" s="58">
        <v>70</v>
      </c>
      <c r="Y156" s="58">
        <v>0</v>
      </c>
      <c r="Z156" s="58">
        <v>8</v>
      </c>
      <c r="AA156" s="58">
        <v>8</v>
      </c>
      <c r="AB156" s="58">
        <v>8</v>
      </c>
      <c r="AC156" s="58">
        <v>0</v>
      </c>
    </row>
    <row r="157" spans="1:29" x14ac:dyDescent="0.25">
      <c r="A157" s="64" t="s">
        <v>319</v>
      </c>
      <c r="B157" s="58">
        <v>247</v>
      </c>
      <c r="C157" s="58">
        <v>250</v>
      </c>
      <c r="D157" s="58">
        <v>246</v>
      </c>
      <c r="E157" s="58">
        <v>4</v>
      </c>
      <c r="F157" s="58">
        <v>176</v>
      </c>
      <c r="G157" s="58" t="s">
        <v>156</v>
      </c>
      <c r="H157" s="58">
        <v>177</v>
      </c>
      <c r="I157" s="58" t="s">
        <v>156</v>
      </c>
      <c r="J157" s="58">
        <v>71</v>
      </c>
      <c r="K157" s="58" t="s">
        <v>156</v>
      </c>
      <c r="L157" s="58">
        <v>69</v>
      </c>
      <c r="M157" s="58" t="s">
        <v>156</v>
      </c>
      <c r="N157" s="58">
        <v>13</v>
      </c>
      <c r="O157" s="58">
        <v>15</v>
      </c>
      <c r="P157" s="58">
        <v>15</v>
      </c>
      <c r="Q157" s="58">
        <v>0</v>
      </c>
      <c r="R157" s="58">
        <v>158</v>
      </c>
      <c r="S157" s="58">
        <v>160</v>
      </c>
      <c r="T157" s="58">
        <v>156</v>
      </c>
      <c r="U157" s="58">
        <v>4</v>
      </c>
      <c r="V157" s="58">
        <v>76</v>
      </c>
      <c r="W157" s="58">
        <v>75</v>
      </c>
      <c r="X157" s="58">
        <v>75</v>
      </c>
      <c r="Y157" s="58">
        <v>0</v>
      </c>
      <c r="Z157" s="58">
        <v>6</v>
      </c>
      <c r="AA157" s="58">
        <v>6</v>
      </c>
      <c r="AB157" s="58">
        <v>6</v>
      </c>
      <c r="AC157" s="58">
        <v>0</v>
      </c>
    </row>
    <row r="158" spans="1:29" x14ac:dyDescent="0.25">
      <c r="A158" s="64" t="s">
        <v>320</v>
      </c>
      <c r="B158" s="58">
        <v>201</v>
      </c>
      <c r="C158" s="58">
        <v>198</v>
      </c>
      <c r="D158" s="58">
        <v>193</v>
      </c>
      <c r="E158" s="58">
        <v>5</v>
      </c>
      <c r="F158" s="58">
        <v>125</v>
      </c>
      <c r="G158" s="58" t="s">
        <v>156</v>
      </c>
      <c r="H158" s="58">
        <v>123</v>
      </c>
      <c r="I158" s="58" t="s">
        <v>156</v>
      </c>
      <c r="J158" s="58">
        <v>76</v>
      </c>
      <c r="K158" s="58" t="s">
        <v>156</v>
      </c>
      <c r="L158" s="58">
        <v>70</v>
      </c>
      <c r="M158" s="58" t="s">
        <v>156</v>
      </c>
      <c r="N158" s="58">
        <v>13</v>
      </c>
      <c r="O158" s="58">
        <v>14</v>
      </c>
      <c r="P158" s="58">
        <v>14</v>
      </c>
      <c r="Q158" s="58">
        <v>0</v>
      </c>
      <c r="R158" s="58">
        <v>130</v>
      </c>
      <c r="S158" s="58" t="s">
        <v>156</v>
      </c>
      <c r="T158" s="58">
        <v>122</v>
      </c>
      <c r="U158" s="58" t="s">
        <v>156</v>
      </c>
      <c r="V158" s="58">
        <v>58</v>
      </c>
      <c r="W158" s="58" t="s">
        <v>156</v>
      </c>
      <c r="X158" s="58">
        <v>57</v>
      </c>
      <c r="Y158" s="58" t="s">
        <v>156</v>
      </c>
      <c r="Z158" s="58">
        <v>7</v>
      </c>
      <c r="AA158" s="58" t="s">
        <v>156</v>
      </c>
      <c r="AB158" s="58">
        <v>6</v>
      </c>
      <c r="AC158" s="58" t="s">
        <v>156</v>
      </c>
    </row>
    <row r="159" spans="1:29" x14ac:dyDescent="0.25">
      <c r="A159" s="64" t="s">
        <v>321</v>
      </c>
      <c r="B159" s="58">
        <v>118</v>
      </c>
      <c r="C159" s="58">
        <v>123</v>
      </c>
      <c r="D159" s="58">
        <v>116</v>
      </c>
      <c r="E159" s="58">
        <v>7</v>
      </c>
      <c r="F159" s="58">
        <v>76</v>
      </c>
      <c r="G159" s="58">
        <v>81</v>
      </c>
      <c r="H159" s="58">
        <v>78</v>
      </c>
      <c r="I159" s="58">
        <v>3</v>
      </c>
      <c r="J159" s="58">
        <v>42</v>
      </c>
      <c r="K159" s="58">
        <v>42</v>
      </c>
      <c r="L159" s="58">
        <v>38</v>
      </c>
      <c r="M159" s="58">
        <v>4</v>
      </c>
      <c r="N159" s="58">
        <v>12</v>
      </c>
      <c r="O159" s="58" t="s">
        <v>156</v>
      </c>
      <c r="P159" s="58">
        <v>13</v>
      </c>
      <c r="Q159" s="58" t="s">
        <v>156</v>
      </c>
      <c r="R159" s="58">
        <v>78</v>
      </c>
      <c r="S159" s="58" t="s">
        <v>156</v>
      </c>
      <c r="T159" s="58">
        <v>75</v>
      </c>
      <c r="U159" s="58" t="s">
        <v>156</v>
      </c>
      <c r="V159" s="58">
        <v>28</v>
      </c>
      <c r="W159" s="58">
        <v>28</v>
      </c>
      <c r="X159" s="58">
        <v>28</v>
      </c>
      <c r="Y159" s="58">
        <v>0</v>
      </c>
      <c r="Z159" s="58">
        <v>4</v>
      </c>
      <c r="AA159" s="58">
        <v>6</v>
      </c>
      <c r="AB159" s="58">
        <v>6</v>
      </c>
      <c r="AC159" s="58">
        <v>0</v>
      </c>
    </row>
    <row r="160" spans="1:29" x14ac:dyDescent="0.25">
      <c r="A160" s="64" t="s">
        <v>322</v>
      </c>
      <c r="B160" s="58">
        <v>110</v>
      </c>
      <c r="C160" s="58">
        <v>110</v>
      </c>
      <c r="D160" s="58">
        <v>103</v>
      </c>
      <c r="E160" s="58">
        <v>7</v>
      </c>
      <c r="F160" s="58">
        <v>68</v>
      </c>
      <c r="G160" s="58" t="s">
        <v>156</v>
      </c>
      <c r="H160" s="58">
        <v>67</v>
      </c>
      <c r="I160" s="58" t="s">
        <v>156</v>
      </c>
      <c r="J160" s="58">
        <v>42</v>
      </c>
      <c r="K160" s="58" t="s">
        <v>156</v>
      </c>
      <c r="L160" s="58">
        <v>36</v>
      </c>
      <c r="M160" s="58" t="s">
        <v>156</v>
      </c>
      <c r="N160" s="58">
        <v>12</v>
      </c>
      <c r="O160" s="58" t="s">
        <v>156</v>
      </c>
      <c r="P160" s="58">
        <v>11</v>
      </c>
      <c r="Q160" s="58" t="s">
        <v>156</v>
      </c>
      <c r="R160" s="58">
        <v>70</v>
      </c>
      <c r="S160" s="58" t="s">
        <v>156</v>
      </c>
      <c r="T160" s="58">
        <v>64</v>
      </c>
      <c r="U160" s="58" t="s">
        <v>156</v>
      </c>
      <c r="V160" s="58">
        <v>28</v>
      </c>
      <c r="W160" s="58">
        <v>28</v>
      </c>
      <c r="X160" s="58">
        <v>28</v>
      </c>
      <c r="Y160" s="58">
        <v>0</v>
      </c>
      <c r="Z160" s="58">
        <v>6</v>
      </c>
      <c r="AA160" s="58">
        <v>3</v>
      </c>
      <c r="AB160" s="58" t="s">
        <v>156</v>
      </c>
      <c r="AC160" s="58" t="s">
        <v>156</v>
      </c>
    </row>
    <row r="161" spans="1:29" x14ac:dyDescent="0.25">
      <c r="A161" s="64" t="s">
        <v>323</v>
      </c>
      <c r="B161" s="58">
        <v>178</v>
      </c>
      <c r="C161" s="58">
        <v>175</v>
      </c>
      <c r="D161" s="58">
        <v>168</v>
      </c>
      <c r="E161" s="58">
        <v>7</v>
      </c>
      <c r="F161" s="58">
        <v>85</v>
      </c>
      <c r="G161" s="58" t="s">
        <v>156</v>
      </c>
      <c r="H161" s="58">
        <v>83</v>
      </c>
      <c r="I161" s="58" t="s">
        <v>156</v>
      </c>
      <c r="J161" s="58">
        <v>93</v>
      </c>
      <c r="K161" s="58" t="s">
        <v>156</v>
      </c>
      <c r="L161" s="58">
        <v>85</v>
      </c>
      <c r="M161" s="58" t="s">
        <v>156</v>
      </c>
      <c r="N161" s="58">
        <v>27</v>
      </c>
      <c r="O161" s="58">
        <v>26</v>
      </c>
      <c r="P161" s="58">
        <v>26</v>
      </c>
      <c r="Q161" s="58">
        <v>0</v>
      </c>
      <c r="R161" s="58">
        <v>101</v>
      </c>
      <c r="S161" s="58">
        <v>103</v>
      </c>
      <c r="T161" s="58">
        <v>96</v>
      </c>
      <c r="U161" s="58">
        <v>7</v>
      </c>
      <c r="V161" s="58">
        <v>50</v>
      </c>
      <c r="W161" s="58">
        <v>46</v>
      </c>
      <c r="X161" s="58">
        <v>46</v>
      </c>
      <c r="Y161" s="58">
        <v>0</v>
      </c>
      <c r="Z161" s="58">
        <v>8</v>
      </c>
      <c r="AA161" s="58">
        <v>7</v>
      </c>
      <c r="AB161" s="58">
        <v>7</v>
      </c>
      <c r="AC161" s="58">
        <v>0</v>
      </c>
    </row>
    <row r="162" spans="1:29" x14ac:dyDescent="0.25">
      <c r="A162" s="64" t="s">
        <v>324</v>
      </c>
      <c r="B162" s="58">
        <v>162</v>
      </c>
      <c r="C162" s="58">
        <v>153</v>
      </c>
      <c r="D162" s="58">
        <v>146</v>
      </c>
      <c r="E162" s="58">
        <v>7</v>
      </c>
      <c r="F162" s="58">
        <v>80</v>
      </c>
      <c r="G162" s="58">
        <v>72</v>
      </c>
      <c r="H162" s="58">
        <v>72</v>
      </c>
      <c r="I162" s="58">
        <v>0</v>
      </c>
      <c r="J162" s="58">
        <v>82</v>
      </c>
      <c r="K162" s="58">
        <v>81</v>
      </c>
      <c r="L162" s="58">
        <v>74</v>
      </c>
      <c r="M162" s="58">
        <v>7</v>
      </c>
      <c r="N162" s="58">
        <v>22</v>
      </c>
      <c r="O162" s="58">
        <v>24</v>
      </c>
      <c r="P162" s="58">
        <v>24</v>
      </c>
      <c r="Q162" s="58">
        <v>0</v>
      </c>
      <c r="R162" s="58">
        <v>106</v>
      </c>
      <c r="S162" s="58">
        <v>97</v>
      </c>
      <c r="T162" s="58">
        <v>90</v>
      </c>
      <c r="U162" s="58">
        <v>7</v>
      </c>
      <c r="V162" s="58">
        <v>34</v>
      </c>
      <c r="W162" s="58">
        <v>32</v>
      </c>
      <c r="X162" s="58">
        <v>32</v>
      </c>
      <c r="Y162" s="58">
        <v>0</v>
      </c>
      <c r="Z162" s="58">
        <v>5</v>
      </c>
      <c r="AA162" s="58" t="s">
        <v>156</v>
      </c>
      <c r="AB162" s="58">
        <v>4</v>
      </c>
      <c r="AC162" s="58" t="s">
        <v>156</v>
      </c>
    </row>
    <row r="163" spans="1:29" x14ac:dyDescent="0.25">
      <c r="A163" s="64" t="s">
        <v>325</v>
      </c>
      <c r="B163" s="58">
        <v>113</v>
      </c>
      <c r="C163" s="58">
        <v>111</v>
      </c>
      <c r="D163" s="58">
        <v>111</v>
      </c>
      <c r="E163" s="58">
        <v>0</v>
      </c>
      <c r="F163" s="58">
        <v>69</v>
      </c>
      <c r="G163" s="58">
        <v>65</v>
      </c>
      <c r="H163" s="58">
        <v>65</v>
      </c>
      <c r="I163" s="58">
        <v>0</v>
      </c>
      <c r="J163" s="58">
        <v>44</v>
      </c>
      <c r="K163" s="58">
        <v>46</v>
      </c>
      <c r="L163" s="58">
        <v>46</v>
      </c>
      <c r="M163" s="58">
        <v>0</v>
      </c>
      <c r="N163" s="58">
        <v>15</v>
      </c>
      <c r="O163" s="58">
        <v>13</v>
      </c>
      <c r="P163" s="58">
        <v>13</v>
      </c>
      <c r="Q163" s="58">
        <v>0</v>
      </c>
      <c r="R163" s="58">
        <v>72</v>
      </c>
      <c r="S163" s="58">
        <v>72</v>
      </c>
      <c r="T163" s="58">
        <v>72</v>
      </c>
      <c r="U163" s="58">
        <v>0</v>
      </c>
      <c r="V163" s="58">
        <v>26</v>
      </c>
      <c r="W163" s="58">
        <v>26</v>
      </c>
      <c r="X163" s="58">
        <v>26</v>
      </c>
      <c r="Y163" s="58">
        <v>0</v>
      </c>
      <c r="Z163" s="58" t="s">
        <v>156</v>
      </c>
      <c r="AA163" s="58" t="s">
        <v>156</v>
      </c>
      <c r="AB163" s="58" t="s">
        <v>156</v>
      </c>
      <c r="AC163" s="58">
        <v>0</v>
      </c>
    </row>
    <row r="164" spans="1:29" x14ac:dyDescent="0.25">
      <c r="A164" s="64" t="s">
        <v>326</v>
      </c>
      <c r="B164" s="58">
        <v>120</v>
      </c>
      <c r="C164" s="58">
        <v>117</v>
      </c>
      <c r="D164" s="58">
        <v>112</v>
      </c>
      <c r="E164" s="58">
        <v>5</v>
      </c>
      <c r="F164" s="58">
        <v>55</v>
      </c>
      <c r="G164" s="58" t="s">
        <v>156</v>
      </c>
      <c r="H164" s="58">
        <v>53</v>
      </c>
      <c r="I164" s="58" t="s">
        <v>156</v>
      </c>
      <c r="J164" s="58">
        <v>65</v>
      </c>
      <c r="K164" s="58" t="s">
        <v>156</v>
      </c>
      <c r="L164" s="58">
        <v>59</v>
      </c>
      <c r="M164" s="58" t="s">
        <v>156</v>
      </c>
      <c r="N164" s="58">
        <v>10</v>
      </c>
      <c r="O164" s="58" t="s">
        <v>156</v>
      </c>
      <c r="P164" s="58">
        <v>10</v>
      </c>
      <c r="Q164" s="58" t="s">
        <v>156</v>
      </c>
      <c r="R164" s="58">
        <v>73</v>
      </c>
      <c r="S164" s="58" t="s">
        <v>156</v>
      </c>
      <c r="T164" s="58">
        <v>66</v>
      </c>
      <c r="U164" s="58" t="s">
        <v>156</v>
      </c>
      <c r="V164" s="58">
        <v>37</v>
      </c>
      <c r="W164" s="58">
        <v>36</v>
      </c>
      <c r="X164" s="58">
        <v>36</v>
      </c>
      <c r="Y164" s="58">
        <v>0</v>
      </c>
      <c r="Z164" s="58">
        <v>6</v>
      </c>
      <c r="AA164" s="58">
        <v>5</v>
      </c>
      <c r="AB164" s="58">
        <v>5</v>
      </c>
      <c r="AC164" s="58">
        <v>0</v>
      </c>
    </row>
    <row r="165" spans="1:29" x14ac:dyDescent="0.25">
      <c r="A165" s="64" t="s">
        <v>327</v>
      </c>
      <c r="B165" s="58">
        <v>105</v>
      </c>
      <c r="C165" s="58" t="s">
        <v>156</v>
      </c>
      <c r="D165" s="58">
        <v>101</v>
      </c>
      <c r="E165" s="58" t="s">
        <v>156</v>
      </c>
      <c r="F165" s="58">
        <v>63</v>
      </c>
      <c r="G165" s="58" t="s">
        <v>156</v>
      </c>
      <c r="H165" s="58">
        <v>58</v>
      </c>
      <c r="I165" s="58" t="s">
        <v>156</v>
      </c>
      <c r="J165" s="58">
        <v>42</v>
      </c>
      <c r="K165" s="58">
        <v>43</v>
      </c>
      <c r="L165" s="58">
        <v>43</v>
      </c>
      <c r="M165" s="58">
        <v>0</v>
      </c>
      <c r="N165" s="58">
        <v>12</v>
      </c>
      <c r="O165" s="58">
        <v>10</v>
      </c>
      <c r="P165" s="58">
        <v>10</v>
      </c>
      <c r="Q165" s="58">
        <v>0</v>
      </c>
      <c r="R165" s="58">
        <v>60</v>
      </c>
      <c r="S165" s="58" t="s">
        <v>156</v>
      </c>
      <c r="T165" s="58">
        <v>59</v>
      </c>
      <c r="U165" s="58" t="s">
        <v>156</v>
      </c>
      <c r="V165" s="58">
        <v>33</v>
      </c>
      <c r="W165" s="58" t="s">
        <v>156</v>
      </c>
      <c r="X165" s="58">
        <v>32</v>
      </c>
      <c r="Y165" s="58" t="s">
        <v>156</v>
      </c>
      <c r="Z165" s="58" t="s">
        <v>156</v>
      </c>
      <c r="AA165" s="58" t="s">
        <v>156</v>
      </c>
      <c r="AB165" s="58" t="s">
        <v>156</v>
      </c>
      <c r="AC165" s="58">
        <v>0</v>
      </c>
    </row>
    <row r="166" spans="1:29" x14ac:dyDescent="0.25">
      <c r="A166" s="64" t="s">
        <v>328</v>
      </c>
      <c r="B166" s="58">
        <v>133</v>
      </c>
      <c r="C166" s="58">
        <v>139</v>
      </c>
      <c r="D166" s="58">
        <v>139</v>
      </c>
      <c r="E166" s="58">
        <v>0</v>
      </c>
      <c r="F166" s="58">
        <v>77</v>
      </c>
      <c r="G166" s="58">
        <v>80</v>
      </c>
      <c r="H166" s="58">
        <v>80</v>
      </c>
      <c r="I166" s="58">
        <v>0</v>
      </c>
      <c r="J166" s="58">
        <v>56</v>
      </c>
      <c r="K166" s="58">
        <v>59</v>
      </c>
      <c r="L166" s="58">
        <v>59</v>
      </c>
      <c r="M166" s="58">
        <v>0</v>
      </c>
      <c r="N166" s="58">
        <v>10</v>
      </c>
      <c r="O166" s="58">
        <v>13</v>
      </c>
      <c r="P166" s="58">
        <v>13</v>
      </c>
      <c r="Q166" s="58">
        <v>0</v>
      </c>
      <c r="R166" s="58">
        <v>80</v>
      </c>
      <c r="S166" s="58">
        <v>84</v>
      </c>
      <c r="T166" s="58">
        <v>84</v>
      </c>
      <c r="U166" s="58">
        <v>0</v>
      </c>
      <c r="V166" s="58">
        <v>43</v>
      </c>
      <c r="W166" s="58">
        <v>42</v>
      </c>
      <c r="X166" s="58">
        <v>42</v>
      </c>
      <c r="Y166" s="58">
        <v>0</v>
      </c>
      <c r="Z166" s="58">
        <v>8</v>
      </c>
      <c r="AA166" s="58">
        <v>8</v>
      </c>
      <c r="AB166" s="58">
        <v>8</v>
      </c>
      <c r="AC166" s="58">
        <v>0</v>
      </c>
    </row>
    <row r="167" spans="1:29" x14ac:dyDescent="0.25">
      <c r="A167" s="64" t="s">
        <v>329</v>
      </c>
      <c r="B167" s="58">
        <v>163</v>
      </c>
      <c r="C167" s="58">
        <v>170</v>
      </c>
      <c r="D167" s="58">
        <v>166</v>
      </c>
      <c r="E167" s="58">
        <v>4</v>
      </c>
      <c r="F167" s="58">
        <v>105</v>
      </c>
      <c r="G167" s="58">
        <v>109</v>
      </c>
      <c r="H167" s="58">
        <v>105</v>
      </c>
      <c r="I167" s="58">
        <v>4</v>
      </c>
      <c r="J167" s="58">
        <v>58</v>
      </c>
      <c r="K167" s="58">
        <v>61</v>
      </c>
      <c r="L167" s="58">
        <v>61</v>
      </c>
      <c r="M167" s="58">
        <v>0</v>
      </c>
      <c r="N167" s="58">
        <v>14</v>
      </c>
      <c r="O167" s="58">
        <v>17</v>
      </c>
      <c r="P167" s="58">
        <v>17</v>
      </c>
      <c r="Q167" s="58">
        <v>0</v>
      </c>
      <c r="R167" s="58">
        <v>115</v>
      </c>
      <c r="S167" s="58">
        <v>118</v>
      </c>
      <c r="T167" s="58">
        <v>114</v>
      </c>
      <c r="U167" s="58">
        <v>4</v>
      </c>
      <c r="V167" s="58">
        <v>34</v>
      </c>
      <c r="W167" s="58">
        <v>35</v>
      </c>
      <c r="X167" s="58">
        <v>35</v>
      </c>
      <c r="Y167" s="58">
        <v>0</v>
      </c>
      <c r="Z167" s="58">
        <v>9</v>
      </c>
      <c r="AA167" s="58">
        <v>11</v>
      </c>
      <c r="AB167" s="58">
        <v>11</v>
      </c>
      <c r="AC167" s="58">
        <v>0</v>
      </c>
    </row>
    <row r="168" spans="1:29" x14ac:dyDescent="0.25">
      <c r="A168" s="64" t="s">
        <v>330</v>
      </c>
      <c r="B168" s="58">
        <v>255</v>
      </c>
      <c r="C168" s="58">
        <v>264</v>
      </c>
      <c r="D168" s="58">
        <v>260</v>
      </c>
      <c r="E168" s="58">
        <v>4</v>
      </c>
      <c r="F168" s="58">
        <v>185</v>
      </c>
      <c r="G168" s="58" t="s">
        <v>156</v>
      </c>
      <c r="H168" s="58">
        <v>190</v>
      </c>
      <c r="I168" s="58" t="s">
        <v>156</v>
      </c>
      <c r="J168" s="58">
        <v>70</v>
      </c>
      <c r="K168" s="58" t="s">
        <v>156</v>
      </c>
      <c r="L168" s="58">
        <v>70</v>
      </c>
      <c r="M168" s="58" t="s">
        <v>156</v>
      </c>
      <c r="N168" s="58">
        <v>12</v>
      </c>
      <c r="O168" s="58" t="s">
        <v>156</v>
      </c>
      <c r="P168" s="58">
        <v>11</v>
      </c>
      <c r="Q168" s="58" t="s">
        <v>156</v>
      </c>
      <c r="R168" s="58">
        <v>165</v>
      </c>
      <c r="S168" s="58" t="s">
        <v>156</v>
      </c>
      <c r="T168" s="58">
        <v>168</v>
      </c>
      <c r="U168" s="58" t="s">
        <v>156</v>
      </c>
      <c r="V168" s="58">
        <v>78</v>
      </c>
      <c r="W168" s="58">
        <v>81</v>
      </c>
      <c r="X168" s="58">
        <v>81</v>
      </c>
      <c r="Y168" s="58">
        <v>0</v>
      </c>
      <c r="Z168" s="58">
        <v>10</v>
      </c>
      <c r="AA168" s="58">
        <v>8</v>
      </c>
      <c r="AB168" s="58">
        <v>8</v>
      </c>
      <c r="AC168" s="58">
        <v>0</v>
      </c>
    </row>
    <row r="169" spans="1:29" x14ac:dyDescent="0.25">
      <c r="A169" s="64" t="s">
        <v>331</v>
      </c>
      <c r="B169" s="58">
        <v>252</v>
      </c>
      <c r="C169" s="58">
        <v>243</v>
      </c>
      <c r="D169" s="58">
        <v>240</v>
      </c>
      <c r="E169" s="58">
        <v>3</v>
      </c>
      <c r="F169" s="58">
        <v>185</v>
      </c>
      <c r="G169" s="58">
        <v>175</v>
      </c>
      <c r="H169" s="58">
        <v>175</v>
      </c>
      <c r="I169" s="58">
        <v>0</v>
      </c>
      <c r="J169" s="58">
        <v>67</v>
      </c>
      <c r="K169" s="58">
        <v>68</v>
      </c>
      <c r="L169" s="58">
        <v>65</v>
      </c>
      <c r="M169" s="58">
        <v>3</v>
      </c>
      <c r="N169" s="58">
        <v>23</v>
      </c>
      <c r="O169" s="58">
        <v>24</v>
      </c>
      <c r="P169" s="58">
        <v>24</v>
      </c>
      <c r="Q169" s="58">
        <v>0</v>
      </c>
      <c r="R169" s="58">
        <v>143</v>
      </c>
      <c r="S169" s="58" t="s">
        <v>156</v>
      </c>
      <c r="T169" s="58">
        <v>133</v>
      </c>
      <c r="U169" s="58" t="s">
        <v>156</v>
      </c>
      <c r="V169" s="58">
        <v>86</v>
      </c>
      <c r="W169" s="58" t="s">
        <v>156</v>
      </c>
      <c r="X169" s="58">
        <v>83</v>
      </c>
      <c r="Y169" s="58" t="s">
        <v>156</v>
      </c>
      <c r="Z169" s="58">
        <v>4</v>
      </c>
      <c r="AA169" s="58" t="s">
        <v>156</v>
      </c>
      <c r="AB169" s="58" t="s">
        <v>156</v>
      </c>
      <c r="AC169" s="58">
        <v>0</v>
      </c>
    </row>
    <row r="170" spans="1:29" x14ac:dyDescent="0.25">
      <c r="A170" s="64" t="s">
        <v>332</v>
      </c>
      <c r="B170" s="58">
        <v>166</v>
      </c>
      <c r="C170" s="58">
        <v>168</v>
      </c>
      <c r="D170" s="58">
        <v>165</v>
      </c>
      <c r="E170" s="58">
        <v>3</v>
      </c>
      <c r="F170" s="58">
        <v>93</v>
      </c>
      <c r="G170" s="58" t="s">
        <v>156</v>
      </c>
      <c r="H170" s="58">
        <v>96</v>
      </c>
      <c r="I170" s="58" t="s">
        <v>156</v>
      </c>
      <c r="J170" s="58">
        <v>73</v>
      </c>
      <c r="K170" s="58" t="s">
        <v>156</v>
      </c>
      <c r="L170" s="58">
        <v>69</v>
      </c>
      <c r="M170" s="58" t="s">
        <v>156</v>
      </c>
      <c r="N170" s="58">
        <v>9</v>
      </c>
      <c r="O170" s="58">
        <v>11</v>
      </c>
      <c r="P170" s="58">
        <v>11</v>
      </c>
      <c r="Q170" s="58">
        <v>0</v>
      </c>
      <c r="R170" s="58">
        <v>114</v>
      </c>
      <c r="S170" s="58">
        <v>114</v>
      </c>
      <c r="T170" s="58">
        <v>111</v>
      </c>
      <c r="U170" s="58">
        <v>3</v>
      </c>
      <c r="V170" s="58">
        <v>43</v>
      </c>
      <c r="W170" s="58">
        <v>43</v>
      </c>
      <c r="X170" s="58">
        <v>43</v>
      </c>
      <c r="Y170" s="58">
        <v>0</v>
      </c>
      <c r="Z170" s="58">
        <v>12</v>
      </c>
      <c r="AA170" s="58" t="s">
        <v>156</v>
      </c>
      <c r="AB170" s="58">
        <v>9</v>
      </c>
      <c r="AC170" s="58" t="s">
        <v>156</v>
      </c>
    </row>
    <row r="171" spans="1:29" x14ac:dyDescent="0.25">
      <c r="A171" s="64" t="s">
        <v>333</v>
      </c>
      <c r="B171" s="58">
        <v>133</v>
      </c>
      <c r="C171" s="58" t="s">
        <v>156</v>
      </c>
      <c r="D171" s="58">
        <v>133</v>
      </c>
      <c r="E171" s="58" t="s">
        <v>156</v>
      </c>
      <c r="F171" s="58">
        <v>74</v>
      </c>
      <c r="G171" s="58" t="s">
        <v>156</v>
      </c>
      <c r="H171" s="58">
        <v>73</v>
      </c>
      <c r="I171" s="58" t="s">
        <v>156</v>
      </c>
      <c r="J171" s="58">
        <v>59</v>
      </c>
      <c r="K171" s="58">
        <v>60</v>
      </c>
      <c r="L171" s="58">
        <v>60</v>
      </c>
      <c r="M171" s="58">
        <v>0</v>
      </c>
      <c r="N171" s="58">
        <v>16</v>
      </c>
      <c r="O171" s="58" t="s">
        <v>156</v>
      </c>
      <c r="P171" s="58">
        <v>17</v>
      </c>
      <c r="Q171" s="58" t="s">
        <v>156</v>
      </c>
      <c r="R171" s="58">
        <v>80</v>
      </c>
      <c r="S171" s="58" t="s">
        <v>156</v>
      </c>
      <c r="T171" s="58">
        <v>80</v>
      </c>
      <c r="U171" s="58" t="s">
        <v>156</v>
      </c>
      <c r="V171" s="58">
        <v>37</v>
      </c>
      <c r="W171" s="58">
        <v>36</v>
      </c>
      <c r="X171" s="58">
        <v>36</v>
      </c>
      <c r="Y171" s="58">
        <v>0</v>
      </c>
      <c r="Z171" s="58">
        <v>11</v>
      </c>
      <c r="AA171" s="58">
        <v>11</v>
      </c>
      <c r="AB171" s="58">
        <v>11</v>
      </c>
      <c r="AC171" s="58">
        <v>0</v>
      </c>
    </row>
    <row r="172" spans="1:29" x14ac:dyDescent="0.25">
      <c r="A172" s="64" t="s">
        <v>334</v>
      </c>
      <c r="B172" s="58">
        <v>129</v>
      </c>
      <c r="C172" s="58" t="s">
        <v>156</v>
      </c>
      <c r="D172" s="58">
        <v>132</v>
      </c>
      <c r="E172" s="58" t="s">
        <v>156</v>
      </c>
      <c r="F172" s="58">
        <v>65</v>
      </c>
      <c r="G172" s="58" t="s">
        <v>156</v>
      </c>
      <c r="H172" s="58">
        <v>67</v>
      </c>
      <c r="I172" s="58" t="s">
        <v>156</v>
      </c>
      <c r="J172" s="58">
        <v>64</v>
      </c>
      <c r="K172" s="58">
        <v>65</v>
      </c>
      <c r="L172" s="58">
        <v>65</v>
      </c>
      <c r="M172" s="58">
        <v>0</v>
      </c>
      <c r="N172" s="58">
        <v>19</v>
      </c>
      <c r="O172" s="58">
        <v>20</v>
      </c>
      <c r="P172" s="58">
        <v>20</v>
      </c>
      <c r="Q172" s="58">
        <v>0</v>
      </c>
      <c r="R172" s="58">
        <v>75</v>
      </c>
      <c r="S172" s="58" t="s">
        <v>156</v>
      </c>
      <c r="T172" s="58">
        <v>77</v>
      </c>
      <c r="U172" s="58" t="s">
        <v>156</v>
      </c>
      <c r="V172" s="58">
        <v>35</v>
      </c>
      <c r="W172" s="58">
        <v>35</v>
      </c>
      <c r="X172" s="58">
        <v>35</v>
      </c>
      <c r="Y172" s="58">
        <v>0</v>
      </c>
      <c r="Z172" s="58">
        <v>7</v>
      </c>
      <c r="AA172" s="58">
        <v>8</v>
      </c>
      <c r="AB172" s="58">
        <v>8</v>
      </c>
      <c r="AC172" s="58">
        <v>0</v>
      </c>
    </row>
    <row r="173" spans="1:29" x14ac:dyDescent="0.25">
      <c r="A173" s="64" t="s">
        <v>335</v>
      </c>
      <c r="B173" s="58">
        <v>167</v>
      </c>
      <c r="C173" s="58" t="s">
        <v>156</v>
      </c>
      <c r="D173" s="58">
        <v>155</v>
      </c>
      <c r="E173" s="58" t="s">
        <v>156</v>
      </c>
      <c r="F173" s="58">
        <v>78</v>
      </c>
      <c r="G173" s="58" t="s">
        <v>156</v>
      </c>
      <c r="H173" s="58">
        <v>75</v>
      </c>
      <c r="I173" s="58" t="s">
        <v>156</v>
      </c>
      <c r="J173" s="58">
        <v>89</v>
      </c>
      <c r="K173" s="58" t="s">
        <v>156</v>
      </c>
      <c r="L173" s="58">
        <v>80</v>
      </c>
      <c r="M173" s="58" t="s">
        <v>156</v>
      </c>
      <c r="N173" s="58">
        <v>28</v>
      </c>
      <c r="O173" s="58">
        <v>25</v>
      </c>
      <c r="P173" s="58">
        <v>25</v>
      </c>
      <c r="Q173" s="58">
        <v>0</v>
      </c>
      <c r="R173" s="58">
        <v>103</v>
      </c>
      <c r="S173" s="58" t="s">
        <v>156</v>
      </c>
      <c r="T173" s="58">
        <v>96</v>
      </c>
      <c r="U173" s="58" t="s">
        <v>156</v>
      </c>
      <c r="V173" s="58">
        <v>36</v>
      </c>
      <c r="W173" s="58" t="s">
        <v>156</v>
      </c>
      <c r="X173" s="58">
        <v>34</v>
      </c>
      <c r="Y173" s="58" t="s">
        <v>156</v>
      </c>
      <c r="Z173" s="58">
        <v>6</v>
      </c>
      <c r="AA173" s="58">
        <v>6</v>
      </c>
      <c r="AB173" s="58">
        <v>6</v>
      </c>
      <c r="AC173" s="58">
        <v>0</v>
      </c>
    </row>
    <row r="174" spans="1:29" x14ac:dyDescent="0.25">
      <c r="A174" s="64" t="s">
        <v>336</v>
      </c>
      <c r="B174" s="58">
        <v>139</v>
      </c>
      <c r="C174" s="58" t="s">
        <v>156</v>
      </c>
      <c r="D174" s="58">
        <v>142</v>
      </c>
      <c r="E174" s="58" t="s">
        <v>156</v>
      </c>
      <c r="F174" s="58">
        <v>76</v>
      </c>
      <c r="G174" s="58">
        <v>79</v>
      </c>
      <c r="H174" s="58">
        <v>79</v>
      </c>
      <c r="I174" s="58">
        <v>0</v>
      </c>
      <c r="J174" s="58">
        <v>63</v>
      </c>
      <c r="K174" s="58" t="s">
        <v>156</v>
      </c>
      <c r="L174" s="58">
        <v>63</v>
      </c>
      <c r="M174" s="58" t="s">
        <v>156</v>
      </c>
      <c r="N174" s="58">
        <v>24</v>
      </c>
      <c r="O174" s="58">
        <v>28</v>
      </c>
      <c r="P174" s="58">
        <v>28</v>
      </c>
      <c r="Q174" s="58">
        <v>0</v>
      </c>
      <c r="R174" s="58">
        <v>85</v>
      </c>
      <c r="S174" s="58" t="s">
        <v>156</v>
      </c>
      <c r="T174" s="58">
        <v>84</v>
      </c>
      <c r="U174" s="58" t="s">
        <v>156</v>
      </c>
      <c r="V174" s="58">
        <v>30</v>
      </c>
      <c r="W174" s="58">
        <v>30</v>
      </c>
      <c r="X174" s="58">
        <v>30</v>
      </c>
      <c r="Y174" s="58">
        <v>0</v>
      </c>
      <c r="Z174" s="58">
        <v>5</v>
      </c>
      <c r="AA174" s="58" t="s">
        <v>156</v>
      </c>
      <c r="AB174" s="58" t="s">
        <v>156</v>
      </c>
      <c r="AC174" s="58">
        <v>0</v>
      </c>
    </row>
    <row r="175" spans="1:29" x14ac:dyDescent="0.25">
      <c r="A175" s="64" t="s">
        <v>337</v>
      </c>
      <c r="B175" s="58">
        <v>124</v>
      </c>
      <c r="C175" s="58" t="s">
        <v>156</v>
      </c>
      <c r="D175" s="58">
        <v>119</v>
      </c>
      <c r="E175" s="58" t="s">
        <v>156</v>
      </c>
      <c r="F175" s="58">
        <v>57</v>
      </c>
      <c r="G175" s="58">
        <v>55</v>
      </c>
      <c r="H175" s="58">
        <v>55</v>
      </c>
      <c r="I175" s="58">
        <v>0</v>
      </c>
      <c r="J175" s="58">
        <v>67</v>
      </c>
      <c r="K175" s="58" t="s">
        <v>156</v>
      </c>
      <c r="L175" s="58">
        <v>64</v>
      </c>
      <c r="M175" s="58" t="s">
        <v>156</v>
      </c>
      <c r="N175" s="58">
        <v>29</v>
      </c>
      <c r="O175" s="58">
        <v>26</v>
      </c>
      <c r="P175" s="58">
        <v>26</v>
      </c>
      <c r="Q175" s="58">
        <v>0</v>
      </c>
      <c r="R175" s="58">
        <v>68</v>
      </c>
      <c r="S175" s="58" t="s">
        <v>156</v>
      </c>
      <c r="T175" s="58">
        <v>66</v>
      </c>
      <c r="U175" s="58" t="s">
        <v>156</v>
      </c>
      <c r="V175" s="58">
        <v>27</v>
      </c>
      <c r="W175" s="58">
        <v>27</v>
      </c>
      <c r="X175" s="58">
        <v>27</v>
      </c>
      <c r="Y175" s="58">
        <v>0</v>
      </c>
      <c r="Z175" s="58">
        <v>8</v>
      </c>
      <c r="AA175" s="58">
        <v>7</v>
      </c>
      <c r="AB175" s="58">
        <v>7</v>
      </c>
      <c r="AC175" s="58">
        <v>0</v>
      </c>
    </row>
    <row r="176" spans="1:29" x14ac:dyDescent="0.25">
      <c r="A176" s="64" t="s">
        <v>338</v>
      </c>
      <c r="B176" s="58">
        <v>121</v>
      </c>
      <c r="C176" s="58" t="s">
        <v>156</v>
      </c>
      <c r="D176" s="58">
        <v>125</v>
      </c>
      <c r="E176" s="58" t="s">
        <v>156</v>
      </c>
      <c r="F176" s="58">
        <v>70</v>
      </c>
      <c r="G176" s="58">
        <v>76</v>
      </c>
      <c r="H176" s="58">
        <v>76</v>
      </c>
      <c r="I176" s="58">
        <v>0</v>
      </c>
      <c r="J176" s="58">
        <v>51</v>
      </c>
      <c r="K176" s="58" t="s">
        <v>156</v>
      </c>
      <c r="L176" s="58">
        <v>49</v>
      </c>
      <c r="M176" s="58" t="s">
        <v>156</v>
      </c>
      <c r="N176" s="58">
        <v>12</v>
      </c>
      <c r="O176" s="58">
        <v>19</v>
      </c>
      <c r="P176" s="58">
        <v>19</v>
      </c>
      <c r="Q176" s="58">
        <v>0</v>
      </c>
      <c r="R176" s="58">
        <v>80</v>
      </c>
      <c r="S176" s="58" t="s">
        <v>156</v>
      </c>
      <c r="T176" s="58">
        <v>78</v>
      </c>
      <c r="U176" s="58" t="s">
        <v>156</v>
      </c>
      <c r="V176" s="58">
        <v>29</v>
      </c>
      <c r="W176" s="58">
        <v>28</v>
      </c>
      <c r="X176" s="58">
        <v>28</v>
      </c>
      <c r="Y176" s="58">
        <v>0</v>
      </c>
      <c r="Z176" s="58">
        <v>4</v>
      </c>
      <c r="AA176" s="58">
        <v>6</v>
      </c>
      <c r="AB176" s="58">
        <v>6</v>
      </c>
      <c r="AC176" s="58">
        <v>0</v>
      </c>
    </row>
    <row r="177" spans="1:29" x14ac:dyDescent="0.25">
      <c r="A177" s="64" t="s">
        <v>339</v>
      </c>
      <c r="B177" s="58">
        <v>109</v>
      </c>
      <c r="C177" s="58" t="s">
        <v>156</v>
      </c>
      <c r="D177" s="58">
        <v>105</v>
      </c>
      <c r="E177" s="58" t="s">
        <v>156</v>
      </c>
      <c r="F177" s="58">
        <v>57</v>
      </c>
      <c r="G177" s="58">
        <v>57</v>
      </c>
      <c r="H177" s="58">
        <v>57</v>
      </c>
      <c r="I177" s="58">
        <v>0</v>
      </c>
      <c r="J177" s="58">
        <v>52</v>
      </c>
      <c r="K177" s="58" t="s">
        <v>156</v>
      </c>
      <c r="L177" s="58">
        <v>48</v>
      </c>
      <c r="M177" s="58" t="s">
        <v>156</v>
      </c>
      <c r="N177" s="58">
        <v>19</v>
      </c>
      <c r="O177" s="58">
        <v>16</v>
      </c>
      <c r="P177" s="58">
        <v>16</v>
      </c>
      <c r="Q177" s="58">
        <v>0</v>
      </c>
      <c r="R177" s="58">
        <v>56</v>
      </c>
      <c r="S177" s="58" t="s">
        <v>156</v>
      </c>
      <c r="T177" s="58">
        <v>56</v>
      </c>
      <c r="U177" s="58" t="s">
        <v>156</v>
      </c>
      <c r="V177" s="58">
        <v>34</v>
      </c>
      <c r="W177" s="58" t="s">
        <v>156</v>
      </c>
      <c r="X177" s="58">
        <v>33</v>
      </c>
      <c r="Y177" s="58" t="s">
        <v>156</v>
      </c>
      <c r="Z177" s="58">
        <v>8</v>
      </c>
      <c r="AA177" s="58">
        <v>7</v>
      </c>
      <c r="AB177" s="58">
        <v>7</v>
      </c>
      <c r="AC177" s="58">
        <v>0</v>
      </c>
    </row>
    <row r="178" spans="1:29" x14ac:dyDescent="0.25">
      <c r="A178" s="64" t="s">
        <v>340</v>
      </c>
      <c r="B178" s="58">
        <v>148</v>
      </c>
      <c r="C178" s="58" t="s">
        <v>156</v>
      </c>
      <c r="D178" s="58">
        <v>149</v>
      </c>
      <c r="E178" s="58" t="s">
        <v>156</v>
      </c>
      <c r="F178" s="58">
        <v>78</v>
      </c>
      <c r="G178" s="58">
        <v>83</v>
      </c>
      <c r="H178" s="58">
        <v>83</v>
      </c>
      <c r="I178" s="58">
        <v>0</v>
      </c>
      <c r="J178" s="58">
        <v>70</v>
      </c>
      <c r="K178" s="58" t="s">
        <v>156</v>
      </c>
      <c r="L178" s="58">
        <v>66</v>
      </c>
      <c r="M178" s="58" t="s">
        <v>156</v>
      </c>
      <c r="N178" s="58">
        <v>8</v>
      </c>
      <c r="O178" s="58">
        <v>10</v>
      </c>
      <c r="P178" s="58">
        <v>10</v>
      </c>
      <c r="Q178" s="58">
        <v>0</v>
      </c>
      <c r="R178" s="58">
        <v>88</v>
      </c>
      <c r="S178" s="58" t="s">
        <v>156</v>
      </c>
      <c r="T178" s="58">
        <v>86</v>
      </c>
      <c r="U178" s="58" t="s">
        <v>156</v>
      </c>
      <c r="V178" s="58">
        <v>52</v>
      </c>
      <c r="W178" s="58">
        <v>53</v>
      </c>
      <c r="X178" s="58">
        <v>53</v>
      </c>
      <c r="Y178" s="58">
        <v>0</v>
      </c>
      <c r="Z178" s="58">
        <v>7</v>
      </c>
      <c r="AA178" s="58">
        <v>7</v>
      </c>
      <c r="AB178" s="58">
        <v>7</v>
      </c>
      <c r="AC178" s="58">
        <v>0</v>
      </c>
    </row>
    <row r="179" spans="1:29" x14ac:dyDescent="0.25">
      <c r="A179" s="64" t="s">
        <v>341</v>
      </c>
      <c r="B179" s="58">
        <v>169</v>
      </c>
      <c r="C179" s="58">
        <v>176</v>
      </c>
      <c r="D179" s="58">
        <v>169</v>
      </c>
      <c r="E179" s="58">
        <v>7</v>
      </c>
      <c r="F179" s="58">
        <v>105</v>
      </c>
      <c r="G179" s="58">
        <v>112</v>
      </c>
      <c r="H179" s="58">
        <v>112</v>
      </c>
      <c r="I179" s="58">
        <v>0</v>
      </c>
      <c r="J179" s="58">
        <v>64</v>
      </c>
      <c r="K179" s="58">
        <v>64</v>
      </c>
      <c r="L179" s="58">
        <v>57</v>
      </c>
      <c r="M179" s="58">
        <v>7</v>
      </c>
      <c r="N179" s="58">
        <v>19</v>
      </c>
      <c r="O179" s="58" t="s">
        <v>156</v>
      </c>
      <c r="P179" s="58">
        <v>18</v>
      </c>
      <c r="Q179" s="58" t="s">
        <v>156</v>
      </c>
      <c r="R179" s="58">
        <v>104</v>
      </c>
      <c r="S179" s="58">
        <v>112</v>
      </c>
      <c r="T179" s="58">
        <v>108</v>
      </c>
      <c r="U179" s="58">
        <v>4</v>
      </c>
      <c r="V179" s="58">
        <v>46</v>
      </c>
      <c r="W179" s="58" t="s">
        <v>156</v>
      </c>
      <c r="X179" s="58">
        <v>43</v>
      </c>
      <c r="Y179" s="58" t="s">
        <v>156</v>
      </c>
      <c r="Z179" s="58">
        <v>12</v>
      </c>
      <c r="AA179" s="58" t="s">
        <v>156</v>
      </c>
      <c r="AB179" s="58">
        <v>14</v>
      </c>
      <c r="AC179" s="58" t="s">
        <v>156</v>
      </c>
    </row>
    <row r="180" spans="1:29" x14ac:dyDescent="0.25">
      <c r="A180" s="64" t="s">
        <v>342</v>
      </c>
      <c r="B180" s="58">
        <v>233</v>
      </c>
      <c r="C180" s="58">
        <v>237</v>
      </c>
      <c r="D180" s="58">
        <v>233</v>
      </c>
      <c r="E180" s="58">
        <v>4</v>
      </c>
      <c r="F180" s="58">
        <v>179</v>
      </c>
      <c r="G180" s="58" t="s">
        <v>156</v>
      </c>
      <c r="H180" s="58">
        <v>181</v>
      </c>
      <c r="I180" s="58" t="s">
        <v>156</v>
      </c>
      <c r="J180" s="58">
        <v>54</v>
      </c>
      <c r="K180" s="58" t="s">
        <v>156</v>
      </c>
      <c r="L180" s="58">
        <v>52</v>
      </c>
      <c r="M180" s="58" t="s">
        <v>156</v>
      </c>
      <c r="N180" s="58">
        <v>21</v>
      </c>
      <c r="O180" s="58" t="s">
        <v>156</v>
      </c>
      <c r="P180" s="58">
        <v>20</v>
      </c>
      <c r="Q180" s="58" t="s">
        <v>156</v>
      </c>
      <c r="R180" s="58">
        <v>147</v>
      </c>
      <c r="S180" s="58" t="s">
        <v>156</v>
      </c>
      <c r="T180" s="58">
        <v>148</v>
      </c>
      <c r="U180" s="58" t="s">
        <v>156</v>
      </c>
      <c r="V180" s="58">
        <v>65</v>
      </c>
      <c r="W180" s="58">
        <v>65</v>
      </c>
      <c r="X180" s="58">
        <v>65</v>
      </c>
      <c r="Y180" s="58">
        <v>0</v>
      </c>
      <c r="Z180" s="58">
        <v>13</v>
      </c>
      <c r="AA180" s="58" t="s">
        <v>156</v>
      </c>
      <c r="AB180" s="58">
        <v>13</v>
      </c>
      <c r="AC180" s="58" t="s">
        <v>156</v>
      </c>
    </row>
    <row r="181" spans="1:29" x14ac:dyDescent="0.25">
      <c r="A181" s="64" t="s">
        <v>343</v>
      </c>
      <c r="B181" s="58">
        <v>175</v>
      </c>
      <c r="C181" s="58" t="s">
        <v>156</v>
      </c>
      <c r="D181" s="58">
        <v>177</v>
      </c>
      <c r="E181" s="58" t="s">
        <v>156</v>
      </c>
      <c r="F181" s="58">
        <v>131</v>
      </c>
      <c r="G181" s="58" t="s">
        <v>156</v>
      </c>
      <c r="H181" s="58">
        <v>133</v>
      </c>
      <c r="I181" s="58" t="s">
        <v>156</v>
      </c>
      <c r="J181" s="58">
        <v>44</v>
      </c>
      <c r="K181" s="58">
        <v>44</v>
      </c>
      <c r="L181" s="58">
        <v>44</v>
      </c>
      <c r="M181" s="58">
        <v>0</v>
      </c>
      <c r="N181" s="58">
        <v>10</v>
      </c>
      <c r="O181" s="58">
        <v>12</v>
      </c>
      <c r="P181" s="58">
        <v>12</v>
      </c>
      <c r="Q181" s="58">
        <v>0</v>
      </c>
      <c r="R181" s="58">
        <v>111</v>
      </c>
      <c r="S181" s="58" t="s">
        <v>156</v>
      </c>
      <c r="T181" s="58">
        <v>111</v>
      </c>
      <c r="U181" s="58" t="s">
        <v>156</v>
      </c>
      <c r="V181" s="58">
        <v>54</v>
      </c>
      <c r="W181" s="58">
        <v>54</v>
      </c>
      <c r="X181" s="58">
        <v>54</v>
      </c>
      <c r="Y181" s="58">
        <v>0</v>
      </c>
      <c r="Z181" s="58">
        <v>6</v>
      </c>
      <c r="AA181" s="58">
        <v>7</v>
      </c>
      <c r="AB181" s="58">
        <v>7</v>
      </c>
      <c r="AC181" s="58">
        <v>0</v>
      </c>
    </row>
    <row r="182" spans="1:29" x14ac:dyDescent="0.25">
      <c r="A182" s="64" t="s">
        <v>344</v>
      </c>
      <c r="B182" s="58">
        <v>144</v>
      </c>
      <c r="C182" s="58" t="s">
        <v>156</v>
      </c>
      <c r="D182" s="58">
        <v>140</v>
      </c>
      <c r="E182" s="58" t="s">
        <v>156</v>
      </c>
      <c r="F182" s="58">
        <v>89</v>
      </c>
      <c r="G182" s="58">
        <v>88</v>
      </c>
      <c r="H182" s="58">
        <v>88</v>
      </c>
      <c r="I182" s="58">
        <v>0</v>
      </c>
      <c r="J182" s="58">
        <v>55</v>
      </c>
      <c r="K182" s="58" t="s">
        <v>156</v>
      </c>
      <c r="L182" s="58">
        <v>52</v>
      </c>
      <c r="M182" s="58" t="s">
        <v>156</v>
      </c>
      <c r="N182" s="58">
        <v>13</v>
      </c>
      <c r="O182" s="58">
        <v>9</v>
      </c>
      <c r="P182" s="58">
        <v>9</v>
      </c>
      <c r="Q182" s="58">
        <v>0</v>
      </c>
      <c r="R182" s="58">
        <v>89</v>
      </c>
      <c r="S182" s="58" t="s">
        <v>156</v>
      </c>
      <c r="T182" s="58">
        <v>89</v>
      </c>
      <c r="U182" s="58" t="s">
        <v>156</v>
      </c>
      <c r="V182" s="58">
        <v>42</v>
      </c>
      <c r="W182" s="58">
        <v>42</v>
      </c>
      <c r="X182" s="58">
        <v>42</v>
      </c>
      <c r="Y182" s="58">
        <v>0</v>
      </c>
      <c r="Z182" s="58">
        <v>5</v>
      </c>
      <c r="AA182" s="58">
        <v>8</v>
      </c>
      <c r="AB182" s="58">
        <v>8</v>
      </c>
      <c r="AC182" s="58">
        <v>0</v>
      </c>
    </row>
    <row r="183" spans="1:29" x14ac:dyDescent="0.25">
      <c r="A183" s="64" t="s">
        <v>345</v>
      </c>
      <c r="B183" s="58">
        <v>125</v>
      </c>
      <c r="C183" s="58" t="s">
        <v>156</v>
      </c>
      <c r="D183" s="58">
        <v>133</v>
      </c>
      <c r="E183" s="58" t="s">
        <v>156</v>
      </c>
      <c r="F183" s="58">
        <v>72</v>
      </c>
      <c r="G183" s="58" t="s">
        <v>156</v>
      </c>
      <c r="H183" s="58">
        <v>84</v>
      </c>
      <c r="I183" s="58" t="s">
        <v>156</v>
      </c>
      <c r="J183" s="58">
        <v>53</v>
      </c>
      <c r="K183" s="58">
        <v>49</v>
      </c>
      <c r="L183" s="58">
        <v>49</v>
      </c>
      <c r="M183" s="58">
        <v>0</v>
      </c>
      <c r="N183" s="58">
        <v>18</v>
      </c>
      <c r="O183" s="58">
        <v>20</v>
      </c>
      <c r="P183" s="58">
        <v>20</v>
      </c>
      <c r="Q183" s="58">
        <v>0</v>
      </c>
      <c r="R183" s="58">
        <v>68</v>
      </c>
      <c r="S183" s="58" t="s">
        <v>156</v>
      </c>
      <c r="T183" s="58">
        <v>73</v>
      </c>
      <c r="U183" s="58" t="s">
        <v>156</v>
      </c>
      <c r="V183" s="58">
        <v>39</v>
      </c>
      <c r="W183" s="58">
        <v>40</v>
      </c>
      <c r="X183" s="58">
        <v>40</v>
      </c>
      <c r="Y183" s="58">
        <v>0</v>
      </c>
      <c r="Z183" s="58">
        <v>5</v>
      </c>
      <c r="AA183" s="58">
        <v>6</v>
      </c>
      <c r="AB183" s="58">
        <v>6</v>
      </c>
      <c r="AC183" s="58">
        <v>0</v>
      </c>
    </row>
    <row r="184" spans="1:29" x14ac:dyDescent="0.25">
      <c r="A184" s="64" t="s">
        <v>346</v>
      </c>
      <c r="B184" s="58">
        <v>124</v>
      </c>
      <c r="C184" s="58">
        <v>131</v>
      </c>
      <c r="D184" s="58">
        <v>127</v>
      </c>
      <c r="E184" s="58">
        <v>4</v>
      </c>
      <c r="F184" s="58">
        <v>71</v>
      </c>
      <c r="G184" s="58" t="s">
        <v>156</v>
      </c>
      <c r="H184" s="58">
        <v>71</v>
      </c>
      <c r="I184" s="58" t="s">
        <v>156</v>
      </c>
      <c r="J184" s="58">
        <v>53</v>
      </c>
      <c r="K184" s="58" t="s">
        <v>156</v>
      </c>
      <c r="L184" s="58">
        <v>56</v>
      </c>
      <c r="M184" s="58" t="s">
        <v>156</v>
      </c>
      <c r="N184" s="58">
        <v>10</v>
      </c>
      <c r="O184" s="58">
        <v>13</v>
      </c>
      <c r="P184" s="58">
        <v>13</v>
      </c>
      <c r="Q184" s="58">
        <v>0</v>
      </c>
      <c r="R184" s="58">
        <v>83</v>
      </c>
      <c r="S184" s="58">
        <v>87</v>
      </c>
      <c r="T184" s="58">
        <v>83</v>
      </c>
      <c r="U184" s="58">
        <v>4</v>
      </c>
      <c r="V184" s="58">
        <v>31</v>
      </c>
      <c r="W184" s="58">
        <v>31</v>
      </c>
      <c r="X184" s="58">
        <v>31</v>
      </c>
      <c r="Y184" s="58">
        <v>0</v>
      </c>
      <c r="Z184" s="58">
        <v>12</v>
      </c>
      <c r="AA184" s="58">
        <v>13</v>
      </c>
      <c r="AB184" s="58">
        <v>13</v>
      </c>
      <c r="AC184" s="58">
        <v>0</v>
      </c>
    </row>
    <row r="185" spans="1:29" x14ac:dyDescent="0.25">
      <c r="A185" s="64" t="s">
        <v>347</v>
      </c>
      <c r="B185" s="58">
        <v>136</v>
      </c>
      <c r="C185" s="58">
        <v>142</v>
      </c>
      <c r="D185" s="58">
        <v>139</v>
      </c>
      <c r="E185" s="58">
        <v>3</v>
      </c>
      <c r="F185" s="58">
        <v>76</v>
      </c>
      <c r="G185" s="58" t="s">
        <v>156</v>
      </c>
      <c r="H185" s="58">
        <v>81</v>
      </c>
      <c r="I185" s="58" t="s">
        <v>156</v>
      </c>
      <c r="J185" s="58">
        <v>60</v>
      </c>
      <c r="K185" s="58" t="s">
        <v>156</v>
      </c>
      <c r="L185" s="58">
        <v>58</v>
      </c>
      <c r="M185" s="58" t="s">
        <v>156</v>
      </c>
      <c r="N185" s="58">
        <v>18</v>
      </c>
      <c r="O185" s="58">
        <v>19</v>
      </c>
      <c r="P185" s="58">
        <v>19</v>
      </c>
      <c r="Q185" s="58">
        <v>0</v>
      </c>
      <c r="R185" s="58">
        <v>80</v>
      </c>
      <c r="S185" s="58" t="s">
        <v>156</v>
      </c>
      <c r="T185" s="58">
        <v>84</v>
      </c>
      <c r="U185" s="58" t="s">
        <v>156</v>
      </c>
      <c r="V185" s="58">
        <v>38</v>
      </c>
      <c r="W185" s="58" t="s">
        <v>156</v>
      </c>
      <c r="X185" s="58">
        <v>36</v>
      </c>
      <c r="Y185" s="58" t="s">
        <v>156</v>
      </c>
      <c r="Z185" s="58">
        <v>10</v>
      </c>
      <c r="AA185" s="58">
        <v>9</v>
      </c>
      <c r="AB185" s="58">
        <v>9</v>
      </c>
      <c r="AC185" s="58">
        <v>0</v>
      </c>
    </row>
    <row r="186" spans="1:29" x14ac:dyDescent="0.25">
      <c r="A186" s="64" t="s">
        <v>348</v>
      </c>
      <c r="B186" s="58">
        <v>136</v>
      </c>
      <c r="C186" s="58">
        <v>142</v>
      </c>
      <c r="D186" s="58">
        <v>139</v>
      </c>
      <c r="E186" s="58">
        <v>3</v>
      </c>
      <c r="F186" s="58">
        <v>68</v>
      </c>
      <c r="G186" s="58">
        <v>74</v>
      </c>
      <c r="H186" s="58">
        <v>74</v>
      </c>
      <c r="I186" s="58">
        <v>0</v>
      </c>
      <c r="J186" s="58">
        <v>68</v>
      </c>
      <c r="K186" s="58">
        <v>68</v>
      </c>
      <c r="L186" s="58">
        <v>65</v>
      </c>
      <c r="M186" s="58">
        <v>3</v>
      </c>
      <c r="N186" s="58">
        <v>33</v>
      </c>
      <c r="O186" s="58">
        <v>38</v>
      </c>
      <c r="P186" s="58">
        <v>38</v>
      </c>
      <c r="Q186" s="58">
        <v>0</v>
      </c>
      <c r="R186" s="58">
        <v>72</v>
      </c>
      <c r="S186" s="58">
        <v>74</v>
      </c>
      <c r="T186" s="58">
        <v>71</v>
      </c>
      <c r="U186" s="58">
        <v>3</v>
      </c>
      <c r="V186" s="58">
        <v>31</v>
      </c>
      <c r="W186" s="58">
        <v>30</v>
      </c>
      <c r="X186" s="58">
        <v>30</v>
      </c>
      <c r="Y186" s="58">
        <v>0</v>
      </c>
      <c r="Z186" s="58">
        <v>11</v>
      </c>
      <c r="AA186" s="58">
        <v>14</v>
      </c>
      <c r="AB186" s="58">
        <v>14</v>
      </c>
      <c r="AC186" s="58">
        <v>0</v>
      </c>
    </row>
    <row r="187" spans="1:29" x14ac:dyDescent="0.25">
      <c r="A187" s="64" t="s">
        <v>349</v>
      </c>
      <c r="B187" s="58">
        <v>128</v>
      </c>
      <c r="C187" s="58" t="s">
        <v>156</v>
      </c>
      <c r="D187" s="58">
        <v>131</v>
      </c>
      <c r="E187" s="58" t="s">
        <v>156</v>
      </c>
      <c r="F187" s="58">
        <v>69</v>
      </c>
      <c r="G187" s="58" t="s">
        <v>156</v>
      </c>
      <c r="H187" s="58">
        <v>72</v>
      </c>
      <c r="I187" s="58" t="s">
        <v>156</v>
      </c>
      <c r="J187" s="58">
        <v>59</v>
      </c>
      <c r="K187" s="58">
        <v>59</v>
      </c>
      <c r="L187" s="58">
        <v>59</v>
      </c>
      <c r="M187" s="58">
        <v>0</v>
      </c>
      <c r="N187" s="58">
        <v>13</v>
      </c>
      <c r="O187" s="58">
        <v>14</v>
      </c>
      <c r="P187" s="58">
        <v>14</v>
      </c>
      <c r="Q187" s="58">
        <v>0</v>
      </c>
      <c r="R187" s="58">
        <v>90</v>
      </c>
      <c r="S187" s="58" t="s">
        <v>156</v>
      </c>
      <c r="T187" s="58">
        <v>92</v>
      </c>
      <c r="U187" s="58" t="s">
        <v>156</v>
      </c>
      <c r="V187" s="58">
        <v>25</v>
      </c>
      <c r="W187" s="58">
        <v>25</v>
      </c>
      <c r="X187" s="58">
        <v>25</v>
      </c>
      <c r="Y187" s="58">
        <v>0</v>
      </c>
      <c r="Z187" s="58">
        <v>14</v>
      </c>
      <c r="AA187" s="58">
        <v>11</v>
      </c>
      <c r="AB187" s="58">
        <v>11</v>
      </c>
      <c r="AC187" s="58">
        <v>0</v>
      </c>
    </row>
    <row r="188" spans="1:29" x14ac:dyDescent="0.25">
      <c r="A188" s="64" t="s">
        <v>350</v>
      </c>
      <c r="B188" s="58">
        <v>102</v>
      </c>
      <c r="C188" s="58">
        <v>101</v>
      </c>
      <c r="D188" s="58">
        <v>101</v>
      </c>
      <c r="E188" s="58">
        <v>0</v>
      </c>
      <c r="F188" s="58">
        <v>63</v>
      </c>
      <c r="G188" s="58">
        <v>57</v>
      </c>
      <c r="H188" s="58">
        <v>57</v>
      </c>
      <c r="I188" s="58">
        <v>0</v>
      </c>
      <c r="J188" s="58">
        <v>39</v>
      </c>
      <c r="K188" s="58">
        <v>44</v>
      </c>
      <c r="L188" s="58">
        <v>44</v>
      </c>
      <c r="M188" s="58">
        <v>0</v>
      </c>
      <c r="N188" s="58">
        <v>11</v>
      </c>
      <c r="O188" s="58">
        <v>12</v>
      </c>
      <c r="P188" s="58">
        <v>12</v>
      </c>
      <c r="Q188" s="58">
        <v>0</v>
      </c>
      <c r="R188" s="58">
        <v>68</v>
      </c>
      <c r="S188" s="58">
        <v>67</v>
      </c>
      <c r="T188" s="58">
        <v>67</v>
      </c>
      <c r="U188" s="58">
        <v>0</v>
      </c>
      <c r="V188" s="58">
        <v>23</v>
      </c>
      <c r="W188" s="58">
        <v>22</v>
      </c>
      <c r="X188" s="58">
        <v>22</v>
      </c>
      <c r="Y188" s="58">
        <v>0</v>
      </c>
      <c r="Z188" s="58">
        <v>5</v>
      </c>
      <c r="AA188" s="58">
        <v>4</v>
      </c>
      <c r="AB188" s="58">
        <v>4</v>
      </c>
      <c r="AC188" s="58">
        <v>0</v>
      </c>
    </row>
    <row r="189" spans="1:29" x14ac:dyDescent="0.25">
      <c r="A189" s="64" t="s">
        <v>351</v>
      </c>
      <c r="B189" s="58">
        <v>97</v>
      </c>
      <c r="C189" s="58" t="s">
        <v>156</v>
      </c>
      <c r="D189" s="58">
        <v>102</v>
      </c>
      <c r="E189" s="58" t="s">
        <v>156</v>
      </c>
      <c r="F189" s="58">
        <v>50</v>
      </c>
      <c r="G189" s="58">
        <v>56</v>
      </c>
      <c r="H189" s="58">
        <v>56</v>
      </c>
      <c r="I189" s="58">
        <v>0</v>
      </c>
      <c r="J189" s="58">
        <v>47</v>
      </c>
      <c r="K189" s="58" t="s">
        <v>156</v>
      </c>
      <c r="L189" s="58">
        <v>46</v>
      </c>
      <c r="M189" s="58" t="s">
        <v>156</v>
      </c>
      <c r="N189" s="58">
        <v>10</v>
      </c>
      <c r="O189" s="58">
        <v>12</v>
      </c>
      <c r="P189" s="58">
        <v>12</v>
      </c>
      <c r="Q189" s="58">
        <v>0</v>
      </c>
      <c r="R189" s="58">
        <v>58</v>
      </c>
      <c r="S189" s="58" t="s">
        <v>156</v>
      </c>
      <c r="T189" s="58">
        <v>61</v>
      </c>
      <c r="U189" s="58" t="s">
        <v>156</v>
      </c>
      <c r="V189" s="58">
        <v>29</v>
      </c>
      <c r="W189" s="58">
        <v>29</v>
      </c>
      <c r="X189" s="58">
        <v>29</v>
      </c>
      <c r="Y189" s="58">
        <v>0</v>
      </c>
      <c r="Z189" s="58">
        <v>7</v>
      </c>
      <c r="AA189" s="58">
        <v>6</v>
      </c>
      <c r="AB189" s="58">
        <v>6</v>
      </c>
      <c r="AC189" s="58">
        <v>0</v>
      </c>
    </row>
    <row r="190" spans="1:29" x14ac:dyDescent="0.25">
      <c r="A190" s="64" t="s">
        <v>352</v>
      </c>
      <c r="B190" s="58">
        <v>146</v>
      </c>
      <c r="C190" s="58" t="s">
        <v>156</v>
      </c>
      <c r="D190" s="58">
        <v>151</v>
      </c>
      <c r="E190" s="58" t="s">
        <v>156</v>
      </c>
      <c r="F190" s="58">
        <v>88</v>
      </c>
      <c r="G190" s="58">
        <v>92</v>
      </c>
      <c r="H190" s="58">
        <v>92</v>
      </c>
      <c r="I190" s="58">
        <v>0</v>
      </c>
      <c r="J190" s="58">
        <v>58</v>
      </c>
      <c r="K190" s="58" t="s">
        <v>156</v>
      </c>
      <c r="L190" s="58">
        <v>59</v>
      </c>
      <c r="M190" s="58" t="s">
        <v>156</v>
      </c>
      <c r="N190" s="58">
        <v>8</v>
      </c>
      <c r="O190" s="58">
        <v>9</v>
      </c>
      <c r="P190" s="58">
        <v>9</v>
      </c>
      <c r="Q190" s="58">
        <v>0</v>
      </c>
      <c r="R190" s="58">
        <v>92</v>
      </c>
      <c r="S190" s="58" t="s">
        <v>156</v>
      </c>
      <c r="T190" s="58">
        <v>96</v>
      </c>
      <c r="U190" s="58" t="s">
        <v>156</v>
      </c>
      <c r="V190" s="58">
        <v>46</v>
      </c>
      <c r="W190" s="58">
        <v>46</v>
      </c>
      <c r="X190" s="58">
        <v>46</v>
      </c>
      <c r="Y190" s="58">
        <v>0</v>
      </c>
      <c r="Z190" s="58">
        <v>9</v>
      </c>
      <c r="AA190" s="58">
        <v>12</v>
      </c>
      <c r="AB190" s="58">
        <v>12</v>
      </c>
      <c r="AC190" s="58">
        <v>0</v>
      </c>
    </row>
    <row r="191" spans="1:29" x14ac:dyDescent="0.25">
      <c r="A191" s="64" t="s">
        <v>353</v>
      </c>
      <c r="B191" s="58">
        <v>131</v>
      </c>
      <c r="C191" s="58" t="s">
        <v>156</v>
      </c>
      <c r="D191" s="58">
        <v>134</v>
      </c>
      <c r="E191" s="58" t="s">
        <v>156</v>
      </c>
      <c r="F191" s="58">
        <v>80</v>
      </c>
      <c r="G191" s="58">
        <v>84</v>
      </c>
      <c r="H191" s="58">
        <v>84</v>
      </c>
      <c r="I191" s="58">
        <v>0</v>
      </c>
      <c r="J191" s="58">
        <v>51</v>
      </c>
      <c r="K191" s="58" t="s">
        <v>156</v>
      </c>
      <c r="L191" s="58">
        <v>50</v>
      </c>
      <c r="M191" s="58" t="s">
        <v>156</v>
      </c>
      <c r="N191" s="58">
        <v>9</v>
      </c>
      <c r="O191" s="58">
        <v>9</v>
      </c>
      <c r="P191" s="58">
        <v>9</v>
      </c>
      <c r="Q191" s="58">
        <v>0</v>
      </c>
      <c r="R191" s="58">
        <v>81</v>
      </c>
      <c r="S191" s="58" t="s">
        <v>156</v>
      </c>
      <c r="T191" s="58">
        <v>84</v>
      </c>
      <c r="U191" s="58" t="s">
        <v>156</v>
      </c>
      <c r="V191" s="58">
        <v>41</v>
      </c>
      <c r="W191" s="58">
        <v>41</v>
      </c>
      <c r="X191" s="58">
        <v>41</v>
      </c>
      <c r="Y191" s="58">
        <v>0</v>
      </c>
      <c r="Z191" s="58">
        <v>9</v>
      </c>
      <c r="AA191" s="58">
        <v>8</v>
      </c>
      <c r="AB191" s="58">
        <v>8</v>
      </c>
      <c r="AC191" s="58">
        <v>0</v>
      </c>
    </row>
    <row r="192" spans="1:29" x14ac:dyDescent="0.25">
      <c r="A192" s="64" t="s">
        <v>354</v>
      </c>
      <c r="B192" s="58">
        <v>174</v>
      </c>
      <c r="C192" s="58">
        <v>180</v>
      </c>
      <c r="D192" s="58">
        <v>180</v>
      </c>
      <c r="E192" s="58">
        <v>0</v>
      </c>
      <c r="F192" s="58">
        <v>120</v>
      </c>
      <c r="G192" s="58">
        <v>123</v>
      </c>
      <c r="H192" s="58">
        <v>123</v>
      </c>
      <c r="I192" s="58">
        <v>0</v>
      </c>
      <c r="J192" s="58">
        <v>54</v>
      </c>
      <c r="K192" s="58">
        <v>57</v>
      </c>
      <c r="L192" s="58">
        <v>57</v>
      </c>
      <c r="M192" s="58">
        <v>0</v>
      </c>
      <c r="N192" s="58">
        <v>15</v>
      </c>
      <c r="O192" s="58">
        <v>15</v>
      </c>
      <c r="P192" s="58">
        <v>15</v>
      </c>
      <c r="Q192" s="58">
        <v>0</v>
      </c>
      <c r="R192" s="58">
        <v>116</v>
      </c>
      <c r="S192" s="58">
        <v>122</v>
      </c>
      <c r="T192" s="58">
        <v>122</v>
      </c>
      <c r="U192" s="58">
        <v>0</v>
      </c>
      <c r="V192" s="58">
        <v>43</v>
      </c>
      <c r="W192" s="58">
        <v>43</v>
      </c>
      <c r="X192" s="58">
        <v>43</v>
      </c>
      <c r="Y192" s="58">
        <v>0</v>
      </c>
      <c r="Z192" s="58">
        <v>9</v>
      </c>
      <c r="AA192" s="58">
        <v>9</v>
      </c>
      <c r="AB192" s="58">
        <v>9</v>
      </c>
      <c r="AC192" s="58">
        <v>0</v>
      </c>
    </row>
    <row r="193" spans="1:29" x14ac:dyDescent="0.25">
      <c r="A193" s="64" t="s">
        <v>355</v>
      </c>
      <c r="B193" s="58">
        <v>189</v>
      </c>
      <c r="C193" s="58" t="s">
        <v>156</v>
      </c>
      <c r="D193" s="58">
        <v>185</v>
      </c>
      <c r="E193" s="58" t="s">
        <v>156</v>
      </c>
      <c r="F193" s="58">
        <v>140</v>
      </c>
      <c r="G193" s="58">
        <v>138</v>
      </c>
      <c r="H193" s="58">
        <v>138</v>
      </c>
      <c r="I193" s="58">
        <v>0</v>
      </c>
      <c r="J193" s="58">
        <v>49</v>
      </c>
      <c r="K193" s="58" t="s">
        <v>156</v>
      </c>
      <c r="L193" s="58">
        <v>47</v>
      </c>
      <c r="M193" s="58" t="s">
        <v>156</v>
      </c>
      <c r="N193" s="58">
        <v>24</v>
      </c>
      <c r="O193" s="58">
        <v>24</v>
      </c>
      <c r="P193" s="58">
        <v>24</v>
      </c>
      <c r="Q193" s="58">
        <v>0</v>
      </c>
      <c r="R193" s="58">
        <v>107</v>
      </c>
      <c r="S193" s="58" t="s">
        <v>156</v>
      </c>
      <c r="T193" s="58">
        <v>103</v>
      </c>
      <c r="U193" s="58" t="s">
        <v>156</v>
      </c>
      <c r="V193" s="58">
        <v>58</v>
      </c>
      <c r="W193" s="58">
        <v>58</v>
      </c>
      <c r="X193" s="58">
        <v>58</v>
      </c>
      <c r="Y193" s="58">
        <v>0</v>
      </c>
      <c r="Z193" s="58">
        <v>13</v>
      </c>
      <c r="AA193" s="58">
        <v>12</v>
      </c>
      <c r="AB193" s="58">
        <v>12</v>
      </c>
      <c r="AC193" s="58">
        <v>0</v>
      </c>
    </row>
    <row r="194" spans="1:29" x14ac:dyDescent="0.25">
      <c r="A194" s="64" t="s">
        <v>356</v>
      </c>
      <c r="B194" s="58">
        <v>121</v>
      </c>
      <c r="C194" s="58">
        <v>117</v>
      </c>
      <c r="D194" s="58">
        <v>117</v>
      </c>
      <c r="E194" s="58">
        <v>0</v>
      </c>
      <c r="F194" s="58">
        <v>80</v>
      </c>
      <c r="G194" s="58">
        <v>78</v>
      </c>
      <c r="H194" s="58">
        <v>78</v>
      </c>
      <c r="I194" s="58">
        <v>0</v>
      </c>
      <c r="J194" s="58">
        <v>41</v>
      </c>
      <c r="K194" s="58">
        <v>39</v>
      </c>
      <c r="L194" s="58">
        <v>39</v>
      </c>
      <c r="M194" s="58">
        <v>0</v>
      </c>
      <c r="N194" s="58">
        <v>9</v>
      </c>
      <c r="O194" s="58">
        <v>9</v>
      </c>
      <c r="P194" s="58">
        <v>9</v>
      </c>
      <c r="Q194" s="58">
        <v>0</v>
      </c>
      <c r="R194" s="58">
        <v>79</v>
      </c>
      <c r="S194" s="58">
        <v>76</v>
      </c>
      <c r="T194" s="58">
        <v>76</v>
      </c>
      <c r="U194" s="58">
        <v>0</v>
      </c>
      <c r="V194" s="58">
        <v>33</v>
      </c>
      <c r="W194" s="58">
        <v>32</v>
      </c>
      <c r="X194" s="58">
        <v>32</v>
      </c>
      <c r="Y194" s="58">
        <v>0</v>
      </c>
      <c r="Z194" s="58">
        <v>8</v>
      </c>
      <c r="AA194" s="58">
        <v>7</v>
      </c>
      <c r="AB194" s="58">
        <v>7</v>
      </c>
      <c r="AC194" s="58">
        <v>0</v>
      </c>
    </row>
    <row r="195" spans="1:29" x14ac:dyDescent="0.25">
      <c r="A195" s="64" t="s">
        <v>357</v>
      </c>
      <c r="B195" s="58">
        <v>110</v>
      </c>
      <c r="C195" s="58">
        <v>107</v>
      </c>
      <c r="D195" s="58">
        <v>107</v>
      </c>
      <c r="E195" s="58">
        <v>0</v>
      </c>
      <c r="F195" s="58">
        <v>61</v>
      </c>
      <c r="G195" s="58">
        <v>59</v>
      </c>
      <c r="H195" s="58">
        <v>59</v>
      </c>
      <c r="I195" s="58">
        <v>0</v>
      </c>
      <c r="J195" s="58">
        <v>49</v>
      </c>
      <c r="K195" s="58">
        <v>48</v>
      </c>
      <c r="L195" s="58">
        <v>48</v>
      </c>
      <c r="M195" s="58">
        <v>0</v>
      </c>
      <c r="N195" s="58">
        <v>9</v>
      </c>
      <c r="O195" s="58">
        <v>8</v>
      </c>
      <c r="P195" s="58">
        <v>8</v>
      </c>
      <c r="Q195" s="58">
        <v>0</v>
      </c>
      <c r="R195" s="58">
        <v>63</v>
      </c>
      <c r="S195" s="58">
        <v>61</v>
      </c>
      <c r="T195" s="58">
        <v>61</v>
      </c>
      <c r="U195" s="58">
        <v>0</v>
      </c>
      <c r="V195" s="58">
        <v>38</v>
      </c>
      <c r="W195" s="58">
        <v>38</v>
      </c>
      <c r="X195" s="58">
        <v>38</v>
      </c>
      <c r="Y195" s="58">
        <v>0</v>
      </c>
      <c r="Z195" s="58">
        <v>11</v>
      </c>
      <c r="AA195" s="58">
        <v>10</v>
      </c>
      <c r="AB195" s="58">
        <v>10</v>
      </c>
      <c r="AC195" s="58">
        <v>0</v>
      </c>
    </row>
    <row r="196" spans="1:29" x14ac:dyDescent="0.25">
      <c r="A196" s="64" t="s">
        <v>358</v>
      </c>
      <c r="B196" s="58">
        <v>129</v>
      </c>
      <c r="C196" s="58" t="s">
        <v>156</v>
      </c>
      <c r="D196" s="58">
        <v>129</v>
      </c>
      <c r="E196" s="58" t="s">
        <v>156</v>
      </c>
      <c r="F196" s="58">
        <v>77</v>
      </c>
      <c r="G196" s="58">
        <v>77</v>
      </c>
      <c r="H196" s="58">
        <v>77</v>
      </c>
      <c r="I196" s="58">
        <v>0</v>
      </c>
      <c r="J196" s="58">
        <v>52</v>
      </c>
      <c r="K196" s="58" t="s">
        <v>156</v>
      </c>
      <c r="L196" s="58">
        <v>52</v>
      </c>
      <c r="M196" s="58" t="s">
        <v>156</v>
      </c>
      <c r="N196" s="58">
        <v>10</v>
      </c>
      <c r="O196" s="58">
        <v>10</v>
      </c>
      <c r="P196" s="58">
        <v>10</v>
      </c>
      <c r="Q196" s="58">
        <v>0</v>
      </c>
      <c r="R196" s="58">
        <v>74</v>
      </c>
      <c r="S196" s="58" t="s">
        <v>156</v>
      </c>
      <c r="T196" s="58">
        <v>73</v>
      </c>
      <c r="U196" s="58" t="s">
        <v>156</v>
      </c>
      <c r="V196" s="58">
        <v>45</v>
      </c>
      <c r="W196" s="58">
        <v>46</v>
      </c>
      <c r="X196" s="58">
        <v>46</v>
      </c>
      <c r="Y196" s="58">
        <v>0</v>
      </c>
      <c r="Z196" s="58">
        <v>5</v>
      </c>
      <c r="AA196" s="58">
        <v>5</v>
      </c>
      <c r="AB196" s="58">
        <v>5</v>
      </c>
      <c r="AC196" s="58">
        <v>0</v>
      </c>
    </row>
    <row r="197" spans="1:29" x14ac:dyDescent="0.25">
      <c r="A197" s="64" t="s">
        <v>359</v>
      </c>
      <c r="B197" s="58">
        <v>151</v>
      </c>
      <c r="C197" s="58">
        <v>151</v>
      </c>
      <c r="D197" s="58">
        <v>147</v>
      </c>
      <c r="E197" s="58">
        <v>4</v>
      </c>
      <c r="F197" s="58">
        <v>85</v>
      </c>
      <c r="G197" s="58" t="s">
        <v>156</v>
      </c>
      <c r="H197" s="58">
        <v>81</v>
      </c>
      <c r="I197" s="58" t="s">
        <v>156</v>
      </c>
      <c r="J197" s="58">
        <v>66</v>
      </c>
      <c r="K197" s="58" t="s">
        <v>156</v>
      </c>
      <c r="L197" s="58">
        <v>66</v>
      </c>
      <c r="M197" s="58" t="s">
        <v>156</v>
      </c>
      <c r="N197" s="58">
        <v>15</v>
      </c>
      <c r="O197" s="58">
        <v>15</v>
      </c>
      <c r="P197" s="58">
        <v>15</v>
      </c>
      <c r="Q197" s="58">
        <v>0</v>
      </c>
      <c r="R197" s="58">
        <v>86</v>
      </c>
      <c r="S197" s="58">
        <v>87</v>
      </c>
      <c r="T197" s="58">
        <v>83</v>
      </c>
      <c r="U197" s="58">
        <v>4</v>
      </c>
      <c r="V197" s="58">
        <v>50</v>
      </c>
      <c r="W197" s="58">
        <v>49</v>
      </c>
      <c r="X197" s="58">
        <v>49</v>
      </c>
      <c r="Y197" s="58">
        <v>0</v>
      </c>
      <c r="Z197" s="58">
        <v>14</v>
      </c>
      <c r="AA197" s="58">
        <v>14</v>
      </c>
      <c r="AB197" s="58">
        <v>14</v>
      </c>
      <c r="AC197" s="58">
        <v>0</v>
      </c>
    </row>
    <row r="198" spans="1:29" x14ac:dyDescent="0.25">
      <c r="A198" s="64" t="s">
        <v>360</v>
      </c>
      <c r="B198" s="58">
        <v>158</v>
      </c>
      <c r="C198" s="58" t="s">
        <v>156</v>
      </c>
      <c r="D198" s="58">
        <v>154</v>
      </c>
      <c r="E198" s="58" t="s">
        <v>156</v>
      </c>
      <c r="F198" s="58">
        <v>98</v>
      </c>
      <c r="G198" s="58" t="s">
        <v>156</v>
      </c>
      <c r="H198" s="58">
        <v>97</v>
      </c>
      <c r="I198" s="58" t="s">
        <v>156</v>
      </c>
      <c r="J198" s="58">
        <v>60</v>
      </c>
      <c r="K198" s="58" t="s">
        <v>156</v>
      </c>
      <c r="L198" s="58">
        <v>57</v>
      </c>
      <c r="M198" s="58" t="s">
        <v>156</v>
      </c>
      <c r="N198" s="58">
        <v>21</v>
      </c>
      <c r="O198" s="58">
        <v>19</v>
      </c>
      <c r="P198" s="58">
        <v>19</v>
      </c>
      <c r="Q198" s="58">
        <v>0</v>
      </c>
      <c r="R198" s="58">
        <v>102</v>
      </c>
      <c r="S198" s="58" t="s">
        <v>156</v>
      </c>
      <c r="T198" s="58">
        <v>99</v>
      </c>
      <c r="U198" s="58" t="s">
        <v>156</v>
      </c>
      <c r="V198" s="58">
        <v>35</v>
      </c>
      <c r="W198" s="58">
        <v>36</v>
      </c>
      <c r="X198" s="58">
        <v>36</v>
      </c>
      <c r="Y198" s="58">
        <v>0</v>
      </c>
      <c r="Z198" s="58">
        <v>9</v>
      </c>
      <c r="AA198" s="58">
        <v>9</v>
      </c>
      <c r="AB198" s="58">
        <v>9</v>
      </c>
      <c r="AC198" s="58">
        <v>0</v>
      </c>
    </row>
    <row r="199" spans="1:29" x14ac:dyDescent="0.25">
      <c r="A199" s="64" t="s">
        <v>361</v>
      </c>
      <c r="B199" s="58">
        <v>191</v>
      </c>
      <c r="C199" s="58">
        <v>195</v>
      </c>
      <c r="D199" s="58">
        <v>195</v>
      </c>
      <c r="E199" s="58">
        <v>0</v>
      </c>
      <c r="F199" s="58">
        <v>114</v>
      </c>
      <c r="G199" s="58">
        <v>117</v>
      </c>
      <c r="H199" s="58">
        <v>117</v>
      </c>
      <c r="I199" s="58">
        <v>0</v>
      </c>
      <c r="J199" s="58">
        <v>77</v>
      </c>
      <c r="K199" s="58">
        <v>78</v>
      </c>
      <c r="L199" s="58">
        <v>78</v>
      </c>
      <c r="M199" s="58">
        <v>0</v>
      </c>
      <c r="N199" s="58">
        <v>24</v>
      </c>
      <c r="O199" s="58">
        <v>26</v>
      </c>
      <c r="P199" s="58">
        <v>26</v>
      </c>
      <c r="Q199" s="58">
        <v>0</v>
      </c>
      <c r="R199" s="58">
        <v>117</v>
      </c>
      <c r="S199" s="58">
        <v>120</v>
      </c>
      <c r="T199" s="58">
        <v>120</v>
      </c>
      <c r="U199" s="58">
        <v>0</v>
      </c>
      <c r="V199" s="58">
        <v>50</v>
      </c>
      <c r="W199" s="58">
        <v>49</v>
      </c>
      <c r="X199" s="58">
        <v>49</v>
      </c>
      <c r="Y199" s="58">
        <v>0</v>
      </c>
      <c r="Z199" s="58">
        <v>11</v>
      </c>
      <c r="AA199" s="58">
        <v>10</v>
      </c>
      <c r="AB199" s="58">
        <v>10</v>
      </c>
      <c r="AC199" s="58">
        <v>0</v>
      </c>
    </row>
    <row r="200" spans="1:29" x14ac:dyDescent="0.25">
      <c r="A200" s="64" t="s">
        <v>362</v>
      </c>
      <c r="B200" s="58">
        <v>142</v>
      </c>
      <c r="C200" s="58">
        <v>145</v>
      </c>
      <c r="D200" s="58">
        <v>145</v>
      </c>
      <c r="E200" s="58">
        <v>0</v>
      </c>
      <c r="F200" s="58">
        <v>82</v>
      </c>
      <c r="G200" s="58">
        <v>84</v>
      </c>
      <c r="H200" s="58">
        <v>84</v>
      </c>
      <c r="I200" s="58">
        <v>0</v>
      </c>
      <c r="J200" s="58">
        <v>60</v>
      </c>
      <c r="K200" s="58">
        <v>61</v>
      </c>
      <c r="L200" s="58">
        <v>61</v>
      </c>
      <c r="M200" s="58">
        <v>0</v>
      </c>
      <c r="N200" s="58">
        <v>14</v>
      </c>
      <c r="O200" s="58">
        <v>15</v>
      </c>
      <c r="P200" s="58">
        <v>15</v>
      </c>
      <c r="Q200" s="58">
        <v>0</v>
      </c>
      <c r="R200" s="58">
        <v>87</v>
      </c>
      <c r="S200" s="58">
        <v>89</v>
      </c>
      <c r="T200" s="58">
        <v>89</v>
      </c>
      <c r="U200" s="58">
        <v>0</v>
      </c>
      <c r="V200" s="58">
        <v>41</v>
      </c>
      <c r="W200" s="58">
        <v>41</v>
      </c>
      <c r="X200" s="58">
        <v>41</v>
      </c>
      <c r="Y200" s="58">
        <v>0</v>
      </c>
      <c r="Z200" s="58">
        <v>6</v>
      </c>
      <c r="AA200" s="58">
        <v>6</v>
      </c>
      <c r="AB200" s="58">
        <v>6</v>
      </c>
      <c r="AC200" s="58">
        <v>0</v>
      </c>
    </row>
    <row r="201" spans="1:29" x14ac:dyDescent="0.25">
      <c r="A201" s="64" t="s">
        <v>363</v>
      </c>
      <c r="B201" s="58">
        <v>118</v>
      </c>
      <c r="C201" s="58" t="s">
        <v>156</v>
      </c>
      <c r="D201" s="58">
        <v>119</v>
      </c>
      <c r="E201" s="58" t="s">
        <v>156</v>
      </c>
      <c r="F201" s="58">
        <v>72</v>
      </c>
      <c r="G201" s="58" t="s">
        <v>156</v>
      </c>
      <c r="H201" s="58">
        <v>72</v>
      </c>
      <c r="I201" s="58" t="s">
        <v>156</v>
      </c>
      <c r="J201" s="58">
        <v>46</v>
      </c>
      <c r="K201" s="58">
        <v>47</v>
      </c>
      <c r="L201" s="58">
        <v>47</v>
      </c>
      <c r="M201" s="58">
        <v>0</v>
      </c>
      <c r="N201" s="58">
        <v>9</v>
      </c>
      <c r="O201" s="58">
        <v>12</v>
      </c>
      <c r="P201" s="58">
        <v>12</v>
      </c>
      <c r="Q201" s="58">
        <v>0</v>
      </c>
      <c r="R201" s="58">
        <v>78</v>
      </c>
      <c r="S201" s="58" t="s">
        <v>156</v>
      </c>
      <c r="T201" s="58">
        <v>76</v>
      </c>
      <c r="U201" s="58" t="s">
        <v>156</v>
      </c>
      <c r="V201" s="58">
        <v>31</v>
      </c>
      <c r="W201" s="58">
        <v>31</v>
      </c>
      <c r="X201" s="58">
        <v>31</v>
      </c>
      <c r="Y201" s="58">
        <v>0</v>
      </c>
      <c r="Z201" s="58">
        <v>8</v>
      </c>
      <c r="AA201" s="58">
        <v>8</v>
      </c>
      <c r="AB201" s="58">
        <v>8</v>
      </c>
      <c r="AC201" s="58">
        <v>0</v>
      </c>
    </row>
    <row r="202" spans="1:29" x14ac:dyDescent="0.25">
      <c r="A202" s="64" t="s">
        <v>364</v>
      </c>
      <c r="B202" s="58">
        <v>138</v>
      </c>
      <c r="C202" s="58">
        <v>137</v>
      </c>
      <c r="D202" s="58">
        <v>137</v>
      </c>
      <c r="E202" s="58">
        <v>0</v>
      </c>
      <c r="F202" s="58">
        <v>77</v>
      </c>
      <c r="G202" s="58">
        <v>77</v>
      </c>
      <c r="H202" s="58">
        <v>77</v>
      </c>
      <c r="I202" s="58">
        <v>0</v>
      </c>
      <c r="J202" s="58">
        <v>61</v>
      </c>
      <c r="K202" s="58">
        <v>60</v>
      </c>
      <c r="L202" s="58">
        <v>60</v>
      </c>
      <c r="M202" s="58">
        <v>0</v>
      </c>
      <c r="N202" s="58">
        <v>11</v>
      </c>
      <c r="O202" s="58">
        <v>11</v>
      </c>
      <c r="P202" s="58">
        <v>11</v>
      </c>
      <c r="Q202" s="58">
        <v>0</v>
      </c>
      <c r="R202" s="58">
        <v>95</v>
      </c>
      <c r="S202" s="58">
        <v>93</v>
      </c>
      <c r="T202" s="58">
        <v>93</v>
      </c>
      <c r="U202" s="58">
        <v>0</v>
      </c>
      <c r="V202" s="58">
        <v>32</v>
      </c>
      <c r="W202" s="58">
        <v>33</v>
      </c>
      <c r="X202" s="58">
        <v>33</v>
      </c>
      <c r="Y202" s="58">
        <v>0</v>
      </c>
      <c r="Z202" s="58">
        <v>9</v>
      </c>
      <c r="AA202" s="58">
        <v>9</v>
      </c>
      <c r="AB202" s="58">
        <v>9</v>
      </c>
      <c r="AC202" s="58">
        <v>0</v>
      </c>
    </row>
    <row r="203" spans="1:29" x14ac:dyDescent="0.25">
      <c r="A203" s="64" t="s">
        <v>365</v>
      </c>
      <c r="B203" s="58">
        <v>167</v>
      </c>
      <c r="C203" s="58" t="s">
        <v>156</v>
      </c>
      <c r="D203" s="58">
        <v>165</v>
      </c>
      <c r="E203" s="58" t="s">
        <v>156</v>
      </c>
      <c r="F203" s="58">
        <v>103</v>
      </c>
      <c r="G203" s="58">
        <v>102</v>
      </c>
      <c r="H203" s="58">
        <v>102</v>
      </c>
      <c r="I203" s="58">
        <v>0</v>
      </c>
      <c r="J203" s="58">
        <v>64</v>
      </c>
      <c r="K203" s="58" t="s">
        <v>156</v>
      </c>
      <c r="L203" s="58">
        <v>63</v>
      </c>
      <c r="M203" s="58" t="s">
        <v>156</v>
      </c>
      <c r="N203" s="58">
        <v>19</v>
      </c>
      <c r="O203" s="58">
        <v>19</v>
      </c>
      <c r="P203" s="58">
        <v>19</v>
      </c>
      <c r="Q203" s="58">
        <v>0</v>
      </c>
      <c r="R203" s="58">
        <v>106</v>
      </c>
      <c r="S203" s="58" t="s">
        <v>156</v>
      </c>
      <c r="T203" s="58">
        <v>104</v>
      </c>
      <c r="U203" s="58" t="s">
        <v>156</v>
      </c>
      <c r="V203" s="58">
        <v>42</v>
      </c>
      <c r="W203" s="58">
        <v>42</v>
      </c>
      <c r="X203" s="58">
        <v>42</v>
      </c>
      <c r="Y203" s="58">
        <v>0</v>
      </c>
      <c r="Z203" s="58">
        <v>16</v>
      </c>
      <c r="AA203" s="58">
        <v>15</v>
      </c>
      <c r="AB203" s="58">
        <v>15</v>
      </c>
      <c r="AC203" s="58">
        <v>0</v>
      </c>
    </row>
    <row r="204" spans="1:29" x14ac:dyDescent="0.25">
      <c r="A204" s="64" t="s">
        <v>366</v>
      </c>
      <c r="B204" s="58">
        <v>241</v>
      </c>
      <c r="C204" s="58" t="s">
        <v>156</v>
      </c>
      <c r="D204" s="58">
        <v>236</v>
      </c>
      <c r="E204" s="58" t="s">
        <v>156</v>
      </c>
      <c r="F204" s="58">
        <v>166</v>
      </c>
      <c r="G204" s="58" t="s">
        <v>156</v>
      </c>
      <c r="H204" s="58">
        <v>161</v>
      </c>
      <c r="I204" s="58" t="s">
        <v>156</v>
      </c>
      <c r="J204" s="58">
        <v>75</v>
      </c>
      <c r="K204" s="58">
        <v>75</v>
      </c>
      <c r="L204" s="58">
        <v>75</v>
      </c>
      <c r="M204" s="58">
        <v>0</v>
      </c>
      <c r="N204" s="58">
        <v>17</v>
      </c>
      <c r="O204" s="58">
        <v>16</v>
      </c>
      <c r="P204" s="58">
        <v>16</v>
      </c>
      <c r="Q204" s="58">
        <v>0</v>
      </c>
      <c r="R204" s="58">
        <v>155</v>
      </c>
      <c r="S204" s="58" t="s">
        <v>156</v>
      </c>
      <c r="T204" s="58">
        <v>151</v>
      </c>
      <c r="U204" s="58" t="s">
        <v>156</v>
      </c>
      <c r="V204" s="58">
        <v>69</v>
      </c>
      <c r="W204" s="58">
        <v>69</v>
      </c>
      <c r="X204" s="58">
        <v>69</v>
      </c>
      <c r="Y204" s="58">
        <v>0</v>
      </c>
      <c r="Z204" s="58">
        <v>15</v>
      </c>
      <c r="AA204" s="58">
        <v>14</v>
      </c>
      <c r="AB204" s="58">
        <v>14</v>
      </c>
      <c r="AC204" s="58">
        <v>0</v>
      </c>
    </row>
    <row r="205" spans="1:29" x14ac:dyDescent="0.25">
      <c r="A205" s="64" t="s">
        <v>367</v>
      </c>
      <c r="B205" s="58">
        <v>254</v>
      </c>
      <c r="C205" s="58" t="s">
        <v>156</v>
      </c>
      <c r="D205" s="58">
        <v>253</v>
      </c>
      <c r="E205" s="58" t="s">
        <v>156</v>
      </c>
      <c r="F205" s="58">
        <v>183</v>
      </c>
      <c r="G205" s="58" t="s">
        <v>156</v>
      </c>
      <c r="H205" s="58">
        <v>183</v>
      </c>
      <c r="I205" s="58" t="s">
        <v>156</v>
      </c>
      <c r="J205" s="58">
        <v>71</v>
      </c>
      <c r="K205" s="58" t="s">
        <v>156</v>
      </c>
      <c r="L205" s="58">
        <v>70</v>
      </c>
      <c r="M205" s="58" t="s">
        <v>156</v>
      </c>
      <c r="N205" s="58">
        <v>24</v>
      </c>
      <c r="O205" s="58">
        <v>24</v>
      </c>
      <c r="P205" s="58">
        <v>24</v>
      </c>
      <c r="Q205" s="58">
        <v>0</v>
      </c>
      <c r="R205" s="58">
        <v>160</v>
      </c>
      <c r="S205" s="58" t="s">
        <v>156</v>
      </c>
      <c r="T205" s="58">
        <v>160</v>
      </c>
      <c r="U205" s="58" t="s">
        <v>156</v>
      </c>
      <c r="V205" s="58">
        <v>70</v>
      </c>
      <c r="W205" s="58" t="s">
        <v>156</v>
      </c>
      <c r="X205" s="58">
        <v>69</v>
      </c>
      <c r="Y205" s="58" t="s">
        <v>156</v>
      </c>
      <c r="Z205" s="58">
        <v>19</v>
      </c>
      <c r="AA205" s="58">
        <v>19</v>
      </c>
      <c r="AB205" s="58">
        <v>19</v>
      </c>
      <c r="AC205" s="58">
        <v>0</v>
      </c>
    </row>
    <row r="206" spans="1:29" x14ac:dyDescent="0.25">
      <c r="A206" s="64" t="s">
        <v>368</v>
      </c>
      <c r="B206" s="58">
        <v>168</v>
      </c>
      <c r="C206" s="58">
        <v>168</v>
      </c>
      <c r="D206" s="58">
        <v>168</v>
      </c>
      <c r="E206" s="58">
        <v>0</v>
      </c>
      <c r="F206" s="58">
        <v>100</v>
      </c>
      <c r="G206" s="58">
        <v>101</v>
      </c>
      <c r="H206" s="58">
        <v>101</v>
      </c>
      <c r="I206" s="58">
        <v>0</v>
      </c>
      <c r="J206" s="58">
        <v>68</v>
      </c>
      <c r="K206" s="58">
        <v>67</v>
      </c>
      <c r="L206" s="58">
        <v>67</v>
      </c>
      <c r="M206" s="58">
        <v>0</v>
      </c>
      <c r="N206" s="58">
        <v>19</v>
      </c>
      <c r="O206" s="58">
        <v>20</v>
      </c>
      <c r="P206" s="58">
        <v>20</v>
      </c>
      <c r="Q206" s="58">
        <v>0</v>
      </c>
      <c r="R206" s="58">
        <v>104</v>
      </c>
      <c r="S206" s="58">
        <v>103</v>
      </c>
      <c r="T206" s="58">
        <v>103</v>
      </c>
      <c r="U206" s="58">
        <v>0</v>
      </c>
      <c r="V206" s="58">
        <v>45</v>
      </c>
      <c r="W206" s="58">
        <v>45</v>
      </c>
      <c r="X206" s="58">
        <v>45</v>
      </c>
      <c r="Y206" s="58">
        <v>0</v>
      </c>
      <c r="Z206" s="58">
        <v>15</v>
      </c>
      <c r="AA206" s="58">
        <v>14</v>
      </c>
      <c r="AB206" s="58">
        <v>14</v>
      </c>
      <c r="AC206" s="58">
        <v>0</v>
      </c>
    </row>
    <row r="207" spans="1:29" x14ac:dyDescent="0.25">
      <c r="A207" s="64" t="s">
        <v>369</v>
      </c>
      <c r="B207" s="58">
        <v>151</v>
      </c>
      <c r="C207" s="58" t="s">
        <v>156</v>
      </c>
      <c r="D207" s="58">
        <v>155</v>
      </c>
      <c r="E207" s="58" t="s">
        <v>156</v>
      </c>
      <c r="F207" s="58">
        <v>85</v>
      </c>
      <c r="G207" s="58" t="s">
        <v>156</v>
      </c>
      <c r="H207" s="58">
        <v>87</v>
      </c>
      <c r="I207" s="58" t="s">
        <v>156</v>
      </c>
      <c r="J207" s="58">
        <v>66</v>
      </c>
      <c r="K207" s="58">
        <v>68</v>
      </c>
      <c r="L207" s="58">
        <v>68</v>
      </c>
      <c r="M207" s="58">
        <v>0</v>
      </c>
      <c r="N207" s="58">
        <v>15</v>
      </c>
      <c r="O207" s="58">
        <v>17</v>
      </c>
      <c r="P207" s="58">
        <v>17</v>
      </c>
      <c r="Q207" s="58">
        <v>0</v>
      </c>
      <c r="R207" s="58">
        <v>91</v>
      </c>
      <c r="S207" s="58" t="s">
        <v>156</v>
      </c>
      <c r="T207" s="58">
        <v>93</v>
      </c>
      <c r="U207" s="58" t="s">
        <v>156</v>
      </c>
      <c r="V207" s="58">
        <v>45</v>
      </c>
      <c r="W207" s="58">
        <v>45</v>
      </c>
      <c r="X207" s="58">
        <v>45</v>
      </c>
      <c r="Y207" s="58">
        <v>0</v>
      </c>
      <c r="Z207" s="58">
        <v>15</v>
      </c>
      <c r="AA207" s="58">
        <v>15</v>
      </c>
      <c r="AB207" s="58">
        <v>15</v>
      </c>
      <c r="AC207" s="58">
        <v>0</v>
      </c>
    </row>
    <row r="208" spans="1:29" x14ac:dyDescent="0.25">
      <c r="A208" s="64" t="s">
        <v>370</v>
      </c>
      <c r="B208" s="58">
        <v>154</v>
      </c>
      <c r="C208" s="58" t="s">
        <v>156</v>
      </c>
      <c r="D208" s="58">
        <v>163</v>
      </c>
      <c r="E208" s="58" t="s">
        <v>156</v>
      </c>
      <c r="F208" s="58">
        <v>87</v>
      </c>
      <c r="G208" s="58" t="s">
        <v>156</v>
      </c>
      <c r="H208" s="58">
        <v>97</v>
      </c>
      <c r="I208" s="58" t="s">
        <v>156</v>
      </c>
      <c r="J208" s="58">
        <v>67</v>
      </c>
      <c r="K208" s="58">
        <v>66</v>
      </c>
      <c r="L208" s="58">
        <v>66</v>
      </c>
      <c r="M208" s="58">
        <v>0</v>
      </c>
      <c r="N208" s="58">
        <v>24</v>
      </c>
      <c r="O208" s="58">
        <v>30</v>
      </c>
      <c r="P208" s="58">
        <v>30</v>
      </c>
      <c r="Q208" s="58">
        <v>0</v>
      </c>
      <c r="R208" s="58">
        <v>84</v>
      </c>
      <c r="S208" s="58" t="s">
        <v>156</v>
      </c>
      <c r="T208" s="58">
        <v>87</v>
      </c>
      <c r="U208" s="58" t="s">
        <v>156</v>
      </c>
      <c r="V208" s="58">
        <v>46</v>
      </c>
      <c r="W208" s="58">
        <v>46</v>
      </c>
      <c r="X208" s="58">
        <v>46</v>
      </c>
      <c r="Y208" s="58">
        <v>0</v>
      </c>
      <c r="Z208" s="58">
        <v>14</v>
      </c>
      <c r="AA208" s="58">
        <v>16</v>
      </c>
      <c r="AB208" s="58">
        <v>16</v>
      </c>
      <c r="AC208" s="58">
        <v>0</v>
      </c>
    </row>
    <row r="209" spans="1:29" x14ac:dyDescent="0.25">
      <c r="A209" s="64" t="s">
        <v>371</v>
      </c>
      <c r="B209" s="58">
        <v>119</v>
      </c>
      <c r="C209" s="58" t="s">
        <v>156</v>
      </c>
      <c r="D209" s="58">
        <v>123</v>
      </c>
      <c r="E209" s="58" t="s">
        <v>156</v>
      </c>
      <c r="F209" s="58">
        <v>55</v>
      </c>
      <c r="G209" s="58">
        <v>59</v>
      </c>
      <c r="H209" s="58">
        <v>59</v>
      </c>
      <c r="I209" s="58">
        <v>0</v>
      </c>
      <c r="J209" s="58">
        <v>64</v>
      </c>
      <c r="K209" s="58" t="s">
        <v>156</v>
      </c>
      <c r="L209" s="58">
        <v>64</v>
      </c>
      <c r="M209" s="58" t="s">
        <v>156</v>
      </c>
      <c r="N209" s="58">
        <v>11</v>
      </c>
      <c r="O209" s="58">
        <v>11</v>
      </c>
      <c r="P209" s="58">
        <v>11</v>
      </c>
      <c r="Q209" s="58">
        <v>0</v>
      </c>
      <c r="R209" s="58">
        <v>83</v>
      </c>
      <c r="S209" s="58" t="s">
        <v>156</v>
      </c>
      <c r="T209" s="58">
        <v>87</v>
      </c>
      <c r="U209" s="58" t="s">
        <v>156</v>
      </c>
      <c r="V209" s="58">
        <v>25</v>
      </c>
      <c r="W209" s="58">
        <v>25</v>
      </c>
      <c r="X209" s="58">
        <v>25</v>
      </c>
      <c r="Y209" s="58">
        <v>0</v>
      </c>
      <c r="Z209" s="58">
        <v>12</v>
      </c>
      <c r="AA209" s="58">
        <v>11</v>
      </c>
      <c r="AB209" s="58">
        <v>11</v>
      </c>
      <c r="AC209" s="58">
        <v>0</v>
      </c>
    </row>
    <row r="210" spans="1:29" x14ac:dyDescent="0.25">
      <c r="A210" s="64" t="s">
        <v>372</v>
      </c>
      <c r="B210" s="58">
        <v>158</v>
      </c>
      <c r="C210" s="58">
        <v>148</v>
      </c>
      <c r="D210" s="58">
        <v>148</v>
      </c>
      <c r="E210" s="58">
        <v>0</v>
      </c>
      <c r="F210" s="58">
        <v>93</v>
      </c>
      <c r="G210" s="58">
        <v>90</v>
      </c>
      <c r="H210" s="58">
        <v>90</v>
      </c>
      <c r="I210" s="58">
        <v>0</v>
      </c>
      <c r="J210" s="58">
        <v>65</v>
      </c>
      <c r="K210" s="58">
        <v>58</v>
      </c>
      <c r="L210" s="58">
        <v>58</v>
      </c>
      <c r="M210" s="58">
        <v>0</v>
      </c>
      <c r="N210" s="58">
        <v>30</v>
      </c>
      <c r="O210" s="58">
        <v>29</v>
      </c>
      <c r="P210" s="58">
        <v>29</v>
      </c>
      <c r="Q210" s="58">
        <v>0</v>
      </c>
      <c r="R210" s="58">
        <v>85</v>
      </c>
      <c r="S210" s="58">
        <v>77</v>
      </c>
      <c r="T210" s="58">
        <v>77</v>
      </c>
      <c r="U210" s="58">
        <v>0</v>
      </c>
      <c r="V210" s="58">
        <v>43</v>
      </c>
      <c r="W210" s="58">
        <v>42</v>
      </c>
      <c r="X210" s="58">
        <v>42</v>
      </c>
      <c r="Y210" s="58">
        <v>0</v>
      </c>
      <c r="Z210" s="58">
        <v>13</v>
      </c>
      <c r="AA210" s="58">
        <v>11</v>
      </c>
      <c r="AB210" s="58">
        <v>11</v>
      </c>
      <c r="AC210" s="58">
        <v>0</v>
      </c>
    </row>
    <row r="211" spans="1:29" x14ac:dyDescent="0.25">
      <c r="A211" s="64" t="s">
        <v>373</v>
      </c>
      <c r="B211" s="58">
        <v>127</v>
      </c>
      <c r="C211" s="58">
        <v>126</v>
      </c>
      <c r="D211" s="58">
        <v>126</v>
      </c>
      <c r="E211" s="58">
        <v>0</v>
      </c>
      <c r="F211" s="58">
        <v>65</v>
      </c>
      <c r="G211" s="58">
        <v>65</v>
      </c>
      <c r="H211" s="58">
        <v>65</v>
      </c>
      <c r="I211" s="58">
        <v>0</v>
      </c>
      <c r="J211" s="58">
        <v>62</v>
      </c>
      <c r="K211" s="58">
        <v>61</v>
      </c>
      <c r="L211" s="58">
        <v>61</v>
      </c>
      <c r="M211" s="58">
        <v>0</v>
      </c>
      <c r="N211" s="58">
        <v>15</v>
      </c>
      <c r="O211" s="58">
        <v>15</v>
      </c>
      <c r="P211" s="58">
        <v>15</v>
      </c>
      <c r="Q211" s="58">
        <v>0</v>
      </c>
      <c r="R211" s="58">
        <v>79</v>
      </c>
      <c r="S211" s="58">
        <v>78</v>
      </c>
      <c r="T211" s="58">
        <v>78</v>
      </c>
      <c r="U211" s="58">
        <v>0</v>
      </c>
      <c r="V211" s="58">
        <v>33</v>
      </c>
      <c r="W211" s="58">
        <v>33</v>
      </c>
      <c r="X211" s="58">
        <v>33</v>
      </c>
      <c r="Y211" s="58">
        <v>0</v>
      </c>
      <c r="Z211" s="58">
        <v>12</v>
      </c>
      <c r="AA211" s="58">
        <v>13</v>
      </c>
      <c r="AB211" s="58">
        <v>13</v>
      </c>
      <c r="AC211" s="58">
        <v>0</v>
      </c>
    </row>
    <row r="212" spans="1:29" x14ac:dyDescent="0.25">
      <c r="A212" s="64" t="s">
        <v>374</v>
      </c>
      <c r="B212" s="58">
        <v>108</v>
      </c>
      <c r="C212" s="58">
        <v>111</v>
      </c>
      <c r="D212" s="58">
        <v>111</v>
      </c>
      <c r="E212" s="58">
        <v>0</v>
      </c>
      <c r="F212" s="58">
        <v>64</v>
      </c>
      <c r="G212" s="58">
        <v>67</v>
      </c>
      <c r="H212" s="58">
        <v>67</v>
      </c>
      <c r="I212" s="58">
        <v>0</v>
      </c>
      <c r="J212" s="58">
        <v>44</v>
      </c>
      <c r="K212" s="58">
        <v>44</v>
      </c>
      <c r="L212" s="58">
        <v>44</v>
      </c>
      <c r="M212" s="58">
        <v>0</v>
      </c>
      <c r="N212" s="58">
        <v>9</v>
      </c>
      <c r="O212" s="58">
        <v>14</v>
      </c>
      <c r="P212" s="58">
        <v>14</v>
      </c>
      <c r="Q212" s="58">
        <v>0</v>
      </c>
      <c r="R212" s="58">
        <v>63</v>
      </c>
      <c r="S212" s="58">
        <v>61</v>
      </c>
      <c r="T212" s="58">
        <v>61</v>
      </c>
      <c r="U212" s="58">
        <v>0</v>
      </c>
      <c r="V212" s="58">
        <v>36</v>
      </c>
      <c r="W212" s="58">
        <v>36</v>
      </c>
      <c r="X212" s="58">
        <v>36</v>
      </c>
      <c r="Y212" s="58">
        <v>0</v>
      </c>
      <c r="Z212" s="58">
        <v>13</v>
      </c>
      <c r="AA212" s="58">
        <v>15</v>
      </c>
      <c r="AB212" s="58">
        <v>15</v>
      </c>
      <c r="AC212" s="58">
        <v>0</v>
      </c>
    </row>
    <row r="213" spans="1:29" x14ac:dyDescent="0.25">
      <c r="A213" s="64" t="s">
        <v>375</v>
      </c>
      <c r="B213" s="58">
        <v>94</v>
      </c>
      <c r="C213" s="58">
        <v>94</v>
      </c>
      <c r="D213" s="58">
        <v>94</v>
      </c>
      <c r="E213" s="58">
        <v>0</v>
      </c>
      <c r="F213" s="58">
        <v>54</v>
      </c>
      <c r="G213" s="58">
        <v>54</v>
      </c>
      <c r="H213" s="58">
        <v>54</v>
      </c>
      <c r="I213" s="58">
        <v>0</v>
      </c>
      <c r="J213" s="58">
        <v>40</v>
      </c>
      <c r="K213" s="58">
        <v>40</v>
      </c>
      <c r="L213" s="58">
        <v>40</v>
      </c>
      <c r="M213" s="58">
        <v>0</v>
      </c>
      <c r="N213" s="58">
        <v>10</v>
      </c>
      <c r="O213" s="58">
        <v>10</v>
      </c>
      <c r="P213" s="58">
        <v>10</v>
      </c>
      <c r="Q213" s="58">
        <v>0</v>
      </c>
      <c r="R213" s="58">
        <v>58</v>
      </c>
      <c r="S213" s="58">
        <v>58</v>
      </c>
      <c r="T213" s="58">
        <v>58</v>
      </c>
      <c r="U213" s="58">
        <v>0</v>
      </c>
      <c r="V213" s="58">
        <v>26</v>
      </c>
      <c r="W213" s="58">
        <v>26</v>
      </c>
      <c r="X213" s="58">
        <v>26</v>
      </c>
      <c r="Y213" s="58">
        <v>0</v>
      </c>
      <c r="Z213" s="58">
        <v>6</v>
      </c>
      <c r="AA213" s="58">
        <v>6</v>
      </c>
      <c r="AB213" s="58">
        <v>6</v>
      </c>
      <c r="AC213" s="58">
        <v>0</v>
      </c>
    </row>
    <row r="214" spans="1:29" x14ac:dyDescent="0.25">
      <c r="A214" s="64" t="s">
        <v>376</v>
      </c>
      <c r="B214" s="58">
        <v>100</v>
      </c>
      <c r="C214" s="58">
        <v>100</v>
      </c>
      <c r="D214" s="58">
        <v>100</v>
      </c>
      <c r="E214" s="58">
        <v>0</v>
      </c>
      <c r="F214" s="58">
        <v>65</v>
      </c>
      <c r="G214" s="58">
        <v>67</v>
      </c>
      <c r="H214" s="58">
        <v>67</v>
      </c>
      <c r="I214" s="58">
        <v>0</v>
      </c>
      <c r="J214" s="58">
        <v>35</v>
      </c>
      <c r="K214" s="58">
        <v>33</v>
      </c>
      <c r="L214" s="58">
        <v>33</v>
      </c>
      <c r="M214" s="58">
        <v>0</v>
      </c>
      <c r="N214" s="58">
        <v>9</v>
      </c>
      <c r="O214" s="58">
        <v>10</v>
      </c>
      <c r="P214" s="58">
        <v>10</v>
      </c>
      <c r="Q214" s="58">
        <v>0</v>
      </c>
      <c r="R214" s="58">
        <v>66</v>
      </c>
      <c r="S214" s="58">
        <v>64</v>
      </c>
      <c r="T214" s="58">
        <v>64</v>
      </c>
      <c r="U214" s="58">
        <v>0</v>
      </c>
      <c r="V214" s="58">
        <v>25</v>
      </c>
      <c r="W214" s="58">
        <v>26</v>
      </c>
      <c r="X214" s="58">
        <v>26</v>
      </c>
      <c r="Y214" s="58">
        <v>0</v>
      </c>
      <c r="Z214" s="58">
        <v>5</v>
      </c>
      <c r="AA214" s="58">
        <v>6</v>
      </c>
      <c r="AB214" s="58">
        <v>6</v>
      </c>
      <c r="AC214" s="58">
        <v>0</v>
      </c>
    </row>
    <row r="215" spans="1:29" x14ac:dyDescent="0.25">
      <c r="A215" s="64" t="s">
        <v>377</v>
      </c>
      <c r="B215" s="58">
        <v>132</v>
      </c>
      <c r="C215" s="58">
        <v>128</v>
      </c>
      <c r="D215" s="58">
        <v>128</v>
      </c>
      <c r="E215" s="58">
        <v>0</v>
      </c>
      <c r="F215" s="58">
        <v>86</v>
      </c>
      <c r="G215" s="58">
        <v>82</v>
      </c>
      <c r="H215" s="58">
        <v>82</v>
      </c>
      <c r="I215" s="58">
        <v>0</v>
      </c>
      <c r="J215" s="58">
        <v>46</v>
      </c>
      <c r="K215" s="58">
        <v>46</v>
      </c>
      <c r="L215" s="58">
        <v>46</v>
      </c>
      <c r="M215" s="58">
        <v>0</v>
      </c>
      <c r="N215" s="58">
        <v>11</v>
      </c>
      <c r="O215" s="58">
        <v>9</v>
      </c>
      <c r="P215" s="58">
        <v>9</v>
      </c>
      <c r="Q215" s="58">
        <v>0</v>
      </c>
      <c r="R215" s="58">
        <v>83</v>
      </c>
      <c r="S215" s="58">
        <v>81</v>
      </c>
      <c r="T215" s="58">
        <v>81</v>
      </c>
      <c r="U215" s="58">
        <v>0</v>
      </c>
      <c r="V215" s="58">
        <v>38</v>
      </c>
      <c r="W215" s="58">
        <v>38</v>
      </c>
      <c r="X215" s="58">
        <v>38</v>
      </c>
      <c r="Y215" s="58">
        <v>0</v>
      </c>
      <c r="Z215" s="58">
        <v>11</v>
      </c>
      <c r="AA215" s="58">
        <v>8</v>
      </c>
      <c r="AB215" s="58">
        <v>8</v>
      </c>
      <c r="AC215" s="58">
        <v>0</v>
      </c>
    </row>
    <row r="216" spans="1:29" x14ac:dyDescent="0.25">
      <c r="A216" s="64" t="s">
        <v>378</v>
      </c>
      <c r="B216" s="58">
        <v>173</v>
      </c>
      <c r="C216" s="58">
        <v>169</v>
      </c>
      <c r="D216" s="58">
        <v>169</v>
      </c>
      <c r="E216" s="58">
        <v>0</v>
      </c>
      <c r="F216" s="58">
        <v>117</v>
      </c>
      <c r="G216" s="58">
        <v>114</v>
      </c>
      <c r="H216" s="58">
        <v>114</v>
      </c>
      <c r="I216" s="58">
        <v>0</v>
      </c>
      <c r="J216" s="58">
        <v>56</v>
      </c>
      <c r="K216" s="58">
        <v>55</v>
      </c>
      <c r="L216" s="58">
        <v>55</v>
      </c>
      <c r="M216" s="58">
        <v>0</v>
      </c>
      <c r="N216" s="58">
        <v>14</v>
      </c>
      <c r="O216" s="58">
        <v>14</v>
      </c>
      <c r="P216" s="58">
        <v>14</v>
      </c>
      <c r="Q216" s="58">
        <v>0</v>
      </c>
      <c r="R216" s="58">
        <v>89</v>
      </c>
      <c r="S216" s="58">
        <v>86</v>
      </c>
      <c r="T216" s="58">
        <v>86</v>
      </c>
      <c r="U216" s="58">
        <v>0</v>
      </c>
      <c r="V216" s="58">
        <v>70</v>
      </c>
      <c r="W216" s="58">
        <v>69</v>
      </c>
      <c r="X216" s="58">
        <v>69</v>
      </c>
      <c r="Y216" s="58">
        <v>0</v>
      </c>
      <c r="Z216" s="58">
        <v>9</v>
      </c>
      <c r="AA216" s="58">
        <v>8</v>
      </c>
      <c r="AB216" s="58">
        <v>8</v>
      </c>
      <c r="AC216" s="58">
        <v>0</v>
      </c>
    </row>
    <row r="217" spans="1:29" x14ac:dyDescent="0.25">
      <c r="A217" s="64" t="s">
        <v>379</v>
      </c>
      <c r="B217" s="58">
        <v>163</v>
      </c>
      <c r="C217" s="58" t="s">
        <v>156</v>
      </c>
      <c r="D217" s="58">
        <v>167</v>
      </c>
      <c r="E217" s="58" t="s">
        <v>156</v>
      </c>
      <c r="F217" s="58">
        <v>126</v>
      </c>
      <c r="G217" s="58" t="s">
        <v>156</v>
      </c>
      <c r="H217" s="58">
        <v>129</v>
      </c>
      <c r="I217" s="58" t="s">
        <v>156</v>
      </c>
      <c r="J217" s="58">
        <v>37</v>
      </c>
      <c r="K217" s="58">
        <v>38</v>
      </c>
      <c r="L217" s="58">
        <v>38</v>
      </c>
      <c r="M217" s="58">
        <v>0</v>
      </c>
      <c r="N217" s="58">
        <v>24</v>
      </c>
      <c r="O217" s="58">
        <v>28</v>
      </c>
      <c r="P217" s="58">
        <v>28</v>
      </c>
      <c r="Q217" s="58">
        <v>0</v>
      </c>
      <c r="R217" s="58">
        <v>81</v>
      </c>
      <c r="S217" s="58" t="s">
        <v>156</v>
      </c>
      <c r="T217" s="58">
        <v>81</v>
      </c>
      <c r="U217" s="58" t="s">
        <v>156</v>
      </c>
      <c r="V217" s="58">
        <v>58</v>
      </c>
      <c r="W217" s="58">
        <v>58</v>
      </c>
      <c r="X217" s="58">
        <v>58</v>
      </c>
      <c r="Y217" s="58">
        <v>0</v>
      </c>
      <c r="Z217" s="58">
        <v>8</v>
      </c>
      <c r="AA217" s="58">
        <v>12</v>
      </c>
      <c r="AB217" s="58">
        <v>12</v>
      </c>
      <c r="AC217" s="58">
        <v>0</v>
      </c>
    </row>
    <row r="218" spans="1:29" x14ac:dyDescent="0.25">
      <c r="A218" s="64" t="s">
        <v>380</v>
      </c>
      <c r="B218" s="58">
        <v>144</v>
      </c>
      <c r="C218" s="58" t="s">
        <v>156</v>
      </c>
      <c r="D218" s="58">
        <v>144</v>
      </c>
      <c r="E218" s="58" t="s">
        <v>156</v>
      </c>
      <c r="F218" s="58">
        <v>88</v>
      </c>
      <c r="G218" s="58" t="s">
        <v>156</v>
      </c>
      <c r="H218" s="58">
        <v>90</v>
      </c>
      <c r="I218" s="58" t="s">
        <v>156</v>
      </c>
      <c r="J218" s="58">
        <v>56</v>
      </c>
      <c r="K218" s="58" t="s">
        <v>156</v>
      </c>
      <c r="L218" s="58">
        <v>54</v>
      </c>
      <c r="M218" s="58" t="s">
        <v>156</v>
      </c>
      <c r="N218" s="58">
        <v>17</v>
      </c>
      <c r="O218" s="58">
        <v>19</v>
      </c>
      <c r="P218" s="58">
        <v>19</v>
      </c>
      <c r="Q218" s="58">
        <v>0</v>
      </c>
      <c r="R218" s="58">
        <v>78</v>
      </c>
      <c r="S218" s="58" t="s">
        <v>156</v>
      </c>
      <c r="T218" s="58">
        <v>75</v>
      </c>
      <c r="U218" s="58" t="s">
        <v>156</v>
      </c>
      <c r="V218" s="58">
        <v>49</v>
      </c>
      <c r="W218" s="58">
        <v>50</v>
      </c>
      <c r="X218" s="58">
        <v>50</v>
      </c>
      <c r="Y218" s="58">
        <v>0</v>
      </c>
      <c r="Z218" s="58">
        <v>15</v>
      </c>
      <c r="AA218" s="58">
        <v>16</v>
      </c>
      <c r="AB218" s="58">
        <v>16</v>
      </c>
      <c r="AC218" s="58">
        <v>0</v>
      </c>
    </row>
    <row r="219" spans="1:29" x14ac:dyDescent="0.25">
      <c r="A219" s="64" t="s">
        <v>381</v>
      </c>
      <c r="B219" s="58">
        <v>117</v>
      </c>
      <c r="C219" s="58">
        <v>115</v>
      </c>
      <c r="D219" s="58">
        <v>115</v>
      </c>
      <c r="E219" s="58">
        <v>0</v>
      </c>
      <c r="F219" s="58">
        <v>74</v>
      </c>
      <c r="G219" s="58">
        <v>71</v>
      </c>
      <c r="H219" s="58">
        <v>71</v>
      </c>
      <c r="I219" s="58">
        <v>0</v>
      </c>
      <c r="J219" s="58">
        <v>43</v>
      </c>
      <c r="K219" s="58">
        <v>44</v>
      </c>
      <c r="L219" s="58">
        <v>44</v>
      </c>
      <c r="M219" s="58">
        <v>0</v>
      </c>
      <c r="N219" s="58">
        <v>13</v>
      </c>
      <c r="O219" s="58">
        <v>12</v>
      </c>
      <c r="P219" s="58">
        <v>12</v>
      </c>
      <c r="Q219" s="58">
        <v>0</v>
      </c>
      <c r="R219" s="58">
        <v>67</v>
      </c>
      <c r="S219" s="58">
        <v>66</v>
      </c>
      <c r="T219" s="58">
        <v>66</v>
      </c>
      <c r="U219" s="58">
        <v>0</v>
      </c>
      <c r="V219" s="58">
        <v>37</v>
      </c>
      <c r="W219" s="58">
        <v>37</v>
      </c>
      <c r="X219" s="58">
        <v>37</v>
      </c>
      <c r="Y219" s="58">
        <v>0</v>
      </c>
      <c r="Z219" s="58">
        <v>9</v>
      </c>
      <c r="AA219" s="58">
        <v>8</v>
      </c>
      <c r="AB219" s="58">
        <v>8</v>
      </c>
      <c r="AC219" s="58">
        <v>0</v>
      </c>
    </row>
    <row r="220" spans="1:29" x14ac:dyDescent="0.25">
      <c r="A220" s="64" t="s">
        <v>382</v>
      </c>
      <c r="B220" s="58">
        <v>117</v>
      </c>
      <c r="C220" s="58">
        <v>123</v>
      </c>
      <c r="D220" s="58">
        <v>123</v>
      </c>
      <c r="E220" s="58">
        <v>0</v>
      </c>
      <c r="F220" s="58">
        <v>66</v>
      </c>
      <c r="G220" s="58">
        <v>70</v>
      </c>
      <c r="H220" s="58">
        <v>70</v>
      </c>
      <c r="I220" s="58">
        <v>0</v>
      </c>
      <c r="J220" s="58">
        <v>51</v>
      </c>
      <c r="K220" s="58">
        <v>53</v>
      </c>
      <c r="L220" s="58">
        <v>53</v>
      </c>
      <c r="M220" s="58">
        <v>0</v>
      </c>
      <c r="N220" s="58">
        <v>7</v>
      </c>
      <c r="O220" s="58">
        <v>11</v>
      </c>
      <c r="P220" s="58">
        <v>11</v>
      </c>
      <c r="Q220" s="58">
        <v>0</v>
      </c>
      <c r="R220" s="58">
        <v>66</v>
      </c>
      <c r="S220" s="58">
        <v>68</v>
      </c>
      <c r="T220" s="58">
        <v>68</v>
      </c>
      <c r="U220" s="58">
        <v>0</v>
      </c>
      <c r="V220" s="58">
        <v>44</v>
      </c>
      <c r="W220" s="58">
        <v>44</v>
      </c>
      <c r="X220" s="58">
        <v>44</v>
      </c>
      <c r="Y220" s="58">
        <v>0</v>
      </c>
      <c r="Z220" s="58">
        <v>11</v>
      </c>
      <c r="AA220" s="58">
        <v>12</v>
      </c>
      <c r="AB220" s="58">
        <v>12</v>
      </c>
      <c r="AC220" s="58">
        <v>0</v>
      </c>
    </row>
    <row r="221" spans="1:29" x14ac:dyDescent="0.25">
      <c r="A221" s="64" t="s">
        <v>383</v>
      </c>
      <c r="B221" s="58">
        <v>99</v>
      </c>
      <c r="C221" s="58">
        <v>106</v>
      </c>
      <c r="D221" s="58">
        <v>106</v>
      </c>
      <c r="E221" s="58">
        <v>0</v>
      </c>
      <c r="F221" s="58">
        <v>55</v>
      </c>
      <c r="G221" s="58">
        <v>59</v>
      </c>
      <c r="H221" s="58">
        <v>59</v>
      </c>
      <c r="I221" s="58">
        <v>0</v>
      </c>
      <c r="J221" s="58">
        <v>44</v>
      </c>
      <c r="K221" s="58">
        <v>47</v>
      </c>
      <c r="L221" s="58">
        <v>47</v>
      </c>
      <c r="M221" s="58">
        <v>0</v>
      </c>
      <c r="N221" s="58">
        <v>9</v>
      </c>
      <c r="O221" s="58">
        <v>10</v>
      </c>
      <c r="P221" s="58">
        <v>10</v>
      </c>
      <c r="Q221" s="58">
        <v>0</v>
      </c>
      <c r="R221" s="58">
        <v>55</v>
      </c>
      <c r="S221" s="58">
        <v>59</v>
      </c>
      <c r="T221" s="58">
        <v>59</v>
      </c>
      <c r="U221" s="58">
        <v>0</v>
      </c>
      <c r="V221" s="58">
        <v>35</v>
      </c>
      <c r="W221" s="58">
        <v>37</v>
      </c>
      <c r="X221" s="58">
        <v>37</v>
      </c>
      <c r="Y221" s="58">
        <v>0</v>
      </c>
      <c r="Z221" s="58">
        <v>11</v>
      </c>
      <c r="AA221" s="58">
        <v>12</v>
      </c>
      <c r="AB221" s="58">
        <v>12</v>
      </c>
      <c r="AC221" s="58">
        <v>0</v>
      </c>
    </row>
    <row r="222" spans="1:29" x14ac:dyDescent="0.25">
      <c r="A222" s="64" t="s">
        <v>384</v>
      </c>
      <c r="B222" s="58">
        <v>157</v>
      </c>
      <c r="C222" s="58">
        <v>152</v>
      </c>
      <c r="D222" s="58">
        <v>152</v>
      </c>
      <c r="E222" s="58">
        <v>0</v>
      </c>
      <c r="F222" s="58">
        <v>77</v>
      </c>
      <c r="G222" s="58">
        <v>76</v>
      </c>
      <c r="H222" s="58">
        <v>76</v>
      </c>
      <c r="I222" s="58">
        <v>0</v>
      </c>
      <c r="J222" s="58">
        <v>80</v>
      </c>
      <c r="K222" s="58">
        <v>76</v>
      </c>
      <c r="L222" s="58">
        <v>76</v>
      </c>
      <c r="M222" s="58">
        <v>0</v>
      </c>
      <c r="N222" s="58">
        <v>23</v>
      </c>
      <c r="O222" s="58">
        <v>24</v>
      </c>
      <c r="P222" s="58">
        <v>24</v>
      </c>
      <c r="Q222" s="58">
        <v>0</v>
      </c>
      <c r="R222" s="58">
        <v>88</v>
      </c>
      <c r="S222" s="58">
        <v>83</v>
      </c>
      <c r="T222" s="58">
        <v>83</v>
      </c>
      <c r="U222" s="58">
        <v>0</v>
      </c>
      <c r="V222" s="58">
        <v>46</v>
      </c>
      <c r="W222" s="58">
        <v>45</v>
      </c>
      <c r="X222" s="58">
        <v>45</v>
      </c>
      <c r="Y222" s="58">
        <v>0</v>
      </c>
      <c r="Z222" s="58">
        <v>18</v>
      </c>
      <c r="AA222" s="58">
        <v>17</v>
      </c>
      <c r="AB222" s="58">
        <v>17</v>
      </c>
      <c r="AC222" s="58">
        <v>0</v>
      </c>
    </row>
    <row r="223" spans="1:29" x14ac:dyDescent="0.25">
      <c r="A223" s="64" t="s">
        <v>385</v>
      </c>
      <c r="B223" s="58">
        <v>118</v>
      </c>
      <c r="C223" s="58" t="s">
        <v>156</v>
      </c>
      <c r="D223" s="58">
        <v>120</v>
      </c>
      <c r="E223" s="58" t="s">
        <v>156</v>
      </c>
      <c r="F223" s="58">
        <v>81</v>
      </c>
      <c r="G223" s="58" t="s">
        <v>156</v>
      </c>
      <c r="H223" s="58">
        <v>82</v>
      </c>
      <c r="I223" s="58" t="s">
        <v>156</v>
      </c>
      <c r="J223" s="58">
        <v>37</v>
      </c>
      <c r="K223" s="58">
        <v>38</v>
      </c>
      <c r="L223" s="58">
        <v>38</v>
      </c>
      <c r="M223" s="58">
        <v>0</v>
      </c>
      <c r="N223" s="58">
        <v>16</v>
      </c>
      <c r="O223" s="58" t="s">
        <v>156</v>
      </c>
      <c r="P223" s="58">
        <v>17</v>
      </c>
      <c r="Q223" s="58" t="s">
        <v>156</v>
      </c>
      <c r="R223" s="58">
        <v>61</v>
      </c>
      <c r="S223" s="58">
        <v>63</v>
      </c>
      <c r="T223" s="58">
        <v>63</v>
      </c>
      <c r="U223" s="58">
        <v>0</v>
      </c>
      <c r="V223" s="58">
        <v>41</v>
      </c>
      <c r="W223" s="58">
        <v>40</v>
      </c>
      <c r="X223" s="58">
        <v>40</v>
      </c>
      <c r="Y223" s="58">
        <v>0</v>
      </c>
      <c r="Z223" s="58">
        <v>8</v>
      </c>
      <c r="AA223" s="58">
        <v>11</v>
      </c>
      <c r="AB223" s="58">
        <v>11</v>
      </c>
      <c r="AC223" s="58">
        <v>0</v>
      </c>
    </row>
    <row r="224" spans="1:29" x14ac:dyDescent="0.25">
      <c r="A224" s="64" t="s">
        <v>386</v>
      </c>
      <c r="B224" s="58">
        <v>117</v>
      </c>
      <c r="C224" s="58" t="s">
        <v>156</v>
      </c>
      <c r="D224" s="58">
        <v>115</v>
      </c>
      <c r="E224" s="58" t="s">
        <v>156</v>
      </c>
      <c r="F224" s="58">
        <v>56</v>
      </c>
      <c r="G224" s="58" t="s">
        <v>156</v>
      </c>
      <c r="H224" s="58">
        <v>54</v>
      </c>
      <c r="I224" s="58" t="s">
        <v>156</v>
      </c>
      <c r="J224" s="58">
        <v>61</v>
      </c>
      <c r="K224" s="58">
        <v>61</v>
      </c>
      <c r="L224" s="58">
        <v>61</v>
      </c>
      <c r="M224" s="58">
        <v>0</v>
      </c>
      <c r="N224" s="58">
        <v>10</v>
      </c>
      <c r="O224" s="58">
        <v>11</v>
      </c>
      <c r="P224" s="58">
        <v>11</v>
      </c>
      <c r="Q224" s="58">
        <v>0</v>
      </c>
      <c r="R224" s="58">
        <v>69</v>
      </c>
      <c r="S224" s="58" t="s">
        <v>156</v>
      </c>
      <c r="T224" s="58">
        <v>67</v>
      </c>
      <c r="U224" s="58" t="s">
        <v>156</v>
      </c>
      <c r="V224" s="58">
        <v>38</v>
      </c>
      <c r="W224" s="58">
        <v>37</v>
      </c>
      <c r="X224" s="58">
        <v>37</v>
      </c>
      <c r="Y224" s="58">
        <v>0</v>
      </c>
      <c r="Z224" s="58">
        <v>14</v>
      </c>
      <c r="AA224" s="58">
        <v>14</v>
      </c>
      <c r="AB224" s="58">
        <v>14</v>
      </c>
      <c r="AC224" s="58">
        <v>0</v>
      </c>
    </row>
    <row r="225" spans="1:29" x14ac:dyDescent="0.25">
      <c r="A225" s="64" t="s">
        <v>387</v>
      </c>
      <c r="B225" s="58">
        <v>91</v>
      </c>
      <c r="C225" s="58">
        <v>92</v>
      </c>
      <c r="D225" s="58">
        <v>92</v>
      </c>
      <c r="E225" s="58">
        <v>0</v>
      </c>
      <c r="F225" s="58">
        <v>47</v>
      </c>
      <c r="G225" s="58">
        <v>45</v>
      </c>
      <c r="H225" s="58">
        <v>45</v>
      </c>
      <c r="I225" s="58">
        <v>0</v>
      </c>
      <c r="J225" s="58">
        <v>44</v>
      </c>
      <c r="K225" s="58">
        <v>47</v>
      </c>
      <c r="L225" s="58">
        <v>47</v>
      </c>
      <c r="M225" s="58">
        <v>0</v>
      </c>
      <c r="N225" s="58">
        <v>10</v>
      </c>
      <c r="O225" s="58">
        <v>11</v>
      </c>
      <c r="P225" s="58">
        <v>11</v>
      </c>
      <c r="Q225" s="58">
        <v>0</v>
      </c>
      <c r="R225" s="58">
        <v>48</v>
      </c>
      <c r="S225" s="58">
        <v>48</v>
      </c>
      <c r="T225" s="58">
        <v>48</v>
      </c>
      <c r="U225" s="58">
        <v>0</v>
      </c>
      <c r="V225" s="58">
        <v>33</v>
      </c>
      <c r="W225" s="58">
        <v>33</v>
      </c>
      <c r="X225" s="58">
        <v>33</v>
      </c>
      <c r="Y225" s="58">
        <v>0</v>
      </c>
      <c r="Z225" s="58">
        <v>5</v>
      </c>
      <c r="AA225" s="58">
        <v>7</v>
      </c>
      <c r="AB225" s="58">
        <v>7</v>
      </c>
      <c r="AC225" s="58">
        <v>0</v>
      </c>
    </row>
    <row r="226" spans="1:29" x14ac:dyDescent="0.25">
      <c r="A226" s="64" t="s">
        <v>388</v>
      </c>
      <c r="B226" s="58">
        <v>120</v>
      </c>
      <c r="C226" s="58">
        <v>123</v>
      </c>
      <c r="D226" s="58">
        <v>123</v>
      </c>
      <c r="E226" s="58">
        <v>0</v>
      </c>
      <c r="F226" s="58">
        <v>65</v>
      </c>
      <c r="G226" s="58">
        <v>65</v>
      </c>
      <c r="H226" s="58">
        <v>65</v>
      </c>
      <c r="I226" s="58">
        <v>0</v>
      </c>
      <c r="J226" s="58">
        <v>55</v>
      </c>
      <c r="K226" s="58">
        <v>58</v>
      </c>
      <c r="L226" s="58">
        <v>58</v>
      </c>
      <c r="M226" s="58">
        <v>0</v>
      </c>
      <c r="N226" s="58">
        <v>19</v>
      </c>
      <c r="O226" s="58">
        <v>24</v>
      </c>
      <c r="P226" s="58">
        <v>24</v>
      </c>
      <c r="Q226" s="58">
        <v>0</v>
      </c>
      <c r="R226" s="58">
        <v>60</v>
      </c>
      <c r="S226" s="58">
        <v>58</v>
      </c>
      <c r="T226" s="58">
        <v>58</v>
      </c>
      <c r="U226" s="58">
        <v>0</v>
      </c>
      <c r="V226" s="58">
        <v>41</v>
      </c>
      <c r="W226" s="58">
        <v>41</v>
      </c>
      <c r="X226" s="58">
        <v>41</v>
      </c>
      <c r="Y226" s="58">
        <v>0</v>
      </c>
      <c r="Z226" s="58">
        <v>8</v>
      </c>
      <c r="AA226" s="58">
        <v>10</v>
      </c>
      <c r="AB226" s="58">
        <v>10</v>
      </c>
      <c r="AC226" s="58">
        <v>0</v>
      </c>
    </row>
    <row r="227" spans="1:29" x14ac:dyDescent="0.25">
      <c r="A227" s="64" t="s">
        <v>389</v>
      </c>
      <c r="B227" s="58">
        <v>107</v>
      </c>
      <c r="C227" s="58" t="s">
        <v>156</v>
      </c>
      <c r="D227" s="58">
        <v>113</v>
      </c>
      <c r="E227" s="58" t="s">
        <v>156</v>
      </c>
      <c r="F227" s="58">
        <v>73</v>
      </c>
      <c r="G227" s="58" t="s">
        <v>156</v>
      </c>
      <c r="H227" s="58">
        <v>78</v>
      </c>
      <c r="I227" s="58" t="s">
        <v>156</v>
      </c>
      <c r="J227" s="58">
        <v>34</v>
      </c>
      <c r="K227" s="58">
        <v>35</v>
      </c>
      <c r="L227" s="58">
        <v>35</v>
      </c>
      <c r="M227" s="58">
        <v>0</v>
      </c>
      <c r="N227" s="58">
        <v>10</v>
      </c>
      <c r="O227" s="58">
        <v>10</v>
      </c>
      <c r="P227" s="58">
        <v>10</v>
      </c>
      <c r="Q227" s="58">
        <v>0</v>
      </c>
      <c r="R227" s="58">
        <v>68</v>
      </c>
      <c r="S227" s="58" t="s">
        <v>156</v>
      </c>
      <c r="T227" s="58">
        <v>74</v>
      </c>
      <c r="U227" s="58" t="s">
        <v>156</v>
      </c>
      <c r="V227" s="58">
        <v>29</v>
      </c>
      <c r="W227" s="58">
        <v>29</v>
      </c>
      <c r="X227" s="58">
        <v>29</v>
      </c>
      <c r="Y227" s="58">
        <v>0</v>
      </c>
      <c r="Z227" s="58">
        <v>9</v>
      </c>
      <c r="AA227" s="58">
        <v>10</v>
      </c>
      <c r="AB227" s="58">
        <v>10</v>
      </c>
      <c r="AC227" s="58">
        <v>0</v>
      </c>
    </row>
    <row r="228" spans="1:29" x14ac:dyDescent="0.25">
      <c r="A228" s="64" t="s">
        <v>390</v>
      </c>
      <c r="B228" s="58">
        <v>154</v>
      </c>
      <c r="C228" s="58">
        <v>154</v>
      </c>
      <c r="D228" s="58">
        <v>154</v>
      </c>
      <c r="E228" s="58">
        <v>0</v>
      </c>
      <c r="F228" s="58">
        <v>96</v>
      </c>
      <c r="G228" s="58">
        <v>95</v>
      </c>
      <c r="H228" s="58">
        <v>95</v>
      </c>
      <c r="I228" s="58">
        <v>0</v>
      </c>
      <c r="J228" s="58">
        <v>58</v>
      </c>
      <c r="K228" s="58">
        <v>59</v>
      </c>
      <c r="L228" s="58">
        <v>59</v>
      </c>
      <c r="M228" s="58">
        <v>0</v>
      </c>
      <c r="N228" s="58">
        <v>24</v>
      </c>
      <c r="O228" s="58">
        <v>24</v>
      </c>
      <c r="P228" s="58">
        <v>24</v>
      </c>
      <c r="Q228" s="58">
        <v>0</v>
      </c>
      <c r="R228" s="58">
        <v>77</v>
      </c>
      <c r="S228" s="58">
        <v>78</v>
      </c>
      <c r="T228" s="58">
        <v>78</v>
      </c>
      <c r="U228" s="58">
        <v>0</v>
      </c>
      <c r="V228" s="58">
        <v>53</v>
      </c>
      <c r="W228" s="58">
        <v>52</v>
      </c>
      <c r="X228" s="58">
        <v>52</v>
      </c>
      <c r="Y228" s="58">
        <v>0</v>
      </c>
      <c r="Z228" s="58">
        <v>10</v>
      </c>
      <c r="AA228" s="58">
        <v>7</v>
      </c>
      <c r="AB228" s="58">
        <v>7</v>
      </c>
      <c r="AC228" s="58">
        <v>0</v>
      </c>
    </row>
    <row r="229" spans="1:29" x14ac:dyDescent="0.25">
      <c r="A229" s="64" t="s">
        <v>391</v>
      </c>
      <c r="B229" s="58">
        <v>192</v>
      </c>
      <c r="C229" s="58" t="s">
        <v>156</v>
      </c>
      <c r="D229" s="58">
        <v>196</v>
      </c>
      <c r="E229" s="58" t="s">
        <v>156</v>
      </c>
      <c r="F229" s="58">
        <v>133</v>
      </c>
      <c r="G229" s="58">
        <v>138</v>
      </c>
      <c r="H229" s="58">
        <v>138</v>
      </c>
      <c r="I229" s="58">
        <v>0</v>
      </c>
      <c r="J229" s="58">
        <v>59</v>
      </c>
      <c r="K229" s="58" t="s">
        <v>156</v>
      </c>
      <c r="L229" s="58">
        <v>58</v>
      </c>
      <c r="M229" s="58" t="s">
        <v>156</v>
      </c>
      <c r="N229" s="58">
        <v>23</v>
      </c>
      <c r="O229" s="58">
        <v>25</v>
      </c>
      <c r="P229" s="58">
        <v>25</v>
      </c>
      <c r="Q229" s="58">
        <v>0</v>
      </c>
      <c r="R229" s="58">
        <v>111</v>
      </c>
      <c r="S229" s="58">
        <v>115</v>
      </c>
      <c r="T229" s="58">
        <v>115</v>
      </c>
      <c r="U229" s="58">
        <v>0</v>
      </c>
      <c r="V229" s="58">
        <v>58</v>
      </c>
      <c r="W229" s="58" t="s">
        <v>156</v>
      </c>
      <c r="X229" s="58">
        <v>56</v>
      </c>
      <c r="Y229" s="58" t="s">
        <v>156</v>
      </c>
      <c r="Z229" s="58">
        <v>16</v>
      </c>
      <c r="AA229" s="58">
        <v>17</v>
      </c>
      <c r="AB229" s="58">
        <v>17</v>
      </c>
      <c r="AC229" s="58">
        <v>0</v>
      </c>
    </row>
    <row r="230" spans="1:29" x14ac:dyDescent="0.25">
      <c r="A230" s="64" t="s">
        <v>392</v>
      </c>
      <c r="B230" s="58">
        <v>125</v>
      </c>
      <c r="C230" s="58">
        <v>122</v>
      </c>
      <c r="D230" s="58">
        <v>122</v>
      </c>
      <c r="E230" s="58">
        <v>0</v>
      </c>
      <c r="F230" s="58">
        <v>72</v>
      </c>
      <c r="G230" s="58">
        <v>73</v>
      </c>
      <c r="H230" s="58">
        <v>73</v>
      </c>
      <c r="I230" s="58">
        <v>0</v>
      </c>
      <c r="J230" s="58">
        <v>53</v>
      </c>
      <c r="K230" s="58">
        <v>49</v>
      </c>
      <c r="L230" s="58">
        <v>49</v>
      </c>
      <c r="M230" s="58">
        <v>0</v>
      </c>
      <c r="N230" s="58">
        <v>6</v>
      </c>
      <c r="O230" s="58">
        <v>6</v>
      </c>
      <c r="P230" s="58">
        <v>6</v>
      </c>
      <c r="Q230" s="58">
        <v>0</v>
      </c>
      <c r="R230" s="58">
        <v>76</v>
      </c>
      <c r="S230" s="58">
        <v>73</v>
      </c>
      <c r="T230" s="58">
        <v>73</v>
      </c>
      <c r="U230" s="58">
        <v>0</v>
      </c>
      <c r="V230" s="58">
        <v>43</v>
      </c>
      <c r="W230" s="58">
        <v>43</v>
      </c>
      <c r="X230" s="58">
        <v>43</v>
      </c>
      <c r="Y230" s="58">
        <v>0</v>
      </c>
      <c r="Z230" s="58">
        <v>6</v>
      </c>
      <c r="AA230" s="58">
        <v>5</v>
      </c>
      <c r="AB230" s="58">
        <v>5</v>
      </c>
      <c r="AC230" s="58">
        <v>0</v>
      </c>
    </row>
    <row r="231" spans="1:29" x14ac:dyDescent="0.25">
      <c r="A231" s="64" t="s">
        <v>393</v>
      </c>
      <c r="B231" s="58">
        <v>128</v>
      </c>
      <c r="C231" s="58">
        <v>125</v>
      </c>
      <c r="D231" s="58">
        <v>125</v>
      </c>
      <c r="E231" s="58">
        <v>0</v>
      </c>
      <c r="F231" s="58">
        <v>69</v>
      </c>
      <c r="G231" s="58">
        <v>67</v>
      </c>
      <c r="H231" s="58">
        <v>67</v>
      </c>
      <c r="I231" s="58">
        <v>0</v>
      </c>
      <c r="J231" s="58">
        <v>59</v>
      </c>
      <c r="K231" s="58">
        <v>58</v>
      </c>
      <c r="L231" s="58">
        <v>58</v>
      </c>
      <c r="M231" s="58">
        <v>0</v>
      </c>
      <c r="N231" s="58">
        <v>16</v>
      </c>
      <c r="O231" s="58">
        <v>16</v>
      </c>
      <c r="P231" s="58">
        <v>16</v>
      </c>
      <c r="Q231" s="58">
        <v>0</v>
      </c>
      <c r="R231" s="58">
        <v>72</v>
      </c>
      <c r="S231" s="58">
        <v>71</v>
      </c>
      <c r="T231" s="58">
        <v>71</v>
      </c>
      <c r="U231" s="58">
        <v>0</v>
      </c>
      <c r="V231" s="58">
        <v>40</v>
      </c>
      <c r="W231" s="58">
        <v>38</v>
      </c>
      <c r="X231" s="58">
        <v>38</v>
      </c>
      <c r="Y231" s="58">
        <v>0</v>
      </c>
      <c r="Z231" s="58">
        <v>13</v>
      </c>
      <c r="AA231" s="58">
        <v>13</v>
      </c>
      <c r="AB231" s="58">
        <v>13</v>
      </c>
      <c r="AC231" s="58">
        <v>0</v>
      </c>
    </row>
    <row r="232" spans="1:29" x14ac:dyDescent="0.25">
      <c r="A232" s="64" t="s">
        <v>394</v>
      </c>
      <c r="B232" s="58">
        <v>118</v>
      </c>
      <c r="C232" s="58" t="s">
        <v>156</v>
      </c>
      <c r="D232" s="58">
        <v>116</v>
      </c>
      <c r="E232" s="58" t="s">
        <v>156</v>
      </c>
      <c r="F232" s="58">
        <v>70</v>
      </c>
      <c r="G232" s="58" t="s">
        <v>156</v>
      </c>
      <c r="H232" s="58">
        <v>68</v>
      </c>
      <c r="I232" s="58" t="s">
        <v>156</v>
      </c>
      <c r="J232" s="58">
        <v>48</v>
      </c>
      <c r="K232" s="58" t="s">
        <v>156</v>
      </c>
      <c r="L232" s="58">
        <v>48</v>
      </c>
      <c r="M232" s="58" t="s">
        <v>156</v>
      </c>
      <c r="N232" s="58">
        <v>13</v>
      </c>
      <c r="O232" s="58">
        <v>12</v>
      </c>
      <c r="P232" s="58">
        <v>12</v>
      </c>
      <c r="Q232" s="58">
        <v>0</v>
      </c>
      <c r="R232" s="58">
        <v>66</v>
      </c>
      <c r="S232" s="58">
        <v>67</v>
      </c>
      <c r="T232" s="58">
        <v>67</v>
      </c>
      <c r="U232" s="58">
        <v>0</v>
      </c>
      <c r="V232" s="58">
        <v>39</v>
      </c>
      <c r="W232" s="58" t="s">
        <v>156</v>
      </c>
      <c r="X232" s="58">
        <v>37</v>
      </c>
      <c r="Y232" s="58" t="s">
        <v>156</v>
      </c>
      <c r="Z232" s="58">
        <v>13</v>
      </c>
      <c r="AA232" s="58" t="s">
        <v>156</v>
      </c>
      <c r="AB232" s="58">
        <v>10</v>
      </c>
      <c r="AC232" s="58" t="s">
        <v>156</v>
      </c>
    </row>
    <row r="233" spans="1:29" x14ac:dyDescent="0.25">
      <c r="A233" s="64" t="s">
        <v>395</v>
      </c>
      <c r="B233" s="58">
        <v>118</v>
      </c>
      <c r="C233" s="58">
        <v>120</v>
      </c>
      <c r="D233" s="58">
        <v>120</v>
      </c>
      <c r="E233" s="58">
        <v>0</v>
      </c>
      <c r="F233" s="58">
        <v>67</v>
      </c>
      <c r="G233" s="58">
        <v>69</v>
      </c>
      <c r="H233" s="58">
        <v>69</v>
      </c>
      <c r="I233" s="58">
        <v>0</v>
      </c>
      <c r="J233" s="58">
        <v>51</v>
      </c>
      <c r="K233" s="58">
        <v>51</v>
      </c>
      <c r="L233" s="58">
        <v>51</v>
      </c>
      <c r="M233" s="58">
        <v>0</v>
      </c>
      <c r="N233" s="58">
        <v>14</v>
      </c>
      <c r="O233" s="58">
        <v>15</v>
      </c>
      <c r="P233" s="58">
        <v>15</v>
      </c>
      <c r="Q233" s="58">
        <v>0</v>
      </c>
      <c r="R233" s="58">
        <v>60</v>
      </c>
      <c r="S233" s="58">
        <v>62</v>
      </c>
      <c r="T233" s="58">
        <v>62</v>
      </c>
      <c r="U233" s="58">
        <v>0</v>
      </c>
      <c r="V233" s="58">
        <v>44</v>
      </c>
      <c r="W233" s="58">
        <v>43</v>
      </c>
      <c r="X233" s="58">
        <v>43</v>
      </c>
      <c r="Y233" s="58">
        <v>0</v>
      </c>
      <c r="Z233" s="58">
        <v>15</v>
      </c>
      <c r="AA233" s="58">
        <v>13</v>
      </c>
      <c r="AB233" s="58">
        <v>13</v>
      </c>
      <c r="AC233" s="58">
        <v>0</v>
      </c>
    </row>
    <row r="234" spans="1:29" x14ac:dyDescent="0.25">
      <c r="A234" s="64" t="s">
        <v>396</v>
      </c>
      <c r="B234" s="58">
        <v>128</v>
      </c>
      <c r="C234" s="58">
        <v>128</v>
      </c>
      <c r="D234" s="58">
        <v>128</v>
      </c>
      <c r="E234" s="58">
        <v>0</v>
      </c>
      <c r="F234" s="58">
        <v>68</v>
      </c>
      <c r="G234" s="58">
        <v>68</v>
      </c>
      <c r="H234" s="58">
        <v>68</v>
      </c>
      <c r="I234" s="58">
        <v>0</v>
      </c>
      <c r="J234" s="58">
        <v>60</v>
      </c>
      <c r="K234" s="58">
        <v>60</v>
      </c>
      <c r="L234" s="58">
        <v>60</v>
      </c>
      <c r="M234" s="58">
        <v>0</v>
      </c>
      <c r="N234" s="58">
        <v>22</v>
      </c>
      <c r="O234" s="58">
        <v>22</v>
      </c>
      <c r="P234" s="58">
        <v>22</v>
      </c>
      <c r="Q234" s="58">
        <v>0</v>
      </c>
      <c r="R234" s="58">
        <v>70</v>
      </c>
      <c r="S234" s="58">
        <v>70</v>
      </c>
      <c r="T234" s="58">
        <v>70</v>
      </c>
      <c r="U234" s="58">
        <v>0</v>
      </c>
      <c r="V234" s="58">
        <v>36</v>
      </c>
      <c r="W234" s="58">
        <v>36</v>
      </c>
      <c r="X234" s="58">
        <v>36</v>
      </c>
      <c r="Y234" s="58">
        <v>0</v>
      </c>
      <c r="Z234" s="58">
        <v>13</v>
      </c>
      <c r="AA234" s="58">
        <v>13</v>
      </c>
      <c r="AB234" s="58">
        <v>13</v>
      </c>
      <c r="AC234" s="58">
        <v>0</v>
      </c>
    </row>
    <row r="235" spans="1:29" x14ac:dyDescent="0.25">
      <c r="A235" s="64" t="s">
        <v>397</v>
      </c>
      <c r="B235" s="58">
        <v>136</v>
      </c>
      <c r="C235" s="58" t="s">
        <v>156</v>
      </c>
      <c r="D235" s="58">
        <v>137</v>
      </c>
      <c r="E235" s="58" t="s">
        <v>156</v>
      </c>
      <c r="F235" s="58">
        <v>82</v>
      </c>
      <c r="G235" s="58" t="s">
        <v>156</v>
      </c>
      <c r="H235" s="58">
        <v>80</v>
      </c>
      <c r="I235" s="58" t="s">
        <v>156</v>
      </c>
      <c r="J235" s="58">
        <v>54</v>
      </c>
      <c r="K235" s="58">
        <v>57</v>
      </c>
      <c r="L235" s="58">
        <v>57</v>
      </c>
      <c r="M235" s="58">
        <v>0</v>
      </c>
      <c r="N235" s="58">
        <v>16</v>
      </c>
      <c r="O235" s="58">
        <v>17</v>
      </c>
      <c r="P235" s="58">
        <v>17</v>
      </c>
      <c r="Q235" s="58">
        <v>0</v>
      </c>
      <c r="R235" s="58">
        <v>79</v>
      </c>
      <c r="S235" s="58" t="s">
        <v>156</v>
      </c>
      <c r="T235" s="58">
        <v>79</v>
      </c>
      <c r="U235" s="58" t="s">
        <v>156</v>
      </c>
      <c r="V235" s="58">
        <v>41</v>
      </c>
      <c r="W235" s="58">
        <v>41</v>
      </c>
      <c r="X235" s="58">
        <v>41</v>
      </c>
      <c r="Y235" s="58">
        <v>0</v>
      </c>
      <c r="Z235" s="58">
        <v>15</v>
      </c>
      <c r="AA235" s="58">
        <v>16</v>
      </c>
      <c r="AB235" s="58">
        <v>16</v>
      </c>
      <c r="AC235" s="58">
        <v>0</v>
      </c>
    </row>
    <row r="236" spans="1:29" x14ac:dyDescent="0.25">
      <c r="A236" s="64" t="s">
        <v>398</v>
      </c>
      <c r="B236" s="58">
        <v>130</v>
      </c>
      <c r="C236" s="58" t="s">
        <v>156</v>
      </c>
      <c r="D236" s="58">
        <v>127</v>
      </c>
      <c r="E236" s="58" t="s">
        <v>156</v>
      </c>
      <c r="F236" s="58">
        <v>68</v>
      </c>
      <c r="G236" s="58" t="s">
        <v>156</v>
      </c>
      <c r="H236" s="58">
        <v>69</v>
      </c>
      <c r="I236" s="58" t="s">
        <v>156</v>
      </c>
      <c r="J236" s="58">
        <v>62</v>
      </c>
      <c r="K236" s="58" t="s">
        <v>156</v>
      </c>
      <c r="L236" s="58">
        <v>58</v>
      </c>
      <c r="M236" s="58" t="s">
        <v>156</v>
      </c>
      <c r="N236" s="58">
        <v>14</v>
      </c>
      <c r="O236" s="58">
        <v>14</v>
      </c>
      <c r="P236" s="58">
        <v>14</v>
      </c>
      <c r="Q236" s="58">
        <v>0</v>
      </c>
      <c r="R236" s="58">
        <v>75</v>
      </c>
      <c r="S236" s="58" t="s">
        <v>156</v>
      </c>
      <c r="T236" s="58">
        <v>70</v>
      </c>
      <c r="U236" s="58" t="s">
        <v>156</v>
      </c>
      <c r="V236" s="58">
        <v>41</v>
      </c>
      <c r="W236" s="58">
        <v>43</v>
      </c>
      <c r="X236" s="58">
        <v>43</v>
      </c>
      <c r="Y236" s="58">
        <v>0</v>
      </c>
      <c r="Z236" s="58">
        <v>12</v>
      </c>
      <c r="AA236" s="58" t="s">
        <v>156</v>
      </c>
      <c r="AB236" s="58">
        <v>14</v>
      </c>
      <c r="AC236" s="58" t="s">
        <v>156</v>
      </c>
    </row>
    <row r="237" spans="1:29" x14ac:dyDescent="0.25">
      <c r="A237" s="64" t="s">
        <v>399</v>
      </c>
      <c r="B237" s="58">
        <v>81</v>
      </c>
      <c r="C237" s="58">
        <v>85</v>
      </c>
      <c r="D237" s="58">
        <v>85</v>
      </c>
      <c r="E237" s="58">
        <v>0</v>
      </c>
      <c r="F237" s="58">
        <v>38</v>
      </c>
      <c r="G237" s="58">
        <v>42</v>
      </c>
      <c r="H237" s="58">
        <v>42</v>
      </c>
      <c r="I237" s="58">
        <v>0</v>
      </c>
      <c r="J237" s="58">
        <v>43</v>
      </c>
      <c r="K237" s="58">
        <v>43</v>
      </c>
      <c r="L237" s="58">
        <v>43</v>
      </c>
      <c r="M237" s="58">
        <v>0</v>
      </c>
      <c r="N237" s="58">
        <v>11</v>
      </c>
      <c r="O237" s="58">
        <v>16</v>
      </c>
      <c r="P237" s="58">
        <v>16</v>
      </c>
      <c r="Q237" s="58">
        <v>0</v>
      </c>
      <c r="R237" s="58">
        <v>46</v>
      </c>
      <c r="S237" s="58">
        <v>45</v>
      </c>
      <c r="T237" s="58">
        <v>45</v>
      </c>
      <c r="U237" s="58">
        <v>0</v>
      </c>
      <c r="V237" s="58">
        <v>24</v>
      </c>
      <c r="W237" s="58">
        <v>24</v>
      </c>
      <c r="X237" s="58">
        <v>24</v>
      </c>
      <c r="Y237" s="58">
        <v>0</v>
      </c>
      <c r="Z237" s="58">
        <v>8</v>
      </c>
      <c r="AA237" s="58">
        <v>8</v>
      </c>
      <c r="AB237" s="58">
        <v>8</v>
      </c>
      <c r="AC237" s="58">
        <v>0</v>
      </c>
    </row>
    <row r="238" spans="1:29" x14ac:dyDescent="0.25">
      <c r="A238" s="64" t="s">
        <v>400</v>
      </c>
      <c r="B238" s="58">
        <v>131</v>
      </c>
      <c r="C238" s="58">
        <v>134</v>
      </c>
      <c r="D238" s="58">
        <v>134</v>
      </c>
      <c r="E238" s="58">
        <v>0</v>
      </c>
      <c r="F238" s="58">
        <v>83</v>
      </c>
      <c r="G238" s="58">
        <v>87</v>
      </c>
      <c r="H238" s="58">
        <v>87</v>
      </c>
      <c r="I238" s="58">
        <v>0</v>
      </c>
      <c r="J238" s="58">
        <v>48</v>
      </c>
      <c r="K238" s="58">
        <v>47</v>
      </c>
      <c r="L238" s="58">
        <v>47</v>
      </c>
      <c r="M238" s="58">
        <v>0</v>
      </c>
      <c r="N238" s="58">
        <v>14</v>
      </c>
      <c r="O238" s="58">
        <v>14</v>
      </c>
      <c r="P238" s="58">
        <v>14</v>
      </c>
      <c r="Q238" s="58">
        <v>0</v>
      </c>
      <c r="R238" s="58">
        <v>79</v>
      </c>
      <c r="S238" s="58">
        <v>80</v>
      </c>
      <c r="T238" s="58">
        <v>80</v>
      </c>
      <c r="U238" s="58">
        <v>0</v>
      </c>
      <c r="V238" s="58">
        <v>38</v>
      </c>
      <c r="W238" s="58">
        <v>40</v>
      </c>
      <c r="X238" s="58">
        <v>40</v>
      </c>
      <c r="Y238" s="58">
        <v>0</v>
      </c>
      <c r="Z238" s="58">
        <v>14</v>
      </c>
      <c r="AA238" s="58">
        <v>17</v>
      </c>
      <c r="AB238" s="58">
        <v>17</v>
      </c>
      <c r="AC238" s="58">
        <v>0</v>
      </c>
    </row>
    <row r="239" spans="1:29" x14ac:dyDescent="0.25">
      <c r="A239" s="64" t="s">
        <v>401</v>
      </c>
      <c r="B239" s="58">
        <v>95</v>
      </c>
      <c r="C239" s="58">
        <v>108</v>
      </c>
      <c r="D239" s="58">
        <v>108</v>
      </c>
      <c r="E239" s="58">
        <v>0</v>
      </c>
      <c r="F239" s="58">
        <v>66</v>
      </c>
      <c r="G239" s="58">
        <v>76</v>
      </c>
      <c r="H239" s="58">
        <v>76</v>
      </c>
      <c r="I239" s="58">
        <v>0</v>
      </c>
      <c r="J239" s="58">
        <v>29</v>
      </c>
      <c r="K239" s="58">
        <v>32</v>
      </c>
      <c r="L239" s="58">
        <v>32</v>
      </c>
      <c r="M239" s="58">
        <v>0</v>
      </c>
      <c r="N239" s="58">
        <v>8</v>
      </c>
      <c r="O239" s="58">
        <v>12</v>
      </c>
      <c r="P239" s="58">
        <v>12</v>
      </c>
      <c r="Q239" s="58">
        <v>0</v>
      </c>
      <c r="R239" s="58">
        <v>54</v>
      </c>
      <c r="S239" s="58">
        <v>62</v>
      </c>
      <c r="T239" s="58">
        <v>62</v>
      </c>
      <c r="U239" s="58">
        <v>0</v>
      </c>
      <c r="V239" s="58">
        <v>33</v>
      </c>
      <c r="W239" s="58">
        <v>34</v>
      </c>
      <c r="X239" s="58">
        <v>34</v>
      </c>
      <c r="Y239" s="58">
        <v>0</v>
      </c>
      <c r="Z239" s="58">
        <v>13</v>
      </c>
      <c r="AA239" s="58">
        <v>17</v>
      </c>
      <c r="AB239" s="58">
        <v>17</v>
      </c>
      <c r="AC239" s="58">
        <v>0</v>
      </c>
    </row>
    <row r="240" spans="1:29" x14ac:dyDescent="0.25">
      <c r="A240" s="64" t="s">
        <v>402</v>
      </c>
      <c r="B240" s="58">
        <v>164</v>
      </c>
      <c r="C240" s="58">
        <v>170</v>
      </c>
      <c r="D240" s="58">
        <v>170</v>
      </c>
      <c r="E240" s="58">
        <v>0</v>
      </c>
      <c r="F240" s="58">
        <v>111</v>
      </c>
      <c r="G240" s="58">
        <v>115</v>
      </c>
      <c r="H240" s="58">
        <v>115</v>
      </c>
      <c r="I240" s="58">
        <v>0</v>
      </c>
      <c r="J240" s="58">
        <v>53</v>
      </c>
      <c r="K240" s="58">
        <v>55</v>
      </c>
      <c r="L240" s="58">
        <v>55</v>
      </c>
      <c r="M240" s="58">
        <v>0</v>
      </c>
      <c r="N240" s="58">
        <v>17</v>
      </c>
      <c r="O240" s="58">
        <v>18</v>
      </c>
      <c r="P240" s="58">
        <v>18</v>
      </c>
      <c r="Q240" s="58">
        <v>0</v>
      </c>
      <c r="R240" s="58">
        <v>89</v>
      </c>
      <c r="S240" s="58">
        <v>94</v>
      </c>
      <c r="T240" s="58">
        <v>94</v>
      </c>
      <c r="U240" s="58">
        <v>0</v>
      </c>
      <c r="V240" s="58">
        <v>58</v>
      </c>
      <c r="W240" s="58">
        <v>58</v>
      </c>
      <c r="X240" s="58">
        <v>58</v>
      </c>
      <c r="Y240" s="58">
        <v>0</v>
      </c>
      <c r="Z240" s="58">
        <v>20</v>
      </c>
      <c r="AA240" s="58">
        <v>23</v>
      </c>
      <c r="AB240" s="58">
        <v>23</v>
      </c>
      <c r="AC240" s="58">
        <v>0</v>
      </c>
    </row>
    <row r="241" spans="1:29" x14ac:dyDescent="0.25">
      <c r="A241" s="64" t="s">
        <v>403</v>
      </c>
      <c r="B241" s="58">
        <v>232</v>
      </c>
      <c r="C241" s="58">
        <v>239</v>
      </c>
      <c r="D241" s="58">
        <v>239</v>
      </c>
      <c r="E241" s="58">
        <v>0</v>
      </c>
      <c r="F241" s="58">
        <v>162</v>
      </c>
      <c r="G241" s="58">
        <v>166</v>
      </c>
      <c r="H241" s="58">
        <v>166</v>
      </c>
      <c r="I241" s="58">
        <v>0</v>
      </c>
      <c r="J241" s="58">
        <v>70</v>
      </c>
      <c r="K241" s="58">
        <v>73</v>
      </c>
      <c r="L241" s="58">
        <v>73</v>
      </c>
      <c r="M241" s="58">
        <v>0</v>
      </c>
      <c r="N241" s="58">
        <v>15</v>
      </c>
      <c r="O241" s="58">
        <v>19</v>
      </c>
      <c r="P241" s="58">
        <v>19</v>
      </c>
      <c r="Q241" s="58">
        <v>0</v>
      </c>
      <c r="R241" s="58">
        <v>144</v>
      </c>
      <c r="S241" s="58">
        <v>146</v>
      </c>
      <c r="T241" s="58">
        <v>146</v>
      </c>
      <c r="U241" s="58">
        <v>0</v>
      </c>
      <c r="V241" s="58">
        <v>73</v>
      </c>
      <c r="W241" s="58">
        <v>74</v>
      </c>
      <c r="X241" s="58">
        <v>74</v>
      </c>
      <c r="Y241" s="58">
        <v>0</v>
      </c>
      <c r="Z241" s="58">
        <v>22</v>
      </c>
      <c r="AA241" s="58">
        <v>24</v>
      </c>
      <c r="AB241" s="58">
        <v>24</v>
      </c>
      <c r="AC241" s="58">
        <v>0</v>
      </c>
    </row>
    <row r="242" spans="1:29" x14ac:dyDescent="0.25">
      <c r="A242" s="64" t="s">
        <v>404</v>
      </c>
      <c r="B242" s="58">
        <v>126</v>
      </c>
      <c r="C242" s="58">
        <v>128</v>
      </c>
      <c r="D242" s="58">
        <v>128</v>
      </c>
      <c r="E242" s="58">
        <v>0</v>
      </c>
      <c r="F242" s="58">
        <v>76</v>
      </c>
      <c r="G242" s="58">
        <v>80</v>
      </c>
      <c r="H242" s="58">
        <v>80</v>
      </c>
      <c r="I242" s="58">
        <v>0</v>
      </c>
      <c r="J242" s="58">
        <v>50</v>
      </c>
      <c r="K242" s="58">
        <v>48</v>
      </c>
      <c r="L242" s="58">
        <v>48</v>
      </c>
      <c r="M242" s="58">
        <v>0</v>
      </c>
      <c r="N242" s="58">
        <v>12</v>
      </c>
      <c r="O242" s="58">
        <v>14</v>
      </c>
      <c r="P242" s="58">
        <v>14</v>
      </c>
      <c r="Q242" s="58">
        <v>0</v>
      </c>
      <c r="R242" s="58">
        <v>81</v>
      </c>
      <c r="S242" s="58">
        <v>81</v>
      </c>
      <c r="T242" s="58">
        <v>81</v>
      </c>
      <c r="U242" s="58">
        <v>0</v>
      </c>
      <c r="V242" s="58">
        <v>33</v>
      </c>
      <c r="W242" s="58">
        <v>33</v>
      </c>
      <c r="X242" s="58">
        <v>33</v>
      </c>
      <c r="Y242" s="58">
        <v>0</v>
      </c>
      <c r="Z242" s="58">
        <v>14</v>
      </c>
      <c r="AA242" s="58">
        <v>13</v>
      </c>
      <c r="AB242" s="58">
        <v>13</v>
      </c>
      <c r="AC242" s="58">
        <v>0</v>
      </c>
    </row>
    <row r="243" spans="1:29" x14ac:dyDescent="0.25">
      <c r="A243" s="64" t="s">
        <v>405</v>
      </c>
      <c r="B243" s="58">
        <v>124</v>
      </c>
      <c r="C243" s="58">
        <v>130</v>
      </c>
      <c r="D243" s="58">
        <v>130</v>
      </c>
      <c r="E243" s="58">
        <v>0</v>
      </c>
      <c r="F243" s="58">
        <v>76</v>
      </c>
      <c r="G243" s="58">
        <v>80</v>
      </c>
      <c r="H243" s="58">
        <v>80</v>
      </c>
      <c r="I243" s="58">
        <v>0</v>
      </c>
      <c r="J243" s="58">
        <v>48</v>
      </c>
      <c r="K243" s="58">
        <v>50</v>
      </c>
      <c r="L243" s="58">
        <v>50</v>
      </c>
      <c r="M243" s="58">
        <v>0</v>
      </c>
      <c r="N243" s="58">
        <v>10</v>
      </c>
      <c r="O243" s="58">
        <v>13</v>
      </c>
      <c r="P243" s="58">
        <v>13</v>
      </c>
      <c r="Q243" s="58">
        <v>0</v>
      </c>
      <c r="R243" s="58">
        <v>73</v>
      </c>
      <c r="S243" s="58">
        <v>75</v>
      </c>
      <c r="T243" s="58">
        <v>75</v>
      </c>
      <c r="U243" s="58">
        <v>0</v>
      </c>
      <c r="V243" s="58">
        <v>41</v>
      </c>
      <c r="W243" s="58">
        <v>42</v>
      </c>
      <c r="X243" s="58">
        <v>42</v>
      </c>
      <c r="Y243" s="58">
        <v>0</v>
      </c>
      <c r="Z243" s="58">
        <v>10</v>
      </c>
      <c r="AA243" s="58">
        <v>10</v>
      </c>
      <c r="AB243" s="58">
        <v>10</v>
      </c>
      <c r="AC243" s="58">
        <v>0</v>
      </c>
    </row>
    <row r="244" spans="1:29" x14ac:dyDescent="0.25">
      <c r="A244" s="64" t="s">
        <v>406</v>
      </c>
      <c r="B244" s="58">
        <v>118</v>
      </c>
      <c r="C244" s="58">
        <v>120</v>
      </c>
      <c r="D244" s="58">
        <v>120</v>
      </c>
      <c r="E244" s="58">
        <v>0</v>
      </c>
      <c r="F244" s="58">
        <v>63</v>
      </c>
      <c r="G244" s="58">
        <v>68</v>
      </c>
      <c r="H244" s="58">
        <v>68</v>
      </c>
      <c r="I244" s="58">
        <v>0</v>
      </c>
      <c r="J244" s="58">
        <v>55</v>
      </c>
      <c r="K244" s="58">
        <v>52</v>
      </c>
      <c r="L244" s="58">
        <v>52</v>
      </c>
      <c r="M244" s="58">
        <v>0</v>
      </c>
      <c r="N244" s="58">
        <v>13</v>
      </c>
      <c r="O244" s="58">
        <v>15</v>
      </c>
      <c r="P244" s="58">
        <v>15</v>
      </c>
      <c r="Q244" s="58">
        <v>0</v>
      </c>
      <c r="R244" s="58">
        <v>76</v>
      </c>
      <c r="S244" s="58">
        <v>76</v>
      </c>
      <c r="T244" s="58">
        <v>76</v>
      </c>
      <c r="U244" s="58">
        <v>0</v>
      </c>
      <c r="V244" s="58">
        <v>29</v>
      </c>
      <c r="W244" s="58">
        <v>29</v>
      </c>
      <c r="X244" s="58">
        <v>29</v>
      </c>
      <c r="Y244" s="58">
        <v>0</v>
      </c>
      <c r="Z244" s="58">
        <v>10</v>
      </c>
      <c r="AA244" s="58">
        <v>12</v>
      </c>
      <c r="AB244" s="58">
        <v>12</v>
      </c>
      <c r="AC244" s="58">
        <v>0</v>
      </c>
    </row>
    <row r="245" spans="1:29" x14ac:dyDescent="0.25">
      <c r="A245" s="64" t="s">
        <v>407</v>
      </c>
      <c r="B245" s="58">
        <v>144</v>
      </c>
      <c r="C245" s="58" t="s">
        <v>156</v>
      </c>
      <c r="D245" s="58">
        <v>155</v>
      </c>
      <c r="E245" s="58" t="s">
        <v>156</v>
      </c>
      <c r="F245" s="58">
        <v>61</v>
      </c>
      <c r="G245" s="58">
        <v>76</v>
      </c>
      <c r="H245" s="58">
        <v>76</v>
      </c>
      <c r="I245" s="58">
        <v>0</v>
      </c>
      <c r="J245" s="58">
        <v>83</v>
      </c>
      <c r="K245" s="58" t="s">
        <v>156</v>
      </c>
      <c r="L245" s="58">
        <v>79</v>
      </c>
      <c r="M245" s="58" t="s">
        <v>156</v>
      </c>
      <c r="N245" s="58">
        <v>20</v>
      </c>
      <c r="O245" s="58">
        <v>21</v>
      </c>
      <c r="P245" s="58">
        <v>21</v>
      </c>
      <c r="Q245" s="58">
        <v>0</v>
      </c>
      <c r="R245" s="58">
        <v>79</v>
      </c>
      <c r="S245" s="58" t="s">
        <v>156</v>
      </c>
      <c r="T245" s="58">
        <v>89</v>
      </c>
      <c r="U245" s="58" t="s">
        <v>156</v>
      </c>
      <c r="V245" s="58">
        <v>45</v>
      </c>
      <c r="W245" s="58">
        <v>45</v>
      </c>
      <c r="X245" s="58">
        <v>45</v>
      </c>
      <c r="Y245" s="58">
        <v>0</v>
      </c>
      <c r="Z245" s="58">
        <v>15</v>
      </c>
      <c r="AA245" s="58">
        <v>20</v>
      </c>
      <c r="AB245" s="58">
        <v>20</v>
      </c>
      <c r="AC245" s="58">
        <v>0</v>
      </c>
    </row>
    <row r="246" spans="1:29" x14ac:dyDescent="0.25">
      <c r="A246" s="64" t="s">
        <v>408</v>
      </c>
      <c r="B246" s="58">
        <v>156</v>
      </c>
      <c r="C246" s="58">
        <v>155</v>
      </c>
      <c r="D246" s="58">
        <v>155</v>
      </c>
      <c r="E246" s="58">
        <v>0</v>
      </c>
      <c r="F246" s="58">
        <v>75</v>
      </c>
      <c r="G246" s="58">
        <v>77</v>
      </c>
      <c r="H246" s="58">
        <v>77</v>
      </c>
      <c r="I246" s="58">
        <v>0</v>
      </c>
      <c r="J246" s="58">
        <v>81</v>
      </c>
      <c r="K246" s="58">
        <v>78</v>
      </c>
      <c r="L246" s="58">
        <v>78</v>
      </c>
      <c r="M246" s="58">
        <v>0</v>
      </c>
      <c r="N246" s="58">
        <v>19</v>
      </c>
      <c r="O246" s="58">
        <v>17</v>
      </c>
      <c r="P246" s="58">
        <v>17</v>
      </c>
      <c r="Q246" s="58">
        <v>0</v>
      </c>
      <c r="R246" s="58">
        <v>97</v>
      </c>
      <c r="S246" s="58">
        <v>96</v>
      </c>
      <c r="T246" s="58">
        <v>96</v>
      </c>
      <c r="U246" s="58">
        <v>0</v>
      </c>
      <c r="V246" s="58">
        <v>40</v>
      </c>
      <c r="W246" s="58">
        <v>42</v>
      </c>
      <c r="X246" s="58">
        <v>42</v>
      </c>
      <c r="Y246" s="58">
        <v>0</v>
      </c>
      <c r="Z246" s="58">
        <v>24</v>
      </c>
      <c r="AA246" s="58">
        <v>24</v>
      </c>
      <c r="AB246" s="58">
        <v>24</v>
      </c>
      <c r="AC246" s="58">
        <v>0</v>
      </c>
    </row>
    <row r="247" spans="1:29" x14ac:dyDescent="0.25">
      <c r="A247" s="64" t="s">
        <v>409</v>
      </c>
      <c r="B247" s="58">
        <v>138</v>
      </c>
      <c r="C247" s="58">
        <v>143</v>
      </c>
      <c r="D247" s="58">
        <v>143</v>
      </c>
      <c r="E247" s="58">
        <v>0</v>
      </c>
      <c r="F247" s="58">
        <v>78</v>
      </c>
      <c r="G247" s="58">
        <v>83</v>
      </c>
      <c r="H247" s="58">
        <v>83</v>
      </c>
      <c r="I247" s="58">
        <v>0</v>
      </c>
      <c r="J247" s="58">
        <v>60</v>
      </c>
      <c r="K247" s="58">
        <v>60</v>
      </c>
      <c r="L247" s="58">
        <v>60</v>
      </c>
      <c r="M247" s="58">
        <v>0</v>
      </c>
      <c r="N247" s="58">
        <v>20</v>
      </c>
      <c r="O247" s="58">
        <v>19</v>
      </c>
      <c r="P247" s="58">
        <v>19</v>
      </c>
      <c r="Q247" s="58">
        <v>0</v>
      </c>
      <c r="R247" s="58">
        <v>76</v>
      </c>
      <c r="S247" s="58">
        <v>83</v>
      </c>
      <c r="T247" s="58">
        <v>83</v>
      </c>
      <c r="U247" s="58">
        <v>0</v>
      </c>
      <c r="V247" s="58">
        <v>42</v>
      </c>
      <c r="W247" s="58">
        <v>41</v>
      </c>
      <c r="X247" s="58">
        <v>41</v>
      </c>
      <c r="Y247" s="58">
        <v>0</v>
      </c>
      <c r="Z247" s="58">
        <v>13</v>
      </c>
      <c r="AA247" s="58">
        <v>14</v>
      </c>
      <c r="AB247" s="58">
        <v>14</v>
      </c>
      <c r="AC247" s="58">
        <v>0</v>
      </c>
    </row>
    <row r="248" spans="1:29" x14ac:dyDescent="0.25">
      <c r="A248" s="64" t="s">
        <v>410</v>
      </c>
      <c r="B248" s="58">
        <v>133</v>
      </c>
      <c r="C248" s="58">
        <v>134</v>
      </c>
      <c r="D248" s="58">
        <v>134</v>
      </c>
      <c r="E248" s="58">
        <v>0</v>
      </c>
      <c r="F248" s="58">
        <v>74</v>
      </c>
      <c r="G248" s="58">
        <v>72</v>
      </c>
      <c r="H248" s="58">
        <v>72</v>
      </c>
      <c r="I248" s="58">
        <v>0</v>
      </c>
      <c r="J248" s="58">
        <v>59</v>
      </c>
      <c r="K248" s="58">
        <v>62</v>
      </c>
      <c r="L248" s="58">
        <v>62</v>
      </c>
      <c r="M248" s="58">
        <v>0</v>
      </c>
      <c r="N248" s="58">
        <v>16</v>
      </c>
      <c r="O248" s="58">
        <v>18</v>
      </c>
      <c r="P248" s="58">
        <v>18</v>
      </c>
      <c r="Q248" s="58">
        <v>0</v>
      </c>
      <c r="R248" s="58">
        <v>82</v>
      </c>
      <c r="S248" s="58">
        <v>82</v>
      </c>
      <c r="T248" s="58">
        <v>82</v>
      </c>
      <c r="U248" s="58">
        <v>0</v>
      </c>
      <c r="V248" s="58">
        <v>35</v>
      </c>
      <c r="W248" s="58">
        <v>34</v>
      </c>
      <c r="X248" s="58">
        <v>34</v>
      </c>
      <c r="Y248" s="58">
        <v>0</v>
      </c>
      <c r="Z248" s="58">
        <v>11</v>
      </c>
      <c r="AA248" s="58">
        <v>14</v>
      </c>
      <c r="AB248" s="58">
        <v>14</v>
      </c>
      <c r="AC248" s="58">
        <v>0</v>
      </c>
    </row>
    <row r="249" spans="1:29" x14ac:dyDescent="0.25">
      <c r="A249" s="64" t="s">
        <v>411</v>
      </c>
      <c r="B249" s="58">
        <v>106</v>
      </c>
      <c r="C249" s="58">
        <v>118</v>
      </c>
      <c r="D249" s="58">
        <v>118</v>
      </c>
      <c r="E249" s="58">
        <v>0</v>
      </c>
      <c r="F249" s="58">
        <v>56</v>
      </c>
      <c r="G249" s="58">
        <v>66</v>
      </c>
      <c r="H249" s="58">
        <v>66</v>
      </c>
      <c r="I249" s="58">
        <v>0</v>
      </c>
      <c r="J249" s="58">
        <v>50</v>
      </c>
      <c r="K249" s="58">
        <v>52</v>
      </c>
      <c r="L249" s="58">
        <v>52</v>
      </c>
      <c r="M249" s="58">
        <v>0</v>
      </c>
      <c r="N249" s="58">
        <v>9</v>
      </c>
      <c r="O249" s="58">
        <v>9</v>
      </c>
      <c r="P249" s="58">
        <v>9</v>
      </c>
      <c r="Q249" s="58">
        <v>0</v>
      </c>
      <c r="R249" s="58">
        <v>65</v>
      </c>
      <c r="S249" s="58">
        <v>76</v>
      </c>
      <c r="T249" s="58">
        <v>76</v>
      </c>
      <c r="U249" s="58">
        <v>0</v>
      </c>
      <c r="V249" s="58">
        <v>32</v>
      </c>
      <c r="W249" s="58">
        <v>33</v>
      </c>
      <c r="X249" s="58">
        <v>33</v>
      </c>
      <c r="Y249" s="58">
        <v>0</v>
      </c>
      <c r="Z249" s="58">
        <v>10</v>
      </c>
      <c r="AA249" s="58">
        <v>13</v>
      </c>
      <c r="AB249" s="58">
        <v>13</v>
      </c>
      <c r="AC249" s="58">
        <v>0</v>
      </c>
    </row>
    <row r="250" spans="1:29" x14ac:dyDescent="0.25">
      <c r="A250" s="64" t="s">
        <v>412</v>
      </c>
      <c r="B250" s="58">
        <v>129</v>
      </c>
      <c r="C250" s="58" t="s">
        <v>156</v>
      </c>
      <c r="D250" s="58">
        <v>141</v>
      </c>
      <c r="E250" s="58" t="s">
        <v>156</v>
      </c>
      <c r="F250" s="58">
        <v>76</v>
      </c>
      <c r="G250" s="58">
        <v>88</v>
      </c>
      <c r="H250" s="58">
        <v>88</v>
      </c>
      <c r="I250" s="58">
        <v>0</v>
      </c>
      <c r="J250" s="58">
        <v>53</v>
      </c>
      <c r="K250" s="58" t="s">
        <v>156</v>
      </c>
      <c r="L250" s="58">
        <v>53</v>
      </c>
      <c r="M250" s="58" t="s">
        <v>156</v>
      </c>
      <c r="N250" s="58">
        <v>12</v>
      </c>
      <c r="O250" s="58">
        <v>14</v>
      </c>
      <c r="P250" s="58">
        <v>14</v>
      </c>
      <c r="Q250" s="58">
        <v>0</v>
      </c>
      <c r="R250" s="58">
        <v>72</v>
      </c>
      <c r="S250" s="58" t="s">
        <v>156</v>
      </c>
      <c r="T250" s="58">
        <v>82</v>
      </c>
      <c r="U250" s="58" t="s">
        <v>156</v>
      </c>
      <c r="V250" s="58">
        <v>45</v>
      </c>
      <c r="W250" s="58">
        <v>45</v>
      </c>
      <c r="X250" s="58">
        <v>45</v>
      </c>
      <c r="Y250" s="58">
        <v>0</v>
      </c>
      <c r="Z250" s="58">
        <v>10</v>
      </c>
      <c r="AA250" s="58">
        <v>11</v>
      </c>
      <c r="AB250" s="58">
        <v>11</v>
      </c>
      <c r="AC250" s="58">
        <v>0</v>
      </c>
    </row>
    <row r="251" spans="1:29" x14ac:dyDescent="0.25">
      <c r="A251" s="64" t="s">
        <v>413</v>
      </c>
      <c r="B251" s="58">
        <v>147</v>
      </c>
      <c r="C251" s="58" t="s">
        <v>156</v>
      </c>
      <c r="D251" s="58">
        <v>152</v>
      </c>
      <c r="E251" s="58" t="s">
        <v>156</v>
      </c>
      <c r="F251" s="58">
        <v>95</v>
      </c>
      <c r="G251" s="58" t="s">
        <v>156</v>
      </c>
      <c r="H251" s="58">
        <v>101</v>
      </c>
      <c r="I251" s="58" t="s">
        <v>156</v>
      </c>
      <c r="J251" s="58">
        <v>52</v>
      </c>
      <c r="K251" s="58" t="s">
        <v>156</v>
      </c>
      <c r="L251" s="58">
        <v>51</v>
      </c>
      <c r="M251" s="58" t="s">
        <v>156</v>
      </c>
      <c r="N251" s="58">
        <v>20</v>
      </c>
      <c r="O251" s="58">
        <v>24</v>
      </c>
      <c r="P251" s="58">
        <v>24</v>
      </c>
      <c r="Q251" s="58">
        <v>0</v>
      </c>
      <c r="R251" s="58">
        <v>87</v>
      </c>
      <c r="S251" s="58">
        <v>89</v>
      </c>
      <c r="T251" s="58">
        <v>89</v>
      </c>
      <c r="U251" s="58">
        <v>0</v>
      </c>
      <c r="V251" s="58">
        <v>40</v>
      </c>
      <c r="W251" s="58" t="s">
        <v>156</v>
      </c>
      <c r="X251" s="58">
        <v>39</v>
      </c>
      <c r="Y251" s="58" t="s">
        <v>156</v>
      </c>
      <c r="Z251" s="58">
        <v>12</v>
      </c>
      <c r="AA251" s="58">
        <v>13</v>
      </c>
      <c r="AB251" s="58">
        <v>13</v>
      </c>
      <c r="AC251" s="58">
        <v>0</v>
      </c>
    </row>
    <row r="252" spans="1:29" x14ac:dyDescent="0.25">
      <c r="A252" s="64" t="s">
        <v>414</v>
      </c>
      <c r="B252" s="58">
        <v>196</v>
      </c>
      <c r="C252" s="58">
        <v>202</v>
      </c>
      <c r="D252" s="58">
        <v>202</v>
      </c>
      <c r="E252" s="58">
        <v>0</v>
      </c>
      <c r="F252" s="58">
        <v>128</v>
      </c>
      <c r="G252" s="58">
        <v>136</v>
      </c>
      <c r="H252" s="58">
        <v>136</v>
      </c>
      <c r="I252" s="58">
        <v>0</v>
      </c>
      <c r="J252" s="58">
        <v>68</v>
      </c>
      <c r="K252" s="58">
        <v>66</v>
      </c>
      <c r="L252" s="58">
        <v>66</v>
      </c>
      <c r="M252" s="58">
        <v>0</v>
      </c>
      <c r="N252" s="58">
        <v>26</v>
      </c>
      <c r="O252" s="58">
        <v>25</v>
      </c>
      <c r="P252" s="58">
        <v>25</v>
      </c>
      <c r="Q252" s="58">
        <v>0</v>
      </c>
      <c r="R252" s="58">
        <v>109</v>
      </c>
      <c r="S252" s="58">
        <v>115</v>
      </c>
      <c r="T252" s="58">
        <v>115</v>
      </c>
      <c r="U252" s="58">
        <v>0</v>
      </c>
      <c r="V252" s="58">
        <v>61</v>
      </c>
      <c r="W252" s="58">
        <v>62</v>
      </c>
      <c r="X252" s="58">
        <v>62</v>
      </c>
      <c r="Y252" s="58">
        <v>0</v>
      </c>
      <c r="Z252" s="58">
        <v>17</v>
      </c>
      <c r="AA252" s="58">
        <v>18</v>
      </c>
      <c r="AB252" s="58">
        <v>18</v>
      </c>
      <c r="AC252" s="58">
        <v>0</v>
      </c>
    </row>
    <row r="253" spans="1:29" x14ac:dyDescent="0.25">
      <c r="A253" s="64" t="s">
        <v>415</v>
      </c>
      <c r="B253" s="58">
        <v>199</v>
      </c>
      <c r="C253" s="58">
        <v>210</v>
      </c>
      <c r="D253" s="58">
        <v>210</v>
      </c>
      <c r="E253" s="58">
        <v>0</v>
      </c>
      <c r="F253" s="58">
        <v>138</v>
      </c>
      <c r="G253" s="58">
        <v>145</v>
      </c>
      <c r="H253" s="58">
        <v>145</v>
      </c>
      <c r="I253" s="58">
        <v>0</v>
      </c>
      <c r="J253" s="58">
        <v>61</v>
      </c>
      <c r="K253" s="58">
        <v>65</v>
      </c>
      <c r="L253" s="58">
        <v>65</v>
      </c>
      <c r="M253" s="58">
        <v>0</v>
      </c>
      <c r="N253" s="58">
        <v>18</v>
      </c>
      <c r="O253" s="58">
        <v>21</v>
      </c>
      <c r="P253" s="58">
        <v>21</v>
      </c>
      <c r="Q253" s="58">
        <v>0</v>
      </c>
      <c r="R253" s="58">
        <v>108</v>
      </c>
      <c r="S253" s="58">
        <v>117</v>
      </c>
      <c r="T253" s="58">
        <v>117</v>
      </c>
      <c r="U253" s="58">
        <v>0</v>
      </c>
      <c r="V253" s="58">
        <v>73</v>
      </c>
      <c r="W253" s="58">
        <v>72</v>
      </c>
      <c r="X253" s="58">
        <v>72</v>
      </c>
      <c r="Y253" s="58">
        <v>0</v>
      </c>
      <c r="Z253" s="58">
        <v>16</v>
      </c>
      <c r="AA253" s="58">
        <v>18</v>
      </c>
      <c r="AB253" s="58">
        <v>18</v>
      </c>
      <c r="AC253" s="58">
        <v>0</v>
      </c>
    </row>
    <row r="254" spans="1:29" x14ac:dyDescent="0.25">
      <c r="A254" s="64" t="s">
        <v>416</v>
      </c>
      <c r="B254" s="58">
        <v>164</v>
      </c>
      <c r="C254" s="58">
        <v>174</v>
      </c>
      <c r="D254" s="58">
        <v>174</v>
      </c>
      <c r="E254" s="58">
        <v>0</v>
      </c>
      <c r="F254" s="58">
        <v>91</v>
      </c>
      <c r="G254" s="58">
        <v>100</v>
      </c>
      <c r="H254" s="58">
        <v>100</v>
      </c>
      <c r="I254" s="58">
        <v>0</v>
      </c>
      <c r="J254" s="58">
        <v>73</v>
      </c>
      <c r="K254" s="58">
        <v>74</v>
      </c>
      <c r="L254" s="58">
        <v>74</v>
      </c>
      <c r="M254" s="58">
        <v>0</v>
      </c>
      <c r="N254" s="58">
        <v>20</v>
      </c>
      <c r="O254" s="58">
        <v>25</v>
      </c>
      <c r="P254" s="58">
        <v>25</v>
      </c>
      <c r="Q254" s="58">
        <v>0</v>
      </c>
      <c r="R254" s="58">
        <v>91</v>
      </c>
      <c r="S254" s="58">
        <v>95</v>
      </c>
      <c r="T254" s="58">
        <v>95</v>
      </c>
      <c r="U254" s="58">
        <v>0</v>
      </c>
      <c r="V254" s="58">
        <v>53</v>
      </c>
      <c r="W254" s="58">
        <v>54</v>
      </c>
      <c r="X254" s="58">
        <v>54</v>
      </c>
      <c r="Y254" s="58">
        <v>0</v>
      </c>
      <c r="Z254" s="58">
        <v>13</v>
      </c>
      <c r="AA254" s="58">
        <v>14</v>
      </c>
      <c r="AB254" s="58">
        <v>14</v>
      </c>
      <c r="AC254" s="58">
        <v>0</v>
      </c>
    </row>
    <row r="255" spans="1:29" x14ac:dyDescent="0.25">
      <c r="A255" s="64" t="s">
        <v>417</v>
      </c>
      <c r="B255" s="58">
        <v>152</v>
      </c>
      <c r="C255" s="58">
        <v>159</v>
      </c>
      <c r="D255" s="58">
        <v>159</v>
      </c>
      <c r="E255" s="58">
        <v>0</v>
      </c>
      <c r="F255" s="58">
        <v>78</v>
      </c>
      <c r="G255" s="58">
        <v>85</v>
      </c>
      <c r="H255" s="58">
        <v>85</v>
      </c>
      <c r="I255" s="58">
        <v>0</v>
      </c>
      <c r="J255" s="58">
        <v>74</v>
      </c>
      <c r="K255" s="58">
        <v>74</v>
      </c>
      <c r="L255" s="58">
        <v>74</v>
      </c>
      <c r="M255" s="58">
        <v>0</v>
      </c>
      <c r="N255" s="58">
        <v>14</v>
      </c>
      <c r="O255" s="58">
        <v>16</v>
      </c>
      <c r="P255" s="58">
        <v>16</v>
      </c>
      <c r="Q255" s="58">
        <v>0</v>
      </c>
      <c r="R255" s="58">
        <v>81</v>
      </c>
      <c r="S255" s="58">
        <v>88</v>
      </c>
      <c r="T255" s="58">
        <v>88</v>
      </c>
      <c r="U255" s="58">
        <v>0</v>
      </c>
      <c r="V255" s="58">
        <v>57</v>
      </c>
      <c r="W255" s="58">
        <v>55</v>
      </c>
      <c r="X255" s="58">
        <v>55</v>
      </c>
      <c r="Y255" s="58">
        <v>0</v>
      </c>
      <c r="Z255" s="58">
        <v>16</v>
      </c>
      <c r="AA255" s="58">
        <v>18</v>
      </c>
      <c r="AB255" s="58">
        <v>18</v>
      </c>
      <c r="AC255" s="58">
        <v>0</v>
      </c>
    </row>
    <row r="256" spans="1:29" x14ac:dyDescent="0.25">
      <c r="A256" s="64" t="s">
        <v>418</v>
      </c>
      <c r="B256" s="58">
        <v>132</v>
      </c>
      <c r="C256" s="58">
        <v>140</v>
      </c>
      <c r="D256" s="58">
        <v>140</v>
      </c>
      <c r="E256" s="58">
        <v>0</v>
      </c>
      <c r="F256" s="58">
        <v>89</v>
      </c>
      <c r="G256" s="58">
        <v>92</v>
      </c>
      <c r="H256" s="58">
        <v>92</v>
      </c>
      <c r="I256" s="58">
        <v>0</v>
      </c>
      <c r="J256" s="58">
        <v>43</v>
      </c>
      <c r="K256" s="58">
        <v>48</v>
      </c>
      <c r="L256" s="58">
        <v>48</v>
      </c>
      <c r="M256" s="58">
        <v>0</v>
      </c>
      <c r="N256" s="58">
        <v>17</v>
      </c>
      <c r="O256" s="58">
        <v>21</v>
      </c>
      <c r="P256" s="58">
        <v>21</v>
      </c>
      <c r="Q256" s="58">
        <v>0</v>
      </c>
      <c r="R256" s="58">
        <v>80</v>
      </c>
      <c r="S256" s="58">
        <v>84</v>
      </c>
      <c r="T256" s="58">
        <v>84</v>
      </c>
      <c r="U256" s="58">
        <v>0</v>
      </c>
      <c r="V256" s="58">
        <v>35</v>
      </c>
      <c r="W256" s="58">
        <v>35</v>
      </c>
      <c r="X256" s="58">
        <v>35</v>
      </c>
      <c r="Y256" s="58">
        <v>0</v>
      </c>
      <c r="Z256" s="58">
        <v>14</v>
      </c>
      <c r="AA256" s="58">
        <v>16</v>
      </c>
      <c r="AB256" s="58">
        <v>16</v>
      </c>
      <c r="AC256" s="58">
        <v>0</v>
      </c>
    </row>
    <row r="257" spans="1:29" x14ac:dyDescent="0.25">
      <c r="A257" s="64" t="s">
        <v>419</v>
      </c>
      <c r="B257" s="58">
        <v>158</v>
      </c>
      <c r="C257" s="58">
        <v>163</v>
      </c>
      <c r="D257" s="58">
        <v>163</v>
      </c>
      <c r="E257" s="58">
        <v>0</v>
      </c>
      <c r="F257" s="58">
        <v>83</v>
      </c>
      <c r="G257" s="58">
        <v>85</v>
      </c>
      <c r="H257" s="58">
        <v>85</v>
      </c>
      <c r="I257" s="58">
        <v>0</v>
      </c>
      <c r="J257" s="58">
        <v>75</v>
      </c>
      <c r="K257" s="58">
        <v>78</v>
      </c>
      <c r="L257" s="58">
        <v>78</v>
      </c>
      <c r="M257" s="58">
        <v>0</v>
      </c>
      <c r="N257" s="58">
        <v>30</v>
      </c>
      <c r="O257" s="58">
        <v>32</v>
      </c>
      <c r="P257" s="58">
        <v>32</v>
      </c>
      <c r="Q257" s="58">
        <v>0</v>
      </c>
      <c r="R257" s="58">
        <v>93</v>
      </c>
      <c r="S257" s="58">
        <v>96</v>
      </c>
      <c r="T257" s="58">
        <v>96</v>
      </c>
      <c r="U257" s="58">
        <v>0</v>
      </c>
      <c r="V257" s="58">
        <v>35</v>
      </c>
      <c r="W257" s="58">
        <v>35</v>
      </c>
      <c r="X257" s="58">
        <v>35</v>
      </c>
      <c r="Y257" s="58">
        <v>0</v>
      </c>
      <c r="Z257" s="58">
        <v>8</v>
      </c>
      <c r="AA257" s="58">
        <v>10</v>
      </c>
      <c r="AB257" s="58">
        <v>10</v>
      </c>
      <c r="AC257" s="58">
        <v>0</v>
      </c>
    </row>
    <row r="258" spans="1:29" x14ac:dyDescent="0.25">
      <c r="A258" s="64" t="s">
        <v>420</v>
      </c>
      <c r="B258" s="58">
        <v>153</v>
      </c>
      <c r="C258" s="58">
        <v>157</v>
      </c>
      <c r="D258" s="58">
        <v>157</v>
      </c>
      <c r="E258" s="58">
        <v>0</v>
      </c>
      <c r="F258" s="58">
        <v>88</v>
      </c>
      <c r="G258" s="58">
        <v>93</v>
      </c>
      <c r="H258" s="58">
        <v>93</v>
      </c>
      <c r="I258" s="58">
        <v>0</v>
      </c>
      <c r="J258" s="58">
        <v>65</v>
      </c>
      <c r="K258" s="58">
        <v>64</v>
      </c>
      <c r="L258" s="58">
        <v>64</v>
      </c>
      <c r="M258" s="58">
        <v>0</v>
      </c>
      <c r="N258" s="58">
        <v>21</v>
      </c>
      <c r="O258" s="58">
        <v>19</v>
      </c>
      <c r="P258" s="58">
        <v>19</v>
      </c>
      <c r="Q258" s="58">
        <v>0</v>
      </c>
      <c r="R258" s="58">
        <v>92</v>
      </c>
      <c r="S258" s="58">
        <v>98</v>
      </c>
      <c r="T258" s="58">
        <v>98</v>
      </c>
      <c r="U258" s="58">
        <v>0</v>
      </c>
      <c r="V258" s="58">
        <v>40</v>
      </c>
      <c r="W258" s="58">
        <v>40</v>
      </c>
      <c r="X258" s="58">
        <v>40</v>
      </c>
      <c r="Y258" s="58">
        <v>0</v>
      </c>
      <c r="Z258" s="58">
        <v>10</v>
      </c>
      <c r="AA258" s="58">
        <v>10</v>
      </c>
      <c r="AB258" s="58">
        <v>10</v>
      </c>
      <c r="AC258" s="58">
        <v>0</v>
      </c>
    </row>
    <row r="259" spans="1:29" x14ac:dyDescent="0.25">
      <c r="A259" s="64" t="s">
        <v>421</v>
      </c>
      <c r="B259" s="58">
        <v>149</v>
      </c>
      <c r="C259" s="58">
        <v>149</v>
      </c>
      <c r="D259" s="58">
        <v>149</v>
      </c>
      <c r="E259" s="58">
        <v>0</v>
      </c>
      <c r="F259" s="58">
        <v>81</v>
      </c>
      <c r="G259" s="58">
        <v>80</v>
      </c>
      <c r="H259" s="58">
        <v>80</v>
      </c>
      <c r="I259" s="58">
        <v>0</v>
      </c>
      <c r="J259" s="58">
        <v>68</v>
      </c>
      <c r="K259" s="58">
        <v>69</v>
      </c>
      <c r="L259" s="58">
        <v>69</v>
      </c>
      <c r="M259" s="58">
        <v>0</v>
      </c>
      <c r="N259" s="58">
        <v>26</v>
      </c>
      <c r="O259" s="58">
        <v>24</v>
      </c>
      <c r="P259" s="58">
        <v>24</v>
      </c>
      <c r="Q259" s="58">
        <v>0</v>
      </c>
      <c r="R259" s="58">
        <v>77</v>
      </c>
      <c r="S259" s="58">
        <v>79</v>
      </c>
      <c r="T259" s="58">
        <v>79</v>
      </c>
      <c r="U259" s="58">
        <v>0</v>
      </c>
      <c r="V259" s="58">
        <v>46</v>
      </c>
      <c r="W259" s="58">
        <v>46</v>
      </c>
      <c r="X259" s="58">
        <v>46</v>
      </c>
      <c r="Y259" s="58">
        <v>0</v>
      </c>
      <c r="Z259" s="58">
        <v>14</v>
      </c>
      <c r="AA259" s="58">
        <v>13</v>
      </c>
      <c r="AB259" s="58">
        <v>13</v>
      </c>
      <c r="AC259" s="58">
        <v>0</v>
      </c>
    </row>
    <row r="260" spans="1:29" x14ac:dyDescent="0.25">
      <c r="A260" s="64" t="s">
        <v>422</v>
      </c>
      <c r="B260" s="58">
        <v>115</v>
      </c>
      <c r="C260" s="58">
        <v>117</v>
      </c>
      <c r="D260" s="58">
        <v>117</v>
      </c>
      <c r="E260" s="58">
        <v>0</v>
      </c>
      <c r="F260" s="58">
        <v>73</v>
      </c>
      <c r="G260" s="58">
        <v>76</v>
      </c>
      <c r="H260" s="58">
        <v>76</v>
      </c>
      <c r="I260" s="58">
        <v>0</v>
      </c>
      <c r="J260" s="58">
        <v>42</v>
      </c>
      <c r="K260" s="58">
        <v>41</v>
      </c>
      <c r="L260" s="58">
        <v>41</v>
      </c>
      <c r="M260" s="58">
        <v>0</v>
      </c>
      <c r="N260" s="58">
        <v>12</v>
      </c>
      <c r="O260" s="58">
        <v>11</v>
      </c>
      <c r="P260" s="58">
        <v>11</v>
      </c>
      <c r="Q260" s="58">
        <v>0</v>
      </c>
      <c r="R260" s="58">
        <v>61</v>
      </c>
      <c r="S260" s="58">
        <v>64</v>
      </c>
      <c r="T260" s="58">
        <v>64</v>
      </c>
      <c r="U260" s="58">
        <v>0</v>
      </c>
      <c r="V260" s="58">
        <v>42</v>
      </c>
      <c r="W260" s="58">
        <v>42</v>
      </c>
      <c r="X260" s="58">
        <v>42</v>
      </c>
      <c r="Y260" s="58">
        <v>0</v>
      </c>
      <c r="Z260" s="58">
        <v>5</v>
      </c>
      <c r="AA260" s="58">
        <v>8</v>
      </c>
      <c r="AB260" s="58">
        <v>8</v>
      </c>
      <c r="AC260" s="58">
        <v>0</v>
      </c>
    </row>
    <row r="261" spans="1:29" x14ac:dyDescent="0.25">
      <c r="A261" s="64" t="s">
        <v>423</v>
      </c>
      <c r="B261" s="58">
        <v>104</v>
      </c>
      <c r="C261" s="58">
        <v>105</v>
      </c>
      <c r="D261" s="58">
        <v>105</v>
      </c>
      <c r="E261" s="58">
        <v>0</v>
      </c>
      <c r="F261" s="58">
        <v>70</v>
      </c>
      <c r="G261" s="58">
        <v>71</v>
      </c>
      <c r="H261" s="58">
        <v>71</v>
      </c>
      <c r="I261" s="58">
        <v>0</v>
      </c>
      <c r="J261" s="58">
        <v>34</v>
      </c>
      <c r="K261" s="58">
        <v>34</v>
      </c>
      <c r="L261" s="58">
        <v>34</v>
      </c>
      <c r="M261" s="58">
        <v>0</v>
      </c>
      <c r="N261" s="58">
        <v>11</v>
      </c>
      <c r="O261" s="58">
        <v>12</v>
      </c>
      <c r="P261" s="58">
        <v>12</v>
      </c>
      <c r="Q261" s="58">
        <v>0</v>
      </c>
      <c r="R261" s="58">
        <v>60</v>
      </c>
      <c r="S261" s="58">
        <v>59</v>
      </c>
      <c r="T261" s="58">
        <v>59</v>
      </c>
      <c r="U261" s="58">
        <v>0</v>
      </c>
      <c r="V261" s="58">
        <v>33</v>
      </c>
      <c r="W261" s="58">
        <v>34</v>
      </c>
      <c r="X261" s="58">
        <v>34</v>
      </c>
      <c r="Y261" s="58">
        <v>0</v>
      </c>
      <c r="Z261" s="58">
        <v>13</v>
      </c>
      <c r="AA261" s="58">
        <v>13</v>
      </c>
      <c r="AB261" s="58">
        <v>13</v>
      </c>
      <c r="AC261" s="58">
        <v>0</v>
      </c>
    </row>
    <row r="262" spans="1:29" x14ac:dyDescent="0.25">
      <c r="A262" s="64" t="s">
        <v>424</v>
      </c>
      <c r="B262" s="58">
        <v>145</v>
      </c>
      <c r="C262" s="58" t="s">
        <v>156</v>
      </c>
      <c r="D262" s="58">
        <v>145</v>
      </c>
      <c r="E262" s="58" t="s">
        <v>156</v>
      </c>
      <c r="F262" s="58">
        <v>88</v>
      </c>
      <c r="G262" s="58" t="s">
        <v>156</v>
      </c>
      <c r="H262" s="58">
        <v>87</v>
      </c>
      <c r="I262" s="58" t="s">
        <v>156</v>
      </c>
      <c r="J262" s="58">
        <v>57</v>
      </c>
      <c r="K262" s="58">
        <v>58</v>
      </c>
      <c r="L262" s="58">
        <v>58</v>
      </c>
      <c r="M262" s="58">
        <v>0</v>
      </c>
      <c r="N262" s="58">
        <v>16</v>
      </c>
      <c r="O262" s="58">
        <v>17</v>
      </c>
      <c r="P262" s="58">
        <v>17</v>
      </c>
      <c r="Q262" s="58">
        <v>0</v>
      </c>
      <c r="R262" s="58">
        <v>87</v>
      </c>
      <c r="S262" s="58" t="s">
        <v>156</v>
      </c>
      <c r="T262" s="58">
        <v>86</v>
      </c>
      <c r="U262" s="58" t="s">
        <v>156</v>
      </c>
      <c r="V262" s="58">
        <v>42</v>
      </c>
      <c r="W262" s="58">
        <v>42</v>
      </c>
      <c r="X262" s="58">
        <v>42</v>
      </c>
      <c r="Y262" s="58">
        <v>0</v>
      </c>
      <c r="Z262" s="58">
        <v>10</v>
      </c>
      <c r="AA262" s="58">
        <v>10</v>
      </c>
      <c r="AB262" s="58">
        <v>10</v>
      </c>
      <c r="AC262" s="58">
        <v>0</v>
      </c>
    </row>
    <row r="263" spans="1:29" x14ac:dyDescent="0.25">
      <c r="A263" s="64" t="s">
        <v>425</v>
      </c>
      <c r="B263" s="58">
        <v>128</v>
      </c>
      <c r="C263" s="58">
        <v>139</v>
      </c>
      <c r="D263" s="58">
        <v>139</v>
      </c>
      <c r="E263" s="58">
        <v>0</v>
      </c>
      <c r="F263" s="58">
        <v>73</v>
      </c>
      <c r="G263" s="58">
        <v>84</v>
      </c>
      <c r="H263" s="58">
        <v>84</v>
      </c>
      <c r="I263" s="58">
        <v>0</v>
      </c>
      <c r="J263" s="58">
        <v>55</v>
      </c>
      <c r="K263" s="58">
        <v>55</v>
      </c>
      <c r="L263" s="58">
        <v>55</v>
      </c>
      <c r="M263" s="58">
        <v>0</v>
      </c>
      <c r="N263" s="58">
        <v>17</v>
      </c>
      <c r="O263" s="58">
        <v>18</v>
      </c>
      <c r="P263" s="58">
        <v>18</v>
      </c>
      <c r="Q263" s="58">
        <v>0</v>
      </c>
      <c r="R263" s="58">
        <v>76</v>
      </c>
      <c r="S263" s="58">
        <v>86</v>
      </c>
      <c r="T263" s="58">
        <v>86</v>
      </c>
      <c r="U263" s="58">
        <v>0</v>
      </c>
      <c r="V263" s="58">
        <v>35</v>
      </c>
      <c r="W263" s="58">
        <v>35</v>
      </c>
      <c r="X263" s="58">
        <v>35</v>
      </c>
      <c r="Y263" s="58">
        <v>0</v>
      </c>
      <c r="Z263" s="58">
        <v>5</v>
      </c>
      <c r="AA263" s="58">
        <v>7</v>
      </c>
      <c r="AB263" s="58">
        <v>7</v>
      </c>
      <c r="AC263" s="58">
        <v>0</v>
      </c>
    </row>
    <row r="264" spans="1:29" x14ac:dyDescent="0.25">
      <c r="A264" s="64" t="s">
        <v>426</v>
      </c>
      <c r="B264" s="58">
        <v>194</v>
      </c>
      <c r="C264" s="58">
        <v>190</v>
      </c>
      <c r="D264" s="58">
        <v>190</v>
      </c>
      <c r="E264" s="58">
        <v>0</v>
      </c>
      <c r="F264" s="58">
        <v>120</v>
      </c>
      <c r="G264" s="58">
        <v>117</v>
      </c>
      <c r="H264" s="58">
        <v>117</v>
      </c>
      <c r="I264" s="58">
        <v>0</v>
      </c>
      <c r="J264" s="58">
        <v>74</v>
      </c>
      <c r="K264" s="58">
        <v>73</v>
      </c>
      <c r="L264" s="58">
        <v>73</v>
      </c>
      <c r="M264" s="58">
        <v>0</v>
      </c>
      <c r="N264" s="58">
        <v>18</v>
      </c>
      <c r="O264" s="58">
        <v>18</v>
      </c>
      <c r="P264" s="58">
        <v>18</v>
      </c>
      <c r="Q264" s="58">
        <v>0</v>
      </c>
      <c r="R264" s="58">
        <v>112</v>
      </c>
      <c r="S264" s="58">
        <v>108</v>
      </c>
      <c r="T264" s="58">
        <v>108</v>
      </c>
      <c r="U264" s="58">
        <v>0</v>
      </c>
      <c r="V264" s="58">
        <v>64</v>
      </c>
      <c r="W264" s="58">
        <v>64</v>
      </c>
      <c r="X264" s="58">
        <v>64</v>
      </c>
      <c r="Y264" s="58">
        <v>0</v>
      </c>
      <c r="Z264" s="58">
        <v>21</v>
      </c>
      <c r="AA264" s="58">
        <v>16</v>
      </c>
      <c r="AB264" s="58">
        <v>16</v>
      </c>
      <c r="AC264" s="58">
        <v>0</v>
      </c>
    </row>
    <row r="265" spans="1:29" x14ac:dyDescent="0.25">
      <c r="A265" s="64" t="s">
        <v>427</v>
      </c>
      <c r="B265" s="58">
        <v>198</v>
      </c>
      <c r="C265" s="58" t="s">
        <v>156</v>
      </c>
      <c r="D265" s="58">
        <v>199</v>
      </c>
      <c r="E265" s="58" t="s">
        <v>156</v>
      </c>
      <c r="F265" s="58">
        <v>145</v>
      </c>
      <c r="G265" s="58">
        <v>148</v>
      </c>
      <c r="H265" s="58">
        <v>148</v>
      </c>
      <c r="I265" s="58">
        <v>0</v>
      </c>
      <c r="J265" s="58">
        <v>53</v>
      </c>
      <c r="K265" s="58" t="s">
        <v>156</v>
      </c>
      <c r="L265" s="58">
        <v>51</v>
      </c>
      <c r="M265" s="58" t="s">
        <v>156</v>
      </c>
      <c r="N265" s="58">
        <v>21</v>
      </c>
      <c r="O265" s="58">
        <v>21</v>
      </c>
      <c r="P265" s="58">
        <v>21</v>
      </c>
      <c r="Q265" s="58">
        <v>0</v>
      </c>
      <c r="R265" s="58">
        <v>117</v>
      </c>
      <c r="S265" s="58" t="s">
        <v>156</v>
      </c>
      <c r="T265" s="58">
        <v>117</v>
      </c>
      <c r="U265" s="58" t="s">
        <v>156</v>
      </c>
      <c r="V265" s="58">
        <v>60</v>
      </c>
      <c r="W265" s="58">
        <v>61</v>
      </c>
      <c r="X265" s="58">
        <v>61</v>
      </c>
      <c r="Y265" s="58">
        <v>0</v>
      </c>
      <c r="Z265" s="58">
        <v>19</v>
      </c>
      <c r="AA265" s="58">
        <v>17</v>
      </c>
      <c r="AB265" s="58">
        <v>17</v>
      </c>
      <c r="AC265" s="58">
        <v>0</v>
      </c>
    </row>
    <row r="266" spans="1:29" x14ac:dyDescent="0.25">
      <c r="A266" s="64" t="s">
        <v>428</v>
      </c>
      <c r="B266" s="58">
        <v>160</v>
      </c>
      <c r="C266" s="58">
        <v>168</v>
      </c>
      <c r="D266" s="58">
        <v>168</v>
      </c>
      <c r="E266" s="58">
        <v>0</v>
      </c>
      <c r="F266" s="58">
        <v>101</v>
      </c>
      <c r="G266" s="58">
        <v>106</v>
      </c>
      <c r="H266" s="58">
        <v>106</v>
      </c>
      <c r="I266" s="58">
        <v>0</v>
      </c>
      <c r="J266" s="58">
        <v>59</v>
      </c>
      <c r="K266" s="58">
        <v>62</v>
      </c>
      <c r="L266" s="58">
        <v>62</v>
      </c>
      <c r="M266" s="58">
        <v>0</v>
      </c>
      <c r="N266" s="58">
        <v>22</v>
      </c>
      <c r="O266" s="58">
        <v>25</v>
      </c>
      <c r="P266" s="58">
        <v>25</v>
      </c>
      <c r="Q266" s="58">
        <v>0</v>
      </c>
      <c r="R266" s="58">
        <v>91</v>
      </c>
      <c r="S266" s="58">
        <v>96</v>
      </c>
      <c r="T266" s="58">
        <v>96</v>
      </c>
      <c r="U266" s="58">
        <v>0</v>
      </c>
      <c r="V266" s="58">
        <v>47</v>
      </c>
      <c r="W266" s="58">
        <v>47</v>
      </c>
      <c r="X266" s="58">
        <v>47</v>
      </c>
      <c r="Y266" s="58">
        <v>0</v>
      </c>
      <c r="Z266" s="58">
        <v>12</v>
      </c>
      <c r="AA266" s="58">
        <v>12</v>
      </c>
      <c r="AB266" s="58">
        <v>12</v>
      </c>
      <c r="AC266" s="58">
        <v>0</v>
      </c>
    </row>
    <row r="267" spans="1:29" x14ac:dyDescent="0.25">
      <c r="A267" s="64" t="s">
        <v>429</v>
      </c>
      <c r="B267" s="58">
        <v>110</v>
      </c>
      <c r="C267" s="58" t="s">
        <v>156</v>
      </c>
      <c r="D267" s="58">
        <v>121</v>
      </c>
      <c r="E267" s="58" t="s">
        <v>156</v>
      </c>
      <c r="F267" s="58">
        <v>68</v>
      </c>
      <c r="G267" s="58">
        <v>81</v>
      </c>
      <c r="H267" s="58">
        <v>81</v>
      </c>
      <c r="I267" s="58">
        <v>0</v>
      </c>
      <c r="J267" s="58">
        <v>42</v>
      </c>
      <c r="K267" s="58" t="s">
        <v>156</v>
      </c>
      <c r="L267" s="58">
        <v>40</v>
      </c>
      <c r="M267" s="58" t="s">
        <v>156</v>
      </c>
      <c r="N267" s="58">
        <v>11</v>
      </c>
      <c r="O267" s="58">
        <v>13</v>
      </c>
      <c r="P267" s="58">
        <v>13</v>
      </c>
      <c r="Q267" s="58">
        <v>0</v>
      </c>
      <c r="R267" s="58">
        <v>61</v>
      </c>
      <c r="S267" s="58" t="s">
        <v>156</v>
      </c>
      <c r="T267" s="58">
        <v>69</v>
      </c>
      <c r="U267" s="58" t="s">
        <v>156</v>
      </c>
      <c r="V267" s="58">
        <v>38</v>
      </c>
      <c r="W267" s="58">
        <v>39</v>
      </c>
      <c r="X267" s="58">
        <v>39</v>
      </c>
      <c r="Y267" s="58">
        <v>0</v>
      </c>
      <c r="Z267" s="58">
        <v>7</v>
      </c>
      <c r="AA267" s="58">
        <v>11</v>
      </c>
      <c r="AB267" s="58">
        <v>11</v>
      </c>
      <c r="AC267" s="58">
        <v>0</v>
      </c>
    </row>
    <row r="268" spans="1:29" x14ac:dyDescent="0.25">
      <c r="A268" s="64" t="s">
        <v>430</v>
      </c>
      <c r="B268" s="58">
        <v>136</v>
      </c>
      <c r="C268" s="58" t="s">
        <v>156</v>
      </c>
      <c r="D268" s="58">
        <v>138</v>
      </c>
      <c r="E268" s="58" t="s">
        <v>156</v>
      </c>
      <c r="F268" s="58">
        <v>76</v>
      </c>
      <c r="G268" s="58">
        <v>77</v>
      </c>
      <c r="H268" s="58">
        <v>77</v>
      </c>
      <c r="I268" s="58">
        <v>0</v>
      </c>
      <c r="J268" s="58">
        <v>60</v>
      </c>
      <c r="K268" s="58" t="s">
        <v>156</v>
      </c>
      <c r="L268" s="58">
        <v>61</v>
      </c>
      <c r="M268" s="58" t="s">
        <v>156</v>
      </c>
      <c r="N268" s="58">
        <v>14</v>
      </c>
      <c r="O268" s="58">
        <v>14</v>
      </c>
      <c r="P268" s="58">
        <v>14</v>
      </c>
      <c r="Q268" s="58">
        <v>0</v>
      </c>
      <c r="R268" s="58">
        <v>77</v>
      </c>
      <c r="S268" s="58" t="s">
        <v>156</v>
      </c>
      <c r="T268" s="58">
        <v>78</v>
      </c>
      <c r="U268" s="58" t="s">
        <v>156</v>
      </c>
      <c r="V268" s="58">
        <v>45</v>
      </c>
      <c r="W268" s="58">
        <v>46</v>
      </c>
      <c r="X268" s="58">
        <v>46</v>
      </c>
      <c r="Y268" s="58">
        <v>0</v>
      </c>
      <c r="Z268" s="58">
        <v>10</v>
      </c>
      <c r="AA268" s="58" t="s">
        <v>156</v>
      </c>
      <c r="AB268" s="58">
        <v>14</v>
      </c>
      <c r="AC268" s="58" t="s">
        <v>156</v>
      </c>
    </row>
    <row r="269" spans="1:29" x14ac:dyDescent="0.25">
      <c r="A269" s="64" t="s">
        <v>431</v>
      </c>
      <c r="B269" s="58">
        <v>129</v>
      </c>
      <c r="C269" s="58" t="s">
        <v>156</v>
      </c>
      <c r="D269" s="58">
        <v>137</v>
      </c>
      <c r="E269" s="58" t="s">
        <v>156</v>
      </c>
      <c r="F269" s="58">
        <v>70</v>
      </c>
      <c r="G269" s="58">
        <v>79</v>
      </c>
      <c r="H269" s="58">
        <v>79</v>
      </c>
      <c r="I269" s="58">
        <v>0</v>
      </c>
      <c r="J269" s="58">
        <v>59</v>
      </c>
      <c r="K269" s="58" t="s">
        <v>156</v>
      </c>
      <c r="L269" s="58">
        <v>58</v>
      </c>
      <c r="M269" s="58" t="s">
        <v>156</v>
      </c>
      <c r="N269" s="58">
        <v>14</v>
      </c>
      <c r="O269" s="58">
        <v>16</v>
      </c>
      <c r="P269" s="58">
        <v>16</v>
      </c>
      <c r="Q269" s="58">
        <v>0</v>
      </c>
      <c r="R269" s="58">
        <v>75</v>
      </c>
      <c r="S269" s="58" t="s">
        <v>156</v>
      </c>
      <c r="T269" s="58">
        <v>80</v>
      </c>
      <c r="U269" s="58" t="s">
        <v>156</v>
      </c>
      <c r="V269" s="58">
        <v>40</v>
      </c>
      <c r="W269" s="58">
        <v>41</v>
      </c>
      <c r="X269" s="58">
        <v>41</v>
      </c>
      <c r="Y269" s="58">
        <v>0</v>
      </c>
      <c r="Z269" s="58">
        <v>11</v>
      </c>
      <c r="AA269" s="58">
        <v>13</v>
      </c>
      <c r="AB269" s="58">
        <v>13</v>
      </c>
      <c r="AC269" s="58">
        <v>0</v>
      </c>
    </row>
  </sheetData>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F0000"/>
  </sheetPr>
  <dimension ref="A1:BS269"/>
  <sheetViews>
    <sheetView workbookViewId="0"/>
  </sheetViews>
  <sheetFormatPr baseColWidth="10" defaultColWidth="11.453125" defaultRowHeight="12.5" x14ac:dyDescent="0.25"/>
  <cols>
    <col min="1" max="1" width="11.453125" style="64"/>
    <col min="2" max="16384" width="11.453125" style="58"/>
  </cols>
  <sheetData>
    <row r="1" spans="1:71" x14ac:dyDescent="0.25">
      <c r="A1" s="64" t="s">
        <v>113</v>
      </c>
      <c r="B1" s="58" t="s">
        <v>519</v>
      </c>
      <c r="C1" s="58" t="s">
        <v>520</v>
      </c>
      <c r="D1" s="58" t="s">
        <v>521</v>
      </c>
      <c r="E1" s="58" t="s">
        <v>522</v>
      </c>
      <c r="F1" s="58" t="s">
        <v>523</v>
      </c>
      <c r="G1" s="58" t="s">
        <v>524</v>
      </c>
      <c r="H1" s="58" t="s">
        <v>525</v>
      </c>
      <c r="I1" s="58" t="s">
        <v>526</v>
      </c>
      <c r="J1" s="58" t="s">
        <v>527</v>
      </c>
      <c r="K1" s="58" t="s">
        <v>528</v>
      </c>
      <c r="L1" s="58" t="s">
        <v>529</v>
      </c>
      <c r="M1" s="58" t="s">
        <v>530</v>
      </c>
      <c r="N1" s="58" t="s">
        <v>531</v>
      </c>
      <c r="O1" s="58" t="s">
        <v>532</v>
      </c>
      <c r="P1" s="58" t="s">
        <v>533</v>
      </c>
      <c r="Q1" s="58" t="s">
        <v>534</v>
      </c>
      <c r="R1" s="58" t="s">
        <v>535</v>
      </c>
      <c r="S1" s="58" t="s">
        <v>536</v>
      </c>
      <c r="T1" s="58" t="s">
        <v>537</v>
      </c>
      <c r="U1" s="58" t="s">
        <v>538</v>
      </c>
      <c r="V1" s="58" t="s">
        <v>539</v>
      </c>
      <c r="W1" s="58" t="s">
        <v>540</v>
      </c>
      <c r="X1" s="58" t="s">
        <v>541</v>
      </c>
      <c r="Y1" s="58" t="s">
        <v>542</v>
      </c>
      <c r="Z1" s="58" t="s">
        <v>543</v>
      </c>
      <c r="AA1" s="58" t="s">
        <v>544</v>
      </c>
      <c r="AB1" s="58" t="s">
        <v>545</v>
      </c>
      <c r="AC1" s="58" t="s">
        <v>546</v>
      </c>
      <c r="AD1" s="58" t="s">
        <v>547</v>
      </c>
      <c r="AE1" s="58" t="s">
        <v>548</v>
      </c>
      <c r="AF1" s="58" t="s">
        <v>549</v>
      </c>
      <c r="AG1" s="58" t="s">
        <v>550</v>
      </c>
      <c r="AH1" s="58" t="s">
        <v>551</v>
      </c>
      <c r="AI1" s="58" t="s">
        <v>552</v>
      </c>
      <c r="AJ1" s="58" t="s">
        <v>553</v>
      </c>
      <c r="AK1" s="58" t="s">
        <v>554</v>
      </c>
      <c r="AL1" s="58" t="s">
        <v>555</v>
      </c>
      <c r="AM1" s="58" t="s">
        <v>556</v>
      </c>
      <c r="AN1" s="58" t="s">
        <v>557</v>
      </c>
      <c r="AO1" s="58" t="s">
        <v>558</v>
      </c>
      <c r="AP1" s="58" t="s">
        <v>559</v>
      </c>
      <c r="AQ1" s="58" t="s">
        <v>560</v>
      </c>
      <c r="AR1" s="58" t="s">
        <v>561</v>
      </c>
      <c r="AS1" s="58" t="s">
        <v>562</v>
      </c>
      <c r="AT1" s="58" t="s">
        <v>563</v>
      </c>
      <c r="AU1" s="58" t="s">
        <v>564</v>
      </c>
      <c r="AV1" s="58" t="s">
        <v>565</v>
      </c>
      <c r="AW1" s="58" t="s">
        <v>566</v>
      </c>
      <c r="AX1" s="58" t="s">
        <v>567</v>
      </c>
      <c r="AY1" s="58" t="s">
        <v>568</v>
      </c>
      <c r="AZ1" s="58" t="s">
        <v>569</v>
      </c>
      <c r="BA1" s="58" t="s">
        <v>570</v>
      </c>
      <c r="BB1" s="58" t="s">
        <v>571</v>
      </c>
      <c r="BC1" s="58" t="s">
        <v>572</v>
      </c>
      <c r="BD1" s="58" t="s">
        <v>573</v>
      </c>
      <c r="BE1" s="58" t="s">
        <v>574</v>
      </c>
      <c r="BF1" s="58" t="s">
        <v>575</v>
      </c>
      <c r="BG1" s="58" t="s">
        <v>576</v>
      </c>
      <c r="BH1" s="58" t="s">
        <v>577</v>
      </c>
      <c r="BI1" s="58" t="s">
        <v>578</v>
      </c>
      <c r="BJ1" s="58" t="s">
        <v>579</v>
      </c>
      <c r="BK1" s="58" t="s">
        <v>580</v>
      </c>
      <c r="BL1" s="58" t="s">
        <v>581</v>
      </c>
      <c r="BM1" s="58" t="s">
        <v>582</v>
      </c>
      <c r="BN1" s="58" t="s">
        <v>583</v>
      </c>
      <c r="BO1" s="58" t="s">
        <v>584</v>
      </c>
      <c r="BP1" s="58" t="s">
        <v>585</v>
      </c>
      <c r="BQ1" s="58" t="s">
        <v>586</v>
      </c>
      <c r="BR1" s="58" t="s">
        <v>587</v>
      </c>
      <c r="BS1" s="58" t="s">
        <v>588</v>
      </c>
    </row>
    <row r="2" spans="1:71" x14ac:dyDescent="0.25">
      <c r="A2" s="64" t="s">
        <v>151</v>
      </c>
      <c r="B2" s="58">
        <v>5480</v>
      </c>
      <c r="C2" s="58">
        <v>5374</v>
      </c>
      <c r="D2" s="58">
        <v>3303</v>
      </c>
      <c r="E2" s="58">
        <v>0</v>
      </c>
      <c r="F2" s="58">
        <v>1226</v>
      </c>
      <c r="G2" s="58">
        <v>71</v>
      </c>
      <c r="H2" s="58">
        <v>101</v>
      </c>
      <c r="I2" s="58">
        <v>10</v>
      </c>
      <c r="J2" s="58">
        <v>253</v>
      </c>
      <c r="K2" s="58">
        <v>410</v>
      </c>
      <c r="L2" s="58">
        <v>3676</v>
      </c>
      <c r="M2" s="58">
        <v>3624</v>
      </c>
      <c r="N2" s="58">
        <v>2420</v>
      </c>
      <c r="O2" s="58">
        <v>0</v>
      </c>
      <c r="P2" s="58">
        <v>662</v>
      </c>
      <c r="Q2" s="58" t="s">
        <v>156</v>
      </c>
      <c r="R2" s="58" t="s">
        <v>156</v>
      </c>
      <c r="S2" s="58" t="s">
        <v>156</v>
      </c>
      <c r="T2" s="58">
        <v>147</v>
      </c>
      <c r="U2" s="58">
        <v>304</v>
      </c>
      <c r="V2" s="58">
        <v>1803</v>
      </c>
      <c r="W2" s="58">
        <v>1749</v>
      </c>
      <c r="X2" s="58">
        <v>882</v>
      </c>
      <c r="Y2" s="58">
        <v>0</v>
      </c>
      <c r="Z2" s="58">
        <v>564</v>
      </c>
      <c r="AA2" s="58" t="s">
        <v>156</v>
      </c>
      <c r="AB2" s="58" t="s">
        <v>156</v>
      </c>
      <c r="AC2" s="58" t="s">
        <v>156</v>
      </c>
      <c r="AD2" s="58">
        <v>106</v>
      </c>
      <c r="AE2" s="58">
        <v>106</v>
      </c>
      <c r="AF2" s="58" t="s">
        <v>156</v>
      </c>
      <c r="AG2" s="58">
        <v>1249</v>
      </c>
      <c r="AH2" s="58">
        <v>719</v>
      </c>
      <c r="AI2" s="58">
        <v>0</v>
      </c>
      <c r="AJ2" s="58">
        <v>216</v>
      </c>
      <c r="AK2" s="58" t="s">
        <v>156</v>
      </c>
      <c r="AL2" s="58">
        <v>0</v>
      </c>
      <c r="AM2" s="58" t="s">
        <v>156</v>
      </c>
      <c r="AN2" s="58" t="s">
        <v>156</v>
      </c>
      <c r="AO2" s="58">
        <v>195</v>
      </c>
      <c r="AP2" s="58">
        <v>3608</v>
      </c>
      <c r="AQ2" s="58">
        <v>3542</v>
      </c>
      <c r="AR2" s="58">
        <v>2399</v>
      </c>
      <c r="AS2" s="58">
        <v>0</v>
      </c>
      <c r="AT2" s="58">
        <v>763</v>
      </c>
      <c r="AU2" s="58">
        <v>45</v>
      </c>
      <c r="AV2" s="58" t="s">
        <v>156</v>
      </c>
      <c r="AW2" s="58" t="s">
        <v>156</v>
      </c>
      <c r="AX2" s="58">
        <v>153</v>
      </c>
      <c r="AY2" s="58">
        <v>169</v>
      </c>
      <c r="AZ2" s="58" t="s">
        <v>156</v>
      </c>
      <c r="BA2" s="58">
        <v>583</v>
      </c>
      <c r="BB2" s="58">
        <v>185</v>
      </c>
      <c r="BC2" s="58">
        <v>0</v>
      </c>
      <c r="BD2" s="58">
        <v>247</v>
      </c>
      <c r="BE2" s="58" t="s">
        <v>156</v>
      </c>
      <c r="BF2" s="58" t="s">
        <v>156</v>
      </c>
      <c r="BG2" s="58">
        <v>0</v>
      </c>
      <c r="BH2" s="58" t="s">
        <v>156</v>
      </c>
      <c r="BI2" s="58">
        <v>46</v>
      </c>
      <c r="BJ2" s="58" t="s">
        <v>156</v>
      </c>
      <c r="BK2" s="58">
        <v>24</v>
      </c>
      <c r="BL2" s="58">
        <v>7</v>
      </c>
      <c r="BM2" s="58">
        <v>0</v>
      </c>
      <c r="BN2" s="58">
        <v>9</v>
      </c>
      <c r="BO2" s="58" t="s">
        <v>156</v>
      </c>
      <c r="BP2" s="58">
        <v>0</v>
      </c>
      <c r="BQ2" s="58">
        <v>0</v>
      </c>
      <c r="BR2" s="58">
        <v>4</v>
      </c>
      <c r="BS2" s="58" t="s">
        <v>156</v>
      </c>
    </row>
    <row r="3" spans="1:71" x14ac:dyDescent="0.25">
      <c r="A3" s="64" t="s">
        <v>152</v>
      </c>
      <c r="B3" s="58">
        <v>4476</v>
      </c>
      <c r="C3" s="58">
        <v>4388</v>
      </c>
      <c r="D3" s="58">
        <v>2654</v>
      </c>
      <c r="E3" s="58">
        <v>0</v>
      </c>
      <c r="F3" s="58">
        <v>862</v>
      </c>
      <c r="G3" s="58">
        <v>71</v>
      </c>
      <c r="H3" s="58">
        <v>82</v>
      </c>
      <c r="I3" s="58">
        <v>21</v>
      </c>
      <c r="J3" s="58">
        <v>209</v>
      </c>
      <c r="K3" s="58">
        <v>489</v>
      </c>
      <c r="L3" s="58">
        <v>2781</v>
      </c>
      <c r="M3" s="58">
        <v>2727</v>
      </c>
      <c r="N3" s="58">
        <v>1745</v>
      </c>
      <c r="O3" s="58">
        <v>0</v>
      </c>
      <c r="P3" s="58">
        <v>425</v>
      </c>
      <c r="Q3" s="58">
        <v>18</v>
      </c>
      <c r="R3" s="58">
        <v>55</v>
      </c>
      <c r="S3" s="58">
        <v>13</v>
      </c>
      <c r="T3" s="58">
        <v>136</v>
      </c>
      <c r="U3" s="58">
        <v>335</v>
      </c>
      <c r="V3" s="58">
        <v>1694</v>
      </c>
      <c r="W3" s="58">
        <v>1660</v>
      </c>
      <c r="X3" s="58">
        <v>908</v>
      </c>
      <c r="Y3" s="58">
        <v>0</v>
      </c>
      <c r="Z3" s="58">
        <v>437</v>
      </c>
      <c r="AA3" s="58">
        <v>53</v>
      </c>
      <c r="AB3" s="58">
        <v>27</v>
      </c>
      <c r="AC3" s="58">
        <v>8</v>
      </c>
      <c r="AD3" s="58">
        <v>73</v>
      </c>
      <c r="AE3" s="58">
        <v>154</v>
      </c>
      <c r="AF3" s="58" t="s">
        <v>156</v>
      </c>
      <c r="AG3" s="58">
        <v>1097</v>
      </c>
      <c r="AH3" s="58">
        <v>640</v>
      </c>
      <c r="AI3" s="58">
        <v>0</v>
      </c>
      <c r="AJ3" s="58">
        <v>111</v>
      </c>
      <c r="AK3" s="58" t="s">
        <v>156</v>
      </c>
      <c r="AL3" s="58">
        <v>0</v>
      </c>
      <c r="AM3" s="58" t="s">
        <v>156</v>
      </c>
      <c r="AN3" s="58">
        <v>53</v>
      </c>
      <c r="AO3" s="58">
        <v>250</v>
      </c>
      <c r="AP3" s="58">
        <v>2801</v>
      </c>
      <c r="AQ3" s="58">
        <v>2750</v>
      </c>
      <c r="AR3" s="58">
        <v>1840</v>
      </c>
      <c r="AS3" s="58">
        <v>0</v>
      </c>
      <c r="AT3" s="58">
        <v>507</v>
      </c>
      <c r="AU3" s="58">
        <v>43</v>
      </c>
      <c r="AV3" s="58" t="s">
        <v>156</v>
      </c>
      <c r="AW3" s="58" t="s">
        <v>156</v>
      </c>
      <c r="AX3" s="58">
        <v>143</v>
      </c>
      <c r="AY3" s="58">
        <v>207</v>
      </c>
      <c r="AZ3" s="58" t="s">
        <v>156</v>
      </c>
      <c r="BA3" s="58">
        <v>541</v>
      </c>
      <c r="BB3" s="58">
        <v>174</v>
      </c>
      <c r="BC3" s="58">
        <v>0</v>
      </c>
      <c r="BD3" s="58">
        <v>244</v>
      </c>
      <c r="BE3" s="58" t="s">
        <v>156</v>
      </c>
      <c r="BF3" s="58" t="s">
        <v>156</v>
      </c>
      <c r="BG3" s="58">
        <v>0</v>
      </c>
      <c r="BH3" s="58">
        <v>13</v>
      </c>
      <c r="BI3" s="58">
        <v>32</v>
      </c>
      <c r="BJ3" s="58">
        <v>21</v>
      </c>
      <c r="BK3" s="58">
        <v>21</v>
      </c>
      <c r="BL3" s="58">
        <v>8</v>
      </c>
      <c r="BM3" s="58">
        <v>0</v>
      </c>
      <c r="BN3" s="58" t="s">
        <v>156</v>
      </c>
      <c r="BO3" s="58">
        <v>0</v>
      </c>
      <c r="BP3" s="58">
        <v>0</v>
      </c>
      <c r="BQ3" s="58">
        <v>0</v>
      </c>
      <c r="BR3" s="58" t="s">
        <v>156</v>
      </c>
      <c r="BS3" s="58">
        <v>8</v>
      </c>
    </row>
    <row r="4" spans="1:71" x14ac:dyDescent="0.25">
      <c r="A4" s="64" t="s">
        <v>153</v>
      </c>
      <c r="B4" s="58">
        <v>4018</v>
      </c>
      <c r="C4" s="58">
        <v>3965</v>
      </c>
      <c r="D4" s="58">
        <v>2347</v>
      </c>
      <c r="E4" s="58">
        <v>8</v>
      </c>
      <c r="F4" s="58">
        <v>774</v>
      </c>
      <c r="G4" s="58">
        <v>61</v>
      </c>
      <c r="H4" s="58">
        <v>79</v>
      </c>
      <c r="I4" s="58">
        <v>19</v>
      </c>
      <c r="J4" s="58">
        <v>146</v>
      </c>
      <c r="K4" s="58">
        <v>531</v>
      </c>
      <c r="L4" s="58">
        <v>2422</v>
      </c>
      <c r="M4" s="58">
        <v>2393</v>
      </c>
      <c r="N4" s="58">
        <v>1493</v>
      </c>
      <c r="O4" s="58">
        <v>3</v>
      </c>
      <c r="P4" s="58">
        <v>370</v>
      </c>
      <c r="Q4" s="58">
        <v>10</v>
      </c>
      <c r="R4" s="58">
        <v>49</v>
      </c>
      <c r="S4" s="58">
        <v>12</v>
      </c>
      <c r="T4" s="58">
        <v>104</v>
      </c>
      <c r="U4" s="58">
        <v>352</v>
      </c>
      <c r="V4" s="58">
        <v>1596</v>
      </c>
      <c r="W4" s="58">
        <v>1572</v>
      </c>
      <c r="X4" s="58">
        <v>854</v>
      </c>
      <c r="Y4" s="58">
        <v>5</v>
      </c>
      <c r="Z4" s="58">
        <v>404</v>
      </c>
      <c r="AA4" s="58">
        <v>51</v>
      </c>
      <c r="AB4" s="58">
        <v>30</v>
      </c>
      <c r="AC4" s="58">
        <v>7</v>
      </c>
      <c r="AD4" s="58">
        <v>42</v>
      </c>
      <c r="AE4" s="58">
        <v>179</v>
      </c>
      <c r="AF4" s="58" t="s">
        <v>156</v>
      </c>
      <c r="AG4" s="58">
        <v>881</v>
      </c>
      <c r="AH4" s="58">
        <v>503</v>
      </c>
      <c r="AI4" s="58" t="s">
        <v>156</v>
      </c>
      <c r="AJ4" s="58">
        <v>69</v>
      </c>
      <c r="AK4" s="58">
        <v>22</v>
      </c>
      <c r="AL4" s="58" t="s">
        <v>156</v>
      </c>
      <c r="AM4" s="58" t="s">
        <v>156</v>
      </c>
      <c r="AN4" s="58">
        <v>33</v>
      </c>
      <c r="AO4" s="58">
        <v>235</v>
      </c>
      <c r="AP4" s="58">
        <v>2508</v>
      </c>
      <c r="AQ4" s="58">
        <v>2477</v>
      </c>
      <c r="AR4" s="58">
        <v>1651</v>
      </c>
      <c r="AS4" s="58" t="s">
        <v>156</v>
      </c>
      <c r="AT4" s="58">
        <v>410</v>
      </c>
      <c r="AU4" s="58">
        <v>39</v>
      </c>
      <c r="AV4" s="58" t="s">
        <v>156</v>
      </c>
      <c r="AW4" s="58" t="s">
        <v>156</v>
      </c>
      <c r="AX4" s="58">
        <v>103</v>
      </c>
      <c r="AY4" s="58">
        <v>257</v>
      </c>
      <c r="AZ4" s="58" t="s">
        <v>156</v>
      </c>
      <c r="BA4" s="58">
        <v>607</v>
      </c>
      <c r="BB4" s="58">
        <v>193</v>
      </c>
      <c r="BC4" s="58">
        <v>0</v>
      </c>
      <c r="BD4" s="58">
        <v>295</v>
      </c>
      <c r="BE4" s="58">
        <v>0</v>
      </c>
      <c r="BF4" s="58">
        <v>70</v>
      </c>
      <c r="BG4" s="58">
        <v>0</v>
      </c>
      <c r="BH4" s="58">
        <v>10</v>
      </c>
      <c r="BI4" s="58">
        <v>39</v>
      </c>
      <c r="BJ4" s="58" t="s">
        <v>156</v>
      </c>
      <c r="BK4" s="58">
        <v>23</v>
      </c>
      <c r="BL4" s="58" t="s">
        <v>156</v>
      </c>
      <c r="BM4" s="58" t="s">
        <v>156</v>
      </c>
      <c r="BN4" s="58" t="s">
        <v>156</v>
      </c>
      <c r="BO4" s="58" t="s">
        <v>156</v>
      </c>
      <c r="BP4" s="58">
        <v>0</v>
      </c>
      <c r="BQ4" s="58">
        <v>0</v>
      </c>
      <c r="BR4" s="58" t="s">
        <v>156</v>
      </c>
      <c r="BS4" s="58" t="s">
        <v>156</v>
      </c>
    </row>
    <row r="5" spans="1:71" x14ac:dyDescent="0.25">
      <c r="A5" s="64" t="s">
        <v>154</v>
      </c>
      <c r="B5" s="58">
        <v>4383</v>
      </c>
      <c r="C5" s="58">
        <v>4334</v>
      </c>
      <c r="D5" s="58">
        <v>2710</v>
      </c>
      <c r="E5" s="58">
        <v>83</v>
      </c>
      <c r="F5" s="58">
        <v>787</v>
      </c>
      <c r="G5" s="58">
        <v>64</v>
      </c>
      <c r="H5" s="58">
        <v>76</v>
      </c>
      <c r="I5" s="58">
        <v>37</v>
      </c>
      <c r="J5" s="58">
        <v>87</v>
      </c>
      <c r="K5" s="58">
        <v>490</v>
      </c>
      <c r="L5" s="58">
        <v>2767</v>
      </c>
      <c r="M5" s="58">
        <v>2743</v>
      </c>
      <c r="N5" s="58">
        <v>1740</v>
      </c>
      <c r="O5" s="58">
        <v>54</v>
      </c>
      <c r="P5" s="58">
        <v>416</v>
      </c>
      <c r="Q5" s="58">
        <v>22</v>
      </c>
      <c r="R5" s="58">
        <v>47</v>
      </c>
      <c r="S5" s="58">
        <v>24</v>
      </c>
      <c r="T5" s="58">
        <v>59</v>
      </c>
      <c r="U5" s="58">
        <v>381</v>
      </c>
      <c r="V5" s="58">
        <v>1616</v>
      </c>
      <c r="W5" s="58">
        <v>1591</v>
      </c>
      <c r="X5" s="58">
        <v>970</v>
      </c>
      <c r="Y5" s="58">
        <v>29</v>
      </c>
      <c r="Z5" s="58">
        <v>371</v>
      </c>
      <c r="AA5" s="58">
        <v>42</v>
      </c>
      <c r="AB5" s="58">
        <v>29</v>
      </c>
      <c r="AC5" s="58">
        <v>13</v>
      </c>
      <c r="AD5" s="58">
        <v>28</v>
      </c>
      <c r="AE5" s="58">
        <v>109</v>
      </c>
      <c r="AF5" s="58" t="s">
        <v>156</v>
      </c>
      <c r="AG5" s="58">
        <v>937</v>
      </c>
      <c r="AH5" s="58">
        <v>528</v>
      </c>
      <c r="AI5" s="58" t="s">
        <v>156</v>
      </c>
      <c r="AJ5" s="58">
        <v>87</v>
      </c>
      <c r="AK5" s="58" t="s">
        <v>156</v>
      </c>
      <c r="AL5" s="58" t="s">
        <v>156</v>
      </c>
      <c r="AM5" s="58" t="s">
        <v>156</v>
      </c>
      <c r="AN5" s="58">
        <v>24</v>
      </c>
      <c r="AO5" s="58">
        <v>243</v>
      </c>
      <c r="AP5" s="58">
        <v>2882</v>
      </c>
      <c r="AQ5" s="58">
        <v>2857</v>
      </c>
      <c r="AR5" s="58">
        <v>1932</v>
      </c>
      <c r="AS5" s="58">
        <v>67</v>
      </c>
      <c r="AT5" s="58">
        <v>518</v>
      </c>
      <c r="AU5" s="58">
        <v>45</v>
      </c>
      <c r="AV5" s="58" t="s">
        <v>156</v>
      </c>
      <c r="AW5" s="58" t="s">
        <v>156</v>
      </c>
      <c r="AX5" s="58">
        <v>53</v>
      </c>
      <c r="AY5" s="58">
        <v>222</v>
      </c>
      <c r="AZ5" s="58" t="s">
        <v>156</v>
      </c>
      <c r="BA5" s="58">
        <v>540</v>
      </c>
      <c r="BB5" s="58">
        <v>250</v>
      </c>
      <c r="BC5" s="58" t="s">
        <v>156</v>
      </c>
      <c r="BD5" s="58">
        <v>182</v>
      </c>
      <c r="BE5" s="58" t="s">
        <v>156</v>
      </c>
      <c r="BF5" s="58">
        <v>62</v>
      </c>
      <c r="BG5" s="58">
        <v>0</v>
      </c>
      <c r="BH5" s="58">
        <v>10</v>
      </c>
      <c r="BI5" s="58">
        <v>25</v>
      </c>
      <c r="BJ5" s="58">
        <v>26</v>
      </c>
      <c r="BK5" s="58">
        <v>26</v>
      </c>
      <c r="BL5" s="58">
        <v>12</v>
      </c>
      <c r="BM5" s="58" t="s">
        <v>156</v>
      </c>
      <c r="BN5" s="58">
        <v>5</v>
      </c>
      <c r="BO5" s="58">
        <v>0</v>
      </c>
      <c r="BP5" s="58" t="s">
        <v>156</v>
      </c>
      <c r="BQ5" s="58">
        <v>0</v>
      </c>
      <c r="BR5" s="58">
        <v>0</v>
      </c>
      <c r="BS5" s="58" t="s">
        <v>156</v>
      </c>
    </row>
    <row r="6" spans="1:71" x14ac:dyDescent="0.25">
      <c r="A6" s="64" t="s">
        <v>155</v>
      </c>
      <c r="B6" s="58">
        <v>4297</v>
      </c>
      <c r="C6" s="58">
        <v>4222</v>
      </c>
      <c r="D6" s="58">
        <v>2624</v>
      </c>
      <c r="E6" s="58">
        <v>104</v>
      </c>
      <c r="F6" s="58">
        <v>798</v>
      </c>
      <c r="G6" s="58">
        <v>72</v>
      </c>
      <c r="H6" s="58">
        <v>97</v>
      </c>
      <c r="I6" s="58">
        <v>32</v>
      </c>
      <c r="J6" s="58">
        <v>45</v>
      </c>
      <c r="K6" s="58">
        <v>450</v>
      </c>
      <c r="L6" s="58">
        <v>2785</v>
      </c>
      <c r="M6" s="58">
        <v>2753</v>
      </c>
      <c r="N6" s="58">
        <v>1758</v>
      </c>
      <c r="O6" s="58">
        <v>70</v>
      </c>
      <c r="P6" s="58">
        <v>446</v>
      </c>
      <c r="Q6" s="58">
        <v>40</v>
      </c>
      <c r="R6" s="58">
        <v>50</v>
      </c>
      <c r="S6" s="58">
        <v>20</v>
      </c>
      <c r="T6" s="58">
        <v>31</v>
      </c>
      <c r="U6" s="58">
        <v>338</v>
      </c>
      <c r="V6" s="58">
        <v>1512</v>
      </c>
      <c r="W6" s="58">
        <v>1469</v>
      </c>
      <c r="X6" s="58">
        <v>866</v>
      </c>
      <c r="Y6" s="58">
        <v>34</v>
      </c>
      <c r="Z6" s="58">
        <v>352</v>
      </c>
      <c r="AA6" s="58">
        <v>32</v>
      </c>
      <c r="AB6" s="58">
        <v>47</v>
      </c>
      <c r="AC6" s="58">
        <v>12</v>
      </c>
      <c r="AD6" s="58">
        <v>14</v>
      </c>
      <c r="AE6" s="58">
        <v>112</v>
      </c>
      <c r="AF6" s="58">
        <v>946</v>
      </c>
      <c r="AG6" s="58">
        <v>913</v>
      </c>
      <c r="AH6" s="58">
        <v>514</v>
      </c>
      <c r="AI6" s="58" t="s">
        <v>156</v>
      </c>
      <c r="AJ6" s="58">
        <v>95</v>
      </c>
      <c r="AK6" s="58">
        <v>17</v>
      </c>
      <c r="AL6" s="58" t="s">
        <v>156</v>
      </c>
      <c r="AM6" s="58" t="s">
        <v>156</v>
      </c>
      <c r="AN6" s="58" t="s">
        <v>156</v>
      </c>
      <c r="AO6" s="58">
        <v>240</v>
      </c>
      <c r="AP6" s="58">
        <v>2748</v>
      </c>
      <c r="AQ6" s="58">
        <v>2706</v>
      </c>
      <c r="AR6" s="58">
        <v>1806</v>
      </c>
      <c r="AS6" s="58">
        <v>87</v>
      </c>
      <c r="AT6" s="58">
        <v>524</v>
      </c>
      <c r="AU6" s="58">
        <v>46</v>
      </c>
      <c r="AV6" s="58" t="s">
        <v>156</v>
      </c>
      <c r="AW6" s="58" t="s">
        <v>156</v>
      </c>
      <c r="AX6" s="58">
        <v>24</v>
      </c>
      <c r="AY6" s="58">
        <v>178</v>
      </c>
      <c r="AZ6" s="58">
        <v>603</v>
      </c>
      <c r="BA6" s="58">
        <v>603</v>
      </c>
      <c r="BB6" s="58">
        <v>304</v>
      </c>
      <c r="BC6" s="58" t="s">
        <v>156</v>
      </c>
      <c r="BD6" s="58">
        <v>179</v>
      </c>
      <c r="BE6" s="58">
        <v>9</v>
      </c>
      <c r="BF6" s="58">
        <v>66</v>
      </c>
      <c r="BG6" s="58">
        <v>0</v>
      </c>
      <c r="BH6" s="58" t="s">
        <v>156</v>
      </c>
      <c r="BI6" s="58">
        <v>32</v>
      </c>
      <c r="BJ6" s="58">
        <v>29</v>
      </c>
      <c r="BK6" s="58">
        <v>29</v>
      </c>
      <c r="BL6" s="58">
        <v>16</v>
      </c>
      <c r="BM6" s="58" t="s">
        <v>156</v>
      </c>
      <c r="BN6" s="58" t="s">
        <v>156</v>
      </c>
      <c r="BO6" s="58">
        <v>0</v>
      </c>
      <c r="BP6" s="58">
        <v>0</v>
      </c>
      <c r="BQ6" s="58">
        <v>0</v>
      </c>
      <c r="BR6" s="58" t="s">
        <v>156</v>
      </c>
      <c r="BS6" s="58" t="s">
        <v>156</v>
      </c>
    </row>
    <row r="7" spans="1:71" x14ac:dyDescent="0.25">
      <c r="A7" s="64" t="s">
        <v>157</v>
      </c>
      <c r="B7" s="58">
        <v>3177</v>
      </c>
      <c r="C7" s="58">
        <v>3120</v>
      </c>
      <c r="D7" s="58">
        <v>1960</v>
      </c>
      <c r="E7" s="58">
        <v>100</v>
      </c>
      <c r="F7" s="58">
        <v>496</v>
      </c>
      <c r="G7" s="58">
        <v>85</v>
      </c>
      <c r="H7" s="58">
        <v>72</v>
      </c>
      <c r="I7" s="58">
        <v>27</v>
      </c>
      <c r="J7" s="58">
        <v>33</v>
      </c>
      <c r="K7" s="58">
        <v>347</v>
      </c>
      <c r="L7" s="58">
        <v>2041</v>
      </c>
      <c r="M7" s="58">
        <v>2014</v>
      </c>
      <c r="N7" s="58">
        <v>1306</v>
      </c>
      <c r="O7" s="58">
        <v>66</v>
      </c>
      <c r="P7" s="58">
        <v>276</v>
      </c>
      <c r="Q7" s="58">
        <v>36</v>
      </c>
      <c r="R7" s="58">
        <v>35</v>
      </c>
      <c r="S7" s="58">
        <v>15</v>
      </c>
      <c r="T7" s="58">
        <v>19</v>
      </c>
      <c r="U7" s="58">
        <v>261</v>
      </c>
      <c r="V7" s="58">
        <v>1136</v>
      </c>
      <c r="W7" s="58">
        <v>1106</v>
      </c>
      <c r="X7" s="58">
        <v>654</v>
      </c>
      <c r="Y7" s="58">
        <v>34</v>
      </c>
      <c r="Z7" s="58">
        <v>220</v>
      </c>
      <c r="AA7" s="58">
        <v>49</v>
      </c>
      <c r="AB7" s="58">
        <v>37</v>
      </c>
      <c r="AC7" s="58">
        <v>12</v>
      </c>
      <c r="AD7" s="58">
        <v>14</v>
      </c>
      <c r="AE7" s="58">
        <v>86</v>
      </c>
      <c r="AF7" s="58">
        <v>573</v>
      </c>
      <c r="AG7" s="58">
        <v>547</v>
      </c>
      <c r="AH7" s="58">
        <v>320</v>
      </c>
      <c r="AI7" s="58" t="s">
        <v>156</v>
      </c>
      <c r="AJ7" s="58">
        <v>45</v>
      </c>
      <c r="AK7" s="58">
        <v>17</v>
      </c>
      <c r="AL7" s="58">
        <v>0</v>
      </c>
      <c r="AM7" s="58">
        <v>23</v>
      </c>
      <c r="AN7" s="58" t="s">
        <v>156</v>
      </c>
      <c r="AO7" s="58">
        <v>119</v>
      </c>
      <c r="AP7" s="58">
        <v>2036</v>
      </c>
      <c r="AQ7" s="58">
        <v>2012</v>
      </c>
      <c r="AR7" s="58">
        <v>1370</v>
      </c>
      <c r="AS7" s="58">
        <v>80</v>
      </c>
      <c r="AT7" s="58">
        <v>286</v>
      </c>
      <c r="AU7" s="58">
        <v>54</v>
      </c>
      <c r="AV7" s="58">
        <v>14</v>
      </c>
      <c r="AW7" s="58">
        <v>4</v>
      </c>
      <c r="AX7" s="58">
        <v>16</v>
      </c>
      <c r="AY7" s="58">
        <v>188</v>
      </c>
      <c r="AZ7" s="58">
        <v>568</v>
      </c>
      <c r="BA7" s="58">
        <v>561</v>
      </c>
      <c r="BB7" s="58">
        <v>270</v>
      </c>
      <c r="BC7" s="58" t="s">
        <v>156</v>
      </c>
      <c r="BD7" s="58">
        <v>165</v>
      </c>
      <c r="BE7" s="58">
        <v>14</v>
      </c>
      <c r="BF7" s="58">
        <v>58</v>
      </c>
      <c r="BG7" s="58">
        <v>0</v>
      </c>
      <c r="BH7" s="58" t="s">
        <v>156</v>
      </c>
      <c r="BI7" s="58">
        <v>40</v>
      </c>
      <c r="BJ7" s="58">
        <v>18</v>
      </c>
      <c r="BK7" s="58">
        <v>18</v>
      </c>
      <c r="BL7" s="58" t="s">
        <v>156</v>
      </c>
      <c r="BM7" s="58" t="s">
        <v>156</v>
      </c>
      <c r="BN7" s="58" t="s">
        <v>156</v>
      </c>
      <c r="BO7" s="58">
        <v>0</v>
      </c>
      <c r="BP7" s="58">
        <v>0</v>
      </c>
      <c r="BQ7" s="58">
        <v>0</v>
      </c>
      <c r="BR7" s="58" t="s">
        <v>156</v>
      </c>
      <c r="BS7" s="58" t="s">
        <v>156</v>
      </c>
    </row>
    <row r="8" spans="1:71" x14ac:dyDescent="0.25">
      <c r="A8" s="64" t="s">
        <v>158</v>
      </c>
      <c r="B8" s="58">
        <v>2897</v>
      </c>
      <c r="C8" s="58">
        <v>2834</v>
      </c>
      <c r="D8" s="58">
        <v>1785</v>
      </c>
      <c r="E8" s="58">
        <v>47</v>
      </c>
      <c r="F8" s="58">
        <v>482</v>
      </c>
      <c r="G8" s="58">
        <v>102</v>
      </c>
      <c r="H8" s="58">
        <v>97</v>
      </c>
      <c r="I8" s="58">
        <v>20</v>
      </c>
      <c r="J8" s="58">
        <v>30</v>
      </c>
      <c r="K8" s="58">
        <v>271</v>
      </c>
      <c r="L8" s="58">
        <v>1740</v>
      </c>
      <c r="M8" s="58">
        <v>1721</v>
      </c>
      <c r="N8" s="58">
        <v>1101</v>
      </c>
      <c r="O8" s="58">
        <v>30</v>
      </c>
      <c r="P8" s="58">
        <v>271</v>
      </c>
      <c r="Q8" s="58">
        <v>41</v>
      </c>
      <c r="R8" s="58">
        <v>54</v>
      </c>
      <c r="S8" s="58">
        <v>10</v>
      </c>
      <c r="T8" s="58">
        <v>18</v>
      </c>
      <c r="U8" s="58">
        <v>196</v>
      </c>
      <c r="V8" s="58">
        <v>1157</v>
      </c>
      <c r="W8" s="58">
        <v>1113</v>
      </c>
      <c r="X8" s="58">
        <v>684</v>
      </c>
      <c r="Y8" s="58">
        <v>17</v>
      </c>
      <c r="Z8" s="58">
        <v>211</v>
      </c>
      <c r="AA8" s="58">
        <v>61</v>
      </c>
      <c r="AB8" s="58">
        <v>43</v>
      </c>
      <c r="AC8" s="58">
        <v>10</v>
      </c>
      <c r="AD8" s="58">
        <v>12</v>
      </c>
      <c r="AE8" s="58">
        <v>75</v>
      </c>
      <c r="AF8" s="58" t="s">
        <v>156</v>
      </c>
      <c r="AG8" s="58">
        <v>397</v>
      </c>
      <c r="AH8" s="58">
        <v>250</v>
      </c>
      <c r="AI8" s="58" t="s">
        <v>156</v>
      </c>
      <c r="AJ8" s="58">
        <v>28</v>
      </c>
      <c r="AK8" s="58">
        <v>9</v>
      </c>
      <c r="AL8" s="58">
        <v>0</v>
      </c>
      <c r="AM8" s="58">
        <v>15</v>
      </c>
      <c r="AN8" s="58" t="s">
        <v>156</v>
      </c>
      <c r="AO8" s="58">
        <v>77</v>
      </c>
      <c r="AP8" s="58">
        <v>1942</v>
      </c>
      <c r="AQ8" s="58">
        <v>1903</v>
      </c>
      <c r="AR8" s="58">
        <v>1290</v>
      </c>
      <c r="AS8" s="58">
        <v>31</v>
      </c>
      <c r="AT8" s="58">
        <v>300</v>
      </c>
      <c r="AU8" s="58">
        <v>69</v>
      </c>
      <c r="AV8" s="58">
        <v>19</v>
      </c>
      <c r="AW8" s="58">
        <v>5</v>
      </c>
      <c r="AX8" s="58">
        <v>17</v>
      </c>
      <c r="AY8" s="58">
        <v>172</v>
      </c>
      <c r="AZ8" s="58" t="s">
        <v>156</v>
      </c>
      <c r="BA8" s="58">
        <v>534</v>
      </c>
      <c r="BB8" s="58">
        <v>245</v>
      </c>
      <c r="BC8" s="58" t="s">
        <v>156</v>
      </c>
      <c r="BD8" s="58">
        <v>154</v>
      </c>
      <c r="BE8" s="58">
        <v>24</v>
      </c>
      <c r="BF8" s="58">
        <v>78</v>
      </c>
      <c r="BG8" s="58">
        <v>0</v>
      </c>
      <c r="BH8" s="58" t="s">
        <v>156</v>
      </c>
      <c r="BI8" s="58">
        <v>22</v>
      </c>
      <c r="BJ8" s="58">
        <v>22</v>
      </c>
      <c r="BK8" s="58">
        <v>22</v>
      </c>
      <c r="BL8" s="58" t="s">
        <v>156</v>
      </c>
      <c r="BM8" s="58" t="s">
        <v>156</v>
      </c>
      <c r="BN8" s="58" t="s">
        <v>156</v>
      </c>
      <c r="BO8" s="58" t="s">
        <v>156</v>
      </c>
      <c r="BP8" s="58" t="s">
        <v>156</v>
      </c>
      <c r="BQ8" s="58" t="s">
        <v>156</v>
      </c>
      <c r="BR8" s="58">
        <v>0</v>
      </c>
      <c r="BS8" s="58" t="s">
        <v>156</v>
      </c>
    </row>
    <row r="9" spans="1:71" x14ac:dyDescent="0.25">
      <c r="A9" s="64" t="s">
        <v>159</v>
      </c>
      <c r="B9" s="58">
        <v>3034</v>
      </c>
      <c r="C9" s="58">
        <v>2986</v>
      </c>
      <c r="D9" s="58">
        <v>1852</v>
      </c>
      <c r="E9" s="58">
        <v>61</v>
      </c>
      <c r="F9" s="58">
        <v>534</v>
      </c>
      <c r="G9" s="58">
        <v>126</v>
      </c>
      <c r="H9" s="58">
        <v>107</v>
      </c>
      <c r="I9" s="58">
        <v>12</v>
      </c>
      <c r="J9" s="58">
        <v>26</v>
      </c>
      <c r="K9" s="58">
        <v>268</v>
      </c>
      <c r="L9" s="58">
        <v>1957</v>
      </c>
      <c r="M9" s="58">
        <v>1940</v>
      </c>
      <c r="N9" s="58">
        <v>1240</v>
      </c>
      <c r="O9" s="58">
        <v>39</v>
      </c>
      <c r="P9" s="58">
        <v>310</v>
      </c>
      <c r="Q9" s="58">
        <v>54</v>
      </c>
      <c r="R9" s="58">
        <v>61</v>
      </c>
      <c r="S9" s="58">
        <v>9</v>
      </c>
      <c r="T9" s="58">
        <v>16</v>
      </c>
      <c r="U9" s="58">
        <v>211</v>
      </c>
      <c r="V9" s="58">
        <v>1077</v>
      </c>
      <c r="W9" s="58">
        <v>1046</v>
      </c>
      <c r="X9" s="58">
        <v>612</v>
      </c>
      <c r="Y9" s="58">
        <v>22</v>
      </c>
      <c r="Z9" s="58">
        <v>224</v>
      </c>
      <c r="AA9" s="58">
        <v>72</v>
      </c>
      <c r="AB9" s="58">
        <v>46</v>
      </c>
      <c r="AC9" s="58">
        <v>3</v>
      </c>
      <c r="AD9" s="58">
        <v>10</v>
      </c>
      <c r="AE9" s="58">
        <v>57</v>
      </c>
      <c r="AF9" s="58" t="s">
        <v>156</v>
      </c>
      <c r="AG9" s="58">
        <v>382</v>
      </c>
      <c r="AH9" s="58">
        <v>246</v>
      </c>
      <c r="AI9" s="58" t="s">
        <v>156</v>
      </c>
      <c r="AJ9" s="58">
        <v>29</v>
      </c>
      <c r="AK9" s="58">
        <v>13</v>
      </c>
      <c r="AL9" s="58">
        <v>0</v>
      </c>
      <c r="AM9" s="58">
        <v>8</v>
      </c>
      <c r="AN9" s="58" t="s">
        <v>156</v>
      </c>
      <c r="AO9" s="58">
        <v>74</v>
      </c>
      <c r="AP9" s="58">
        <v>2029</v>
      </c>
      <c r="AQ9" s="58">
        <v>1998</v>
      </c>
      <c r="AR9" s="58">
        <v>1309</v>
      </c>
      <c r="AS9" s="58">
        <v>50</v>
      </c>
      <c r="AT9" s="58">
        <v>337</v>
      </c>
      <c r="AU9" s="58">
        <v>89</v>
      </c>
      <c r="AV9" s="58">
        <v>20</v>
      </c>
      <c r="AW9" s="58">
        <v>4</v>
      </c>
      <c r="AX9" s="58">
        <v>14</v>
      </c>
      <c r="AY9" s="58">
        <v>175</v>
      </c>
      <c r="AZ9" s="58" t="s">
        <v>156</v>
      </c>
      <c r="BA9" s="58">
        <v>606</v>
      </c>
      <c r="BB9" s="58">
        <v>297</v>
      </c>
      <c r="BC9" s="58" t="s">
        <v>156</v>
      </c>
      <c r="BD9" s="58">
        <v>168</v>
      </c>
      <c r="BE9" s="58">
        <v>24</v>
      </c>
      <c r="BF9" s="58">
        <v>87</v>
      </c>
      <c r="BG9" s="58">
        <v>0</v>
      </c>
      <c r="BH9" s="58" t="s">
        <v>156</v>
      </c>
      <c r="BI9" s="58">
        <v>19</v>
      </c>
      <c r="BJ9" s="58">
        <v>27</v>
      </c>
      <c r="BK9" s="58">
        <v>27</v>
      </c>
      <c r="BL9" s="58" t="s">
        <v>156</v>
      </c>
      <c r="BM9" s="58" t="s">
        <v>156</v>
      </c>
      <c r="BN9" s="58" t="s">
        <v>156</v>
      </c>
      <c r="BO9" s="58" t="s">
        <v>156</v>
      </c>
      <c r="BP9" s="58">
        <v>0</v>
      </c>
      <c r="BQ9" s="58">
        <v>0</v>
      </c>
      <c r="BR9" s="58">
        <v>0</v>
      </c>
      <c r="BS9" s="58" t="s">
        <v>156</v>
      </c>
    </row>
    <row r="10" spans="1:71" x14ac:dyDescent="0.25">
      <c r="A10" s="64" t="s">
        <v>160</v>
      </c>
      <c r="B10" s="58">
        <v>2706</v>
      </c>
      <c r="C10" s="58">
        <v>2662</v>
      </c>
      <c r="D10" s="58">
        <v>1678</v>
      </c>
      <c r="E10" s="58">
        <v>36</v>
      </c>
      <c r="F10" s="58">
        <v>509</v>
      </c>
      <c r="G10" s="58">
        <v>72</v>
      </c>
      <c r="H10" s="58">
        <v>129</v>
      </c>
      <c r="I10" s="58">
        <v>15</v>
      </c>
      <c r="J10" s="58">
        <v>25</v>
      </c>
      <c r="K10" s="58">
        <v>198</v>
      </c>
      <c r="L10" s="58">
        <v>1754</v>
      </c>
      <c r="M10" s="58">
        <v>1740</v>
      </c>
      <c r="N10" s="58">
        <v>1108</v>
      </c>
      <c r="O10" s="58">
        <v>29</v>
      </c>
      <c r="P10" s="58">
        <v>311</v>
      </c>
      <c r="Q10" s="58">
        <v>39</v>
      </c>
      <c r="R10" s="58">
        <v>75</v>
      </c>
      <c r="S10" s="58">
        <v>11</v>
      </c>
      <c r="T10" s="58">
        <v>13</v>
      </c>
      <c r="U10" s="58">
        <v>154</v>
      </c>
      <c r="V10" s="58">
        <v>952</v>
      </c>
      <c r="W10" s="58">
        <v>922</v>
      </c>
      <c r="X10" s="58">
        <v>570</v>
      </c>
      <c r="Y10" s="58">
        <v>7</v>
      </c>
      <c r="Z10" s="58">
        <v>198</v>
      </c>
      <c r="AA10" s="58">
        <v>33</v>
      </c>
      <c r="AB10" s="58">
        <v>54</v>
      </c>
      <c r="AC10" s="58">
        <v>4</v>
      </c>
      <c r="AD10" s="58">
        <v>12</v>
      </c>
      <c r="AE10" s="58">
        <v>44</v>
      </c>
      <c r="AF10" s="58">
        <v>305</v>
      </c>
      <c r="AG10" s="58">
        <v>296</v>
      </c>
      <c r="AH10" s="58">
        <v>188</v>
      </c>
      <c r="AI10" s="58" t="s">
        <v>156</v>
      </c>
      <c r="AJ10" s="58">
        <v>26</v>
      </c>
      <c r="AK10" s="58" t="s">
        <v>156</v>
      </c>
      <c r="AL10" s="58" t="s">
        <v>156</v>
      </c>
      <c r="AM10" s="58" t="s">
        <v>156</v>
      </c>
      <c r="AN10" s="58" t="s">
        <v>156</v>
      </c>
      <c r="AO10" s="58">
        <v>55</v>
      </c>
      <c r="AP10" s="58">
        <v>1821</v>
      </c>
      <c r="AQ10" s="58">
        <v>1790</v>
      </c>
      <c r="AR10" s="58">
        <v>1220</v>
      </c>
      <c r="AS10" s="58" t="s">
        <v>156</v>
      </c>
      <c r="AT10" s="58">
        <v>320</v>
      </c>
      <c r="AU10" s="58">
        <v>47</v>
      </c>
      <c r="AV10" s="58" t="s">
        <v>156</v>
      </c>
      <c r="AW10" s="58" t="s">
        <v>156</v>
      </c>
      <c r="AX10" s="58" t="s">
        <v>156</v>
      </c>
      <c r="AY10" s="58">
        <v>125</v>
      </c>
      <c r="AZ10" s="58">
        <v>580</v>
      </c>
      <c r="BA10" s="58">
        <v>576</v>
      </c>
      <c r="BB10" s="58">
        <v>270</v>
      </c>
      <c r="BC10" s="58" t="s">
        <v>156</v>
      </c>
      <c r="BD10" s="58">
        <v>163</v>
      </c>
      <c r="BE10" s="58" t="s">
        <v>156</v>
      </c>
      <c r="BF10" s="58">
        <v>105</v>
      </c>
      <c r="BG10" s="58">
        <v>0</v>
      </c>
      <c r="BH10" s="58" t="s">
        <v>156</v>
      </c>
      <c r="BI10" s="58">
        <v>18</v>
      </c>
      <c r="BJ10" s="58">
        <v>32</v>
      </c>
      <c r="BK10" s="58">
        <v>32</v>
      </c>
      <c r="BL10" s="58">
        <v>18</v>
      </c>
      <c r="BM10" s="58">
        <v>0</v>
      </c>
      <c r="BN10" s="58" t="s">
        <v>156</v>
      </c>
      <c r="BO10" s="58" t="s">
        <v>156</v>
      </c>
      <c r="BP10" s="58">
        <v>0</v>
      </c>
      <c r="BQ10" s="58">
        <v>0</v>
      </c>
      <c r="BR10" s="58">
        <v>0</v>
      </c>
      <c r="BS10" s="58" t="s">
        <v>156</v>
      </c>
    </row>
    <row r="11" spans="1:71" x14ac:dyDescent="0.25">
      <c r="A11" s="64" t="s">
        <v>161</v>
      </c>
      <c r="B11" s="58">
        <v>2462</v>
      </c>
      <c r="C11" s="58">
        <v>2430</v>
      </c>
      <c r="D11" s="58">
        <v>1532</v>
      </c>
      <c r="E11" s="58">
        <v>30</v>
      </c>
      <c r="F11" s="58">
        <v>418</v>
      </c>
      <c r="G11" s="58">
        <v>89</v>
      </c>
      <c r="H11" s="58">
        <v>118</v>
      </c>
      <c r="I11" s="58" t="s">
        <v>156</v>
      </c>
      <c r="J11" s="58" t="s">
        <v>156</v>
      </c>
      <c r="K11" s="58">
        <v>210</v>
      </c>
      <c r="L11" s="58">
        <v>1502</v>
      </c>
      <c r="M11" s="58">
        <v>1489</v>
      </c>
      <c r="N11" s="58">
        <v>958</v>
      </c>
      <c r="O11" s="58" t="s">
        <v>156</v>
      </c>
      <c r="P11" s="58">
        <v>234</v>
      </c>
      <c r="Q11" s="58">
        <v>44</v>
      </c>
      <c r="R11" s="58">
        <v>67</v>
      </c>
      <c r="S11" s="58" t="s">
        <v>156</v>
      </c>
      <c r="T11" s="58" t="s">
        <v>156</v>
      </c>
      <c r="U11" s="58">
        <v>146</v>
      </c>
      <c r="V11" s="58">
        <v>960</v>
      </c>
      <c r="W11" s="58">
        <v>941</v>
      </c>
      <c r="X11" s="58">
        <v>574</v>
      </c>
      <c r="Y11" s="58" t="s">
        <v>156</v>
      </c>
      <c r="Z11" s="58">
        <v>184</v>
      </c>
      <c r="AA11" s="58">
        <v>45</v>
      </c>
      <c r="AB11" s="58">
        <v>51</v>
      </c>
      <c r="AC11" s="58">
        <v>8</v>
      </c>
      <c r="AD11" s="58" t="s">
        <v>156</v>
      </c>
      <c r="AE11" s="58">
        <v>64</v>
      </c>
      <c r="AF11" s="58" t="s">
        <v>156</v>
      </c>
      <c r="AG11" s="58">
        <v>276</v>
      </c>
      <c r="AH11" s="58">
        <v>157</v>
      </c>
      <c r="AI11" s="58">
        <v>0</v>
      </c>
      <c r="AJ11" s="58">
        <v>23</v>
      </c>
      <c r="AK11" s="58" t="s">
        <v>156</v>
      </c>
      <c r="AL11" s="58">
        <v>0</v>
      </c>
      <c r="AM11" s="58">
        <v>14</v>
      </c>
      <c r="AN11" s="58" t="s">
        <v>156</v>
      </c>
      <c r="AO11" s="58">
        <v>70</v>
      </c>
      <c r="AP11" s="58">
        <v>1644</v>
      </c>
      <c r="AQ11" s="58">
        <v>1616</v>
      </c>
      <c r="AR11" s="58">
        <v>1110</v>
      </c>
      <c r="AS11" s="58" t="s">
        <v>156</v>
      </c>
      <c r="AT11" s="58">
        <v>260</v>
      </c>
      <c r="AU11" s="58">
        <v>61</v>
      </c>
      <c r="AV11" s="58">
        <v>25</v>
      </c>
      <c r="AW11" s="58" t="s">
        <v>156</v>
      </c>
      <c r="AX11" s="58">
        <v>6</v>
      </c>
      <c r="AY11" s="58">
        <v>119</v>
      </c>
      <c r="AZ11" s="58" t="s">
        <v>156</v>
      </c>
      <c r="BA11" s="58">
        <v>538</v>
      </c>
      <c r="BB11" s="58">
        <v>265</v>
      </c>
      <c r="BC11" s="58" t="s">
        <v>156</v>
      </c>
      <c r="BD11" s="58">
        <v>135</v>
      </c>
      <c r="BE11" s="58" t="s">
        <v>156</v>
      </c>
      <c r="BF11" s="58">
        <v>93</v>
      </c>
      <c r="BG11" s="58">
        <v>0</v>
      </c>
      <c r="BH11" s="58" t="s">
        <v>156</v>
      </c>
      <c r="BI11" s="58">
        <v>21</v>
      </c>
      <c r="BJ11" s="58" t="s">
        <v>156</v>
      </c>
      <c r="BK11" s="58">
        <v>40</v>
      </c>
      <c r="BL11" s="58">
        <v>22</v>
      </c>
      <c r="BM11" s="58" t="s">
        <v>156</v>
      </c>
      <c r="BN11" s="58" t="s">
        <v>156</v>
      </c>
      <c r="BO11" s="58">
        <v>0</v>
      </c>
      <c r="BP11" s="58" t="s">
        <v>156</v>
      </c>
      <c r="BQ11" s="58">
        <v>0</v>
      </c>
      <c r="BR11" s="58">
        <v>0</v>
      </c>
      <c r="BS11" s="58" t="s">
        <v>156</v>
      </c>
    </row>
    <row r="12" spans="1:71" x14ac:dyDescent="0.25">
      <c r="A12" s="64" t="s">
        <v>162</v>
      </c>
      <c r="B12" s="58">
        <v>2268</v>
      </c>
      <c r="C12" s="58">
        <v>2219</v>
      </c>
      <c r="D12" s="58">
        <v>1323</v>
      </c>
      <c r="E12" s="58">
        <v>41</v>
      </c>
      <c r="F12" s="58">
        <v>394</v>
      </c>
      <c r="G12" s="58">
        <v>86</v>
      </c>
      <c r="H12" s="58">
        <v>99</v>
      </c>
      <c r="I12" s="58">
        <v>11</v>
      </c>
      <c r="J12" s="58">
        <v>22</v>
      </c>
      <c r="K12" s="58">
        <v>243</v>
      </c>
      <c r="L12" s="58">
        <v>1391</v>
      </c>
      <c r="M12" s="58">
        <v>1374</v>
      </c>
      <c r="N12" s="58">
        <v>829</v>
      </c>
      <c r="O12" s="58">
        <v>30</v>
      </c>
      <c r="P12" s="58">
        <v>225</v>
      </c>
      <c r="Q12" s="58">
        <v>42</v>
      </c>
      <c r="R12" s="58">
        <v>49</v>
      </c>
      <c r="S12" s="58">
        <v>5</v>
      </c>
      <c r="T12" s="58">
        <v>11</v>
      </c>
      <c r="U12" s="58">
        <v>183</v>
      </c>
      <c r="V12" s="58">
        <v>877</v>
      </c>
      <c r="W12" s="58">
        <v>845</v>
      </c>
      <c r="X12" s="58">
        <v>494</v>
      </c>
      <c r="Y12" s="58">
        <v>11</v>
      </c>
      <c r="Z12" s="58">
        <v>169</v>
      </c>
      <c r="AA12" s="58">
        <v>44</v>
      </c>
      <c r="AB12" s="58">
        <v>50</v>
      </c>
      <c r="AC12" s="58">
        <v>6</v>
      </c>
      <c r="AD12" s="58">
        <v>11</v>
      </c>
      <c r="AE12" s="58">
        <v>60</v>
      </c>
      <c r="AF12" s="58" t="s">
        <v>156</v>
      </c>
      <c r="AG12" s="58">
        <v>239</v>
      </c>
      <c r="AH12" s="58">
        <v>142</v>
      </c>
      <c r="AI12" s="58" t="s">
        <v>156</v>
      </c>
      <c r="AJ12" s="58">
        <v>18</v>
      </c>
      <c r="AK12" s="58">
        <v>8</v>
      </c>
      <c r="AL12" s="58">
        <v>0</v>
      </c>
      <c r="AM12" s="58">
        <v>5</v>
      </c>
      <c r="AN12" s="58" t="s">
        <v>156</v>
      </c>
      <c r="AO12" s="58">
        <v>60</v>
      </c>
      <c r="AP12" s="58" t="s">
        <v>156</v>
      </c>
      <c r="AQ12" s="58">
        <v>1483</v>
      </c>
      <c r="AR12" s="58">
        <v>957</v>
      </c>
      <c r="AS12" s="58">
        <v>35</v>
      </c>
      <c r="AT12" s="58">
        <v>228</v>
      </c>
      <c r="AU12" s="58">
        <v>58</v>
      </c>
      <c r="AV12" s="58">
        <v>20</v>
      </c>
      <c r="AW12" s="58">
        <v>6</v>
      </c>
      <c r="AX12" s="58">
        <v>15</v>
      </c>
      <c r="AY12" s="58">
        <v>164</v>
      </c>
      <c r="AZ12" s="58" t="s">
        <v>156</v>
      </c>
      <c r="BA12" s="58">
        <v>497</v>
      </c>
      <c r="BB12" s="58">
        <v>224</v>
      </c>
      <c r="BC12" s="58" t="s">
        <v>156</v>
      </c>
      <c r="BD12" s="58">
        <v>148</v>
      </c>
      <c r="BE12" s="58">
        <v>20</v>
      </c>
      <c r="BF12" s="58">
        <v>79</v>
      </c>
      <c r="BG12" s="58">
        <v>0</v>
      </c>
      <c r="BH12" s="58" t="s">
        <v>156</v>
      </c>
      <c r="BI12" s="58">
        <v>19</v>
      </c>
      <c r="BJ12" s="58" t="s">
        <v>156</v>
      </c>
      <c r="BK12" s="58">
        <v>35</v>
      </c>
      <c r="BL12" s="58" t="s">
        <v>156</v>
      </c>
      <c r="BM12" s="58" t="s">
        <v>156</v>
      </c>
      <c r="BN12" s="58" t="s">
        <v>156</v>
      </c>
      <c r="BO12" s="58" t="s">
        <v>156</v>
      </c>
      <c r="BP12" s="58">
        <v>0</v>
      </c>
      <c r="BQ12" s="58">
        <v>0</v>
      </c>
      <c r="BR12" s="58">
        <v>0</v>
      </c>
      <c r="BS12" s="58" t="s">
        <v>156</v>
      </c>
    </row>
    <row r="13" spans="1:71" x14ac:dyDescent="0.25">
      <c r="A13" s="64" t="s">
        <v>163</v>
      </c>
      <c r="B13" s="58">
        <v>1956</v>
      </c>
      <c r="C13" s="58">
        <v>1908</v>
      </c>
      <c r="D13" s="58">
        <v>1138</v>
      </c>
      <c r="E13" s="58">
        <v>28</v>
      </c>
      <c r="F13" s="58">
        <v>291</v>
      </c>
      <c r="G13" s="58">
        <v>97</v>
      </c>
      <c r="H13" s="58">
        <v>129</v>
      </c>
      <c r="I13" s="58">
        <v>13</v>
      </c>
      <c r="J13" s="58">
        <v>20</v>
      </c>
      <c r="K13" s="58">
        <v>192</v>
      </c>
      <c r="L13" s="58">
        <v>1198</v>
      </c>
      <c r="M13" s="58">
        <v>1184</v>
      </c>
      <c r="N13" s="58">
        <v>735</v>
      </c>
      <c r="O13" s="58">
        <v>23</v>
      </c>
      <c r="P13" s="58">
        <v>159</v>
      </c>
      <c r="Q13" s="58">
        <v>47</v>
      </c>
      <c r="R13" s="58">
        <v>75</v>
      </c>
      <c r="S13" s="58">
        <v>6</v>
      </c>
      <c r="T13" s="58">
        <v>8</v>
      </c>
      <c r="U13" s="58">
        <v>131</v>
      </c>
      <c r="V13" s="58">
        <v>758</v>
      </c>
      <c r="W13" s="58">
        <v>724</v>
      </c>
      <c r="X13" s="58">
        <v>403</v>
      </c>
      <c r="Y13" s="58">
        <v>5</v>
      </c>
      <c r="Z13" s="58">
        <v>132</v>
      </c>
      <c r="AA13" s="58">
        <v>50</v>
      </c>
      <c r="AB13" s="58">
        <v>54</v>
      </c>
      <c r="AC13" s="58">
        <v>7</v>
      </c>
      <c r="AD13" s="58">
        <v>12</v>
      </c>
      <c r="AE13" s="58">
        <v>61</v>
      </c>
      <c r="AF13" s="58" t="s">
        <v>156</v>
      </c>
      <c r="AG13" s="58">
        <v>187</v>
      </c>
      <c r="AH13" s="58">
        <v>109</v>
      </c>
      <c r="AI13" s="58">
        <v>0</v>
      </c>
      <c r="AJ13" s="58">
        <v>19</v>
      </c>
      <c r="AK13" s="58">
        <v>9</v>
      </c>
      <c r="AL13" s="58">
        <v>0</v>
      </c>
      <c r="AM13" s="58" t="s">
        <v>156</v>
      </c>
      <c r="AN13" s="58" t="s">
        <v>156</v>
      </c>
      <c r="AO13" s="58">
        <v>38</v>
      </c>
      <c r="AP13" s="58" t="s">
        <v>156</v>
      </c>
      <c r="AQ13" s="58">
        <v>1210</v>
      </c>
      <c r="AR13" s="58">
        <v>786</v>
      </c>
      <c r="AS13" s="58" t="s">
        <v>156</v>
      </c>
      <c r="AT13" s="58">
        <v>165</v>
      </c>
      <c r="AU13" s="58">
        <v>58</v>
      </c>
      <c r="AV13" s="58">
        <v>25</v>
      </c>
      <c r="AW13" s="58" t="s">
        <v>156</v>
      </c>
      <c r="AX13" s="58" t="s">
        <v>156</v>
      </c>
      <c r="AY13" s="58">
        <v>135</v>
      </c>
      <c r="AZ13" s="58" t="s">
        <v>156</v>
      </c>
      <c r="BA13" s="58">
        <v>511</v>
      </c>
      <c r="BB13" s="58">
        <v>243</v>
      </c>
      <c r="BC13" s="58" t="s">
        <v>156</v>
      </c>
      <c r="BD13" s="58">
        <v>107</v>
      </c>
      <c r="BE13" s="58">
        <v>30</v>
      </c>
      <c r="BF13" s="58">
        <v>104</v>
      </c>
      <c r="BG13" s="58">
        <v>0</v>
      </c>
      <c r="BH13" s="58" t="s">
        <v>156</v>
      </c>
      <c r="BI13" s="58">
        <v>19</v>
      </c>
      <c r="BJ13" s="58" t="s">
        <v>156</v>
      </c>
      <c r="BK13" s="58">
        <v>53</v>
      </c>
      <c r="BL13" s="58">
        <v>33</v>
      </c>
      <c r="BM13" s="58">
        <v>0</v>
      </c>
      <c r="BN13" s="58">
        <v>6</v>
      </c>
      <c r="BO13" s="58" t="s">
        <v>156</v>
      </c>
      <c r="BP13" s="58">
        <v>0</v>
      </c>
      <c r="BQ13" s="58">
        <v>0</v>
      </c>
      <c r="BR13" s="58" t="s">
        <v>156</v>
      </c>
      <c r="BS13" s="58">
        <v>9</v>
      </c>
    </row>
    <row r="14" spans="1:71" x14ac:dyDescent="0.25">
      <c r="A14" s="64" t="s">
        <v>164</v>
      </c>
      <c r="B14" s="58">
        <v>1906</v>
      </c>
      <c r="C14" s="58">
        <v>1881</v>
      </c>
      <c r="D14" s="58">
        <v>1122</v>
      </c>
      <c r="E14" s="58">
        <v>27</v>
      </c>
      <c r="F14" s="58">
        <v>303</v>
      </c>
      <c r="G14" s="58">
        <v>88</v>
      </c>
      <c r="H14" s="58">
        <v>111</v>
      </c>
      <c r="I14" s="58">
        <v>19</v>
      </c>
      <c r="J14" s="58">
        <v>16</v>
      </c>
      <c r="K14" s="58">
        <v>195</v>
      </c>
      <c r="L14" s="58">
        <v>1138</v>
      </c>
      <c r="M14" s="58">
        <v>1128</v>
      </c>
      <c r="N14" s="58">
        <v>702</v>
      </c>
      <c r="O14" s="58">
        <v>18</v>
      </c>
      <c r="P14" s="58">
        <v>169</v>
      </c>
      <c r="Q14" s="58">
        <v>42</v>
      </c>
      <c r="R14" s="58">
        <v>49</v>
      </c>
      <c r="S14" s="58">
        <v>11</v>
      </c>
      <c r="T14" s="58">
        <v>10</v>
      </c>
      <c r="U14" s="58">
        <v>127</v>
      </c>
      <c r="V14" s="58">
        <v>768</v>
      </c>
      <c r="W14" s="58">
        <v>753</v>
      </c>
      <c r="X14" s="58">
        <v>420</v>
      </c>
      <c r="Y14" s="58">
        <v>9</v>
      </c>
      <c r="Z14" s="58">
        <v>134</v>
      </c>
      <c r="AA14" s="58">
        <v>46</v>
      </c>
      <c r="AB14" s="58">
        <v>62</v>
      </c>
      <c r="AC14" s="58">
        <v>8</v>
      </c>
      <c r="AD14" s="58">
        <v>6</v>
      </c>
      <c r="AE14" s="58">
        <v>68</v>
      </c>
      <c r="AF14" s="58" t="s">
        <v>156</v>
      </c>
      <c r="AG14" s="58">
        <v>227</v>
      </c>
      <c r="AH14" s="58">
        <v>113</v>
      </c>
      <c r="AI14" s="58" t="s">
        <v>156</v>
      </c>
      <c r="AJ14" s="58">
        <v>19</v>
      </c>
      <c r="AK14" s="58">
        <v>10</v>
      </c>
      <c r="AL14" s="58">
        <v>0</v>
      </c>
      <c r="AM14" s="58" t="s">
        <v>156</v>
      </c>
      <c r="AN14" s="58" t="s">
        <v>156</v>
      </c>
      <c r="AO14" s="58" t="s">
        <v>156</v>
      </c>
      <c r="AP14" s="58">
        <v>1166</v>
      </c>
      <c r="AQ14" s="58">
        <v>1147</v>
      </c>
      <c r="AR14" s="58">
        <v>764</v>
      </c>
      <c r="AS14" s="58" t="s">
        <v>156</v>
      </c>
      <c r="AT14" s="58">
        <v>174</v>
      </c>
      <c r="AU14" s="58">
        <v>47</v>
      </c>
      <c r="AV14" s="58">
        <v>21</v>
      </c>
      <c r="AW14" s="58" t="s">
        <v>156</v>
      </c>
      <c r="AX14" s="58">
        <v>12</v>
      </c>
      <c r="AY14" s="58">
        <v>103</v>
      </c>
      <c r="AZ14" s="58" t="s">
        <v>156</v>
      </c>
      <c r="BA14" s="58">
        <v>507</v>
      </c>
      <c r="BB14" s="58">
        <v>245</v>
      </c>
      <c r="BC14" s="58" t="s">
        <v>156</v>
      </c>
      <c r="BD14" s="58">
        <v>110</v>
      </c>
      <c r="BE14" s="58">
        <v>31</v>
      </c>
      <c r="BF14" s="58">
        <v>90</v>
      </c>
      <c r="BG14" s="58">
        <v>0</v>
      </c>
      <c r="BH14" s="58" t="s">
        <v>156</v>
      </c>
      <c r="BI14" s="58" t="s">
        <v>156</v>
      </c>
      <c r="BJ14" s="58" t="s">
        <v>156</v>
      </c>
      <c r="BK14" s="58">
        <v>87</v>
      </c>
      <c r="BL14" s="58">
        <v>46</v>
      </c>
      <c r="BM14" s="58">
        <v>0</v>
      </c>
      <c r="BN14" s="58">
        <v>17</v>
      </c>
      <c r="BO14" s="58" t="s">
        <v>156</v>
      </c>
      <c r="BP14" s="58">
        <v>0</v>
      </c>
      <c r="BQ14" s="58" t="s">
        <v>156</v>
      </c>
      <c r="BR14" s="58" t="s">
        <v>156</v>
      </c>
      <c r="BS14" s="58">
        <v>18</v>
      </c>
    </row>
    <row r="15" spans="1:71" x14ac:dyDescent="0.25">
      <c r="A15" s="64" t="s">
        <v>165</v>
      </c>
      <c r="B15" s="58">
        <v>1768</v>
      </c>
      <c r="C15" s="58">
        <v>1740</v>
      </c>
      <c r="D15" s="58">
        <v>1005</v>
      </c>
      <c r="E15" s="58">
        <v>19</v>
      </c>
      <c r="F15" s="58">
        <v>313</v>
      </c>
      <c r="G15" s="58">
        <v>72</v>
      </c>
      <c r="H15" s="58">
        <v>101</v>
      </c>
      <c r="I15" s="58">
        <v>13</v>
      </c>
      <c r="J15" s="58">
        <v>25</v>
      </c>
      <c r="K15" s="58">
        <v>192</v>
      </c>
      <c r="L15" s="58">
        <v>1100</v>
      </c>
      <c r="M15" s="58">
        <v>1092</v>
      </c>
      <c r="N15" s="58">
        <v>644</v>
      </c>
      <c r="O15" s="58">
        <v>13</v>
      </c>
      <c r="P15" s="58">
        <v>186</v>
      </c>
      <c r="Q15" s="58">
        <v>32</v>
      </c>
      <c r="R15" s="58">
        <v>53</v>
      </c>
      <c r="S15" s="58">
        <v>9</v>
      </c>
      <c r="T15" s="58">
        <v>16</v>
      </c>
      <c r="U15" s="58">
        <v>139</v>
      </c>
      <c r="V15" s="58">
        <v>668</v>
      </c>
      <c r="W15" s="58">
        <v>648</v>
      </c>
      <c r="X15" s="58">
        <v>361</v>
      </c>
      <c r="Y15" s="58">
        <v>6</v>
      </c>
      <c r="Z15" s="58">
        <v>127</v>
      </c>
      <c r="AA15" s="58">
        <v>40</v>
      </c>
      <c r="AB15" s="58">
        <v>48</v>
      </c>
      <c r="AC15" s="58">
        <v>4</v>
      </c>
      <c r="AD15" s="58">
        <v>9</v>
      </c>
      <c r="AE15" s="58">
        <v>53</v>
      </c>
      <c r="AF15" s="58" t="s">
        <v>156</v>
      </c>
      <c r="AG15" s="58">
        <v>197</v>
      </c>
      <c r="AH15" s="58">
        <v>112</v>
      </c>
      <c r="AI15" s="58">
        <v>0</v>
      </c>
      <c r="AJ15" s="58">
        <v>21</v>
      </c>
      <c r="AK15" s="58" t="s">
        <v>156</v>
      </c>
      <c r="AL15" s="58">
        <v>0</v>
      </c>
      <c r="AM15" s="58" t="s">
        <v>156</v>
      </c>
      <c r="AN15" s="58" t="s">
        <v>156</v>
      </c>
      <c r="AO15" s="58">
        <v>44</v>
      </c>
      <c r="AP15" s="58">
        <v>1096</v>
      </c>
      <c r="AQ15" s="58">
        <v>1073</v>
      </c>
      <c r="AR15" s="58">
        <v>681</v>
      </c>
      <c r="AS15" s="58" t="s">
        <v>156</v>
      </c>
      <c r="AT15" s="58">
        <v>182</v>
      </c>
      <c r="AU15" s="58">
        <v>36</v>
      </c>
      <c r="AV15" s="58">
        <v>14</v>
      </c>
      <c r="AW15" s="58" t="s">
        <v>156</v>
      </c>
      <c r="AX15" s="58">
        <v>16</v>
      </c>
      <c r="AY15" s="58">
        <v>126</v>
      </c>
      <c r="AZ15" s="58" t="s">
        <v>156</v>
      </c>
      <c r="BA15" s="58">
        <v>470</v>
      </c>
      <c r="BB15" s="58">
        <v>212</v>
      </c>
      <c r="BC15" s="58" t="s">
        <v>156</v>
      </c>
      <c r="BD15" s="58">
        <v>110</v>
      </c>
      <c r="BE15" s="58" t="s">
        <v>156</v>
      </c>
      <c r="BF15" s="58">
        <v>87</v>
      </c>
      <c r="BG15" s="58">
        <v>0</v>
      </c>
      <c r="BH15" s="58" t="s">
        <v>156</v>
      </c>
      <c r="BI15" s="58">
        <v>22</v>
      </c>
      <c r="BJ15" s="58" t="s">
        <v>156</v>
      </c>
      <c r="BK15" s="58">
        <v>112</v>
      </c>
      <c r="BL15" s="58">
        <v>61</v>
      </c>
      <c r="BM15" s="58">
        <v>0</v>
      </c>
      <c r="BN15" s="58" t="s">
        <v>156</v>
      </c>
      <c r="BO15" s="58" t="s">
        <v>156</v>
      </c>
      <c r="BP15" s="58">
        <v>0</v>
      </c>
      <c r="BQ15" s="58">
        <v>0</v>
      </c>
      <c r="BR15" s="58">
        <v>0</v>
      </c>
      <c r="BS15" s="58">
        <v>29</v>
      </c>
    </row>
    <row r="16" spans="1:71" x14ac:dyDescent="0.25">
      <c r="A16" s="64" t="s">
        <v>166</v>
      </c>
      <c r="B16" s="58">
        <v>1775</v>
      </c>
      <c r="C16" s="58">
        <v>1763</v>
      </c>
      <c r="D16" s="58">
        <v>1040</v>
      </c>
      <c r="E16" s="58">
        <v>19</v>
      </c>
      <c r="F16" s="58">
        <v>305</v>
      </c>
      <c r="G16" s="58">
        <v>102</v>
      </c>
      <c r="H16" s="58">
        <v>107</v>
      </c>
      <c r="I16" s="58">
        <v>9</v>
      </c>
      <c r="J16" s="58">
        <v>21</v>
      </c>
      <c r="K16" s="58">
        <v>160</v>
      </c>
      <c r="L16" s="58">
        <v>1106</v>
      </c>
      <c r="M16" s="58">
        <v>1102</v>
      </c>
      <c r="N16" s="58">
        <v>655</v>
      </c>
      <c r="O16" s="58" t="s">
        <v>156</v>
      </c>
      <c r="P16" s="58">
        <v>199</v>
      </c>
      <c r="Q16" s="58">
        <v>53</v>
      </c>
      <c r="R16" s="58">
        <v>54</v>
      </c>
      <c r="S16" s="58" t="s">
        <v>156</v>
      </c>
      <c r="T16" s="58">
        <v>13</v>
      </c>
      <c r="U16" s="58">
        <v>108</v>
      </c>
      <c r="V16" s="58">
        <v>669</v>
      </c>
      <c r="W16" s="58">
        <v>661</v>
      </c>
      <c r="X16" s="58">
        <v>385</v>
      </c>
      <c r="Y16" s="58" t="s">
        <v>156</v>
      </c>
      <c r="Z16" s="58">
        <v>106</v>
      </c>
      <c r="AA16" s="58">
        <v>49</v>
      </c>
      <c r="AB16" s="58">
        <v>53</v>
      </c>
      <c r="AC16" s="58" t="s">
        <v>156</v>
      </c>
      <c r="AD16" s="58">
        <v>8</v>
      </c>
      <c r="AE16" s="58">
        <v>52</v>
      </c>
      <c r="AF16" s="58">
        <v>171</v>
      </c>
      <c r="AG16" s="58">
        <v>171</v>
      </c>
      <c r="AH16" s="58">
        <v>116</v>
      </c>
      <c r="AI16" s="58" t="s">
        <v>156</v>
      </c>
      <c r="AJ16" s="58">
        <v>12</v>
      </c>
      <c r="AK16" s="58">
        <v>11</v>
      </c>
      <c r="AL16" s="58">
        <v>0</v>
      </c>
      <c r="AM16" s="58">
        <v>4</v>
      </c>
      <c r="AN16" s="58" t="s">
        <v>156</v>
      </c>
      <c r="AO16" s="58">
        <v>24</v>
      </c>
      <c r="AP16" s="58">
        <v>1094</v>
      </c>
      <c r="AQ16" s="58">
        <v>1082</v>
      </c>
      <c r="AR16" s="58">
        <v>701</v>
      </c>
      <c r="AS16" s="58">
        <v>14</v>
      </c>
      <c r="AT16" s="58">
        <v>180</v>
      </c>
      <c r="AU16" s="58">
        <v>49</v>
      </c>
      <c r="AV16" s="58">
        <v>14</v>
      </c>
      <c r="AW16" s="58">
        <v>5</v>
      </c>
      <c r="AX16" s="58">
        <v>13</v>
      </c>
      <c r="AY16" s="58">
        <v>106</v>
      </c>
      <c r="AZ16" s="58">
        <v>510</v>
      </c>
      <c r="BA16" s="58">
        <v>510</v>
      </c>
      <c r="BB16" s="58">
        <v>223</v>
      </c>
      <c r="BC16" s="58" t="s">
        <v>156</v>
      </c>
      <c r="BD16" s="58">
        <v>113</v>
      </c>
      <c r="BE16" s="58">
        <v>42</v>
      </c>
      <c r="BF16" s="58">
        <v>93</v>
      </c>
      <c r="BG16" s="58">
        <v>0</v>
      </c>
      <c r="BH16" s="58" t="s">
        <v>156</v>
      </c>
      <c r="BI16" s="58">
        <v>30</v>
      </c>
      <c r="BJ16" s="58">
        <v>110</v>
      </c>
      <c r="BK16" s="58">
        <v>110</v>
      </c>
      <c r="BL16" s="58">
        <v>60</v>
      </c>
      <c r="BM16" s="58">
        <v>0</v>
      </c>
      <c r="BN16" s="58">
        <v>19</v>
      </c>
      <c r="BO16" s="58" t="s">
        <v>156</v>
      </c>
      <c r="BP16" s="58" t="s">
        <v>156</v>
      </c>
      <c r="BQ16" s="58">
        <v>0</v>
      </c>
      <c r="BR16" s="58" t="s">
        <v>156</v>
      </c>
      <c r="BS16" s="58">
        <v>21</v>
      </c>
    </row>
    <row r="17" spans="1:71" x14ac:dyDescent="0.25">
      <c r="A17" s="64" t="s">
        <v>167</v>
      </c>
      <c r="B17" s="58">
        <v>1887</v>
      </c>
      <c r="C17" s="58">
        <v>1879</v>
      </c>
      <c r="D17" s="58">
        <v>998</v>
      </c>
      <c r="E17" s="58">
        <v>31</v>
      </c>
      <c r="F17" s="58">
        <v>462</v>
      </c>
      <c r="G17" s="58">
        <v>95</v>
      </c>
      <c r="H17" s="58">
        <v>132</v>
      </c>
      <c r="I17" s="58">
        <v>11</v>
      </c>
      <c r="J17" s="58">
        <v>22</v>
      </c>
      <c r="K17" s="58">
        <v>128</v>
      </c>
      <c r="L17" s="58" t="s">
        <v>156</v>
      </c>
      <c r="M17" s="58">
        <v>1143</v>
      </c>
      <c r="N17" s="58">
        <v>629</v>
      </c>
      <c r="O17" s="58">
        <v>18</v>
      </c>
      <c r="P17" s="58">
        <v>287</v>
      </c>
      <c r="Q17" s="58">
        <v>34</v>
      </c>
      <c r="R17" s="58">
        <v>68</v>
      </c>
      <c r="S17" s="58">
        <v>6</v>
      </c>
      <c r="T17" s="58">
        <v>13</v>
      </c>
      <c r="U17" s="58">
        <v>88</v>
      </c>
      <c r="V17" s="58" t="s">
        <v>156</v>
      </c>
      <c r="W17" s="58">
        <v>736</v>
      </c>
      <c r="X17" s="58">
        <v>369</v>
      </c>
      <c r="Y17" s="58">
        <v>13</v>
      </c>
      <c r="Z17" s="58">
        <v>175</v>
      </c>
      <c r="AA17" s="58">
        <v>61</v>
      </c>
      <c r="AB17" s="58">
        <v>64</v>
      </c>
      <c r="AC17" s="58">
        <v>5</v>
      </c>
      <c r="AD17" s="58">
        <v>9</v>
      </c>
      <c r="AE17" s="58">
        <v>40</v>
      </c>
      <c r="AF17" s="58">
        <v>216</v>
      </c>
      <c r="AG17" s="58">
        <v>216</v>
      </c>
      <c r="AH17" s="58">
        <v>129</v>
      </c>
      <c r="AI17" s="58" t="s">
        <v>156</v>
      </c>
      <c r="AJ17" s="58">
        <v>30</v>
      </c>
      <c r="AK17" s="58">
        <v>11</v>
      </c>
      <c r="AL17" s="58">
        <v>0</v>
      </c>
      <c r="AM17" s="58" t="s">
        <v>156</v>
      </c>
      <c r="AN17" s="58" t="s">
        <v>156</v>
      </c>
      <c r="AO17" s="58" t="s">
        <v>156</v>
      </c>
      <c r="AP17" s="58" t="s">
        <v>156</v>
      </c>
      <c r="AQ17" s="58">
        <v>1152</v>
      </c>
      <c r="AR17" s="58">
        <v>672</v>
      </c>
      <c r="AS17" s="58" t="s">
        <v>156</v>
      </c>
      <c r="AT17" s="58">
        <v>290</v>
      </c>
      <c r="AU17" s="58">
        <v>47</v>
      </c>
      <c r="AV17" s="58">
        <v>19</v>
      </c>
      <c r="AW17" s="58" t="s">
        <v>156</v>
      </c>
      <c r="AX17" s="58" t="s">
        <v>156</v>
      </c>
      <c r="AY17" s="58">
        <v>76</v>
      </c>
      <c r="AZ17" s="58" t="s">
        <v>156</v>
      </c>
      <c r="BA17" s="58">
        <v>511</v>
      </c>
      <c r="BB17" s="58">
        <v>197</v>
      </c>
      <c r="BC17" s="58" t="s">
        <v>156</v>
      </c>
      <c r="BD17" s="58">
        <v>142</v>
      </c>
      <c r="BE17" s="58">
        <v>37</v>
      </c>
      <c r="BF17" s="58">
        <v>113</v>
      </c>
      <c r="BG17" s="58">
        <v>0</v>
      </c>
      <c r="BH17" s="58" t="s">
        <v>156</v>
      </c>
      <c r="BI17" s="58" t="s">
        <v>156</v>
      </c>
      <c r="BJ17" s="58">
        <v>158</v>
      </c>
      <c r="BK17" s="58">
        <v>158</v>
      </c>
      <c r="BL17" s="58">
        <v>85</v>
      </c>
      <c r="BM17" s="58" t="s">
        <v>156</v>
      </c>
      <c r="BN17" s="58">
        <v>39</v>
      </c>
      <c r="BO17" s="58" t="s">
        <v>156</v>
      </c>
      <c r="BP17" s="58">
        <v>0</v>
      </c>
      <c r="BQ17" s="58">
        <v>0</v>
      </c>
      <c r="BR17" s="58" t="s">
        <v>156</v>
      </c>
      <c r="BS17" s="58" t="s">
        <v>156</v>
      </c>
    </row>
    <row r="18" spans="1:71" x14ac:dyDescent="0.25">
      <c r="A18" s="64" t="s">
        <v>168</v>
      </c>
      <c r="B18" s="58" t="s">
        <v>156</v>
      </c>
      <c r="C18" s="58">
        <v>1531</v>
      </c>
      <c r="D18" s="58">
        <v>772</v>
      </c>
      <c r="E18" s="58">
        <v>23</v>
      </c>
      <c r="F18" s="58">
        <v>325</v>
      </c>
      <c r="G18" s="58">
        <v>92</v>
      </c>
      <c r="H18" s="58">
        <v>152</v>
      </c>
      <c r="I18" s="58">
        <v>5</v>
      </c>
      <c r="J18" s="58">
        <v>12</v>
      </c>
      <c r="K18" s="58">
        <v>150</v>
      </c>
      <c r="L18" s="58" t="s">
        <v>156</v>
      </c>
      <c r="M18" s="58">
        <v>939</v>
      </c>
      <c r="N18" s="58">
        <v>493</v>
      </c>
      <c r="O18" s="58">
        <v>9</v>
      </c>
      <c r="P18" s="58">
        <v>197</v>
      </c>
      <c r="Q18" s="58">
        <v>43</v>
      </c>
      <c r="R18" s="58">
        <v>91</v>
      </c>
      <c r="S18" s="58" t="s">
        <v>156</v>
      </c>
      <c r="T18" s="58" t="s">
        <v>156</v>
      </c>
      <c r="U18" s="58">
        <v>96</v>
      </c>
      <c r="V18" s="58" t="s">
        <v>156</v>
      </c>
      <c r="W18" s="58">
        <v>592</v>
      </c>
      <c r="X18" s="58">
        <v>279</v>
      </c>
      <c r="Y18" s="58">
        <v>14</v>
      </c>
      <c r="Z18" s="58">
        <v>128</v>
      </c>
      <c r="AA18" s="58">
        <v>49</v>
      </c>
      <c r="AB18" s="58">
        <v>61</v>
      </c>
      <c r="AC18" s="58" t="s">
        <v>156</v>
      </c>
      <c r="AD18" s="58" t="s">
        <v>156</v>
      </c>
      <c r="AE18" s="58">
        <v>54</v>
      </c>
      <c r="AF18" s="58" t="s">
        <v>156</v>
      </c>
      <c r="AG18" s="58">
        <v>176</v>
      </c>
      <c r="AH18" s="58">
        <v>108</v>
      </c>
      <c r="AI18" s="58" t="s">
        <v>156</v>
      </c>
      <c r="AJ18" s="58">
        <v>19</v>
      </c>
      <c r="AK18" s="58">
        <v>4</v>
      </c>
      <c r="AL18" s="58">
        <v>0</v>
      </c>
      <c r="AM18" s="58" t="s">
        <v>156</v>
      </c>
      <c r="AN18" s="58">
        <v>0</v>
      </c>
      <c r="AO18" s="58" t="s">
        <v>156</v>
      </c>
      <c r="AP18" s="58">
        <v>845</v>
      </c>
      <c r="AQ18" s="58">
        <v>841</v>
      </c>
      <c r="AR18" s="58">
        <v>496</v>
      </c>
      <c r="AS18" s="58" t="s">
        <v>156</v>
      </c>
      <c r="AT18" s="58">
        <v>180</v>
      </c>
      <c r="AU18" s="58">
        <v>42</v>
      </c>
      <c r="AV18" s="58">
        <v>14</v>
      </c>
      <c r="AW18" s="58" t="s">
        <v>156</v>
      </c>
      <c r="AX18" s="58" t="s">
        <v>156</v>
      </c>
      <c r="AY18" s="58">
        <v>79</v>
      </c>
      <c r="AZ18" s="58">
        <v>514</v>
      </c>
      <c r="BA18" s="58">
        <v>514</v>
      </c>
      <c r="BB18" s="58">
        <v>168</v>
      </c>
      <c r="BC18" s="58" t="s">
        <v>156</v>
      </c>
      <c r="BD18" s="58">
        <v>126</v>
      </c>
      <c r="BE18" s="58">
        <v>46</v>
      </c>
      <c r="BF18" s="58">
        <v>138</v>
      </c>
      <c r="BG18" s="58">
        <v>0</v>
      </c>
      <c r="BH18" s="58" t="s">
        <v>156</v>
      </c>
      <c r="BI18" s="58" t="s">
        <v>156</v>
      </c>
      <c r="BJ18" s="58">
        <v>131</v>
      </c>
      <c r="BK18" s="58">
        <v>131</v>
      </c>
      <c r="BL18" s="58">
        <v>76</v>
      </c>
      <c r="BM18" s="58" t="s">
        <v>156</v>
      </c>
      <c r="BN18" s="58" t="s">
        <v>156</v>
      </c>
      <c r="BO18" s="58" t="s">
        <v>156</v>
      </c>
      <c r="BP18" s="58" t="s">
        <v>156</v>
      </c>
      <c r="BQ18" s="58">
        <v>0</v>
      </c>
      <c r="BR18" s="58">
        <v>0</v>
      </c>
      <c r="BS18" s="58">
        <v>33</v>
      </c>
    </row>
    <row r="19" spans="1:71" x14ac:dyDescent="0.25">
      <c r="A19" s="64" t="s">
        <v>169</v>
      </c>
      <c r="B19" s="58">
        <v>1554</v>
      </c>
      <c r="C19" s="58">
        <v>1546</v>
      </c>
      <c r="D19" s="58">
        <v>766</v>
      </c>
      <c r="E19" s="58">
        <v>29</v>
      </c>
      <c r="F19" s="58">
        <v>347</v>
      </c>
      <c r="G19" s="58">
        <v>92</v>
      </c>
      <c r="H19" s="58">
        <v>140</v>
      </c>
      <c r="I19" s="58" t="s">
        <v>156</v>
      </c>
      <c r="J19" s="58" t="s">
        <v>156</v>
      </c>
      <c r="K19" s="58">
        <v>154</v>
      </c>
      <c r="L19" s="58" t="s">
        <v>156</v>
      </c>
      <c r="M19" s="58">
        <v>912</v>
      </c>
      <c r="N19" s="58">
        <v>482</v>
      </c>
      <c r="O19" s="58" t="s">
        <v>156</v>
      </c>
      <c r="P19" s="58">
        <v>187</v>
      </c>
      <c r="Q19" s="58">
        <v>41</v>
      </c>
      <c r="R19" s="58">
        <v>69</v>
      </c>
      <c r="S19" s="58" t="s">
        <v>156</v>
      </c>
      <c r="T19" s="58" t="s">
        <v>156</v>
      </c>
      <c r="U19" s="58">
        <v>104</v>
      </c>
      <c r="V19" s="58" t="s">
        <v>156</v>
      </c>
      <c r="W19" s="58">
        <v>634</v>
      </c>
      <c r="X19" s="58">
        <v>284</v>
      </c>
      <c r="Y19" s="58" t="s">
        <v>156</v>
      </c>
      <c r="Z19" s="58">
        <v>160</v>
      </c>
      <c r="AA19" s="58">
        <v>51</v>
      </c>
      <c r="AB19" s="58">
        <v>71</v>
      </c>
      <c r="AC19" s="58" t="s">
        <v>156</v>
      </c>
      <c r="AD19" s="58">
        <v>8</v>
      </c>
      <c r="AE19" s="58">
        <v>50</v>
      </c>
      <c r="AF19" s="58">
        <v>201</v>
      </c>
      <c r="AG19" s="58">
        <v>201</v>
      </c>
      <c r="AH19" s="58">
        <v>114</v>
      </c>
      <c r="AI19" s="58" t="s">
        <v>156</v>
      </c>
      <c r="AJ19" s="58">
        <v>21</v>
      </c>
      <c r="AK19" s="58">
        <v>10</v>
      </c>
      <c r="AL19" s="58">
        <v>0</v>
      </c>
      <c r="AM19" s="58" t="s">
        <v>156</v>
      </c>
      <c r="AN19" s="58" t="s">
        <v>156</v>
      </c>
      <c r="AO19" s="58">
        <v>44</v>
      </c>
      <c r="AP19" s="58">
        <v>867</v>
      </c>
      <c r="AQ19" s="58">
        <v>862</v>
      </c>
      <c r="AR19" s="58">
        <v>486</v>
      </c>
      <c r="AS19" s="58" t="s">
        <v>156</v>
      </c>
      <c r="AT19" s="58">
        <v>204</v>
      </c>
      <c r="AU19" s="58">
        <v>42</v>
      </c>
      <c r="AV19" s="58">
        <v>13</v>
      </c>
      <c r="AW19" s="58">
        <v>0</v>
      </c>
      <c r="AX19" s="58" t="s">
        <v>156</v>
      </c>
      <c r="AY19" s="58">
        <v>86</v>
      </c>
      <c r="AZ19" s="58">
        <v>486</v>
      </c>
      <c r="BA19" s="58">
        <v>483</v>
      </c>
      <c r="BB19" s="58">
        <v>166</v>
      </c>
      <c r="BC19" s="58" t="s">
        <v>156</v>
      </c>
      <c r="BD19" s="58">
        <v>122</v>
      </c>
      <c r="BE19" s="58">
        <v>40</v>
      </c>
      <c r="BF19" s="58">
        <v>127</v>
      </c>
      <c r="BG19" s="58">
        <v>0</v>
      </c>
      <c r="BH19" s="58" t="s">
        <v>156</v>
      </c>
      <c r="BI19" s="58">
        <v>24</v>
      </c>
      <c r="BJ19" s="58" t="s">
        <v>156</v>
      </c>
      <c r="BK19" s="58">
        <v>136</v>
      </c>
      <c r="BL19" s="58">
        <v>61</v>
      </c>
      <c r="BM19" s="58" t="s">
        <v>156</v>
      </c>
      <c r="BN19" s="58">
        <v>33</v>
      </c>
      <c r="BO19" s="58" t="s">
        <v>156</v>
      </c>
      <c r="BP19" s="58" t="s">
        <v>156</v>
      </c>
      <c r="BQ19" s="58">
        <v>0</v>
      </c>
      <c r="BR19" s="58" t="s">
        <v>156</v>
      </c>
      <c r="BS19" s="58">
        <v>36</v>
      </c>
    </row>
    <row r="20" spans="1:71" x14ac:dyDescent="0.25">
      <c r="A20" s="64" t="s">
        <v>170</v>
      </c>
      <c r="B20" s="58" t="s">
        <v>156</v>
      </c>
      <c r="C20" s="58">
        <v>1734</v>
      </c>
      <c r="D20" s="58">
        <v>834</v>
      </c>
      <c r="E20" s="58">
        <v>16</v>
      </c>
      <c r="F20" s="58">
        <v>388</v>
      </c>
      <c r="G20" s="58">
        <v>113</v>
      </c>
      <c r="H20" s="58">
        <v>152</v>
      </c>
      <c r="I20" s="58" t="s">
        <v>156</v>
      </c>
      <c r="J20" s="58" t="s">
        <v>156</v>
      </c>
      <c r="K20" s="58">
        <v>221</v>
      </c>
      <c r="L20" s="58">
        <v>1046</v>
      </c>
      <c r="M20" s="58">
        <v>1046</v>
      </c>
      <c r="N20" s="58">
        <v>531</v>
      </c>
      <c r="O20" s="58" t="s">
        <v>156</v>
      </c>
      <c r="P20" s="58">
        <v>221</v>
      </c>
      <c r="Q20" s="58">
        <v>49</v>
      </c>
      <c r="R20" s="58">
        <v>73</v>
      </c>
      <c r="S20" s="58" t="s">
        <v>156</v>
      </c>
      <c r="T20" s="58" t="s">
        <v>156</v>
      </c>
      <c r="U20" s="58">
        <v>158</v>
      </c>
      <c r="V20" s="58" t="s">
        <v>156</v>
      </c>
      <c r="W20" s="58">
        <v>688</v>
      </c>
      <c r="X20" s="58">
        <v>303</v>
      </c>
      <c r="Y20" s="58" t="s">
        <v>156</v>
      </c>
      <c r="Z20" s="58">
        <v>167</v>
      </c>
      <c r="AA20" s="58">
        <v>64</v>
      </c>
      <c r="AB20" s="58">
        <v>79</v>
      </c>
      <c r="AC20" s="58" t="s">
        <v>156</v>
      </c>
      <c r="AD20" s="58" t="s">
        <v>156</v>
      </c>
      <c r="AE20" s="58">
        <v>63</v>
      </c>
      <c r="AF20" s="58">
        <v>189</v>
      </c>
      <c r="AG20" s="58">
        <v>189</v>
      </c>
      <c r="AH20" s="58">
        <v>98</v>
      </c>
      <c r="AI20" s="58">
        <v>0</v>
      </c>
      <c r="AJ20" s="58">
        <v>31</v>
      </c>
      <c r="AK20" s="58" t="s">
        <v>156</v>
      </c>
      <c r="AL20" s="58">
        <v>0</v>
      </c>
      <c r="AM20" s="58" t="s">
        <v>156</v>
      </c>
      <c r="AN20" s="58">
        <v>0</v>
      </c>
      <c r="AO20" s="58" t="s">
        <v>156</v>
      </c>
      <c r="AP20" s="58" t="s">
        <v>156</v>
      </c>
      <c r="AQ20" s="58">
        <v>1040</v>
      </c>
      <c r="AR20" s="58">
        <v>579</v>
      </c>
      <c r="AS20" s="58" t="s">
        <v>156</v>
      </c>
      <c r="AT20" s="58">
        <v>227</v>
      </c>
      <c r="AU20" s="58" t="s">
        <v>156</v>
      </c>
      <c r="AV20" s="58">
        <v>24</v>
      </c>
      <c r="AW20" s="58" t="s">
        <v>156</v>
      </c>
      <c r="AX20" s="58" t="s">
        <v>156</v>
      </c>
      <c r="AY20" s="58">
        <v>142</v>
      </c>
      <c r="AZ20" s="58">
        <v>505</v>
      </c>
      <c r="BA20" s="58">
        <v>505</v>
      </c>
      <c r="BB20" s="58">
        <v>157</v>
      </c>
      <c r="BC20" s="58" t="s">
        <v>156</v>
      </c>
      <c r="BD20" s="58">
        <v>130</v>
      </c>
      <c r="BE20" s="58">
        <v>56</v>
      </c>
      <c r="BF20" s="58">
        <v>128</v>
      </c>
      <c r="BG20" s="58">
        <v>0</v>
      </c>
      <c r="BH20" s="58" t="s">
        <v>156</v>
      </c>
      <c r="BI20" s="58" t="s">
        <v>156</v>
      </c>
      <c r="BJ20" s="58">
        <v>201</v>
      </c>
      <c r="BK20" s="58">
        <v>201</v>
      </c>
      <c r="BL20" s="58">
        <v>94</v>
      </c>
      <c r="BM20" s="58" t="s">
        <v>156</v>
      </c>
      <c r="BN20" s="58" t="s">
        <v>156</v>
      </c>
      <c r="BO20" s="58" t="s">
        <v>156</v>
      </c>
      <c r="BP20" s="58" t="s">
        <v>156</v>
      </c>
      <c r="BQ20" s="58">
        <v>0</v>
      </c>
      <c r="BR20" s="58">
        <v>0</v>
      </c>
      <c r="BS20" s="58">
        <v>55</v>
      </c>
    </row>
    <row r="21" spans="1:71" x14ac:dyDescent="0.25">
      <c r="A21" s="64" t="s">
        <v>171</v>
      </c>
      <c r="B21" s="58" t="s">
        <v>156</v>
      </c>
      <c r="C21" s="58">
        <v>1869</v>
      </c>
      <c r="D21" s="58">
        <v>893</v>
      </c>
      <c r="E21" s="58">
        <v>44</v>
      </c>
      <c r="F21" s="58">
        <v>412</v>
      </c>
      <c r="G21" s="58">
        <v>123</v>
      </c>
      <c r="H21" s="58">
        <v>162</v>
      </c>
      <c r="I21" s="58">
        <v>4</v>
      </c>
      <c r="J21" s="58">
        <v>9</v>
      </c>
      <c r="K21" s="58">
        <v>222</v>
      </c>
      <c r="L21" s="58" t="s">
        <v>156</v>
      </c>
      <c r="M21" s="58">
        <v>1152</v>
      </c>
      <c r="N21" s="58">
        <v>566</v>
      </c>
      <c r="O21" s="58">
        <v>12</v>
      </c>
      <c r="P21" s="58">
        <v>255</v>
      </c>
      <c r="Q21" s="58">
        <v>65</v>
      </c>
      <c r="R21" s="58">
        <v>80</v>
      </c>
      <c r="S21" s="58" t="s">
        <v>156</v>
      </c>
      <c r="T21" s="58" t="s">
        <v>156</v>
      </c>
      <c r="U21" s="58">
        <v>165</v>
      </c>
      <c r="V21" s="58" t="s">
        <v>156</v>
      </c>
      <c r="W21" s="58">
        <v>717</v>
      </c>
      <c r="X21" s="58">
        <v>327</v>
      </c>
      <c r="Y21" s="58">
        <v>32</v>
      </c>
      <c r="Z21" s="58">
        <v>157</v>
      </c>
      <c r="AA21" s="58">
        <v>58</v>
      </c>
      <c r="AB21" s="58">
        <v>82</v>
      </c>
      <c r="AC21" s="58" t="s">
        <v>156</v>
      </c>
      <c r="AD21" s="58" t="s">
        <v>156</v>
      </c>
      <c r="AE21" s="58">
        <v>57</v>
      </c>
      <c r="AF21" s="58">
        <v>244</v>
      </c>
      <c r="AG21" s="58">
        <v>244</v>
      </c>
      <c r="AH21" s="58">
        <v>140</v>
      </c>
      <c r="AI21" s="58" t="s">
        <v>156</v>
      </c>
      <c r="AJ21" s="58">
        <v>32</v>
      </c>
      <c r="AK21" s="58">
        <v>13</v>
      </c>
      <c r="AL21" s="58">
        <v>0</v>
      </c>
      <c r="AM21" s="58" t="s">
        <v>156</v>
      </c>
      <c r="AN21" s="58" t="s">
        <v>156</v>
      </c>
      <c r="AO21" s="58" t="s">
        <v>156</v>
      </c>
      <c r="AP21" s="58" t="s">
        <v>156</v>
      </c>
      <c r="AQ21" s="58">
        <v>1066</v>
      </c>
      <c r="AR21" s="58">
        <v>580</v>
      </c>
      <c r="AS21" s="58" t="s">
        <v>156</v>
      </c>
      <c r="AT21" s="58">
        <v>236</v>
      </c>
      <c r="AU21" s="58">
        <v>47</v>
      </c>
      <c r="AV21" s="58">
        <v>12</v>
      </c>
      <c r="AW21" s="58" t="s">
        <v>156</v>
      </c>
      <c r="AX21" s="58">
        <v>5</v>
      </c>
      <c r="AY21" s="58">
        <v>146</v>
      </c>
      <c r="AZ21" s="58" t="s">
        <v>156</v>
      </c>
      <c r="BA21" s="58">
        <v>559</v>
      </c>
      <c r="BB21" s="58">
        <v>173</v>
      </c>
      <c r="BC21" s="58" t="s">
        <v>156</v>
      </c>
      <c r="BD21" s="58">
        <v>144</v>
      </c>
      <c r="BE21" s="58">
        <v>63</v>
      </c>
      <c r="BF21" s="58">
        <v>150</v>
      </c>
      <c r="BG21" s="58">
        <v>0</v>
      </c>
      <c r="BH21" s="58" t="s">
        <v>156</v>
      </c>
      <c r="BI21" s="58" t="s">
        <v>156</v>
      </c>
      <c r="BJ21" s="58">
        <v>162</v>
      </c>
      <c r="BK21" s="58">
        <v>162</v>
      </c>
      <c r="BL21" s="58">
        <v>75</v>
      </c>
      <c r="BM21" s="58" t="s">
        <v>156</v>
      </c>
      <c r="BN21" s="58">
        <v>38</v>
      </c>
      <c r="BO21" s="58" t="s">
        <v>156</v>
      </c>
      <c r="BP21" s="58" t="s">
        <v>156</v>
      </c>
      <c r="BQ21" s="58" t="s">
        <v>156</v>
      </c>
      <c r="BR21" s="58" t="s">
        <v>156</v>
      </c>
      <c r="BS21" s="58">
        <v>39</v>
      </c>
    </row>
    <row r="22" spans="1:71" x14ac:dyDescent="0.25">
      <c r="A22" s="64" t="s">
        <v>184</v>
      </c>
      <c r="B22" s="58">
        <v>383</v>
      </c>
      <c r="C22" s="58">
        <v>373</v>
      </c>
      <c r="D22" s="58">
        <v>179</v>
      </c>
      <c r="E22" s="58">
        <v>0</v>
      </c>
      <c r="F22" s="58">
        <v>119</v>
      </c>
      <c r="G22" s="58">
        <v>5</v>
      </c>
      <c r="H22" s="58">
        <v>6</v>
      </c>
      <c r="I22" s="58">
        <v>0</v>
      </c>
      <c r="J22" s="58">
        <v>13</v>
      </c>
      <c r="K22" s="58">
        <v>51</v>
      </c>
      <c r="L22" s="58">
        <v>259</v>
      </c>
      <c r="M22" s="58">
        <v>259</v>
      </c>
      <c r="N22" s="58">
        <v>130</v>
      </c>
      <c r="O22" s="58">
        <v>0</v>
      </c>
      <c r="P22" s="58">
        <v>77</v>
      </c>
      <c r="Q22" s="58">
        <v>0</v>
      </c>
      <c r="R22" s="58" t="s">
        <v>156</v>
      </c>
      <c r="S22" s="58">
        <v>0</v>
      </c>
      <c r="T22" s="58" t="s">
        <v>156</v>
      </c>
      <c r="U22" s="58">
        <v>39</v>
      </c>
      <c r="V22" s="58">
        <v>124</v>
      </c>
      <c r="W22" s="58">
        <v>114</v>
      </c>
      <c r="X22" s="58">
        <v>49</v>
      </c>
      <c r="Y22" s="58">
        <v>0</v>
      </c>
      <c r="Z22" s="58">
        <v>42</v>
      </c>
      <c r="AA22" s="58">
        <v>5</v>
      </c>
      <c r="AB22" s="58" t="s">
        <v>156</v>
      </c>
      <c r="AC22" s="58">
        <v>0</v>
      </c>
      <c r="AD22" s="58" t="s">
        <v>156</v>
      </c>
      <c r="AE22" s="58">
        <v>12</v>
      </c>
      <c r="AF22" s="58" t="s">
        <v>156</v>
      </c>
      <c r="AG22" s="58">
        <v>102</v>
      </c>
      <c r="AH22" s="58">
        <v>47</v>
      </c>
      <c r="AI22" s="58">
        <v>0</v>
      </c>
      <c r="AJ22" s="58">
        <v>25</v>
      </c>
      <c r="AK22" s="58" t="s">
        <v>156</v>
      </c>
      <c r="AL22" s="58">
        <v>0</v>
      </c>
      <c r="AM22" s="58">
        <v>0</v>
      </c>
      <c r="AN22" s="58" t="s">
        <v>156</v>
      </c>
      <c r="AO22" s="58">
        <v>27</v>
      </c>
      <c r="AP22" s="58" t="s">
        <v>156</v>
      </c>
      <c r="AQ22" s="58">
        <v>228</v>
      </c>
      <c r="AR22" s="58">
        <v>125</v>
      </c>
      <c r="AS22" s="58">
        <v>0</v>
      </c>
      <c r="AT22" s="58">
        <v>71</v>
      </c>
      <c r="AU22" s="58" t="s">
        <v>156</v>
      </c>
      <c r="AV22" s="58">
        <v>0</v>
      </c>
      <c r="AW22" s="58">
        <v>0</v>
      </c>
      <c r="AX22" s="58" t="s">
        <v>156</v>
      </c>
      <c r="AY22" s="58" t="s">
        <v>156</v>
      </c>
      <c r="AZ22" s="58">
        <v>43</v>
      </c>
      <c r="BA22" s="58">
        <v>43</v>
      </c>
      <c r="BB22" s="58">
        <v>7</v>
      </c>
      <c r="BC22" s="58">
        <v>0</v>
      </c>
      <c r="BD22" s="58">
        <v>23</v>
      </c>
      <c r="BE22" s="58">
        <v>0</v>
      </c>
      <c r="BF22" s="58">
        <v>6</v>
      </c>
      <c r="BG22" s="58">
        <v>0</v>
      </c>
      <c r="BH22" s="58" t="s">
        <v>156</v>
      </c>
      <c r="BI22" s="58" t="s">
        <v>156</v>
      </c>
      <c r="BJ22" s="58" t="s">
        <v>156</v>
      </c>
      <c r="BK22" s="58" t="s">
        <v>156</v>
      </c>
      <c r="BL22" s="58" t="s">
        <v>156</v>
      </c>
      <c r="BM22" s="58">
        <v>0</v>
      </c>
      <c r="BN22" s="58">
        <v>0</v>
      </c>
      <c r="BO22" s="58">
        <v>0</v>
      </c>
      <c r="BP22" s="58">
        <v>0</v>
      </c>
      <c r="BQ22" s="58">
        <v>0</v>
      </c>
      <c r="BR22" s="58">
        <v>0</v>
      </c>
      <c r="BS22" s="58">
        <v>0</v>
      </c>
    </row>
    <row r="23" spans="1:71" x14ac:dyDescent="0.25">
      <c r="A23" s="64" t="s">
        <v>185</v>
      </c>
      <c r="B23" s="58">
        <v>390</v>
      </c>
      <c r="C23" s="58">
        <v>382</v>
      </c>
      <c r="D23" s="58">
        <v>211</v>
      </c>
      <c r="E23" s="58">
        <v>0</v>
      </c>
      <c r="F23" s="58">
        <v>115</v>
      </c>
      <c r="G23" s="58" t="s">
        <v>156</v>
      </c>
      <c r="H23" s="58" t="s">
        <v>156</v>
      </c>
      <c r="I23" s="58">
        <v>0</v>
      </c>
      <c r="J23" s="58">
        <v>13</v>
      </c>
      <c r="K23" s="58">
        <v>38</v>
      </c>
      <c r="L23" s="58" t="s">
        <v>156</v>
      </c>
      <c r="M23" s="58">
        <v>267</v>
      </c>
      <c r="N23" s="58">
        <v>153</v>
      </c>
      <c r="O23" s="58">
        <v>0</v>
      </c>
      <c r="P23" s="58">
        <v>75</v>
      </c>
      <c r="Q23" s="58">
        <v>0</v>
      </c>
      <c r="R23" s="58" t="s">
        <v>156</v>
      </c>
      <c r="S23" s="58">
        <v>0</v>
      </c>
      <c r="T23" s="58" t="s">
        <v>156</v>
      </c>
      <c r="U23" s="58">
        <v>30</v>
      </c>
      <c r="V23" s="58" t="s">
        <v>156</v>
      </c>
      <c r="W23" s="58">
        <v>115</v>
      </c>
      <c r="X23" s="58">
        <v>58</v>
      </c>
      <c r="Y23" s="58">
        <v>0</v>
      </c>
      <c r="Z23" s="58">
        <v>40</v>
      </c>
      <c r="AA23" s="58" t="s">
        <v>156</v>
      </c>
      <c r="AB23" s="58">
        <v>0</v>
      </c>
      <c r="AC23" s="58">
        <v>0</v>
      </c>
      <c r="AD23" s="58" t="s">
        <v>156</v>
      </c>
      <c r="AE23" s="58">
        <v>8</v>
      </c>
      <c r="AF23" s="58">
        <v>103</v>
      </c>
      <c r="AG23" s="58">
        <v>98</v>
      </c>
      <c r="AH23" s="58">
        <v>55</v>
      </c>
      <c r="AI23" s="58">
        <v>0</v>
      </c>
      <c r="AJ23" s="58">
        <v>24</v>
      </c>
      <c r="AK23" s="58" t="s">
        <v>156</v>
      </c>
      <c r="AL23" s="58">
        <v>0</v>
      </c>
      <c r="AM23" s="58">
        <v>0</v>
      </c>
      <c r="AN23" s="58" t="s">
        <v>156</v>
      </c>
      <c r="AO23" s="58">
        <v>15</v>
      </c>
      <c r="AP23" s="58">
        <v>240</v>
      </c>
      <c r="AQ23" s="58">
        <v>237</v>
      </c>
      <c r="AR23" s="58">
        <v>141</v>
      </c>
      <c r="AS23" s="58">
        <v>0</v>
      </c>
      <c r="AT23" s="58">
        <v>68</v>
      </c>
      <c r="AU23" s="58" t="s">
        <v>156</v>
      </c>
      <c r="AV23" s="58">
        <v>0</v>
      </c>
      <c r="AW23" s="58">
        <v>0</v>
      </c>
      <c r="AX23" s="58" t="s">
        <v>156</v>
      </c>
      <c r="AY23" s="58">
        <v>17</v>
      </c>
      <c r="AZ23" s="58">
        <v>47</v>
      </c>
      <c r="BA23" s="58">
        <v>47</v>
      </c>
      <c r="BB23" s="58">
        <v>15</v>
      </c>
      <c r="BC23" s="58">
        <v>0</v>
      </c>
      <c r="BD23" s="58">
        <v>23</v>
      </c>
      <c r="BE23" s="58">
        <v>0</v>
      </c>
      <c r="BF23" s="58" t="s">
        <v>156</v>
      </c>
      <c r="BG23" s="58">
        <v>0</v>
      </c>
      <c r="BH23" s="58" t="s">
        <v>156</v>
      </c>
      <c r="BI23" s="58">
        <v>6</v>
      </c>
      <c r="BJ23" s="58" t="s">
        <v>156</v>
      </c>
      <c r="BK23" s="58" t="s">
        <v>156</v>
      </c>
      <c r="BL23" s="58">
        <v>0</v>
      </c>
      <c r="BM23" s="58">
        <v>0</v>
      </c>
      <c r="BN23" s="58">
        <v>0</v>
      </c>
      <c r="BO23" s="58">
        <v>0</v>
      </c>
      <c r="BP23" s="58">
        <v>0</v>
      </c>
      <c r="BQ23" s="58">
        <v>0</v>
      </c>
      <c r="BR23" s="58">
        <v>0</v>
      </c>
      <c r="BS23" s="58" t="s">
        <v>156</v>
      </c>
    </row>
    <row r="24" spans="1:71" x14ac:dyDescent="0.25">
      <c r="A24" s="64" t="s">
        <v>186</v>
      </c>
      <c r="B24" s="58">
        <v>511</v>
      </c>
      <c r="C24" s="58">
        <v>503</v>
      </c>
      <c r="D24" s="58">
        <v>290</v>
      </c>
      <c r="E24" s="58">
        <v>0</v>
      </c>
      <c r="F24" s="58">
        <v>153</v>
      </c>
      <c r="G24" s="58" t="s">
        <v>156</v>
      </c>
      <c r="H24" s="58" t="s">
        <v>156</v>
      </c>
      <c r="I24" s="58">
        <v>0</v>
      </c>
      <c r="J24" s="58">
        <v>18</v>
      </c>
      <c r="K24" s="58">
        <v>34</v>
      </c>
      <c r="L24" s="58">
        <v>343</v>
      </c>
      <c r="M24" s="58">
        <v>340</v>
      </c>
      <c r="N24" s="58">
        <v>216</v>
      </c>
      <c r="O24" s="58">
        <v>0</v>
      </c>
      <c r="P24" s="58">
        <v>88</v>
      </c>
      <c r="Q24" s="58">
        <v>0</v>
      </c>
      <c r="R24" s="58" t="s">
        <v>156</v>
      </c>
      <c r="S24" s="58">
        <v>0</v>
      </c>
      <c r="T24" s="58" t="s">
        <v>156</v>
      </c>
      <c r="U24" s="58">
        <v>19</v>
      </c>
      <c r="V24" s="58">
        <v>168</v>
      </c>
      <c r="W24" s="58">
        <v>163</v>
      </c>
      <c r="X24" s="58">
        <v>74</v>
      </c>
      <c r="Y24" s="58">
        <v>0</v>
      </c>
      <c r="Z24" s="58">
        <v>65</v>
      </c>
      <c r="AA24" s="58" t="s">
        <v>156</v>
      </c>
      <c r="AB24" s="58" t="s">
        <v>156</v>
      </c>
      <c r="AC24" s="58">
        <v>0</v>
      </c>
      <c r="AD24" s="58" t="s">
        <v>156</v>
      </c>
      <c r="AE24" s="58">
        <v>15</v>
      </c>
      <c r="AF24" s="58" t="s">
        <v>156</v>
      </c>
      <c r="AG24" s="58">
        <v>109</v>
      </c>
      <c r="AH24" s="58">
        <v>65</v>
      </c>
      <c r="AI24" s="58">
        <v>0</v>
      </c>
      <c r="AJ24" s="58">
        <v>24</v>
      </c>
      <c r="AK24" s="58">
        <v>0</v>
      </c>
      <c r="AL24" s="58">
        <v>0</v>
      </c>
      <c r="AM24" s="58">
        <v>0</v>
      </c>
      <c r="AN24" s="58" t="s">
        <v>156</v>
      </c>
      <c r="AO24" s="58" t="s">
        <v>156</v>
      </c>
      <c r="AP24" s="58" t="s">
        <v>156</v>
      </c>
      <c r="AQ24" s="58">
        <v>347</v>
      </c>
      <c r="AR24" s="58">
        <v>216</v>
      </c>
      <c r="AS24" s="58">
        <v>0</v>
      </c>
      <c r="AT24" s="58">
        <v>102</v>
      </c>
      <c r="AU24" s="58" t="s">
        <v>156</v>
      </c>
      <c r="AV24" s="58" t="s">
        <v>156</v>
      </c>
      <c r="AW24" s="58">
        <v>0</v>
      </c>
      <c r="AX24" s="58">
        <v>13</v>
      </c>
      <c r="AY24" s="58">
        <v>13</v>
      </c>
      <c r="AZ24" s="58" t="s">
        <v>156</v>
      </c>
      <c r="BA24" s="58">
        <v>47</v>
      </c>
      <c r="BB24" s="58">
        <v>9</v>
      </c>
      <c r="BC24" s="58">
        <v>0</v>
      </c>
      <c r="BD24" s="58">
        <v>27</v>
      </c>
      <c r="BE24" s="58">
        <v>0</v>
      </c>
      <c r="BF24" s="58" t="s">
        <v>156</v>
      </c>
      <c r="BG24" s="58">
        <v>0</v>
      </c>
      <c r="BH24" s="58" t="s">
        <v>156</v>
      </c>
      <c r="BI24" s="58" t="s">
        <v>156</v>
      </c>
      <c r="BJ24" s="58" t="s">
        <v>156</v>
      </c>
      <c r="BK24" s="58" t="s">
        <v>156</v>
      </c>
      <c r="BL24" s="58">
        <v>0</v>
      </c>
      <c r="BM24" s="58">
        <v>0</v>
      </c>
      <c r="BN24" s="58" t="s">
        <v>156</v>
      </c>
      <c r="BO24" s="58">
        <v>0</v>
      </c>
      <c r="BP24" s="58">
        <v>0</v>
      </c>
      <c r="BQ24" s="58">
        <v>0</v>
      </c>
      <c r="BR24" s="58">
        <v>0</v>
      </c>
      <c r="BS24" s="58">
        <v>0</v>
      </c>
    </row>
    <row r="25" spans="1:71" x14ac:dyDescent="0.25">
      <c r="A25" s="64" t="s">
        <v>187</v>
      </c>
      <c r="B25" s="58">
        <v>811</v>
      </c>
      <c r="C25" s="58">
        <v>804</v>
      </c>
      <c r="D25" s="58">
        <v>594</v>
      </c>
      <c r="E25" s="58">
        <v>0</v>
      </c>
      <c r="F25" s="58">
        <v>117</v>
      </c>
      <c r="G25" s="58">
        <v>11</v>
      </c>
      <c r="H25" s="58">
        <v>11</v>
      </c>
      <c r="I25" s="58">
        <v>0</v>
      </c>
      <c r="J25" s="58">
        <v>23</v>
      </c>
      <c r="K25" s="58">
        <v>48</v>
      </c>
      <c r="L25" s="58" t="s">
        <v>156</v>
      </c>
      <c r="M25" s="58">
        <v>642</v>
      </c>
      <c r="N25" s="58">
        <v>512</v>
      </c>
      <c r="O25" s="58">
        <v>0</v>
      </c>
      <c r="P25" s="58">
        <v>66</v>
      </c>
      <c r="Q25" s="58" t="s">
        <v>156</v>
      </c>
      <c r="R25" s="58" t="s">
        <v>156</v>
      </c>
      <c r="S25" s="58">
        <v>0</v>
      </c>
      <c r="T25" s="58">
        <v>13</v>
      </c>
      <c r="U25" s="58">
        <v>36</v>
      </c>
      <c r="V25" s="58" t="s">
        <v>156</v>
      </c>
      <c r="W25" s="58">
        <v>162</v>
      </c>
      <c r="X25" s="58">
        <v>82</v>
      </c>
      <c r="Y25" s="58">
        <v>0</v>
      </c>
      <c r="Z25" s="58">
        <v>51</v>
      </c>
      <c r="AA25" s="58" t="s">
        <v>156</v>
      </c>
      <c r="AB25" s="58" t="s">
        <v>156</v>
      </c>
      <c r="AC25" s="58">
        <v>0</v>
      </c>
      <c r="AD25" s="58">
        <v>10</v>
      </c>
      <c r="AE25" s="58">
        <v>12</v>
      </c>
      <c r="AF25" s="58" t="s">
        <v>156</v>
      </c>
      <c r="AG25" s="58">
        <v>138</v>
      </c>
      <c r="AH25" s="58">
        <v>82</v>
      </c>
      <c r="AI25" s="58">
        <v>0</v>
      </c>
      <c r="AJ25" s="58">
        <v>19</v>
      </c>
      <c r="AK25" s="58" t="s">
        <v>156</v>
      </c>
      <c r="AL25" s="58">
        <v>0</v>
      </c>
      <c r="AM25" s="58">
        <v>0</v>
      </c>
      <c r="AN25" s="58" t="s">
        <v>156</v>
      </c>
      <c r="AO25" s="58">
        <v>27</v>
      </c>
      <c r="AP25" s="58">
        <v>610</v>
      </c>
      <c r="AQ25" s="58">
        <v>607</v>
      </c>
      <c r="AR25" s="58">
        <v>490</v>
      </c>
      <c r="AS25" s="58">
        <v>0</v>
      </c>
      <c r="AT25" s="58">
        <v>78</v>
      </c>
      <c r="AU25" s="58" t="s">
        <v>156</v>
      </c>
      <c r="AV25" s="58" t="s">
        <v>156</v>
      </c>
      <c r="AW25" s="58">
        <v>0</v>
      </c>
      <c r="AX25" s="58">
        <v>19</v>
      </c>
      <c r="AY25" s="58">
        <v>14</v>
      </c>
      <c r="AZ25" s="58" t="s">
        <v>156</v>
      </c>
      <c r="BA25" s="58">
        <v>59</v>
      </c>
      <c r="BB25" s="58">
        <v>22</v>
      </c>
      <c r="BC25" s="58">
        <v>0</v>
      </c>
      <c r="BD25" s="58">
        <v>20</v>
      </c>
      <c r="BE25" s="58">
        <v>0</v>
      </c>
      <c r="BF25" s="58" t="s">
        <v>156</v>
      </c>
      <c r="BG25" s="58">
        <v>0</v>
      </c>
      <c r="BH25" s="58" t="s">
        <v>156</v>
      </c>
      <c r="BI25" s="58">
        <v>7</v>
      </c>
      <c r="BJ25" s="58">
        <v>5</v>
      </c>
      <c r="BK25" s="58">
        <v>5</v>
      </c>
      <c r="BL25" s="58" t="s">
        <v>156</v>
      </c>
      <c r="BM25" s="58">
        <v>0</v>
      </c>
      <c r="BN25" s="58" t="s">
        <v>156</v>
      </c>
      <c r="BO25" s="58">
        <v>0</v>
      </c>
      <c r="BP25" s="58">
        <v>0</v>
      </c>
      <c r="BQ25" s="58">
        <v>0</v>
      </c>
      <c r="BR25" s="58" t="s">
        <v>156</v>
      </c>
      <c r="BS25" s="58">
        <v>0</v>
      </c>
    </row>
    <row r="26" spans="1:71" x14ac:dyDescent="0.25">
      <c r="A26" s="64" t="s">
        <v>188</v>
      </c>
      <c r="B26" s="58" t="s">
        <v>156</v>
      </c>
      <c r="C26" s="58">
        <v>843</v>
      </c>
      <c r="D26" s="58">
        <v>649</v>
      </c>
      <c r="E26" s="58">
        <v>0</v>
      </c>
      <c r="F26" s="58">
        <v>132</v>
      </c>
      <c r="G26" s="58" t="s">
        <v>156</v>
      </c>
      <c r="H26" s="58">
        <v>6</v>
      </c>
      <c r="I26" s="58" t="s">
        <v>156</v>
      </c>
      <c r="J26" s="58">
        <v>29</v>
      </c>
      <c r="K26" s="58">
        <v>20</v>
      </c>
      <c r="L26" s="58" t="s">
        <v>156</v>
      </c>
      <c r="M26" s="58">
        <v>672</v>
      </c>
      <c r="N26" s="58">
        <v>554</v>
      </c>
      <c r="O26" s="58">
        <v>0</v>
      </c>
      <c r="P26" s="58">
        <v>74</v>
      </c>
      <c r="Q26" s="58" t="s">
        <v>156</v>
      </c>
      <c r="R26" s="58" t="s">
        <v>156</v>
      </c>
      <c r="S26" s="58">
        <v>0</v>
      </c>
      <c r="T26" s="58">
        <v>22</v>
      </c>
      <c r="U26" s="58" t="s">
        <v>156</v>
      </c>
      <c r="V26" s="58">
        <v>170</v>
      </c>
      <c r="W26" s="58">
        <v>170</v>
      </c>
      <c r="X26" s="58">
        <v>94</v>
      </c>
      <c r="Y26" s="58">
        <v>0</v>
      </c>
      <c r="Z26" s="58">
        <v>58</v>
      </c>
      <c r="AA26" s="58" t="s">
        <v>156</v>
      </c>
      <c r="AB26" s="58" t="s">
        <v>156</v>
      </c>
      <c r="AC26" s="58" t="s">
        <v>156</v>
      </c>
      <c r="AD26" s="58">
        <v>7</v>
      </c>
      <c r="AE26" s="58" t="s">
        <v>156</v>
      </c>
      <c r="AF26" s="58">
        <v>139</v>
      </c>
      <c r="AG26" s="58">
        <v>139</v>
      </c>
      <c r="AH26" s="58">
        <v>103</v>
      </c>
      <c r="AI26" s="58">
        <v>0</v>
      </c>
      <c r="AJ26" s="58">
        <v>16</v>
      </c>
      <c r="AK26" s="58">
        <v>0</v>
      </c>
      <c r="AL26" s="58">
        <v>0</v>
      </c>
      <c r="AM26" s="58" t="s">
        <v>156</v>
      </c>
      <c r="AN26" s="58" t="s">
        <v>156</v>
      </c>
      <c r="AO26" s="58" t="s">
        <v>156</v>
      </c>
      <c r="AP26" s="58" t="s">
        <v>156</v>
      </c>
      <c r="AQ26" s="58">
        <v>630</v>
      </c>
      <c r="AR26" s="58">
        <v>511</v>
      </c>
      <c r="AS26" s="58">
        <v>0</v>
      </c>
      <c r="AT26" s="58">
        <v>83</v>
      </c>
      <c r="AU26" s="58" t="s">
        <v>156</v>
      </c>
      <c r="AV26" s="58" t="s">
        <v>156</v>
      </c>
      <c r="AW26" s="58">
        <v>0</v>
      </c>
      <c r="AX26" s="58">
        <v>17</v>
      </c>
      <c r="AY26" s="58" t="s">
        <v>156</v>
      </c>
      <c r="AZ26" s="58">
        <v>74</v>
      </c>
      <c r="BA26" s="58">
        <v>74</v>
      </c>
      <c r="BB26" s="58">
        <v>35</v>
      </c>
      <c r="BC26" s="58">
        <v>0</v>
      </c>
      <c r="BD26" s="58">
        <v>33</v>
      </c>
      <c r="BE26" s="58">
        <v>0</v>
      </c>
      <c r="BF26" s="58" t="s">
        <v>156</v>
      </c>
      <c r="BG26" s="58">
        <v>0</v>
      </c>
      <c r="BH26" s="58" t="s">
        <v>156</v>
      </c>
      <c r="BI26" s="58">
        <v>0</v>
      </c>
      <c r="BJ26" s="58">
        <v>4</v>
      </c>
      <c r="BK26" s="58">
        <v>4</v>
      </c>
      <c r="BL26" s="58" t="s">
        <v>156</v>
      </c>
      <c r="BM26" s="58">
        <v>0</v>
      </c>
      <c r="BN26" s="58" t="s">
        <v>156</v>
      </c>
      <c r="BO26" s="58">
        <v>0</v>
      </c>
      <c r="BP26" s="58">
        <v>0</v>
      </c>
      <c r="BQ26" s="58">
        <v>0</v>
      </c>
      <c r="BR26" s="58">
        <v>0</v>
      </c>
      <c r="BS26" s="58">
        <v>0</v>
      </c>
    </row>
    <row r="27" spans="1:71" x14ac:dyDescent="0.25">
      <c r="A27" s="64" t="s">
        <v>189</v>
      </c>
      <c r="B27" s="58">
        <v>474</v>
      </c>
      <c r="C27" s="58">
        <v>468</v>
      </c>
      <c r="D27" s="58">
        <v>297</v>
      </c>
      <c r="E27" s="58">
        <v>0</v>
      </c>
      <c r="F27" s="58">
        <v>101</v>
      </c>
      <c r="G27" s="58" t="s">
        <v>156</v>
      </c>
      <c r="H27" s="58" t="s">
        <v>156</v>
      </c>
      <c r="I27" s="58">
        <v>0</v>
      </c>
      <c r="J27" s="58">
        <v>21</v>
      </c>
      <c r="K27" s="58">
        <v>40</v>
      </c>
      <c r="L27" s="58">
        <v>308</v>
      </c>
      <c r="M27" s="58">
        <v>305</v>
      </c>
      <c r="N27" s="58">
        <v>204</v>
      </c>
      <c r="O27" s="58">
        <v>0</v>
      </c>
      <c r="P27" s="58">
        <v>54</v>
      </c>
      <c r="Q27" s="58">
        <v>0</v>
      </c>
      <c r="R27" s="58">
        <v>4</v>
      </c>
      <c r="S27" s="58">
        <v>0</v>
      </c>
      <c r="T27" s="58">
        <v>15</v>
      </c>
      <c r="U27" s="58">
        <v>28</v>
      </c>
      <c r="V27" s="58">
        <v>166</v>
      </c>
      <c r="W27" s="58">
        <v>163</v>
      </c>
      <c r="X27" s="58">
        <v>93</v>
      </c>
      <c r="Y27" s="58">
        <v>0</v>
      </c>
      <c r="Z27" s="58">
        <v>47</v>
      </c>
      <c r="AA27" s="58" t="s">
        <v>156</v>
      </c>
      <c r="AB27" s="58" t="s">
        <v>156</v>
      </c>
      <c r="AC27" s="58">
        <v>0</v>
      </c>
      <c r="AD27" s="58">
        <v>6</v>
      </c>
      <c r="AE27" s="58">
        <v>12</v>
      </c>
      <c r="AF27" s="58">
        <v>112</v>
      </c>
      <c r="AG27" s="58">
        <v>112</v>
      </c>
      <c r="AH27" s="58">
        <v>65</v>
      </c>
      <c r="AI27" s="58">
        <v>0</v>
      </c>
      <c r="AJ27" s="58">
        <v>23</v>
      </c>
      <c r="AK27" s="58" t="s">
        <v>156</v>
      </c>
      <c r="AL27" s="58">
        <v>0</v>
      </c>
      <c r="AM27" s="58">
        <v>0</v>
      </c>
      <c r="AN27" s="58" t="s">
        <v>156</v>
      </c>
      <c r="AO27" s="58">
        <v>15</v>
      </c>
      <c r="AP27" s="58">
        <v>314</v>
      </c>
      <c r="AQ27" s="58">
        <v>308</v>
      </c>
      <c r="AR27" s="58">
        <v>216</v>
      </c>
      <c r="AS27" s="58">
        <v>0</v>
      </c>
      <c r="AT27" s="58">
        <v>59</v>
      </c>
      <c r="AU27" s="58" t="s">
        <v>156</v>
      </c>
      <c r="AV27" s="58">
        <v>0</v>
      </c>
      <c r="AW27" s="58">
        <v>0</v>
      </c>
      <c r="AX27" s="58" t="s">
        <v>156</v>
      </c>
      <c r="AY27" s="58">
        <v>19</v>
      </c>
      <c r="AZ27" s="58">
        <v>48</v>
      </c>
      <c r="BA27" s="58">
        <v>48</v>
      </c>
      <c r="BB27" s="58">
        <v>16</v>
      </c>
      <c r="BC27" s="58">
        <v>0</v>
      </c>
      <c r="BD27" s="58">
        <v>19</v>
      </c>
      <c r="BE27" s="58">
        <v>0</v>
      </c>
      <c r="BF27" s="58" t="s">
        <v>156</v>
      </c>
      <c r="BG27" s="58">
        <v>0</v>
      </c>
      <c r="BH27" s="58" t="s">
        <v>156</v>
      </c>
      <c r="BI27" s="58">
        <v>6</v>
      </c>
      <c r="BJ27" s="58">
        <v>0</v>
      </c>
      <c r="BK27" s="58">
        <v>0</v>
      </c>
      <c r="BL27" s="58">
        <v>0</v>
      </c>
      <c r="BM27" s="58">
        <v>0</v>
      </c>
      <c r="BN27" s="58">
        <v>0</v>
      </c>
      <c r="BO27" s="58">
        <v>0</v>
      </c>
      <c r="BP27" s="58">
        <v>0</v>
      </c>
      <c r="BQ27" s="58">
        <v>0</v>
      </c>
      <c r="BR27" s="58">
        <v>0</v>
      </c>
      <c r="BS27" s="58">
        <v>0</v>
      </c>
    </row>
    <row r="28" spans="1:71" x14ac:dyDescent="0.25">
      <c r="A28" s="64" t="s">
        <v>190</v>
      </c>
      <c r="B28" s="58">
        <v>413</v>
      </c>
      <c r="C28" s="58">
        <v>405</v>
      </c>
      <c r="D28" s="58">
        <v>250</v>
      </c>
      <c r="E28" s="58">
        <v>0</v>
      </c>
      <c r="F28" s="58">
        <v>81</v>
      </c>
      <c r="G28" s="58">
        <v>8</v>
      </c>
      <c r="H28" s="58">
        <v>7</v>
      </c>
      <c r="I28" s="58">
        <v>0</v>
      </c>
      <c r="J28" s="58">
        <v>31</v>
      </c>
      <c r="K28" s="58">
        <v>28</v>
      </c>
      <c r="L28" s="58" t="s">
        <v>156</v>
      </c>
      <c r="M28" s="58">
        <v>266</v>
      </c>
      <c r="N28" s="58">
        <v>174</v>
      </c>
      <c r="O28" s="58">
        <v>0</v>
      </c>
      <c r="P28" s="58">
        <v>46</v>
      </c>
      <c r="Q28" s="58" t="s">
        <v>156</v>
      </c>
      <c r="R28" s="58" t="s">
        <v>156</v>
      </c>
      <c r="S28" s="58">
        <v>0</v>
      </c>
      <c r="T28" s="58">
        <v>19</v>
      </c>
      <c r="U28" s="58" t="s">
        <v>156</v>
      </c>
      <c r="V28" s="58" t="s">
        <v>156</v>
      </c>
      <c r="W28" s="58">
        <v>139</v>
      </c>
      <c r="X28" s="58">
        <v>76</v>
      </c>
      <c r="Y28" s="58">
        <v>0</v>
      </c>
      <c r="Z28" s="58">
        <v>35</v>
      </c>
      <c r="AA28" s="58" t="s">
        <v>156</v>
      </c>
      <c r="AB28" s="58" t="s">
        <v>156</v>
      </c>
      <c r="AC28" s="58">
        <v>0</v>
      </c>
      <c r="AD28" s="58">
        <v>12</v>
      </c>
      <c r="AE28" s="58" t="s">
        <v>156</v>
      </c>
      <c r="AF28" s="58">
        <v>103</v>
      </c>
      <c r="AG28" s="58">
        <v>103</v>
      </c>
      <c r="AH28" s="58">
        <v>68</v>
      </c>
      <c r="AI28" s="58">
        <v>0</v>
      </c>
      <c r="AJ28" s="58">
        <v>14</v>
      </c>
      <c r="AK28" s="58" t="s">
        <v>156</v>
      </c>
      <c r="AL28" s="58">
        <v>0</v>
      </c>
      <c r="AM28" s="58">
        <v>0</v>
      </c>
      <c r="AN28" s="58" t="s">
        <v>156</v>
      </c>
      <c r="AO28" s="58">
        <v>13</v>
      </c>
      <c r="AP28" s="58">
        <v>267</v>
      </c>
      <c r="AQ28" s="58">
        <v>259</v>
      </c>
      <c r="AR28" s="58">
        <v>161</v>
      </c>
      <c r="AS28" s="58">
        <v>0</v>
      </c>
      <c r="AT28" s="58">
        <v>56</v>
      </c>
      <c r="AU28" s="58" t="s">
        <v>156</v>
      </c>
      <c r="AV28" s="58">
        <v>0</v>
      </c>
      <c r="AW28" s="58">
        <v>0</v>
      </c>
      <c r="AX28" s="58">
        <v>25</v>
      </c>
      <c r="AY28" s="58" t="s">
        <v>156</v>
      </c>
      <c r="AZ28" s="58">
        <v>43</v>
      </c>
      <c r="BA28" s="58">
        <v>43</v>
      </c>
      <c r="BB28" s="58">
        <v>21</v>
      </c>
      <c r="BC28" s="58">
        <v>0</v>
      </c>
      <c r="BD28" s="58">
        <v>11</v>
      </c>
      <c r="BE28" s="58">
        <v>0</v>
      </c>
      <c r="BF28" s="58">
        <v>7</v>
      </c>
      <c r="BG28" s="58">
        <v>0</v>
      </c>
      <c r="BH28" s="58" t="s">
        <v>156</v>
      </c>
      <c r="BI28" s="58" t="s">
        <v>156</v>
      </c>
      <c r="BJ28" s="58" t="s">
        <v>156</v>
      </c>
      <c r="BK28" s="58" t="s">
        <v>156</v>
      </c>
      <c r="BL28" s="58">
        <v>0</v>
      </c>
      <c r="BM28" s="58">
        <v>0</v>
      </c>
      <c r="BN28" s="58">
        <v>0</v>
      </c>
      <c r="BO28" s="58" t="s">
        <v>156</v>
      </c>
      <c r="BP28" s="58">
        <v>0</v>
      </c>
      <c r="BQ28" s="58">
        <v>0</v>
      </c>
      <c r="BR28" s="58">
        <v>0</v>
      </c>
      <c r="BS28" s="58">
        <v>0</v>
      </c>
    </row>
    <row r="29" spans="1:71" x14ac:dyDescent="0.25">
      <c r="A29" s="64" t="s">
        <v>191</v>
      </c>
      <c r="B29" s="58">
        <v>323</v>
      </c>
      <c r="C29" s="58">
        <v>311</v>
      </c>
      <c r="D29" s="58">
        <v>154</v>
      </c>
      <c r="E29" s="58">
        <v>0</v>
      </c>
      <c r="F29" s="58">
        <v>92</v>
      </c>
      <c r="G29" s="58" t="s">
        <v>156</v>
      </c>
      <c r="H29" s="58">
        <v>17</v>
      </c>
      <c r="I29" s="58">
        <v>0</v>
      </c>
      <c r="J29" s="58" t="s">
        <v>156</v>
      </c>
      <c r="K29" s="58">
        <v>31</v>
      </c>
      <c r="L29" s="58">
        <v>201</v>
      </c>
      <c r="M29" s="58">
        <v>194</v>
      </c>
      <c r="N29" s="58">
        <v>104</v>
      </c>
      <c r="O29" s="58">
        <v>0</v>
      </c>
      <c r="P29" s="58">
        <v>47</v>
      </c>
      <c r="Q29" s="58">
        <v>0</v>
      </c>
      <c r="R29" s="58" t="s">
        <v>156</v>
      </c>
      <c r="S29" s="58">
        <v>0</v>
      </c>
      <c r="T29" s="58" t="s">
        <v>156</v>
      </c>
      <c r="U29" s="58">
        <v>22</v>
      </c>
      <c r="V29" s="58">
        <v>122</v>
      </c>
      <c r="W29" s="58">
        <v>117</v>
      </c>
      <c r="X29" s="58">
        <v>50</v>
      </c>
      <c r="Y29" s="58">
        <v>0</v>
      </c>
      <c r="Z29" s="58">
        <v>45</v>
      </c>
      <c r="AA29" s="58" t="s">
        <v>156</v>
      </c>
      <c r="AB29" s="58" t="s">
        <v>156</v>
      </c>
      <c r="AC29" s="58">
        <v>0</v>
      </c>
      <c r="AD29" s="58" t="s">
        <v>156</v>
      </c>
      <c r="AE29" s="58">
        <v>9</v>
      </c>
      <c r="AF29" s="58" t="s">
        <v>156</v>
      </c>
      <c r="AG29" s="58">
        <v>85</v>
      </c>
      <c r="AH29" s="58">
        <v>48</v>
      </c>
      <c r="AI29" s="58">
        <v>0</v>
      </c>
      <c r="AJ29" s="58">
        <v>19</v>
      </c>
      <c r="AK29" s="58" t="s">
        <v>156</v>
      </c>
      <c r="AL29" s="58">
        <v>0</v>
      </c>
      <c r="AM29" s="58">
        <v>0</v>
      </c>
      <c r="AN29" s="58" t="s">
        <v>156</v>
      </c>
      <c r="AO29" s="58">
        <v>12</v>
      </c>
      <c r="AP29" s="58" t="s">
        <v>156</v>
      </c>
      <c r="AQ29" s="58">
        <v>171</v>
      </c>
      <c r="AR29" s="58">
        <v>93</v>
      </c>
      <c r="AS29" s="58">
        <v>0</v>
      </c>
      <c r="AT29" s="58">
        <v>52</v>
      </c>
      <c r="AU29" s="58" t="s">
        <v>156</v>
      </c>
      <c r="AV29" s="58" t="s">
        <v>156</v>
      </c>
      <c r="AW29" s="58">
        <v>0</v>
      </c>
      <c r="AX29" s="58">
        <v>8</v>
      </c>
      <c r="AY29" s="58">
        <v>15</v>
      </c>
      <c r="AZ29" s="58">
        <v>55</v>
      </c>
      <c r="BA29" s="58">
        <v>55</v>
      </c>
      <c r="BB29" s="58">
        <v>13</v>
      </c>
      <c r="BC29" s="58">
        <v>0</v>
      </c>
      <c r="BD29" s="58">
        <v>21</v>
      </c>
      <c r="BE29" s="58">
        <v>0</v>
      </c>
      <c r="BF29" s="58" t="s">
        <v>156</v>
      </c>
      <c r="BG29" s="58">
        <v>0</v>
      </c>
      <c r="BH29" s="58" t="s">
        <v>156</v>
      </c>
      <c r="BI29" s="58">
        <v>4</v>
      </c>
      <c r="BJ29" s="58" t="s">
        <v>156</v>
      </c>
      <c r="BK29" s="58" t="s">
        <v>156</v>
      </c>
      <c r="BL29" s="58" t="s">
        <v>156</v>
      </c>
      <c r="BM29" s="58">
        <v>0</v>
      </c>
      <c r="BN29" s="58">
        <v>0</v>
      </c>
      <c r="BO29" s="58">
        <v>0</v>
      </c>
      <c r="BP29" s="58">
        <v>0</v>
      </c>
      <c r="BQ29" s="58">
        <v>0</v>
      </c>
      <c r="BR29" s="58" t="s">
        <v>156</v>
      </c>
      <c r="BS29" s="58">
        <v>0</v>
      </c>
    </row>
    <row r="30" spans="1:71" x14ac:dyDescent="0.25">
      <c r="A30" s="64" t="s">
        <v>192</v>
      </c>
      <c r="B30" s="58">
        <v>477</v>
      </c>
      <c r="C30" s="58">
        <v>453</v>
      </c>
      <c r="D30" s="58">
        <v>241</v>
      </c>
      <c r="E30" s="58">
        <v>0</v>
      </c>
      <c r="F30" s="58">
        <v>106</v>
      </c>
      <c r="G30" s="58">
        <v>16</v>
      </c>
      <c r="H30" s="58" t="s">
        <v>156</v>
      </c>
      <c r="I30" s="58" t="s">
        <v>156</v>
      </c>
      <c r="J30" s="58">
        <v>41</v>
      </c>
      <c r="K30" s="58">
        <v>30</v>
      </c>
      <c r="L30" s="58">
        <v>240</v>
      </c>
      <c r="M30" s="58">
        <v>229</v>
      </c>
      <c r="N30" s="58">
        <v>126</v>
      </c>
      <c r="O30" s="58">
        <v>0</v>
      </c>
      <c r="P30" s="58">
        <v>42</v>
      </c>
      <c r="Q30" s="58" t="s">
        <v>156</v>
      </c>
      <c r="R30" s="58" t="s">
        <v>156</v>
      </c>
      <c r="S30" s="58" t="s">
        <v>156</v>
      </c>
      <c r="T30" s="58">
        <v>17</v>
      </c>
      <c r="U30" s="58">
        <v>24</v>
      </c>
      <c r="V30" s="58">
        <v>237</v>
      </c>
      <c r="W30" s="58">
        <v>224</v>
      </c>
      <c r="X30" s="58">
        <v>115</v>
      </c>
      <c r="Y30" s="58">
        <v>0</v>
      </c>
      <c r="Z30" s="58">
        <v>64</v>
      </c>
      <c r="AA30" s="58" t="s">
        <v>156</v>
      </c>
      <c r="AB30" s="58" t="s">
        <v>156</v>
      </c>
      <c r="AC30" s="58" t="s">
        <v>156</v>
      </c>
      <c r="AD30" s="58">
        <v>24</v>
      </c>
      <c r="AE30" s="58">
        <v>6</v>
      </c>
      <c r="AF30" s="58">
        <v>144</v>
      </c>
      <c r="AG30" s="58">
        <v>130</v>
      </c>
      <c r="AH30" s="58">
        <v>57</v>
      </c>
      <c r="AI30" s="58">
        <v>0</v>
      </c>
      <c r="AJ30" s="58">
        <v>18</v>
      </c>
      <c r="AK30" s="58" t="s">
        <v>156</v>
      </c>
      <c r="AL30" s="58">
        <v>0</v>
      </c>
      <c r="AM30" s="58" t="s">
        <v>156</v>
      </c>
      <c r="AN30" s="58">
        <v>31</v>
      </c>
      <c r="AO30" s="58" t="s">
        <v>156</v>
      </c>
      <c r="AP30" s="58">
        <v>277</v>
      </c>
      <c r="AQ30" s="58">
        <v>267</v>
      </c>
      <c r="AR30" s="58">
        <v>167</v>
      </c>
      <c r="AS30" s="58">
        <v>0</v>
      </c>
      <c r="AT30" s="58">
        <v>64</v>
      </c>
      <c r="AU30" s="58" t="s">
        <v>156</v>
      </c>
      <c r="AV30" s="58" t="s">
        <v>156</v>
      </c>
      <c r="AW30" s="58" t="s">
        <v>156</v>
      </c>
      <c r="AX30" s="58">
        <v>10</v>
      </c>
      <c r="AY30" s="58">
        <v>13</v>
      </c>
      <c r="AZ30" s="58">
        <v>56</v>
      </c>
      <c r="BA30" s="58">
        <v>56</v>
      </c>
      <c r="BB30" s="58">
        <v>17</v>
      </c>
      <c r="BC30" s="58">
        <v>0</v>
      </c>
      <c r="BD30" s="58">
        <v>24</v>
      </c>
      <c r="BE30" s="58">
        <v>0</v>
      </c>
      <c r="BF30" s="58" t="s">
        <v>156</v>
      </c>
      <c r="BG30" s="58">
        <v>0</v>
      </c>
      <c r="BH30" s="58">
        <v>0</v>
      </c>
      <c r="BI30" s="58" t="s">
        <v>156</v>
      </c>
      <c r="BJ30" s="58" t="s">
        <v>156</v>
      </c>
      <c r="BK30" s="58" t="s">
        <v>156</v>
      </c>
      <c r="BL30" s="58">
        <v>0</v>
      </c>
      <c r="BM30" s="58">
        <v>0</v>
      </c>
      <c r="BN30" s="58" t="s">
        <v>156</v>
      </c>
      <c r="BO30" s="58">
        <v>0</v>
      </c>
      <c r="BP30" s="58">
        <v>0</v>
      </c>
      <c r="BQ30" s="58">
        <v>0</v>
      </c>
      <c r="BR30" s="58">
        <v>0</v>
      </c>
      <c r="BS30" s="58">
        <v>0</v>
      </c>
    </row>
    <row r="31" spans="1:71" x14ac:dyDescent="0.25">
      <c r="A31" s="64" t="s">
        <v>193</v>
      </c>
      <c r="B31" s="58">
        <v>365</v>
      </c>
      <c r="C31" s="58">
        <v>352</v>
      </c>
      <c r="D31" s="58">
        <v>187</v>
      </c>
      <c r="E31" s="58">
        <v>0</v>
      </c>
      <c r="F31" s="58">
        <v>71</v>
      </c>
      <c r="G31" s="58" t="s">
        <v>156</v>
      </c>
      <c r="H31" s="58">
        <v>13</v>
      </c>
      <c r="I31" s="58" t="s">
        <v>156</v>
      </c>
      <c r="J31" s="58">
        <v>31</v>
      </c>
      <c r="K31" s="58">
        <v>43</v>
      </c>
      <c r="L31" s="58">
        <v>201</v>
      </c>
      <c r="M31" s="58">
        <v>194</v>
      </c>
      <c r="N31" s="58">
        <v>111</v>
      </c>
      <c r="O31" s="58">
        <v>0</v>
      </c>
      <c r="P31" s="58">
        <v>29</v>
      </c>
      <c r="Q31" s="58" t="s">
        <v>156</v>
      </c>
      <c r="R31" s="58">
        <v>7</v>
      </c>
      <c r="S31" s="58" t="s">
        <v>156</v>
      </c>
      <c r="T31" s="58">
        <v>13</v>
      </c>
      <c r="U31" s="58">
        <v>31</v>
      </c>
      <c r="V31" s="58">
        <v>164</v>
      </c>
      <c r="W31" s="58">
        <v>158</v>
      </c>
      <c r="X31" s="58">
        <v>76</v>
      </c>
      <c r="Y31" s="58">
        <v>0</v>
      </c>
      <c r="Z31" s="58">
        <v>42</v>
      </c>
      <c r="AA31" s="58" t="s">
        <v>156</v>
      </c>
      <c r="AB31" s="58">
        <v>6</v>
      </c>
      <c r="AC31" s="58" t="s">
        <v>156</v>
      </c>
      <c r="AD31" s="58">
        <v>18</v>
      </c>
      <c r="AE31" s="58">
        <v>12</v>
      </c>
      <c r="AF31" s="58">
        <v>116</v>
      </c>
      <c r="AG31" s="58">
        <v>108</v>
      </c>
      <c r="AH31" s="58">
        <v>55</v>
      </c>
      <c r="AI31" s="58">
        <v>0</v>
      </c>
      <c r="AJ31" s="58" t="s">
        <v>156</v>
      </c>
      <c r="AK31" s="58">
        <v>0</v>
      </c>
      <c r="AL31" s="58">
        <v>0</v>
      </c>
      <c r="AM31" s="58" t="s">
        <v>156</v>
      </c>
      <c r="AN31" s="58">
        <v>14</v>
      </c>
      <c r="AO31" s="58">
        <v>23</v>
      </c>
      <c r="AP31" s="58">
        <v>211</v>
      </c>
      <c r="AQ31" s="58">
        <v>206</v>
      </c>
      <c r="AR31" s="58">
        <v>119</v>
      </c>
      <c r="AS31" s="58">
        <v>0</v>
      </c>
      <c r="AT31" s="58">
        <v>46</v>
      </c>
      <c r="AU31" s="58" t="s">
        <v>156</v>
      </c>
      <c r="AV31" s="58" t="s">
        <v>156</v>
      </c>
      <c r="AW31" s="58">
        <v>0</v>
      </c>
      <c r="AX31" s="58">
        <v>17</v>
      </c>
      <c r="AY31" s="58" t="s">
        <v>156</v>
      </c>
      <c r="AZ31" s="58">
        <v>38</v>
      </c>
      <c r="BA31" s="58">
        <v>38</v>
      </c>
      <c r="BB31" s="58">
        <v>13</v>
      </c>
      <c r="BC31" s="58">
        <v>0</v>
      </c>
      <c r="BD31" s="58" t="s">
        <v>156</v>
      </c>
      <c r="BE31" s="58">
        <v>0</v>
      </c>
      <c r="BF31" s="58" t="s">
        <v>156</v>
      </c>
      <c r="BG31" s="58">
        <v>0</v>
      </c>
      <c r="BH31" s="58">
        <v>0</v>
      </c>
      <c r="BI31" s="58" t="s">
        <v>156</v>
      </c>
      <c r="BJ31" s="58" t="s">
        <v>156</v>
      </c>
      <c r="BK31" s="58" t="s">
        <v>156</v>
      </c>
      <c r="BL31" s="58" t="s">
        <v>156</v>
      </c>
      <c r="BM31" s="58">
        <v>0</v>
      </c>
      <c r="BN31" s="58">
        <v>0</v>
      </c>
      <c r="BO31" s="58">
        <v>0</v>
      </c>
      <c r="BP31" s="58">
        <v>0</v>
      </c>
      <c r="BQ31" s="58">
        <v>0</v>
      </c>
      <c r="BR31" s="58" t="s">
        <v>156</v>
      </c>
      <c r="BS31" s="58" t="s">
        <v>156</v>
      </c>
    </row>
    <row r="32" spans="1:71" x14ac:dyDescent="0.25">
      <c r="A32" s="64" t="s">
        <v>194</v>
      </c>
      <c r="B32" s="58" t="s">
        <v>156</v>
      </c>
      <c r="C32" s="58">
        <v>231</v>
      </c>
      <c r="D32" s="58">
        <v>125</v>
      </c>
      <c r="E32" s="58">
        <v>0</v>
      </c>
      <c r="F32" s="58">
        <v>61</v>
      </c>
      <c r="G32" s="58" t="s">
        <v>156</v>
      </c>
      <c r="H32" s="58" t="s">
        <v>156</v>
      </c>
      <c r="I32" s="58">
        <v>0</v>
      </c>
      <c r="J32" s="58">
        <v>13</v>
      </c>
      <c r="K32" s="58">
        <v>24</v>
      </c>
      <c r="L32" s="58" t="s">
        <v>156</v>
      </c>
      <c r="M32" s="58">
        <v>129</v>
      </c>
      <c r="N32" s="58">
        <v>71</v>
      </c>
      <c r="O32" s="58">
        <v>0</v>
      </c>
      <c r="P32" s="58">
        <v>28</v>
      </c>
      <c r="Q32" s="58" t="s">
        <v>156</v>
      </c>
      <c r="R32" s="58" t="s">
        <v>156</v>
      </c>
      <c r="S32" s="58">
        <v>0</v>
      </c>
      <c r="T32" s="58">
        <v>5</v>
      </c>
      <c r="U32" s="58" t="s">
        <v>156</v>
      </c>
      <c r="V32" s="58">
        <v>105</v>
      </c>
      <c r="W32" s="58">
        <v>102</v>
      </c>
      <c r="X32" s="58">
        <v>54</v>
      </c>
      <c r="Y32" s="58">
        <v>0</v>
      </c>
      <c r="Z32" s="58">
        <v>33</v>
      </c>
      <c r="AA32" s="58">
        <v>0</v>
      </c>
      <c r="AB32" s="58" t="s">
        <v>156</v>
      </c>
      <c r="AC32" s="58">
        <v>0</v>
      </c>
      <c r="AD32" s="58">
        <v>8</v>
      </c>
      <c r="AE32" s="58" t="s">
        <v>156</v>
      </c>
      <c r="AF32" s="58" t="s">
        <v>156</v>
      </c>
      <c r="AG32" s="58">
        <v>60</v>
      </c>
      <c r="AH32" s="58">
        <v>34</v>
      </c>
      <c r="AI32" s="58">
        <v>0</v>
      </c>
      <c r="AJ32" s="58">
        <v>12</v>
      </c>
      <c r="AK32" s="58">
        <v>0</v>
      </c>
      <c r="AL32" s="58">
        <v>0</v>
      </c>
      <c r="AM32" s="58">
        <v>0</v>
      </c>
      <c r="AN32" s="58">
        <v>0</v>
      </c>
      <c r="AO32" s="58">
        <v>14</v>
      </c>
      <c r="AP32" s="58" t="s">
        <v>156</v>
      </c>
      <c r="AQ32" s="58">
        <v>136</v>
      </c>
      <c r="AR32" s="58">
        <v>80</v>
      </c>
      <c r="AS32" s="58">
        <v>0</v>
      </c>
      <c r="AT32" s="58">
        <v>36</v>
      </c>
      <c r="AU32" s="58">
        <v>0</v>
      </c>
      <c r="AV32" s="58" t="s">
        <v>156</v>
      </c>
      <c r="AW32" s="58">
        <v>0</v>
      </c>
      <c r="AX32" s="58" t="s">
        <v>156</v>
      </c>
      <c r="AY32" s="58" t="s">
        <v>156</v>
      </c>
      <c r="AZ32" s="58">
        <v>35</v>
      </c>
      <c r="BA32" s="58">
        <v>35</v>
      </c>
      <c r="BB32" s="58">
        <v>11</v>
      </c>
      <c r="BC32" s="58">
        <v>0</v>
      </c>
      <c r="BD32" s="58">
        <v>13</v>
      </c>
      <c r="BE32" s="58" t="s">
        <v>156</v>
      </c>
      <c r="BF32" s="58" t="s">
        <v>156</v>
      </c>
      <c r="BG32" s="58">
        <v>0</v>
      </c>
      <c r="BH32" s="58" t="s">
        <v>156</v>
      </c>
      <c r="BI32" s="58" t="s">
        <v>156</v>
      </c>
      <c r="BJ32" s="58" t="s">
        <v>156</v>
      </c>
      <c r="BK32" s="58" t="s">
        <v>156</v>
      </c>
      <c r="BL32" s="58">
        <v>0</v>
      </c>
      <c r="BM32" s="58">
        <v>0</v>
      </c>
      <c r="BN32" s="58" t="s">
        <v>156</v>
      </c>
      <c r="BO32" s="58">
        <v>0</v>
      </c>
      <c r="BP32" s="58">
        <v>0</v>
      </c>
      <c r="BQ32" s="58">
        <v>0</v>
      </c>
      <c r="BR32" s="58">
        <v>0</v>
      </c>
      <c r="BS32" s="58">
        <v>0</v>
      </c>
    </row>
    <row r="33" spans="1:71" x14ac:dyDescent="0.25">
      <c r="A33" s="64" t="s">
        <v>195</v>
      </c>
      <c r="B33" s="58">
        <v>254</v>
      </c>
      <c r="C33" s="58">
        <v>249</v>
      </c>
      <c r="D33" s="58">
        <v>126</v>
      </c>
      <c r="E33" s="58">
        <v>0</v>
      </c>
      <c r="F33" s="58">
        <v>78</v>
      </c>
      <c r="G33" s="58" t="s">
        <v>156</v>
      </c>
      <c r="H33" s="58">
        <v>10</v>
      </c>
      <c r="I33" s="58">
        <v>0</v>
      </c>
      <c r="J33" s="58" t="s">
        <v>156</v>
      </c>
      <c r="K33" s="58">
        <v>23</v>
      </c>
      <c r="L33" s="58" t="s">
        <v>156</v>
      </c>
      <c r="M33" s="58">
        <v>127</v>
      </c>
      <c r="N33" s="58">
        <v>65</v>
      </c>
      <c r="O33" s="58">
        <v>0</v>
      </c>
      <c r="P33" s="58">
        <v>36</v>
      </c>
      <c r="Q33" s="58" t="s">
        <v>156</v>
      </c>
      <c r="R33" s="58" t="s">
        <v>156</v>
      </c>
      <c r="S33" s="58">
        <v>0</v>
      </c>
      <c r="T33" s="58" t="s">
        <v>156</v>
      </c>
      <c r="U33" s="58">
        <v>14</v>
      </c>
      <c r="V33" s="58" t="s">
        <v>156</v>
      </c>
      <c r="W33" s="58">
        <v>122</v>
      </c>
      <c r="X33" s="58">
        <v>61</v>
      </c>
      <c r="Y33" s="58">
        <v>0</v>
      </c>
      <c r="Z33" s="58">
        <v>42</v>
      </c>
      <c r="AA33" s="58" t="s">
        <v>156</v>
      </c>
      <c r="AB33" s="58" t="s">
        <v>156</v>
      </c>
      <c r="AC33" s="58">
        <v>0</v>
      </c>
      <c r="AD33" s="58" t="s">
        <v>156</v>
      </c>
      <c r="AE33" s="58">
        <v>9</v>
      </c>
      <c r="AF33" s="58" t="s">
        <v>156</v>
      </c>
      <c r="AG33" s="58">
        <v>65</v>
      </c>
      <c r="AH33" s="58">
        <v>40</v>
      </c>
      <c r="AI33" s="58">
        <v>0</v>
      </c>
      <c r="AJ33" s="58" t="s">
        <v>156</v>
      </c>
      <c r="AK33" s="58" t="s">
        <v>156</v>
      </c>
      <c r="AL33" s="58">
        <v>0</v>
      </c>
      <c r="AM33" s="58">
        <v>0</v>
      </c>
      <c r="AN33" s="58" t="s">
        <v>156</v>
      </c>
      <c r="AO33" s="58">
        <v>12</v>
      </c>
      <c r="AP33" s="58" t="s">
        <v>156</v>
      </c>
      <c r="AQ33" s="58">
        <v>146</v>
      </c>
      <c r="AR33" s="58">
        <v>80</v>
      </c>
      <c r="AS33" s="58">
        <v>0</v>
      </c>
      <c r="AT33" s="58">
        <v>48</v>
      </c>
      <c r="AU33" s="58" t="s">
        <v>156</v>
      </c>
      <c r="AV33" s="58" t="s">
        <v>156</v>
      </c>
      <c r="AW33" s="58">
        <v>0</v>
      </c>
      <c r="AX33" s="58" t="s">
        <v>156</v>
      </c>
      <c r="AY33" s="58" t="s">
        <v>156</v>
      </c>
      <c r="AZ33" s="58">
        <v>38</v>
      </c>
      <c r="BA33" s="58">
        <v>38</v>
      </c>
      <c r="BB33" s="58">
        <v>6</v>
      </c>
      <c r="BC33" s="58">
        <v>0</v>
      </c>
      <c r="BD33" s="58" t="s">
        <v>156</v>
      </c>
      <c r="BE33" s="58">
        <v>0</v>
      </c>
      <c r="BF33" s="58" t="s">
        <v>156</v>
      </c>
      <c r="BG33" s="58">
        <v>0</v>
      </c>
      <c r="BH33" s="58">
        <v>0</v>
      </c>
      <c r="BI33" s="58" t="s">
        <v>156</v>
      </c>
      <c r="BJ33" s="58" t="s">
        <v>156</v>
      </c>
      <c r="BK33" s="58" t="s">
        <v>156</v>
      </c>
      <c r="BL33" s="58" t="s">
        <v>156</v>
      </c>
      <c r="BM33" s="58">
        <v>0</v>
      </c>
      <c r="BN33" s="58" t="s">
        <v>156</v>
      </c>
      <c r="BO33" s="58">
        <v>0</v>
      </c>
      <c r="BP33" s="58">
        <v>0</v>
      </c>
      <c r="BQ33" s="58">
        <v>0</v>
      </c>
      <c r="BR33" s="58">
        <v>0</v>
      </c>
      <c r="BS33" s="58">
        <v>0</v>
      </c>
    </row>
    <row r="34" spans="1:71" x14ac:dyDescent="0.25">
      <c r="A34" s="64" t="s">
        <v>196</v>
      </c>
      <c r="B34" s="58" t="s">
        <v>156</v>
      </c>
      <c r="C34" s="58">
        <v>340</v>
      </c>
      <c r="D34" s="58">
        <v>175</v>
      </c>
      <c r="E34" s="58">
        <v>0</v>
      </c>
      <c r="F34" s="58">
        <v>93</v>
      </c>
      <c r="G34" s="58" t="s">
        <v>156</v>
      </c>
      <c r="H34" s="58" t="s">
        <v>156</v>
      </c>
      <c r="I34" s="58">
        <v>0</v>
      </c>
      <c r="J34" s="58">
        <v>17</v>
      </c>
      <c r="K34" s="58">
        <v>41</v>
      </c>
      <c r="L34" s="58" t="s">
        <v>156</v>
      </c>
      <c r="M34" s="58">
        <v>192</v>
      </c>
      <c r="N34" s="58">
        <v>98</v>
      </c>
      <c r="O34" s="58">
        <v>0</v>
      </c>
      <c r="P34" s="58">
        <v>43</v>
      </c>
      <c r="Q34" s="58">
        <v>0</v>
      </c>
      <c r="R34" s="58" t="s">
        <v>156</v>
      </c>
      <c r="S34" s="58">
        <v>0</v>
      </c>
      <c r="T34" s="58">
        <v>11</v>
      </c>
      <c r="U34" s="58" t="s">
        <v>156</v>
      </c>
      <c r="V34" s="58">
        <v>147</v>
      </c>
      <c r="W34" s="58">
        <v>147</v>
      </c>
      <c r="X34" s="58">
        <v>76</v>
      </c>
      <c r="Y34" s="58">
        <v>0</v>
      </c>
      <c r="Z34" s="58">
        <v>50</v>
      </c>
      <c r="AA34" s="58" t="s">
        <v>156</v>
      </c>
      <c r="AB34" s="58" t="s">
        <v>156</v>
      </c>
      <c r="AC34" s="58">
        <v>0</v>
      </c>
      <c r="AD34" s="58">
        <v>6</v>
      </c>
      <c r="AE34" s="58" t="s">
        <v>156</v>
      </c>
      <c r="AF34" s="58" t="s">
        <v>156</v>
      </c>
      <c r="AG34" s="58">
        <v>78</v>
      </c>
      <c r="AH34" s="58" t="s">
        <v>156</v>
      </c>
      <c r="AI34" s="58">
        <v>0</v>
      </c>
      <c r="AJ34" s="58">
        <v>10</v>
      </c>
      <c r="AK34" s="58" t="s">
        <v>156</v>
      </c>
      <c r="AL34" s="58">
        <v>0</v>
      </c>
      <c r="AM34" s="58">
        <v>0</v>
      </c>
      <c r="AN34" s="58" t="s">
        <v>156</v>
      </c>
      <c r="AO34" s="58">
        <v>24</v>
      </c>
      <c r="AP34" s="58">
        <v>220</v>
      </c>
      <c r="AQ34" s="58">
        <v>220</v>
      </c>
      <c r="AR34" s="58">
        <v>128</v>
      </c>
      <c r="AS34" s="58">
        <v>0</v>
      </c>
      <c r="AT34" s="58">
        <v>60</v>
      </c>
      <c r="AU34" s="58" t="s">
        <v>156</v>
      </c>
      <c r="AV34" s="58">
        <v>0</v>
      </c>
      <c r="AW34" s="58">
        <v>0</v>
      </c>
      <c r="AX34" s="58" t="s">
        <v>156</v>
      </c>
      <c r="AY34" s="58">
        <v>17</v>
      </c>
      <c r="AZ34" s="58">
        <v>42</v>
      </c>
      <c r="BA34" s="58">
        <v>42</v>
      </c>
      <c r="BB34" s="58" t="s">
        <v>156</v>
      </c>
      <c r="BC34" s="58">
        <v>0</v>
      </c>
      <c r="BD34" s="58">
        <v>23</v>
      </c>
      <c r="BE34" s="58">
        <v>0</v>
      </c>
      <c r="BF34" s="58" t="s">
        <v>156</v>
      </c>
      <c r="BG34" s="58">
        <v>0</v>
      </c>
      <c r="BH34" s="58">
        <v>0</v>
      </c>
      <c r="BI34" s="58">
        <v>0</v>
      </c>
      <c r="BJ34" s="58">
        <v>0</v>
      </c>
      <c r="BK34" s="58">
        <v>0</v>
      </c>
      <c r="BL34" s="58">
        <v>0</v>
      </c>
      <c r="BM34" s="58">
        <v>0</v>
      </c>
      <c r="BN34" s="58">
        <v>0</v>
      </c>
      <c r="BO34" s="58">
        <v>0</v>
      </c>
      <c r="BP34" s="58">
        <v>0</v>
      </c>
      <c r="BQ34" s="58">
        <v>0</v>
      </c>
      <c r="BR34" s="58">
        <v>0</v>
      </c>
      <c r="BS34" s="58">
        <v>0</v>
      </c>
    </row>
    <row r="35" spans="1:71" x14ac:dyDescent="0.25">
      <c r="A35" s="64" t="s">
        <v>197</v>
      </c>
      <c r="B35" s="58" t="s">
        <v>156</v>
      </c>
      <c r="C35" s="58">
        <v>316</v>
      </c>
      <c r="D35" s="58">
        <v>186</v>
      </c>
      <c r="E35" s="58">
        <v>0</v>
      </c>
      <c r="F35" s="58">
        <v>71</v>
      </c>
      <c r="G35" s="58">
        <v>6</v>
      </c>
      <c r="H35" s="58">
        <v>6</v>
      </c>
      <c r="I35" s="58">
        <v>0</v>
      </c>
      <c r="J35" s="58">
        <v>10</v>
      </c>
      <c r="K35" s="58">
        <v>37</v>
      </c>
      <c r="L35" s="58" t="s">
        <v>156</v>
      </c>
      <c r="M35" s="58">
        <v>211</v>
      </c>
      <c r="N35" s="58">
        <v>137</v>
      </c>
      <c r="O35" s="58">
        <v>0</v>
      </c>
      <c r="P35" s="58">
        <v>36</v>
      </c>
      <c r="Q35" s="58" t="s">
        <v>156</v>
      </c>
      <c r="R35" s="58">
        <v>6</v>
      </c>
      <c r="S35" s="58">
        <v>0</v>
      </c>
      <c r="T35" s="58" t="s">
        <v>156</v>
      </c>
      <c r="U35" s="58">
        <v>26</v>
      </c>
      <c r="V35" s="58">
        <v>105</v>
      </c>
      <c r="W35" s="58">
        <v>105</v>
      </c>
      <c r="X35" s="58">
        <v>49</v>
      </c>
      <c r="Y35" s="58">
        <v>0</v>
      </c>
      <c r="Z35" s="58">
        <v>35</v>
      </c>
      <c r="AA35" s="58" t="s">
        <v>156</v>
      </c>
      <c r="AB35" s="58">
        <v>0</v>
      </c>
      <c r="AC35" s="58">
        <v>0</v>
      </c>
      <c r="AD35" s="58" t="s">
        <v>156</v>
      </c>
      <c r="AE35" s="58">
        <v>11</v>
      </c>
      <c r="AF35" s="58">
        <v>82</v>
      </c>
      <c r="AG35" s="58">
        <v>82</v>
      </c>
      <c r="AH35" s="58">
        <v>51</v>
      </c>
      <c r="AI35" s="58">
        <v>0</v>
      </c>
      <c r="AJ35" s="58">
        <v>11</v>
      </c>
      <c r="AK35" s="58" t="s">
        <v>156</v>
      </c>
      <c r="AL35" s="58">
        <v>0</v>
      </c>
      <c r="AM35" s="58">
        <v>0</v>
      </c>
      <c r="AN35" s="58" t="s">
        <v>156</v>
      </c>
      <c r="AO35" s="58" t="s">
        <v>156</v>
      </c>
      <c r="AP35" s="58" t="s">
        <v>156</v>
      </c>
      <c r="AQ35" s="58">
        <v>199</v>
      </c>
      <c r="AR35" s="58">
        <v>126</v>
      </c>
      <c r="AS35" s="58">
        <v>0</v>
      </c>
      <c r="AT35" s="58">
        <v>44</v>
      </c>
      <c r="AU35" s="58" t="s">
        <v>156</v>
      </c>
      <c r="AV35" s="58">
        <v>0</v>
      </c>
      <c r="AW35" s="58">
        <v>0</v>
      </c>
      <c r="AX35" s="58" t="s">
        <v>156</v>
      </c>
      <c r="AY35" s="58">
        <v>18</v>
      </c>
      <c r="AZ35" s="58">
        <v>35</v>
      </c>
      <c r="BA35" s="58">
        <v>35</v>
      </c>
      <c r="BB35" s="58">
        <v>9</v>
      </c>
      <c r="BC35" s="58">
        <v>0</v>
      </c>
      <c r="BD35" s="58">
        <v>16</v>
      </c>
      <c r="BE35" s="58">
        <v>0</v>
      </c>
      <c r="BF35" s="58">
        <v>6</v>
      </c>
      <c r="BG35" s="58">
        <v>0</v>
      </c>
      <c r="BH35" s="58" t="s">
        <v>156</v>
      </c>
      <c r="BI35" s="58" t="s">
        <v>156</v>
      </c>
      <c r="BJ35" s="58" t="s">
        <v>156</v>
      </c>
      <c r="BK35" s="58" t="s">
        <v>156</v>
      </c>
      <c r="BL35" s="58" t="s">
        <v>156</v>
      </c>
      <c r="BM35" s="58">
        <v>0</v>
      </c>
      <c r="BN35" s="58">
        <v>0</v>
      </c>
      <c r="BO35" s="58">
        <v>0</v>
      </c>
      <c r="BP35" s="58">
        <v>0</v>
      </c>
      <c r="BQ35" s="58">
        <v>0</v>
      </c>
      <c r="BR35" s="58">
        <v>0</v>
      </c>
      <c r="BS35" s="58" t="s">
        <v>156</v>
      </c>
    </row>
    <row r="36" spans="1:71" x14ac:dyDescent="0.25">
      <c r="A36" s="64" t="s">
        <v>198</v>
      </c>
      <c r="B36" s="58">
        <v>448</v>
      </c>
      <c r="C36" s="58">
        <v>436</v>
      </c>
      <c r="D36" s="58">
        <v>293</v>
      </c>
      <c r="E36" s="58">
        <v>0</v>
      </c>
      <c r="F36" s="58">
        <v>89</v>
      </c>
      <c r="G36" s="58" t="s">
        <v>156</v>
      </c>
      <c r="H36" s="58" t="s">
        <v>156</v>
      </c>
      <c r="I36" s="58">
        <v>0</v>
      </c>
      <c r="J36" s="58">
        <v>16</v>
      </c>
      <c r="K36" s="58">
        <v>29</v>
      </c>
      <c r="L36" s="58">
        <v>329</v>
      </c>
      <c r="M36" s="58">
        <v>321</v>
      </c>
      <c r="N36" s="58">
        <v>238</v>
      </c>
      <c r="O36" s="58">
        <v>0</v>
      </c>
      <c r="P36" s="58">
        <v>50</v>
      </c>
      <c r="Q36" s="58" t="s">
        <v>156</v>
      </c>
      <c r="R36" s="58" t="s">
        <v>156</v>
      </c>
      <c r="S36" s="58">
        <v>0</v>
      </c>
      <c r="T36" s="58">
        <v>7</v>
      </c>
      <c r="U36" s="58" t="s">
        <v>156</v>
      </c>
      <c r="V36" s="58">
        <v>119</v>
      </c>
      <c r="W36" s="58">
        <v>115</v>
      </c>
      <c r="X36" s="58">
        <v>55</v>
      </c>
      <c r="Y36" s="58">
        <v>0</v>
      </c>
      <c r="Z36" s="58">
        <v>39</v>
      </c>
      <c r="AA36" s="58" t="s">
        <v>156</v>
      </c>
      <c r="AB36" s="58">
        <v>0</v>
      </c>
      <c r="AC36" s="58">
        <v>0</v>
      </c>
      <c r="AD36" s="58">
        <v>9</v>
      </c>
      <c r="AE36" s="58" t="s">
        <v>156</v>
      </c>
      <c r="AF36" s="58">
        <v>98</v>
      </c>
      <c r="AG36" s="58">
        <v>91</v>
      </c>
      <c r="AH36" s="58">
        <v>60</v>
      </c>
      <c r="AI36" s="58">
        <v>0</v>
      </c>
      <c r="AJ36" s="58">
        <v>12</v>
      </c>
      <c r="AK36" s="58" t="s">
        <v>156</v>
      </c>
      <c r="AL36" s="58">
        <v>0</v>
      </c>
      <c r="AM36" s="58">
        <v>0</v>
      </c>
      <c r="AN36" s="58" t="s">
        <v>156</v>
      </c>
      <c r="AO36" s="58" t="s">
        <v>156</v>
      </c>
      <c r="AP36" s="58" t="s">
        <v>156</v>
      </c>
      <c r="AQ36" s="58">
        <v>294</v>
      </c>
      <c r="AR36" s="58">
        <v>214</v>
      </c>
      <c r="AS36" s="58">
        <v>0</v>
      </c>
      <c r="AT36" s="58">
        <v>53</v>
      </c>
      <c r="AU36" s="58" t="s">
        <v>156</v>
      </c>
      <c r="AV36" s="58">
        <v>0</v>
      </c>
      <c r="AW36" s="58">
        <v>0</v>
      </c>
      <c r="AX36" s="58" t="s">
        <v>156</v>
      </c>
      <c r="AY36" s="58">
        <v>12</v>
      </c>
      <c r="AZ36" s="58" t="s">
        <v>156</v>
      </c>
      <c r="BA36" s="58">
        <v>51</v>
      </c>
      <c r="BB36" s="58">
        <v>19</v>
      </c>
      <c r="BC36" s="58">
        <v>0</v>
      </c>
      <c r="BD36" s="58">
        <v>24</v>
      </c>
      <c r="BE36" s="58">
        <v>0</v>
      </c>
      <c r="BF36" s="58" t="s">
        <v>156</v>
      </c>
      <c r="BG36" s="58">
        <v>0</v>
      </c>
      <c r="BH36" s="58">
        <v>0</v>
      </c>
      <c r="BI36" s="58" t="s">
        <v>156</v>
      </c>
      <c r="BJ36" s="58">
        <v>0</v>
      </c>
      <c r="BK36" s="58">
        <v>0</v>
      </c>
      <c r="BL36" s="58">
        <v>0</v>
      </c>
      <c r="BM36" s="58">
        <v>0</v>
      </c>
      <c r="BN36" s="58">
        <v>0</v>
      </c>
      <c r="BO36" s="58">
        <v>0</v>
      </c>
      <c r="BP36" s="58">
        <v>0</v>
      </c>
      <c r="BQ36" s="58">
        <v>0</v>
      </c>
      <c r="BR36" s="58">
        <v>0</v>
      </c>
      <c r="BS36" s="58">
        <v>0</v>
      </c>
    </row>
    <row r="37" spans="1:71" x14ac:dyDescent="0.25">
      <c r="A37" s="64" t="s">
        <v>199</v>
      </c>
      <c r="B37" s="58">
        <v>699</v>
      </c>
      <c r="C37" s="58">
        <v>689</v>
      </c>
      <c r="D37" s="58">
        <v>500</v>
      </c>
      <c r="E37" s="58">
        <v>0</v>
      </c>
      <c r="F37" s="58">
        <v>94</v>
      </c>
      <c r="G37" s="58" t="s">
        <v>156</v>
      </c>
      <c r="H37" s="58">
        <v>14</v>
      </c>
      <c r="I37" s="58" t="s">
        <v>156</v>
      </c>
      <c r="J37" s="58">
        <v>26</v>
      </c>
      <c r="K37" s="58">
        <v>46</v>
      </c>
      <c r="L37" s="58" t="s">
        <v>156</v>
      </c>
      <c r="M37" s="58">
        <v>500</v>
      </c>
      <c r="N37" s="58">
        <v>387</v>
      </c>
      <c r="O37" s="58">
        <v>0</v>
      </c>
      <c r="P37" s="58">
        <v>49</v>
      </c>
      <c r="Q37" s="58">
        <v>5</v>
      </c>
      <c r="R37" s="58">
        <v>7</v>
      </c>
      <c r="S37" s="58">
        <v>0</v>
      </c>
      <c r="T37" s="58">
        <v>18</v>
      </c>
      <c r="U37" s="58">
        <v>34</v>
      </c>
      <c r="V37" s="58" t="s">
        <v>156</v>
      </c>
      <c r="W37" s="58">
        <v>189</v>
      </c>
      <c r="X37" s="58">
        <v>113</v>
      </c>
      <c r="Y37" s="58">
        <v>0</v>
      </c>
      <c r="Z37" s="58">
        <v>45</v>
      </c>
      <c r="AA37" s="58" t="s">
        <v>156</v>
      </c>
      <c r="AB37" s="58">
        <v>7</v>
      </c>
      <c r="AC37" s="58" t="s">
        <v>156</v>
      </c>
      <c r="AD37" s="58">
        <v>8</v>
      </c>
      <c r="AE37" s="58">
        <v>12</v>
      </c>
      <c r="AF37" s="58">
        <v>149</v>
      </c>
      <c r="AG37" s="58">
        <v>146</v>
      </c>
      <c r="AH37" s="58">
        <v>102</v>
      </c>
      <c r="AI37" s="58">
        <v>0</v>
      </c>
      <c r="AJ37" s="58">
        <v>10</v>
      </c>
      <c r="AK37" s="58" t="s">
        <v>156</v>
      </c>
      <c r="AL37" s="58">
        <v>0</v>
      </c>
      <c r="AM37" s="58" t="s">
        <v>156</v>
      </c>
      <c r="AN37" s="58" t="s">
        <v>156</v>
      </c>
      <c r="AO37" s="58">
        <v>26</v>
      </c>
      <c r="AP37" s="58">
        <v>474</v>
      </c>
      <c r="AQ37" s="58">
        <v>467</v>
      </c>
      <c r="AR37" s="58">
        <v>360</v>
      </c>
      <c r="AS37" s="58">
        <v>0</v>
      </c>
      <c r="AT37" s="58">
        <v>65</v>
      </c>
      <c r="AU37" s="58" t="s">
        <v>156</v>
      </c>
      <c r="AV37" s="58" t="s">
        <v>156</v>
      </c>
      <c r="AW37" s="58">
        <v>0</v>
      </c>
      <c r="AX37" s="58">
        <v>20</v>
      </c>
      <c r="AY37" s="58">
        <v>16</v>
      </c>
      <c r="AZ37" s="58">
        <v>76</v>
      </c>
      <c r="BA37" s="58">
        <v>76</v>
      </c>
      <c r="BB37" s="58">
        <v>38</v>
      </c>
      <c r="BC37" s="58">
        <v>0</v>
      </c>
      <c r="BD37" s="58">
        <v>19</v>
      </c>
      <c r="BE37" s="58" t="s">
        <v>156</v>
      </c>
      <c r="BF37" s="58" t="s">
        <v>156</v>
      </c>
      <c r="BG37" s="58">
        <v>0</v>
      </c>
      <c r="BH37" s="58" t="s">
        <v>156</v>
      </c>
      <c r="BI37" s="58">
        <v>4</v>
      </c>
      <c r="BJ37" s="58">
        <v>3</v>
      </c>
      <c r="BK37" s="58">
        <v>3</v>
      </c>
      <c r="BL37" s="58" t="s">
        <v>156</v>
      </c>
      <c r="BM37" s="58">
        <v>0</v>
      </c>
      <c r="BN37" s="58">
        <v>0</v>
      </c>
      <c r="BO37" s="58">
        <v>0</v>
      </c>
      <c r="BP37" s="58">
        <v>0</v>
      </c>
      <c r="BQ37" s="58">
        <v>0</v>
      </c>
      <c r="BR37" s="58">
        <v>0</v>
      </c>
      <c r="BS37" s="58" t="s">
        <v>156</v>
      </c>
    </row>
    <row r="38" spans="1:71" x14ac:dyDescent="0.25">
      <c r="A38" s="64" t="s">
        <v>200</v>
      </c>
      <c r="B38" s="58">
        <v>401</v>
      </c>
      <c r="C38" s="58">
        <v>394</v>
      </c>
      <c r="D38" s="58">
        <v>267</v>
      </c>
      <c r="E38" s="58">
        <v>0</v>
      </c>
      <c r="F38" s="58">
        <v>56</v>
      </c>
      <c r="G38" s="58">
        <v>5</v>
      </c>
      <c r="H38" s="58">
        <v>5</v>
      </c>
      <c r="I38" s="58">
        <v>0</v>
      </c>
      <c r="J38" s="58">
        <v>16</v>
      </c>
      <c r="K38" s="58">
        <v>45</v>
      </c>
      <c r="L38" s="58">
        <v>268</v>
      </c>
      <c r="M38" s="58">
        <v>264</v>
      </c>
      <c r="N38" s="58">
        <v>193</v>
      </c>
      <c r="O38" s="58">
        <v>0</v>
      </c>
      <c r="P38" s="58">
        <v>29</v>
      </c>
      <c r="Q38" s="58" t="s">
        <v>156</v>
      </c>
      <c r="R38" s="58" t="s">
        <v>156</v>
      </c>
      <c r="S38" s="58">
        <v>0</v>
      </c>
      <c r="T38" s="58">
        <v>10</v>
      </c>
      <c r="U38" s="58">
        <v>26</v>
      </c>
      <c r="V38" s="58">
        <v>133</v>
      </c>
      <c r="W38" s="58">
        <v>130</v>
      </c>
      <c r="X38" s="58">
        <v>74</v>
      </c>
      <c r="Y38" s="58">
        <v>0</v>
      </c>
      <c r="Z38" s="58">
        <v>27</v>
      </c>
      <c r="AA38" s="58" t="s">
        <v>156</v>
      </c>
      <c r="AB38" s="58" t="s">
        <v>156</v>
      </c>
      <c r="AC38" s="58">
        <v>0</v>
      </c>
      <c r="AD38" s="58">
        <v>6</v>
      </c>
      <c r="AE38" s="58">
        <v>19</v>
      </c>
      <c r="AF38" s="58">
        <v>81</v>
      </c>
      <c r="AG38" s="58">
        <v>77</v>
      </c>
      <c r="AH38" s="58">
        <v>51</v>
      </c>
      <c r="AI38" s="58">
        <v>0</v>
      </c>
      <c r="AJ38" s="58" t="s">
        <v>156</v>
      </c>
      <c r="AK38" s="58" t="s">
        <v>156</v>
      </c>
      <c r="AL38" s="58">
        <v>0</v>
      </c>
      <c r="AM38" s="58">
        <v>0</v>
      </c>
      <c r="AN38" s="58" t="s">
        <v>156</v>
      </c>
      <c r="AO38" s="58">
        <v>21</v>
      </c>
      <c r="AP38" s="58">
        <v>272</v>
      </c>
      <c r="AQ38" s="58">
        <v>269</v>
      </c>
      <c r="AR38" s="58">
        <v>195</v>
      </c>
      <c r="AS38" s="58">
        <v>0</v>
      </c>
      <c r="AT38" s="58">
        <v>37</v>
      </c>
      <c r="AU38" s="58" t="s">
        <v>156</v>
      </c>
      <c r="AV38" s="58">
        <v>0</v>
      </c>
      <c r="AW38" s="58">
        <v>0</v>
      </c>
      <c r="AX38" s="58" t="s">
        <v>156</v>
      </c>
      <c r="AY38" s="58">
        <v>20</v>
      </c>
      <c r="AZ38" s="58">
        <v>48</v>
      </c>
      <c r="BA38" s="58">
        <v>48</v>
      </c>
      <c r="BB38" s="58">
        <v>21</v>
      </c>
      <c r="BC38" s="58">
        <v>0</v>
      </c>
      <c r="BD38" s="58" t="s">
        <v>156</v>
      </c>
      <c r="BE38" s="58">
        <v>0</v>
      </c>
      <c r="BF38" s="58">
        <v>5</v>
      </c>
      <c r="BG38" s="58">
        <v>0</v>
      </c>
      <c r="BH38" s="58" t="s">
        <v>156</v>
      </c>
      <c r="BI38" s="58">
        <v>4</v>
      </c>
      <c r="BJ38" s="58">
        <v>5</v>
      </c>
      <c r="BK38" s="58">
        <v>5</v>
      </c>
      <c r="BL38" s="58" t="s">
        <v>156</v>
      </c>
      <c r="BM38" s="58">
        <v>0</v>
      </c>
      <c r="BN38" s="58">
        <v>0</v>
      </c>
      <c r="BO38" s="58">
        <v>0</v>
      </c>
      <c r="BP38" s="58">
        <v>0</v>
      </c>
      <c r="BQ38" s="58">
        <v>0</v>
      </c>
      <c r="BR38" s="58">
        <v>0</v>
      </c>
      <c r="BS38" s="58" t="s">
        <v>156</v>
      </c>
    </row>
    <row r="39" spans="1:71" x14ac:dyDescent="0.25">
      <c r="A39" s="64" t="s">
        <v>201</v>
      </c>
      <c r="B39" s="58">
        <v>346</v>
      </c>
      <c r="C39" s="58">
        <v>341</v>
      </c>
      <c r="D39" s="58">
        <v>199</v>
      </c>
      <c r="E39" s="58">
        <v>0</v>
      </c>
      <c r="F39" s="58">
        <v>73</v>
      </c>
      <c r="G39" s="58">
        <v>5</v>
      </c>
      <c r="H39" s="58">
        <v>11</v>
      </c>
      <c r="I39" s="58">
        <v>0</v>
      </c>
      <c r="J39" s="58">
        <v>10</v>
      </c>
      <c r="K39" s="58">
        <v>43</v>
      </c>
      <c r="L39" s="58" t="s">
        <v>156</v>
      </c>
      <c r="M39" s="58">
        <v>226</v>
      </c>
      <c r="N39" s="58">
        <v>142</v>
      </c>
      <c r="O39" s="58">
        <v>0</v>
      </c>
      <c r="P39" s="58">
        <v>37</v>
      </c>
      <c r="Q39" s="58" t="s">
        <v>156</v>
      </c>
      <c r="R39" s="58">
        <v>7</v>
      </c>
      <c r="S39" s="58">
        <v>0</v>
      </c>
      <c r="T39" s="58" t="s">
        <v>156</v>
      </c>
      <c r="U39" s="58">
        <v>31</v>
      </c>
      <c r="V39" s="58" t="s">
        <v>156</v>
      </c>
      <c r="W39" s="58">
        <v>115</v>
      </c>
      <c r="X39" s="58">
        <v>57</v>
      </c>
      <c r="Y39" s="58">
        <v>0</v>
      </c>
      <c r="Z39" s="58">
        <v>36</v>
      </c>
      <c r="AA39" s="58" t="s">
        <v>156</v>
      </c>
      <c r="AB39" s="58">
        <v>4</v>
      </c>
      <c r="AC39" s="58">
        <v>0</v>
      </c>
      <c r="AD39" s="58" t="s">
        <v>156</v>
      </c>
      <c r="AE39" s="58">
        <v>12</v>
      </c>
      <c r="AF39" s="58" t="s">
        <v>156</v>
      </c>
      <c r="AG39" s="58">
        <v>69</v>
      </c>
      <c r="AH39" s="58">
        <v>38</v>
      </c>
      <c r="AI39" s="58">
        <v>0</v>
      </c>
      <c r="AJ39" s="58">
        <v>11</v>
      </c>
      <c r="AK39" s="58" t="s">
        <v>156</v>
      </c>
      <c r="AL39" s="58">
        <v>0</v>
      </c>
      <c r="AM39" s="58">
        <v>0</v>
      </c>
      <c r="AN39" s="58">
        <v>0</v>
      </c>
      <c r="AO39" s="58" t="s">
        <v>156</v>
      </c>
      <c r="AP39" s="58" t="s">
        <v>156</v>
      </c>
      <c r="AQ39" s="58">
        <v>226</v>
      </c>
      <c r="AR39" s="58">
        <v>147</v>
      </c>
      <c r="AS39" s="58">
        <v>0</v>
      </c>
      <c r="AT39" s="58">
        <v>42</v>
      </c>
      <c r="AU39" s="58" t="s">
        <v>156</v>
      </c>
      <c r="AV39" s="58" t="s">
        <v>156</v>
      </c>
      <c r="AW39" s="58">
        <v>0</v>
      </c>
      <c r="AX39" s="58" t="s">
        <v>156</v>
      </c>
      <c r="AY39" s="58">
        <v>24</v>
      </c>
      <c r="AZ39" s="58">
        <v>46</v>
      </c>
      <c r="BA39" s="58">
        <v>46</v>
      </c>
      <c r="BB39" s="58">
        <v>14</v>
      </c>
      <c r="BC39" s="58">
        <v>0</v>
      </c>
      <c r="BD39" s="58">
        <v>20</v>
      </c>
      <c r="BE39" s="58">
        <v>0</v>
      </c>
      <c r="BF39" s="58" t="s">
        <v>156</v>
      </c>
      <c r="BG39" s="58">
        <v>0</v>
      </c>
      <c r="BH39" s="58" t="s">
        <v>156</v>
      </c>
      <c r="BI39" s="58" t="s">
        <v>156</v>
      </c>
      <c r="BJ39" s="58" t="s">
        <v>156</v>
      </c>
      <c r="BK39" s="58" t="s">
        <v>156</v>
      </c>
      <c r="BL39" s="58">
        <v>0</v>
      </c>
      <c r="BM39" s="58">
        <v>0</v>
      </c>
      <c r="BN39" s="58" t="s">
        <v>156</v>
      </c>
      <c r="BO39" s="58">
        <v>0</v>
      </c>
      <c r="BP39" s="58">
        <v>0</v>
      </c>
      <c r="BQ39" s="58">
        <v>0</v>
      </c>
      <c r="BR39" s="58">
        <v>0</v>
      </c>
      <c r="BS39" s="58" t="s">
        <v>156</v>
      </c>
    </row>
    <row r="40" spans="1:71" x14ac:dyDescent="0.25">
      <c r="A40" s="64" t="s">
        <v>202</v>
      </c>
      <c r="B40" s="58">
        <v>343</v>
      </c>
      <c r="C40" s="58">
        <v>335</v>
      </c>
      <c r="D40" s="58">
        <v>188</v>
      </c>
      <c r="E40" s="58">
        <v>0</v>
      </c>
      <c r="F40" s="58">
        <v>76</v>
      </c>
      <c r="G40" s="58">
        <v>7</v>
      </c>
      <c r="H40" s="58">
        <v>6</v>
      </c>
      <c r="I40" s="58">
        <v>0</v>
      </c>
      <c r="J40" s="58">
        <v>13</v>
      </c>
      <c r="K40" s="58">
        <v>45</v>
      </c>
      <c r="L40" s="58" t="s">
        <v>156</v>
      </c>
      <c r="M40" s="58">
        <v>203</v>
      </c>
      <c r="N40" s="58">
        <v>121</v>
      </c>
      <c r="O40" s="58">
        <v>0</v>
      </c>
      <c r="P40" s="58">
        <v>34</v>
      </c>
      <c r="Q40" s="58">
        <v>0</v>
      </c>
      <c r="R40" s="58">
        <v>3</v>
      </c>
      <c r="S40" s="58">
        <v>0</v>
      </c>
      <c r="T40" s="58">
        <v>8</v>
      </c>
      <c r="U40" s="58">
        <v>37</v>
      </c>
      <c r="V40" s="58" t="s">
        <v>156</v>
      </c>
      <c r="W40" s="58">
        <v>132</v>
      </c>
      <c r="X40" s="58">
        <v>67</v>
      </c>
      <c r="Y40" s="58">
        <v>0</v>
      </c>
      <c r="Z40" s="58">
        <v>42</v>
      </c>
      <c r="AA40" s="58">
        <v>7</v>
      </c>
      <c r="AB40" s="58">
        <v>3</v>
      </c>
      <c r="AC40" s="58">
        <v>0</v>
      </c>
      <c r="AD40" s="58">
        <v>5</v>
      </c>
      <c r="AE40" s="58">
        <v>8</v>
      </c>
      <c r="AF40" s="58">
        <v>85</v>
      </c>
      <c r="AG40" s="58">
        <v>81</v>
      </c>
      <c r="AH40" s="58">
        <v>45</v>
      </c>
      <c r="AI40" s="58">
        <v>0</v>
      </c>
      <c r="AJ40" s="58">
        <v>10</v>
      </c>
      <c r="AK40" s="58" t="s">
        <v>156</v>
      </c>
      <c r="AL40" s="58">
        <v>0</v>
      </c>
      <c r="AM40" s="58">
        <v>0</v>
      </c>
      <c r="AN40" s="58" t="s">
        <v>156</v>
      </c>
      <c r="AO40" s="58">
        <v>20</v>
      </c>
      <c r="AP40" s="58">
        <v>211</v>
      </c>
      <c r="AQ40" s="58">
        <v>207</v>
      </c>
      <c r="AR40" s="58">
        <v>127</v>
      </c>
      <c r="AS40" s="58">
        <v>0</v>
      </c>
      <c r="AT40" s="58">
        <v>46</v>
      </c>
      <c r="AU40" s="58" t="s">
        <v>156</v>
      </c>
      <c r="AV40" s="58" t="s">
        <v>156</v>
      </c>
      <c r="AW40" s="58">
        <v>0</v>
      </c>
      <c r="AX40" s="58">
        <v>10</v>
      </c>
      <c r="AY40" s="58">
        <v>20</v>
      </c>
      <c r="AZ40" s="58">
        <v>47</v>
      </c>
      <c r="BA40" s="58">
        <v>47</v>
      </c>
      <c r="BB40" s="58">
        <v>16</v>
      </c>
      <c r="BC40" s="58">
        <v>0</v>
      </c>
      <c r="BD40" s="58">
        <v>20</v>
      </c>
      <c r="BE40" s="58">
        <v>0</v>
      </c>
      <c r="BF40" s="58" t="s">
        <v>156</v>
      </c>
      <c r="BG40" s="58">
        <v>0</v>
      </c>
      <c r="BH40" s="58" t="s">
        <v>156</v>
      </c>
      <c r="BI40" s="58">
        <v>5</v>
      </c>
      <c r="BJ40" s="58" t="s">
        <v>156</v>
      </c>
      <c r="BK40" s="58" t="s">
        <v>156</v>
      </c>
      <c r="BL40" s="58">
        <v>0</v>
      </c>
      <c r="BM40" s="58">
        <v>0</v>
      </c>
      <c r="BN40" s="58" t="s">
        <v>156</v>
      </c>
      <c r="BO40" s="58">
        <v>0</v>
      </c>
      <c r="BP40" s="58">
        <v>0</v>
      </c>
      <c r="BQ40" s="58">
        <v>0</v>
      </c>
      <c r="BR40" s="58">
        <v>0</v>
      </c>
      <c r="BS40" s="58" t="s">
        <v>156</v>
      </c>
    </row>
    <row r="41" spans="1:71" x14ac:dyDescent="0.25">
      <c r="A41" s="64" t="s">
        <v>203</v>
      </c>
      <c r="B41" s="58">
        <v>315</v>
      </c>
      <c r="C41" s="58">
        <v>297</v>
      </c>
      <c r="D41" s="58">
        <v>179</v>
      </c>
      <c r="E41" s="58">
        <v>0</v>
      </c>
      <c r="F41" s="58">
        <v>62</v>
      </c>
      <c r="G41" s="58" t="s">
        <v>156</v>
      </c>
      <c r="H41" s="58" t="s">
        <v>156</v>
      </c>
      <c r="I41" s="58">
        <v>0</v>
      </c>
      <c r="J41" s="58">
        <v>15</v>
      </c>
      <c r="K41" s="58">
        <v>33</v>
      </c>
      <c r="L41" s="58">
        <v>178</v>
      </c>
      <c r="M41" s="58">
        <v>168</v>
      </c>
      <c r="N41" s="58">
        <v>103</v>
      </c>
      <c r="O41" s="58">
        <v>0</v>
      </c>
      <c r="P41" s="58">
        <v>32</v>
      </c>
      <c r="Q41" s="58">
        <v>0</v>
      </c>
      <c r="R41" s="58" t="s">
        <v>156</v>
      </c>
      <c r="S41" s="58">
        <v>0</v>
      </c>
      <c r="T41" s="58" t="s">
        <v>156</v>
      </c>
      <c r="U41" s="58">
        <v>19</v>
      </c>
      <c r="V41" s="58">
        <v>137</v>
      </c>
      <c r="W41" s="58">
        <v>129</v>
      </c>
      <c r="X41" s="58">
        <v>76</v>
      </c>
      <c r="Y41" s="58">
        <v>0</v>
      </c>
      <c r="Z41" s="58">
        <v>30</v>
      </c>
      <c r="AA41" s="58" t="s">
        <v>156</v>
      </c>
      <c r="AB41" s="58" t="s">
        <v>156</v>
      </c>
      <c r="AC41" s="58">
        <v>0</v>
      </c>
      <c r="AD41" s="58" t="s">
        <v>156</v>
      </c>
      <c r="AE41" s="58">
        <v>14</v>
      </c>
      <c r="AF41" s="58" t="s">
        <v>156</v>
      </c>
      <c r="AG41" s="58">
        <v>74</v>
      </c>
      <c r="AH41" s="58">
        <v>48</v>
      </c>
      <c r="AI41" s="58">
        <v>0</v>
      </c>
      <c r="AJ41" s="58" t="s">
        <v>156</v>
      </c>
      <c r="AK41" s="58" t="s">
        <v>156</v>
      </c>
      <c r="AL41" s="58">
        <v>0</v>
      </c>
      <c r="AM41" s="58">
        <v>0</v>
      </c>
      <c r="AN41" s="58" t="s">
        <v>156</v>
      </c>
      <c r="AO41" s="58">
        <v>17</v>
      </c>
      <c r="AP41" s="58">
        <v>198</v>
      </c>
      <c r="AQ41" s="58">
        <v>186</v>
      </c>
      <c r="AR41" s="58">
        <v>121</v>
      </c>
      <c r="AS41" s="58">
        <v>0</v>
      </c>
      <c r="AT41" s="58">
        <v>40</v>
      </c>
      <c r="AU41" s="58" t="s">
        <v>156</v>
      </c>
      <c r="AV41" s="58">
        <v>0</v>
      </c>
      <c r="AW41" s="58">
        <v>0</v>
      </c>
      <c r="AX41" s="58">
        <v>12</v>
      </c>
      <c r="AY41" s="58" t="s">
        <v>156</v>
      </c>
      <c r="AZ41" s="58" t="s">
        <v>156</v>
      </c>
      <c r="BA41" s="58">
        <v>37</v>
      </c>
      <c r="BB41" s="58">
        <v>10</v>
      </c>
      <c r="BC41" s="58">
        <v>0</v>
      </c>
      <c r="BD41" s="58" t="s">
        <v>156</v>
      </c>
      <c r="BE41" s="58">
        <v>0</v>
      </c>
      <c r="BF41" s="58" t="s">
        <v>156</v>
      </c>
      <c r="BG41" s="58">
        <v>0</v>
      </c>
      <c r="BH41" s="58" t="s">
        <v>156</v>
      </c>
      <c r="BI41" s="58" t="s">
        <v>156</v>
      </c>
      <c r="BJ41" s="58">
        <v>0</v>
      </c>
      <c r="BK41" s="58">
        <v>0</v>
      </c>
      <c r="BL41" s="58">
        <v>0</v>
      </c>
      <c r="BM41" s="58">
        <v>0</v>
      </c>
      <c r="BN41" s="58">
        <v>0</v>
      </c>
      <c r="BO41" s="58">
        <v>0</v>
      </c>
      <c r="BP41" s="58">
        <v>0</v>
      </c>
      <c r="BQ41" s="58">
        <v>0</v>
      </c>
      <c r="BR41" s="58">
        <v>0</v>
      </c>
      <c r="BS41" s="58">
        <v>0</v>
      </c>
    </row>
    <row r="42" spans="1:71" x14ac:dyDescent="0.25">
      <c r="A42" s="64" t="s">
        <v>204</v>
      </c>
      <c r="B42" s="58">
        <v>398</v>
      </c>
      <c r="C42" s="58">
        <v>390</v>
      </c>
      <c r="D42" s="58">
        <v>207</v>
      </c>
      <c r="E42" s="58">
        <v>0</v>
      </c>
      <c r="F42" s="58">
        <v>85</v>
      </c>
      <c r="G42" s="58" t="s">
        <v>156</v>
      </c>
      <c r="H42" s="58" t="s">
        <v>156</v>
      </c>
      <c r="I42" s="58">
        <v>12</v>
      </c>
      <c r="J42" s="58">
        <v>36</v>
      </c>
      <c r="K42" s="58">
        <v>40</v>
      </c>
      <c r="L42" s="58" t="s">
        <v>156</v>
      </c>
      <c r="M42" s="58">
        <v>196</v>
      </c>
      <c r="N42" s="58">
        <v>101</v>
      </c>
      <c r="O42" s="58">
        <v>0</v>
      </c>
      <c r="P42" s="58">
        <v>35</v>
      </c>
      <c r="Q42" s="58">
        <v>0</v>
      </c>
      <c r="R42" s="58">
        <v>5</v>
      </c>
      <c r="S42" s="58">
        <v>7</v>
      </c>
      <c r="T42" s="58">
        <v>23</v>
      </c>
      <c r="U42" s="58">
        <v>25</v>
      </c>
      <c r="V42" s="58" t="s">
        <v>156</v>
      </c>
      <c r="W42" s="58">
        <v>194</v>
      </c>
      <c r="X42" s="58">
        <v>106</v>
      </c>
      <c r="Y42" s="58">
        <v>0</v>
      </c>
      <c r="Z42" s="58">
        <v>50</v>
      </c>
      <c r="AA42" s="58" t="s">
        <v>156</v>
      </c>
      <c r="AB42" s="58" t="s">
        <v>156</v>
      </c>
      <c r="AC42" s="58">
        <v>5</v>
      </c>
      <c r="AD42" s="58">
        <v>13</v>
      </c>
      <c r="AE42" s="58">
        <v>15</v>
      </c>
      <c r="AF42" s="58" t="s">
        <v>156</v>
      </c>
      <c r="AG42" s="58">
        <v>120</v>
      </c>
      <c r="AH42" s="58">
        <v>55</v>
      </c>
      <c r="AI42" s="58">
        <v>0</v>
      </c>
      <c r="AJ42" s="58">
        <v>12</v>
      </c>
      <c r="AK42" s="58" t="s">
        <v>156</v>
      </c>
      <c r="AL42" s="58">
        <v>0</v>
      </c>
      <c r="AM42" s="58" t="s">
        <v>156</v>
      </c>
      <c r="AN42" s="58" t="s">
        <v>156</v>
      </c>
      <c r="AO42" s="58">
        <v>25</v>
      </c>
      <c r="AP42" s="58" t="s">
        <v>156</v>
      </c>
      <c r="AQ42" s="58">
        <v>209</v>
      </c>
      <c r="AR42" s="58">
        <v>137</v>
      </c>
      <c r="AS42" s="58">
        <v>0</v>
      </c>
      <c r="AT42" s="58">
        <v>40</v>
      </c>
      <c r="AU42" s="58" t="s">
        <v>156</v>
      </c>
      <c r="AV42" s="58">
        <v>0</v>
      </c>
      <c r="AW42" s="58" t="s">
        <v>156</v>
      </c>
      <c r="AX42" s="58">
        <v>17</v>
      </c>
      <c r="AY42" s="58" t="s">
        <v>156</v>
      </c>
      <c r="AZ42" s="58">
        <v>61</v>
      </c>
      <c r="BA42" s="58">
        <v>61</v>
      </c>
      <c r="BB42" s="58">
        <v>15</v>
      </c>
      <c r="BC42" s="58">
        <v>0</v>
      </c>
      <c r="BD42" s="58">
        <v>33</v>
      </c>
      <c r="BE42" s="58">
        <v>0</v>
      </c>
      <c r="BF42" s="58" t="s">
        <v>156</v>
      </c>
      <c r="BG42" s="58">
        <v>0</v>
      </c>
      <c r="BH42" s="58" t="s">
        <v>156</v>
      </c>
      <c r="BI42" s="58" t="s">
        <v>156</v>
      </c>
      <c r="BJ42" s="58" t="s">
        <v>156</v>
      </c>
      <c r="BK42" s="58" t="s">
        <v>156</v>
      </c>
      <c r="BL42" s="58" t="s">
        <v>156</v>
      </c>
      <c r="BM42" s="58">
        <v>0</v>
      </c>
      <c r="BN42" s="58">
        <v>0</v>
      </c>
      <c r="BO42" s="58">
        <v>0</v>
      </c>
      <c r="BP42" s="58">
        <v>0</v>
      </c>
      <c r="BQ42" s="58">
        <v>0</v>
      </c>
      <c r="BR42" s="58">
        <v>0</v>
      </c>
      <c r="BS42" s="58" t="s">
        <v>156</v>
      </c>
    </row>
    <row r="43" spans="1:71" x14ac:dyDescent="0.25">
      <c r="A43" s="64" t="s">
        <v>205</v>
      </c>
      <c r="B43" s="58">
        <v>359</v>
      </c>
      <c r="C43" s="58">
        <v>348</v>
      </c>
      <c r="D43" s="58">
        <v>189</v>
      </c>
      <c r="E43" s="58">
        <v>0</v>
      </c>
      <c r="F43" s="58">
        <v>49</v>
      </c>
      <c r="G43" s="58">
        <v>12</v>
      </c>
      <c r="H43" s="58" t="s">
        <v>156</v>
      </c>
      <c r="I43" s="58" t="s">
        <v>156</v>
      </c>
      <c r="J43" s="58">
        <v>24</v>
      </c>
      <c r="K43" s="58">
        <v>60</v>
      </c>
      <c r="L43" s="58">
        <v>197</v>
      </c>
      <c r="M43" s="58">
        <v>193</v>
      </c>
      <c r="N43" s="58">
        <v>101</v>
      </c>
      <c r="O43" s="58">
        <v>0</v>
      </c>
      <c r="P43" s="58">
        <v>21</v>
      </c>
      <c r="Q43" s="58" t="s">
        <v>156</v>
      </c>
      <c r="R43" s="58" t="s">
        <v>156</v>
      </c>
      <c r="S43" s="58">
        <v>6</v>
      </c>
      <c r="T43" s="58">
        <v>19</v>
      </c>
      <c r="U43" s="58">
        <v>36</v>
      </c>
      <c r="V43" s="58">
        <v>162</v>
      </c>
      <c r="W43" s="58">
        <v>155</v>
      </c>
      <c r="X43" s="58">
        <v>88</v>
      </c>
      <c r="Y43" s="58">
        <v>0</v>
      </c>
      <c r="Z43" s="58">
        <v>28</v>
      </c>
      <c r="AA43" s="58" t="s">
        <v>156</v>
      </c>
      <c r="AB43" s="58" t="s">
        <v>156</v>
      </c>
      <c r="AC43" s="58" t="s">
        <v>156</v>
      </c>
      <c r="AD43" s="58">
        <v>5</v>
      </c>
      <c r="AE43" s="58">
        <v>24</v>
      </c>
      <c r="AF43" s="58" t="s">
        <v>156</v>
      </c>
      <c r="AG43" s="58">
        <v>123</v>
      </c>
      <c r="AH43" s="58">
        <v>65</v>
      </c>
      <c r="AI43" s="58">
        <v>0</v>
      </c>
      <c r="AJ43" s="58">
        <v>7</v>
      </c>
      <c r="AK43" s="58" t="s">
        <v>156</v>
      </c>
      <c r="AL43" s="58">
        <v>0</v>
      </c>
      <c r="AM43" s="58" t="s">
        <v>156</v>
      </c>
      <c r="AN43" s="58">
        <v>7</v>
      </c>
      <c r="AO43" s="58">
        <v>35</v>
      </c>
      <c r="AP43" s="58">
        <v>197</v>
      </c>
      <c r="AQ43" s="58">
        <v>189</v>
      </c>
      <c r="AR43" s="58">
        <v>115</v>
      </c>
      <c r="AS43" s="58">
        <v>0</v>
      </c>
      <c r="AT43" s="58">
        <v>22</v>
      </c>
      <c r="AU43" s="58">
        <v>9</v>
      </c>
      <c r="AV43" s="58" t="s">
        <v>156</v>
      </c>
      <c r="AW43" s="58" t="s">
        <v>156</v>
      </c>
      <c r="AX43" s="58">
        <v>17</v>
      </c>
      <c r="AY43" s="58" t="s">
        <v>156</v>
      </c>
      <c r="AZ43" s="58" t="s">
        <v>156</v>
      </c>
      <c r="BA43" s="58">
        <v>36</v>
      </c>
      <c r="BB43" s="58">
        <v>9</v>
      </c>
      <c r="BC43" s="58">
        <v>0</v>
      </c>
      <c r="BD43" s="58">
        <v>20</v>
      </c>
      <c r="BE43" s="58" t="s">
        <v>156</v>
      </c>
      <c r="BF43" s="58" t="s">
        <v>156</v>
      </c>
      <c r="BG43" s="58">
        <v>0</v>
      </c>
      <c r="BH43" s="58">
        <v>0</v>
      </c>
      <c r="BI43" s="58" t="s">
        <v>156</v>
      </c>
      <c r="BJ43" s="58" t="s">
        <v>156</v>
      </c>
      <c r="BK43" s="58" t="s">
        <v>156</v>
      </c>
      <c r="BL43" s="58" t="s">
        <v>156</v>
      </c>
      <c r="BM43" s="58">
        <v>0</v>
      </c>
      <c r="BN43" s="58">
        <v>0</v>
      </c>
      <c r="BO43" s="58">
        <v>0</v>
      </c>
      <c r="BP43" s="58">
        <v>0</v>
      </c>
      <c r="BQ43" s="58">
        <v>0</v>
      </c>
      <c r="BR43" s="58">
        <v>0</v>
      </c>
      <c r="BS43" s="58">
        <v>0</v>
      </c>
    </row>
    <row r="44" spans="1:71" x14ac:dyDescent="0.25">
      <c r="A44" s="64" t="s">
        <v>206</v>
      </c>
      <c r="B44" s="58">
        <v>270</v>
      </c>
      <c r="C44" s="58">
        <v>267</v>
      </c>
      <c r="D44" s="58">
        <v>147</v>
      </c>
      <c r="E44" s="58">
        <v>0</v>
      </c>
      <c r="F44" s="58">
        <v>56</v>
      </c>
      <c r="G44" s="58" t="s">
        <v>156</v>
      </c>
      <c r="H44" s="58" t="s">
        <v>156</v>
      </c>
      <c r="I44" s="58">
        <v>0</v>
      </c>
      <c r="J44" s="58">
        <v>13</v>
      </c>
      <c r="K44" s="58">
        <v>38</v>
      </c>
      <c r="L44" s="58" t="s">
        <v>156</v>
      </c>
      <c r="M44" s="58">
        <v>126</v>
      </c>
      <c r="N44" s="58">
        <v>64</v>
      </c>
      <c r="O44" s="58">
        <v>0</v>
      </c>
      <c r="P44" s="58">
        <v>24</v>
      </c>
      <c r="Q44" s="58" t="s">
        <v>156</v>
      </c>
      <c r="R44" s="58" t="s">
        <v>156</v>
      </c>
      <c r="S44" s="58">
        <v>0</v>
      </c>
      <c r="T44" s="58" t="s">
        <v>156</v>
      </c>
      <c r="U44" s="58">
        <v>25</v>
      </c>
      <c r="V44" s="58" t="s">
        <v>156</v>
      </c>
      <c r="W44" s="58">
        <v>141</v>
      </c>
      <c r="X44" s="58">
        <v>83</v>
      </c>
      <c r="Y44" s="58">
        <v>0</v>
      </c>
      <c r="Z44" s="58">
        <v>32</v>
      </c>
      <c r="AA44" s="58" t="s">
        <v>156</v>
      </c>
      <c r="AB44" s="58">
        <v>0</v>
      </c>
      <c r="AC44" s="58">
        <v>0</v>
      </c>
      <c r="AD44" s="58" t="s">
        <v>156</v>
      </c>
      <c r="AE44" s="58">
        <v>13</v>
      </c>
      <c r="AF44" s="58" t="s">
        <v>156</v>
      </c>
      <c r="AG44" s="58">
        <v>82</v>
      </c>
      <c r="AH44" s="58">
        <v>48</v>
      </c>
      <c r="AI44" s="58">
        <v>0</v>
      </c>
      <c r="AJ44" s="58">
        <v>8</v>
      </c>
      <c r="AK44" s="58" t="s">
        <v>156</v>
      </c>
      <c r="AL44" s="58">
        <v>0</v>
      </c>
      <c r="AM44" s="58">
        <v>0</v>
      </c>
      <c r="AN44" s="58" t="s">
        <v>156</v>
      </c>
      <c r="AO44" s="58">
        <v>19</v>
      </c>
      <c r="AP44" s="58" t="s">
        <v>156</v>
      </c>
      <c r="AQ44" s="58">
        <v>153</v>
      </c>
      <c r="AR44" s="58">
        <v>90</v>
      </c>
      <c r="AS44" s="58">
        <v>0</v>
      </c>
      <c r="AT44" s="58">
        <v>31</v>
      </c>
      <c r="AU44" s="58">
        <v>5</v>
      </c>
      <c r="AV44" s="58" t="s">
        <v>156</v>
      </c>
      <c r="AW44" s="58">
        <v>0</v>
      </c>
      <c r="AX44" s="58">
        <v>8</v>
      </c>
      <c r="AY44" s="58" t="s">
        <v>156</v>
      </c>
      <c r="AZ44" s="58">
        <v>32</v>
      </c>
      <c r="BA44" s="58">
        <v>32</v>
      </c>
      <c r="BB44" s="58">
        <v>9</v>
      </c>
      <c r="BC44" s="58">
        <v>0</v>
      </c>
      <c r="BD44" s="58">
        <v>17</v>
      </c>
      <c r="BE44" s="58" t="s">
        <v>156</v>
      </c>
      <c r="BF44" s="58" t="s">
        <v>156</v>
      </c>
      <c r="BG44" s="58">
        <v>0</v>
      </c>
      <c r="BH44" s="58" t="s">
        <v>156</v>
      </c>
      <c r="BI44" s="58" t="s">
        <v>156</v>
      </c>
      <c r="BJ44" s="58" t="s">
        <v>156</v>
      </c>
      <c r="BK44" s="58" t="s">
        <v>156</v>
      </c>
      <c r="BL44" s="58">
        <v>0</v>
      </c>
      <c r="BM44" s="58">
        <v>0</v>
      </c>
      <c r="BN44" s="58">
        <v>0</v>
      </c>
      <c r="BO44" s="58">
        <v>0</v>
      </c>
      <c r="BP44" s="58">
        <v>0</v>
      </c>
      <c r="BQ44" s="58">
        <v>0</v>
      </c>
      <c r="BR44" s="58" t="s">
        <v>156</v>
      </c>
      <c r="BS44" s="58">
        <v>0</v>
      </c>
    </row>
    <row r="45" spans="1:71" x14ac:dyDescent="0.25">
      <c r="A45" s="64" t="s">
        <v>207</v>
      </c>
      <c r="B45" s="58">
        <v>238</v>
      </c>
      <c r="C45" s="58">
        <v>235</v>
      </c>
      <c r="D45" s="58">
        <v>124</v>
      </c>
      <c r="E45" s="58">
        <v>0</v>
      </c>
      <c r="F45" s="58">
        <v>58</v>
      </c>
      <c r="G45" s="58" t="s">
        <v>156</v>
      </c>
      <c r="H45" s="58" t="s">
        <v>156</v>
      </c>
      <c r="I45" s="58">
        <v>0</v>
      </c>
      <c r="J45" s="58">
        <v>13</v>
      </c>
      <c r="K45" s="58">
        <v>32</v>
      </c>
      <c r="L45" s="58">
        <v>130</v>
      </c>
      <c r="M45" s="58">
        <v>127</v>
      </c>
      <c r="N45" s="58">
        <v>60</v>
      </c>
      <c r="O45" s="58">
        <v>0</v>
      </c>
      <c r="P45" s="58">
        <v>35</v>
      </c>
      <c r="Q45" s="58">
        <v>0</v>
      </c>
      <c r="R45" s="58" t="s">
        <v>156</v>
      </c>
      <c r="S45" s="58">
        <v>0</v>
      </c>
      <c r="T45" s="58" t="s">
        <v>156</v>
      </c>
      <c r="U45" s="58">
        <v>21</v>
      </c>
      <c r="V45" s="58">
        <v>108</v>
      </c>
      <c r="W45" s="58">
        <v>108</v>
      </c>
      <c r="X45" s="58">
        <v>64</v>
      </c>
      <c r="Y45" s="58">
        <v>0</v>
      </c>
      <c r="Z45" s="58">
        <v>23</v>
      </c>
      <c r="AA45" s="58" t="s">
        <v>156</v>
      </c>
      <c r="AB45" s="58" t="s">
        <v>156</v>
      </c>
      <c r="AC45" s="58">
        <v>0</v>
      </c>
      <c r="AD45" s="58" t="s">
        <v>156</v>
      </c>
      <c r="AE45" s="58">
        <v>11</v>
      </c>
      <c r="AF45" s="58">
        <v>74</v>
      </c>
      <c r="AG45" s="58">
        <v>74</v>
      </c>
      <c r="AH45" s="58" t="s">
        <v>156</v>
      </c>
      <c r="AI45" s="58">
        <v>0</v>
      </c>
      <c r="AJ45" s="58">
        <v>12</v>
      </c>
      <c r="AK45" s="58" t="s">
        <v>156</v>
      </c>
      <c r="AL45" s="58">
        <v>0</v>
      </c>
      <c r="AM45" s="58">
        <v>0</v>
      </c>
      <c r="AN45" s="58" t="s">
        <v>156</v>
      </c>
      <c r="AO45" s="58">
        <v>17</v>
      </c>
      <c r="AP45" s="58" t="s">
        <v>156</v>
      </c>
      <c r="AQ45" s="58">
        <v>131</v>
      </c>
      <c r="AR45" s="58">
        <v>80</v>
      </c>
      <c r="AS45" s="58">
        <v>0</v>
      </c>
      <c r="AT45" s="58">
        <v>27</v>
      </c>
      <c r="AU45" s="58" t="s">
        <v>156</v>
      </c>
      <c r="AV45" s="58">
        <v>0</v>
      </c>
      <c r="AW45" s="58">
        <v>0</v>
      </c>
      <c r="AX45" s="58" t="s">
        <v>156</v>
      </c>
      <c r="AY45" s="58">
        <v>15</v>
      </c>
      <c r="AZ45" s="58" t="s">
        <v>156</v>
      </c>
      <c r="BA45" s="58">
        <v>30</v>
      </c>
      <c r="BB45" s="58" t="s">
        <v>156</v>
      </c>
      <c r="BC45" s="58">
        <v>0</v>
      </c>
      <c r="BD45" s="58">
        <v>19</v>
      </c>
      <c r="BE45" s="58">
        <v>0</v>
      </c>
      <c r="BF45" s="58" t="s">
        <v>156</v>
      </c>
      <c r="BG45" s="58">
        <v>0</v>
      </c>
      <c r="BH45" s="58" t="s">
        <v>156</v>
      </c>
      <c r="BI45" s="58">
        <v>0</v>
      </c>
      <c r="BJ45" s="58" t="s">
        <v>156</v>
      </c>
      <c r="BK45" s="58" t="s">
        <v>156</v>
      </c>
      <c r="BL45" s="58">
        <v>0</v>
      </c>
      <c r="BM45" s="58">
        <v>0</v>
      </c>
      <c r="BN45" s="58" t="s">
        <v>156</v>
      </c>
      <c r="BO45" s="58">
        <v>0</v>
      </c>
      <c r="BP45" s="58">
        <v>0</v>
      </c>
      <c r="BQ45" s="58">
        <v>0</v>
      </c>
      <c r="BR45" s="58">
        <v>0</v>
      </c>
      <c r="BS45" s="58">
        <v>0</v>
      </c>
    </row>
    <row r="46" spans="1:71" x14ac:dyDescent="0.25">
      <c r="A46" s="64" t="s">
        <v>208</v>
      </c>
      <c r="B46" s="58">
        <v>315</v>
      </c>
      <c r="C46" s="58">
        <v>310</v>
      </c>
      <c r="D46" s="58">
        <v>149</v>
      </c>
      <c r="E46" s="58">
        <v>0</v>
      </c>
      <c r="F46" s="58">
        <v>80</v>
      </c>
      <c r="G46" s="58" t="s">
        <v>156</v>
      </c>
      <c r="H46" s="58" t="s">
        <v>156</v>
      </c>
      <c r="I46" s="58">
        <v>0</v>
      </c>
      <c r="J46" s="58">
        <v>13</v>
      </c>
      <c r="K46" s="58">
        <v>61</v>
      </c>
      <c r="L46" s="58" t="s">
        <v>156</v>
      </c>
      <c r="M46" s="58">
        <v>180</v>
      </c>
      <c r="N46" s="58">
        <v>90</v>
      </c>
      <c r="O46" s="58">
        <v>0</v>
      </c>
      <c r="P46" s="58">
        <v>36</v>
      </c>
      <c r="Q46" s="58">
        <v>0</v>
      </c>
      <c r="R46" s="58">
        <v>3</v>
      </c>
      <c r="S46" s="58">
        <v>0</v>
      </c>
      <c r="T46" s="58">
        <v>8</v>
      </c>
      <c r="U46" s="58">
        <v>43</v>
      </c>
      <c r="V46" s="58" t="s">
        <v>156</v>
      </c>
      <c r="W46" s="58">
        <v>130</v>
      </c>
      <c r="X46" s="58">
        <v>59</v>
      </c>
      <c r="Y46" s="58">
        <v>0</v>
      </c>
      <c r="Z46" s="58">
        <v>44</v>
      </c>
      <c r="AA46" s="58" t="s">
        <v>156</v>
      </c>
      <c r="AB46" s="58" t="s">
        <v>156</v>
      </c>
      <c r="AC46" s="58">
        <v>0</v>
      </c>
      <c r="AD46" s="58">
        <v>5</v>
      </c>
      <c r="AE46" s="58">
        <v>18</v>
      </c>
      <c r="AF46" s="58" t="s">
        <v>156</v>
      </c>
      <c r="AG46" s="58">
        <v>89</v>
      </c>
      <c r="AH46" s="58">
        <v>40</v>
      </c>
      <c r="AI46" s="58">
        <v>0</v>
      </c>
      <c r="AJ46" s="58">
        <v>11</v>
      </c>
      <c r="AK46" s="58" t="s">
        <v>156</v>
      </c>
      <c r="AL46" s="58">
        <v>0</v>
      </c>
      <c r="AM46" s="58">
        <v>0</v>
      </c>
      <c r="AN46" s="58" t="s">
        <v>156</v>
      </c>
      <c r="AO46" s="58">
        <v>34</v>
      </c>
      <c r="AP46" s="58" t="s">
        <v>156</v>
      </c>
      <c r="AQ46" s="58">
        <v>177</v>
      </c>
      <c r="AR46" s="58">
        <v>103</v>
      </c>
      <c r="AS46" s="58">
        <v>0</v>
      </c>
      <c r="AT46" s="58">
        <v>40</v>
      </c>
      <c r="AU46" s="58" t="s">
        <v>156</v>
      </c>
      <c r="AV46" s="58">
        <v>0</v>
      </c>
      <c r="AW46" s="58">
        <v>0</v>
      </c>
      <c r="AX46" s="58" t="s">
        <v>156</v>
      </c>
      <c r="AY46" s="58" t="s">
        <v>156</v>
      </c>
      <c r="AZ46" s="58">
        <v>44</v>
      </c>
      <c r="BA46" s="58">
        <v>44</v>
      </c>
      <c r="BB46" s="58">
        <v>6</v>
      </c>
      <c r="BC46" s="58">
        <v>0</v>
      </c>
      <c r="BD46" s="58">
        <v>29</v>
      </c>
      <c r="BE46" s="58">
        <v>0</v>
      </c>
      <c r="BF46" s="58" t="s">
        <v>156</v>
      </c>
      <c r="BG46" s="58">
        <v>0</v>
      </c>
      <c r="BH46" s="58">
        <v>0</v>
      </c>
      <c r="BI46" s="58" t="s">
        <v>156</v>
      </c>
      <c r="BJ46" s="58" t="s">
        <v>156</v>
      </c>
      <c r="BK46" s="58" t="s">
        <v>156</v>
      </c>
      <c r="BL46" s="58">
        <v>0</v>
      </c>
      <c r="BM46" s="58">
        <v>0</v>
      </c>
      <c r="BN46" s="58">
        <v>0</v>
      </c>
      <c r="BO46" s="58">
        <v>0</v>
      </c>
      <c r="BP46" s="58">
        <v>0</v>
      </c>
      <c r="BQ46" s="58">
        <v>0</v>
      </c>
      <c r="BR46" s="58">
        <v>0</v>
      </c>
      <c r="BS46" s="58" t="s">
        <v>156</v>
      </c>
    </row>
    <row r="47" spans="1:71" x14ac:dyDescent="0.25">
      <c r="A47" s="64" t="s">
        <v>209</v>
      </c>
      <c r="B47" s="58" t="s">
        <v>156</v>
      </c>
      <c r="C47" s="58">
        <v>334</v>
      </c>
      <c r="D47" s="58">
        <v>223</v>
      </c>
      <c r="E47" s="58">
        <v>0</v>
      </c>
      <c r="F47" s="58">
        <v>48</v>
      </c>
      <c r="G47" s="58">
        <v>3</v>
      </c>
      <c r="H47" s="58">
        <v>6</v>
      </c>
      <c r="I47" s="58">
        <v>0</v>
      </c>
      <c r="J47" s="58">
        <v>14</v>
      </c>
      <c r="K47" s="58">
        <v>40</v>
      </c>
      <c r="L47" s="58">
        <v>231</v>
      </c>
      <c r="M47" s="58">
        <v>231</v>
      </c>
      <c r="N47" s="58">
        <v>159</v>
      </c>
      <c r="O47" s="58">
        <v>0</v>
      </c>
      <c r="P47" s="58">
        <v>29</v>
      </c>
      <c r="Q47" s="58" t="s">
        <v>156</v>
      </c>
      <c r="R47" s="58" t="s">
        <v>156</v>
      </c>
      <c r="S47" s="58">
        <v>0</v>
      </c>
      <c r="T47" s="58">
        <v>10</v>
      </c>
      <c r="U47" s="58">
        <v>28</v>
      </c>
      <c r="V47" s="58" t="s">
        <v>156</v>
      </c>
      <c r="W47" s="58">
        <v>103</v>
      </c>
      <c r="X47" s="58">
        <v>64</v>
      </c>
      <c r="Y47" s="58">
        <v>0</v>
      </c>
      <c r="Z47" s="58">
        <v>19</v>
      </c>
      <c r="AA47" s="58" t="s">
        <v>156</v>
      </c>
      <c r="AB47" s="58" t="s">
        <v>156</v>
      </c>
      <c r="AC47" s="58">
        <v>0</v>
      </c>
      <c r="AD47" s="58">
        <v>4</v>
      </c>
      <c r="AE47" s="58">
        <v>12</v>
      </c>
      <c r="AF47" s="58">
        <v>77</v>
      </c>
      <c r="AG47" s="58">
        <v>77</v>
      </c>
      <c r="AH47" s="58">
        <v>50</v>
      </c>
      <c r="AI47" s="58">
        <v>0</v>
      </c>
      <c r="AJ47" s="58" t="s">
        <v>156</v>
      </c>
      <c r="AK47" s="58" t="s">
        <v>156</v>
      </c>
      <c r="AL47" s="58">
        <v>0</v>
      </c>
      <c r="AM47" s="58">
        <v>0</v>
      </c>
      <c r="AN47" s="58" t="s">
        <v>156</v>
      </c>
      <c r="AO47" s="58">
        <v>22</v>
      </c>
      <c r="AP47" s="58" t="s">
        <v>156</v>
      </c>
      <c r="AQ47" s="58">
        <v>221</v>
      </c>
      <c r="AR47" s="58">
        <v>156</v>
      </c>
      <c r="AS47" s="58">
        <v>0</v>
      </c>
      <c r="AT47" s="58">
        <v>34</v>
      </c>
      <c r="AU47" s="58" t="s">
        <v>156</v>
      </c>
      <c r="AV47" s="58" t="s">
        <v>156</v>
      </c>
      <c r="AW47" s="58">
        <v>0</v>
      </c>
      <c r="AX47" s="58">
        <v>10</v>
      </c>
      <c r="AY47" s="58" t="s">
        <v>156</v>
      </c>
      <c r="AZ47" s="58">
        <v>36</v>
      </c>
      <c r="BA47" s="58">
        <v>36</v>
      </c>
      <c r="BB47" s="58">
        <v>17</v>
      </c>
      <c r="BC47" s="58">
        <v>0</v>
      </c>
      <c r="BD47" s="58" t="s">
        <v>156</v>
      </c>
      <c r="BE47" s="58">
        <v>0</v>
      </c>
      <c r="BF47" s="58" t="s">
        <v>156</v>
      </c>
      <c r="BG47" s="58">
        <v>0</v>
      </c>
      <c r="BH47" s="58" t="s">
        <v>156</v>
      </c>
      <c r="BI47" s="58" t="s">
        <v>156</v>
      </c>
      <c r="BJ47" s="58" t="s">
        <v>156</v>
      </c>
      <c r="BK47" s="58" t="s">
        <v>156</v>
      </c>
      <c r="BL47" s="58" t="s">
        <v>156</v>
      </c>
      <c r="BM47" s="58">
        <v>0</v>
      </c>
      <c r="BN47" s="58">
        <v>0</v>
      </c>
      <c r="BO47" s="58">
        <v>0</v>
      </c>
      <c r="BP47" s="58">
        <v>0</v>
      </c>
      <c r="BQ47" s="58">
        <v>0</v>
      </c>
      <c r="BR47" s="58">
        <v>0</v>
      </c>
      <c r="BS47" s="58">
        <v>0</v>
      </c>
    </row>
    <row r="48" spans="1:71" x14ac:dyDescent="0.25">
      <c r="A48" s="64" t="s">
        <v>210</v>
      </c>
      <c r="B48" s="58">
        <v>439</v>
      </c>
      <c r="C48" s="58">
        <v>436</v>
      </c>
      <c r="D48" s="58">
        <v>285</v>
      </c>
      <c r="E48" s="58">
        <v>0</v>
      </c>
      <c r="F48" s="58">
        <v>69</v>
      </c>
      <c r="G48" s="58" t="s">
        <v>156</v>
      </c>
      <c r="H48" s="58" t="s">
        <v>156</v>
      </c>
      <c r="I48" s="58">
        <v>0</v>
      </c>
      <c r="J48" s="58">
        <v>15</v>
      </c>
      <c r="K48" s="58">
        <v>59</v>
      </c>
      <c r="L48" s="58" t="s">
        <v>156</v>
      </c>
      <c r="M48" s="58">
        <v>311</v>
      </c>
      <c r="N48" s="58">
        <v>212</v>
      </c>
      <c r="O48" s="58">
        <v>0</v>
      </c>
      <c r="P48" s="58">
        <v>39</v>
      </c>
      <c r="Q48" s="58">
        <v>0</v>
      </c>
      <c r="R48" s="58" t="s">
        <v>156</v>
      </c>
      <c r="S48" s="58">
        <v>0</v>
      </c>
      <c r="T48" s="58" t="s">
        <v>156</v>
      </c>
      <c r="U48" s="58">
        <v>44</v>
      </c>
      <c r="V48" s="58" t="s">
        <v>156</v>
      </c>
      <c r="W48" s="58">
        <v>125</v>
      </c>
      <c r="X48" s="58">
        <v>73</v>
      </c>
      <c r="Y48" s="58">
        <v>0</v>
      </c>
      <c r="Z48" s="58">
        <v>30</v>
      </c>
      <c r="AA48" s="58" t="s">
        <v>156</v>
      </c>
      <c r="AB48" s="58" t="s">
        <v>156</v>
      </c>
      <c r="AC48" s="58">
        <v>0</v>
      </c>
      <c r="AD48" s="58" t="s">
        <v>156</v>
      </c>
      <c r="AE48" s="58">
        <v>15</v>
      </c>
      <c r="AF48" s="58">
        <v>86</v>
      </c>
      <c r="AG48" s="58">
        <v>86</v>
      </c>
      <c r="AH48" s="58">
        <v>56</v>
      </c>
      <c r="AI48" s="58">
        <v>0</v>
      </c>
      <c r="AJ48" s="58">
        <v>7</v>
      </c>
      <c r="AK48" s="58" t="s">
        <v>156</v>
      </c>
      <c r="AL48" s="58">
        <v>0</v>
      </c>
      <c r="AM48" s="58">
        <v>0</v>
      </c>
      <c r="AN48" s="58" t="s">
        <v>156</v>
      </c>
      <c r="AO48" s="58" t="s">
        <v>156</v>
      </c>
      <c r="AP48" s="58" t="s">
        <v>156</v>
      </c>
      <c r="AQ48" s="58">
        <v>292</v>
      </c>
      <c r="AR48" s="58">
        <v>212</v>
      </c>
      <c r="AS48" s="58">
        <v>0</v>
      </c>
      <c r="AT48" s="58">
        <v>33</v>
      </c>
      <c r="AU48" s="58">
        <v>0</v>
      </c>
      <c r="AV48" s="58">
        <v>0</v>
      </c>
      <c r="AW48" s="58">
        <v>0</v>
      </c>
      <c r="AX48" s="58">
        <v>11</v>
      </c>
      <c r="AY48" s="58">
        <v>36</v>
      </c>
      <c r="AZ48" s="58" t="s">
        <v>156</v>
      </c>
      <c r="BA48" s="58">
        <v>58</v>
      </c>
      <c r="BB48" s="58">
        <v>17</v>
      </c>
      <c r="BC48" s="58">
        <v>0</v>
      </c>
      <c r="BD48" s="58">
        <v>29</v>
      </c>
      <c r="BE48" s="58">
        <v>0</v>
      </c>
      <c r="BF48" s="58" t="s">
        <v>156</v>
      </c>
      <c r="BG48" s="58">
        <v>0</v>
      </c>
      <c r="BH48" s="58" t="s">
        <v>156</v>
      </c>
      <c r="BI48" s="58" t="s">
        <v>156</v>
      </c>
      <c r="BJ48" s="58" t="s">
        <v>156</v>
      </c>
      <c r="BK48" s="58" t="s">
        <v>156</v>
      </c>
      <c r="BL48" s="58" t="s">
        <v>156</v>
      </c>
      <c r="BM48" s="58">
        <v>0</v>
      </c>
      <c r="BN48" s="58">
        <v>0</v>
      </c>
      <c r="BO48" s="58">
        <v>0</v>
      </c>
      <c r="BP48" s="58">
        <v>0</v>
      </c>
      <c r="BQ48" s="58">
        <v>0</v>
      </c>
      <c r="BR48" s="58">
        <v>0</v>
      </c>
      <c r="BS48" s="58" t="s">
        <v>156</v>
      </c>
    </row>
    <row r="49" spans="1:71" x14ac:dyDescent="0.25">
      <c r="A49" s="64" t="s">
        <v>211</v>
      </c>
      <c r="B49" s="58">
        <v>530</v>
      </c>
      <c r="C49" s="58">
        <v>525</v>
      </c>
      <c r="D49" s="58">
        <v>386</v>
      </c>
      <c r="E49" s="58">
        <v>0</v>
      </c>
      <c r="F49" s="58">
        <v>67</v>
      </c>
      <c r="G49" s="58">
        <v>10</v>
      </c>
      <c r="H49" s="58">
        <v>6</v>
      </c>
      <c r="I49" s="58">
        <v>0</v>
      </c>
      <c r="J49" s="58">
        <v>11</v>
      </c>
      <c r="K49" s="58">
        <v>45</v>
      </c>
      <c r="L49" s="58">
        <v>385</v>
      </c>
      <c r="M49" s="58">
        <v>380</v>
      </c>
      <c r="N49" s="58">
        <v>291</v>
      </c>
      <c r="O49" s="58">
        <v>0</v>
      </c>
      <c r="P49" s="58">
        <v>38</v>
      </c>
      <c r="Q49" s="58" t="s">
        <v>156</v>
      </c>
      <c r="R49" s="58" t="s">
        <v>156</v>
      </c>
      <c r="S49" s="58">
        <v>0</v>
      </c>
      <c r="T49" s="58">
        <v>11</v>
      </c>
      <c r="U49" s="58">
        <v>32</v>
      </c>
      <c r="V49" s="58">
        <v>145</v>
      </c>
      <c r="W49" s="58">
        <v>145</v>
      </c>
      <c r="X49" s="58">
        <v>95</v>
      </c>
      <c r="Y49" s="58">
        <v>0</v>
      </c>
      <c r="Z49" s="58">
        <v>29</v>
      </c>
      <c r="AA49" s="58" t="s">
        <v>156</v>
      </c>
      <c r="AB49" s="58" t="s">
        <v>156</v>
      </c>
      <c r="AC49" s="58">
        <v>0</v>
      </c>
      <c r="AD49" s="58">
        <v>0</v>
      </c>
      <c r="AE49" s="58">
        <v>13</v>
      </c>
      <c r="AF49" s="58">
        <v>110</v>
      </c>
      <c r="AG49" s="58">
        <v>110</v>
      </c>
      <c r="AH49" s="58">
        <v>81</v>
      </c>
      <c r="AI49" s="58">
        <v>0</v>
      </c>
      <c r="AJ49" s="58" t="s">
        <v>156</v>
      </c>
      <c r="AK49" s="58" t="s">
        <v>156</v>
      </c>
      <c r="AL49" s="58">
        <v>0</v>
      </c>
      <c r="AM49" s="58">
        <v>0</v>
      </c>
      <c r="AN49" s="58" t="s">
        <v>156</v>
      </c>
      <c r="AO49" s="58">
        <v>17</v>
      </c>
      <c r="AP49" s="58">
        <v>356</v>
      </c>
      <c r="AQ49" s="58">
        <v>351</v>
      </c>
      <c r="AR49" s="58">
        <v>270</v>
      </c>
      <c r="AS49" s="58">
        <v>0</v>
      </c>
      <c r="AT49" s="58">
        <v>46</v>
      </c>
      <c r="AU49" s="58" t="s">
        <v>156</v>
      </c>
      <c r="AV49" s="58" t="s">
        <v>156</v>
      </c>
      <c r="AW49" s="58">
        <v>0</v>
      </c>
      <c r="AX49" s="58">
        <v>8</v>
      </c>
      <c r="AY49" s="58">
        <v>22</v>
      </c>
      <c r="AZ49" s="58">
        <v>64</v>
      </c>
      <c r="BA49" s="58">
        <v>64</v>
      </c>
      <c r="BB49" s="58">
        <v>35</v>
      </c>
      <c r="BC49" s="58">
        <v>0</v>
      </c>
      <c r="BD49" s="58" t="s">
        <v>156</v>
      </c>
      <c r="BE49" s="58">
        <v>0</v>
      </c>
      <c r="BF49" s="58" t="s">
        <v>156</v>
      </c>
      <c r="BG49" s="58">
        <v>0</v>
      </c>
      <c r="BH49" s="58" t="s">
        <v>156</v>
      </c>
      <c r="BI49" s="58">
        <v>6</v>
      </c>
      <c r="BJ49" s="58" t="s">
        <v>156</v>
      </c>
      <c r="BK49" s="58" t="s">
        <v>156</v>
      </c>
      <c r="BL49" s="58" t="s">
        <v>156</v>
      </c>
      <c r="BM49" s="58">
        <v>0</v>
      </c>
      <c r="BN49" s="58">
        <v>0</v>
      </c>
      <c r="BO49" s="58">
        <v>0</v>
      </c>
      <c r="BP49" s="58">
        <v>0</v>
      </c>
      <c r="BQ49" s="58">
        <v>0</v>
      </c>
      <c r="BR49" s="58">
        <v>0</v>
      </c>
      <c r="BS49" s="58">
        <v>0</v>
      </c>
    </row>
    <row r="50" spans="1:71" x14ac:dyDescent="0.25">
      <c r="A50" s="64" t="s">
        <v>212</v>
      </c>
      <c r="B50" s="58">
        <v>389</v>
      </c>
      <c r="C50" s="58">
        <v>382</v>
      </c>
      <c r="D50" s="58">
        <v>256</v>
      </c>
      <c r="E50" s="58">
        <v>0</v>
      </c>
      <c r="F50" s="58">
        <v>61</v>
      </c>
      <c r="G50" s="58" t="s">
        <v>156</v>
      </c>
      <c r="H50" s="58" t="s">
        <v>156</v>
      </c>
      <c r="I50" s="58">
        <v>0</v>
      </c>
      <c r="J50" s="58">
        <v>13</v>
      </c>
      <c r="K50" s="58">
        <v>39</v>
      </c>
      <c r="L50" s="58">
        <v>244</v>
      </c>
      <c r="M50" s="58">
        <v>240</v>
      </c>
      <c r="N50" s="58">
        <v>172</v>
      </c>
      <c r="O50" s="58">
        <v>0</v>
      </c>
      <c r="P50" s="58">
        <v>25</v>
      </c>
      <c r="Q50" s="58" t="s">
        <v>156</v>
      </c>
      <c r="R50" s="58" t="s">
        <v>156</v>
      </c>
      <c r="S50" s="58">
        <v>0</v>
      </c>
      <c r="T50" s="58">
        <v>13</v>
      </c>
      <c r="U50" s="58">
        <v>22</v>
      </c>
      <c r="V50" s="58">
        <v>145</v>
      </c>
      <c r="W50" s="58">
        <v>142</v>
      </c>
      <c r="X50" s="58">
        <v>84</v>
      </c>
      <c r="Y50" s="58">
        <v>0</v>
      </c>
      <c r="Z50" s="58">
        <v>36</v>
      </c>
      <c r="AA50" s="58" t="s">
        <v>156</v>
      </c>
      <c r="AB50" s="58" t="s">
        <v>156</v>
      </c>
      <c r="AC50" s="58">
        <v>0</v>
      </c>
      <c r="AD50" s="58">
        <v>0</v>
      </c>
      <c r="AE50" s="58">
        <v>17</v>
      </c>
      <c r="AF50" s="58" t="s">
        <v>156</v>
      </c>
      <c r="AG50" s="58">
        <v>65</v>
      </c>
      <c r="AH50" s="58">
        <v>39</v>
      </c>
      <c r="AI50" s="58">
        <v>0</v>
      </c>
      <c r="AJ50" s="58">
        <v>7</v>
      </c>
      <c r="AK50" s="58" t="s">
        <v>156</v>
      </c>
      <c r="AL50" s="58">
        <v>0</v>
      </c>
      <c r="AM50" s="58">
        <v>0</v>
      </c>
      <c r="AN50" s="58" t="s">
        <v>156</v>
      </c>
      <c r="AO50" s="58" t="s">
        <v>156</v>
      </c>
      <c r="AP50" s="58" t="s">
        <v>156</v>
      </c>
      <c r="AQ50" s="58">
        <v>258</v>
      </c>
      <c r="AR50" s="58">
        <v>190</v>
      </c>
      <c r="AS50" s="58">
        <v>0</v>
      </c>
      <c r="AT50" s="58">
        <v>33</v>
      </c>
      <c r="AU50" s="58" t="s">
        <v>156</v>
      </c>
      <c r="AV50" s="58">
        <v>0</v>
      </c>
      <c r="AW50" s="58">
        <v>0</v>
      </c>
      <c r="AX50" s="58" t="s">
        <v>156</v>
      </c>
      <c r="AY50" s="58">
        <v>21</v>
      </c>
      <c r="AZ50" s="58">
        <v>59</v>
      </c>
      <c r="BA50" s="58">
        <v>59</v>
      </c>
      <c r="BB50" s="58">
        <v>27</v>
      </c>
      <c r="BC50" s="58">
        <v>0</v>
      </c>
      <c r="BD50" s="58">
        <v>21</v>
      </c>
      <c r="BE50" s="58">
        <v>0</v>
      </c>
      <c r="BF50" s="58" t="s">
        <v>156</v>
      </c>
      <c r="BG50" s="58">
        <v>0</v>
      </c>
      <c r="BH50" s="58">
        <v>0</v>
      </c>
      <c r="BI50" s="58" t="s">
        <v>156</v>
      </c>
      <c r="BJ50" s="58">
        <v>3</v>
      </c>
      <c r="BK50" s="58" t="s">
        <v>156</v>
      </c>
      <c r="BL50" s="58" t="s">
        <v>156</v>
      </c>
      <c r="BM50" s="58">
        <v>0</v>
      </c>
      <c r="BN50" s="58" t="s">
        <v>156</v>
      </c>
      <c r="BO50" s="58">
        <v>0</v>
      </c>
      <c r="BP50" s="58">
        <v>0</v>
      </c>
      <c r="BQ50" s="58">
        <v>0</v>
      </c>
      <c r="BR50" s="58">
        <v>0</v>
      </c>
      <c r="BS50" s="58">
        <v>0</v>
      </c>
    </row>
    <row r="51" spans="1:71" x14ac:dyDescent="0.25">
      <c r="A51" s="64" t="s">
        <v>213</v>
      </c>
      <c r="B51" s="58">
        <v>308</v>
      </c>
      <c r="C51" s="58">
        <v>303</v>
      </c>
      <c r="D51" s="58">
        <v>193</v>
      </c>
      <c r="E51" s="58">
        <v>0</v>
      </c>
      <c r="F51" s="58">
        <v>46</v>
      </c>
      <c r="G51" s="58">
        <v>6</v>
      </c>
      <c r="H51" s="58">
        <v>9</v>
      </c>
      <c r="I51" s="58">
        <v>0</v>
      </c>
      <c r="J51" s="58">
        <v>14</v>
      </c>
      <c r="K51" s="58">
        <v>35</v>
      </c>
      <c r="L51" s="58">
        <v>184</v>
      </c>
      <c r="M51" s="58">
        <v>179</v>
      </c>
      <c r="N51" s="58">
        <v>127</v>
      </c>
      <c r="O51" s="58">
        <v>0</v>
      </c>
      <c r="P51" s="58">
        <v>15</v>
      </c>
      <c r="Q51" s="58" t="s">
        <v>156</v>
      </c>
      <c r="R51" s="58" t="s">
        <v>156</v>
      </c>
      <c r="S51" s="58">
        <v>0</v>
      </c>
      <c r="T51" s="58">
        <v>9</v>
      </c>
      <c r="U51" s="58">
        <v>21</v>
      </c>
      <c r="V51" s="58">
        <v>124</v>
      </c>
      <c r="W51" s="58">
        <v>124</v>
      </c>
      <c r="X51" s="58">
        <v>66</v>
      </c>
      <c r="Y51" s="58">
        <v>0</v>
      </c>
      <c r="Z51" s="58">
        <v>31</v>
      </c>
      <c r="AA51" s="58" t="s">
        <v>156</v>
      </c>
      <c r="AB51" s="58" t="s">
        <v>156</v>
      </c>
      <c r="AC51" s="58">
        <v>0</v>
      </c>
      <c r="AD51" s="58">
        <v>5</v>
      </c>
      <c r="AE51" s="58">
        <v>14</v>
      </c>
      <c r="AF51" s="58" t="s">
        <v>156</v>
      </c>
      <c r="AG51" s="58">
        <v>54</v>
      </c>
      <c r="AH51" s="58">
        <v>30</v>
      </c>
      <c r="AI51" s="58">
        <v>0</v>
      </c>
      <c r="AJ51" s="58">
        <v>5</v>
      </c>
      <c r="AK51" s="58" t="s">
        <v>156</v>
      </c>
      <c r="AL51" s="58" t="s">
        <v>156</v>
      </c>
      <c r="AM51" s="58">
        <v>0</v>
      </c>
      <c r="AN51" s="58" t="s">
        <v>156</v>
      </c>
      <c r="AO51" s="58" t="s">
        <v>156</v>
      </c>
      <c r="AP51" s="58" t="s">
        <v>156</v>
      </c>
      <c r="AQ51" s="58">
        <v>205</v>
      </c>
      <c r="AR51" s="58">
        <v>139</v>
      </c>
      <c r="AS51" s="58">
        <v>0</v>
      </c>
      <c r="AT51" s="58">
        <v>29</v>
      </c>
      <c r="AU51" s="58" t="s">
        <v>156</v>
      </c>
      <c r="AV51" s="58" t="s">
        <v>156</v>
      </c>
      <c r="AW51" s="58">
        <v>0</v>
      </c>
      <c r="AX51" s="58">
        <v>10</v>
      </c>
      <c r="AY51" s="58">
        <v>20</v>
      </c>
      <c r="AZ51" s="58">
        <v>44</v>
      </c>
      <c r="BA51" s="58">
        <v>44</v>
      </c>
      <c r="BB51" s="58">
        <v>24</v>
      </c>
      <c r="BC51" s="58">
        <v>0</v>
      </c>
      <c r="BD51" s="58">
        <v>12</v>
      </c>
      <c r="BE51" s="58">
        <v>0</v>
      </c>
      <c r="BF51" s="58" t="s">
        <v>156</v>
      </c>
      <c r="BG51" s="58">
        <v>0</v>
      </c>
      <c r="BH51" s="58" t="s">
        <v>156</v>
      </c>
      <c r="BI51" s="58" t="s">
        <v>156</v>
      </c>
      <c r="BJ51" s="58" t="s">
        <v>156</v>
      </c>
      <c r="BK51" s="58" t="s">
        <v>156</v>
      </c>
      <c r="BL51" s="58" t="s">
        <v>156</v>
      </c>
      <c r="BM51" s="58">
        <v>0</v>
      </c>
      <c r="BN51" s="58">
        <v>0</v>
      </c>
      <c r="BO51" s="58">
        <v>0</v>
      </c>
      <c r="BP51" s="58">
        <v>0</v>
      </c>
      <c r="BQ51" s="58">
        <v>0</v>
      </c>
      <c r="BR51" s="58">
        <v>0</v>
      </c>
      <c r="BS51" s="58">
        <v>0</v>
      </c>
    </row>
    <row r="52" spans="1:71" x14ac:dyDescent="0.25">
      <c r="A52" s="64" t="s">
        <v>214</v>
      </c>
      <c r="B52" s="58" t="s">
        <v>156</v>
      </c>
      <c r="C52" s="58">
        <v>289</v>
      </c>
      <c r="D52" s="58">
        <v>156</v>
      </c>
      <c r="E52" s="58">
        <v>0</v>
      </c>
      <c r="F52" s="58">
        <v>61</v>
      </c>
      <c r="G52" s="58">
        <v>7</v>
      </c>
      <c r="H52" s="58">
        <v>7</v>
      </c>
      <c r="I52" s="58">
        <v>0</v>
      </c>
      <c r="J52" s="58">
        <v>17</v>
      </c>
      <c r="K52" s="58">
        <v>41</v>
      </c>
      <c r="L52" s="58" t="s">
        <v>156</v>
      </c>
      <c r="M52" s="58">
        <v>160</v>
      </c>
      <c r="N52" s="58">
        <v>88</v>
      </c>
      <c r="O52" s="58">
        <v>0</v>
      </c>
      <c r="P52" s="58">
        <v>33</v>
      </c>
      <c r="Q52" s="58">
        <v>0</v>
      </c>
      <c r="R52" s="58" t="s">
        <v>156</v>
      </c>
      <c r="S52" s="58">
        <v>0</v>
      </c>
      <c r="T52" s="58" t="s">
        <v>156</v>
      </c>
      <c r="U52" s="58">
        <v>23</v>
      </c>
      <c r="V52" s="58">
        <v>129</v>
      </c>
      <c r="W52" s="58">
        <v>129</v>
      </c>
      <c r="X52" s="58">
        <v>68</v>
      </c>
      <c r="Y52" s="58">
        <v>0</v>
      </c>
      <c r="Z52" s="58">
        <v>28</v>
      </c>
      <c r="AA52" s="58">
        <v>7</v>
      </c>
      <c r="AB52" s="58" t="s">
        <v>156</v>
      </c>
      <c r="AC52" s="58">
        <v>0</v>
      </c>
      <c r="AD52" s="58" t="s">
        <v>156</v>
      </c>
      <c r="AE52" s="58">
        <v>18</v>
      </c>
      <c r="AF52" s="58" t="s">
        <v>156</v>
      </c>
      <c r="AG52" s="58">
        <v>61</v>
      </c>
      <c r="AH52" s="58">
        <v>31</v>
      </c>
      <c r="AI52" s="58">
        <v>0</v>
      </c>
      <c r="AJ52" s="58">
        <v>6</v>
      </c>
      <c r="AK52" s="58" t="s">
        <v>156</v>
      </c>
      <c r="AL52" s="58">
        <v>0</v>
      </c>
      <c r="AM52" s="58">
        <v>0</v>
      </c>
      <c r="AN52" s="58" t="s">
        <v>156</v>
      </c>
      <c r="AO52" s="58" t="s">
        <v>156</v>
      </c>
      <c r="AP52" s="58" t="s">
        <v>156</v>
      </c>
      <c r="AQ52" s="58">
        <v>179</v>
      </c>
      <c r="AR52" s="58">
        <v>109</v>
      </c>
      <c r="AS52" s="58">
        <v>0</v>
      </c>
      <c r="AT52" s="58">
        <v>33</v>
      </c>
      <c r="AU52" s="58" t="s">
        <v>156</v>
      </c>
      <c r="AV52" s="58">
        <v>0</v>
      </c>
      <c r="AW52" s="58">
        <v>0</v>
      </c>
      <c r="AX52" s="58" t="s">
        <v>156</v>
      </c>
      <c r="AY52" s="58">
        <v>19</v>
      </c>
      <c r="AZ52" s="58">
        <v>49</v>
      </c>
      <c r="BA52" s="58">
        <v>49</v>
      </c>
      <c r="BB52" s="58">
        <v>16</v>
      </c>
      <c r="BC52" s="58">
        <v>0</v>
      </c>
      <c r="BD52" s="58">
        <v>22</v>
      </c>
      <c r="BE52" s="58">
        <v>0</v>
      </c>
      <c r="BF52" s="58">
        <v>7</v>
      </c>
      <c r="BG52" s="58">
        <v>0</v>
      </c>
      <c r="BH52" s="58" t="s">
        <v>156</v>
      </c>
      <c r="BI52" s="58" t="s">
        <v>156</v>
      </c>
      <c r="BJ52" s="58" t="s">
        <v>156</v>
      </c>
      <c r="BK52" s="58" t="s">
        <v>156</v>
      </c>
      <c r="BL52" s="58">
        <v>0</v>
      </c>
      <c r="BM52" s="58">
        <v>0</v>
      </c>
      <c r="BN52" s="58" t="s">
        <v>156</v>
      </c>
      <c r="BO52" s="58" t="s">
        <v>156</v>
      </c>
      <c r="BP52" s="58">
        <v>0</v>
      </c>
      <c r="BQ52" s="58">
        <v>0</v>
      </c>
      <c r="BR52" s="58">
        <v>0</v>
      </c>
      <c r="BS52" s="58">
        <v>0</v>
      </c>
    </row>
    <row r="53" spans="1:71" x14ac:dyDescent="0.25">
      <c r="A53" s="64" t="s">
        <v>215</v>
      </c>
      <c r="B53" s="58">
        <v>308</v>
      </c>
      <c r="C53" s="58">
        <v>300</v>
      </c>
      <c r="D53" s="58">
        <v>171</v>
      </c>
      <c r="E53" s="58">
        <v>0</v>
      </c>
      <c r="F53" s="58">
        <v>51</v>
      </c>
      <c r="G53" s="58">
        <v>4</v>
      </c>
      <c r="H53" s="58">
        <v>9</v>
      </c>
      <c r="I53" s="58">
        <v>0</v>
      </c>
      <c r="J53" s="58">
        <v>13</v>
      </c>
      <c r="K53" s="58">
        <v>52</v>
      </c>
      <c r="L53" s="58">
        <v>147</v>
      </c>
      <c r="M53" s="58">
        <v>142</v>
      </c>
      <c r="N53" s="58">
        <v>73</v>
      </c>
      <c r="O53" s="58">
        <v>0</v>
      </c>
      <c r="P53" s="58">
        <v>23</v>
      </c>
      <c r="Q53" s="58">
        <v>0</v>
      </c>
      <c r="R53" s="58">
        <v>3</v>
      </c>
      <c r="S53" s="58">
        <v>0</v>
      </c>
      <c r="T53" s="58">
        <v>8</v>
      </c>
      <c r="U53" s="58">
        <v>35</v>
      </c>
      <c r="V53" s="58">
        <v>161</v>
      </c>
      <c r="W53" s="58">
        <v>158</v>
      </c>
      <c r="X53" s="58">
        <v>98</v>
      </c>
      <c r="Y53" s="58">
        <v>0</v>
      </c>
      <c r="Z53" s="58">
        <v>28</v>
      </c>
      <c r="AA53" s="58">
        <v>4</v>
      </c>
      <c r="AB53" s="58">
        <v>6</v>
      </c>
      <c r="AC53" s="58">
        <v>0</v>
      </c>
      <c r="AD53" s="58">
        <v>5</v>
      </c>
      <c r="AE53" s="58">
        <v>17</v>
      </c>
      <c r="AF53" s="58" t="s">
        <v>156</v>
      </c>
      <c r="AG53" s="58">
        <v>56</v>
      </c>
      <c r="AH53" s="58">
        <v>30</v>
      </c>
      <c r="AI53" s="58">
        <v>0</v>
      </c>
      <c r="AJ53" s="58" t="s">
        <v>156</v>
      </c>
      <c r="AK53" s="58" t="s">
        <v>156</v>
      </c>
      <c r="AL53" s="58">
        <v>0</v>
      </c>
      <c r="AM53" s="58">
        <v>0</v>
      </c>
      <c r="AN53" s="58" t="s">
        <v>156</v>
      </c>
      <c r="AO53" s="58">
        <v>18</v>
      </c>
      <c r="AP53" s="58" t="s">
        <v>156</v>
      </c>
      <c r="AQ53" s="58">
        <v>197</v>
      </c>
      <c r="AR53" s="58">
        <v>130</v>
      </c>
      <c r="AS53" s="58">
        <v>0</v>
      </c>
      <c r="AT53" s="58" t="s">
        <v>156</v>
      </c>
      <c r="AU53" s="58" t="s">
        <v>156</v>
      </c>
      <c r="AV53" s="58" t="s">
        <v>156</v>
      </c>
      <c r="AW53" s="58">
        <v>0</v>
      </c>
      <c r="AX53" s="58">
        <v>9</v>
      </c>
      <c r="AY53" s="58">
        <v>28</v>
      </c>
      <c r="AZ53" s="58">
        <v>47</v>
      </c>
      <c r="BA53" s="58">
        <v>47</v>
      </c>
      <c r="BB53" s="58">
        <v>11</v>
      </c>
      <c r="BC53" s="58">
        <v>0</v>
      </c>
      <c r="BD53" s="58">
        <v>21</v>
      </c>
      <c r="BE53" s="58">
        <v>0</v>
      </c>
      <c r="BF53" s="58" t="s">
        <v>156</v>
      </c>
      <c r="BG53" s="58">
        <v>0</v>
      </c>
      <c r="BH53" s="58" t="s">
        <v>156</v>
      </c>
      <c r="BI53" s="58">
        <v>6</v>
      </c>
      <c r="BJ53" s="58" t="s">
        <v>156</v>
      </c>
      <c r="BK53" s="58" t="s">
        <v>156</v>
      </c>
      <c r="BL53" s="58" t="s">
        <v>156</v>
      </c>
      <c r="BM53" s="58">
        <v>0</v>
      </c>
      <c r="BN53" s="58">
        <v>0</v>
      </c>
      <c r="BO53" s="58">
        <v>0</v>
      </c>
      <c r="BP53" s="58">
        <v>0</v>
      </c>
      <c r="BQ53" s="58">
        <v>0</v>
      </c>
      <c r="BR53" s="58" t="s">
        <v>156</v>
      </c>
      <c r="BS53" s="58">
        <v>0</v>
      </c>
    </row>
    <row r="54" spans="1:71" x14ac:dyDescent="0.25">
      <c r="A54" s="64" t="s">
        <v>216</v>
      </c>
      <c r="B54" s="58">
        <v>401</v>
      </c>
      <c r="C54" s="58">
        <v>398</v>
      </c>
      <c r="D54" s="58">
        <v>202</v>
      </c>
      <c r="E54" s="58" t="s">
        <v>156</v>
      </c>
      <c r="F54" s="58">
        <v>112</v>
      </c>
      <c r="G54" s="58">
        <v>8</v>
      </c>
      <c r="H54" s="58">
        <v>8</v>
      </c>
      <c r="I54" s="58" t="s">
        <v>156</v>
      </c>
      <c r="J54" s="58">
        <v>11</v>
      </c>
      <c r="K54" s="58">
        <v>44</v>
      </c>
      <c r="L54" s="58" t="s">
        <v>156</v>
      </c>
      <c r="M54" s="58">
        <v>205</v>
      </c>
      <c r="N54" s="58">
        <v>104</v>
      </c>
      <c r="O54" s="58" t="s">
        <v>156</v>
      </c>
      <c r="P54" s="58">
        <v>51</v>
      </c>
      <c r="Q54" s="58" t="s">
        <v>156</v>
      </c>
      <c r="R54" s="58" t="s">
        <v>156</v>
      </c>
      <c r="S54" s="58" t="s">
        <v>156</v>
      </c>
      <c r="T54" s="58">
        <v>6</v>
      </c>
      <c r="U54" s="58">
        <v>29</v>
      </c>
      <c r="V54" s="58" t="s">
        <v>156</v>
      </c>
      <c r="W54" s="58">
        <v>193</v>
      </c>
      <c r="X54" s="58">
        <v>98</v>
      </c>
      <c r="Y54" s="58" t="s">
        <v>156</v>
      </c>
      <c r="Z54" s="58">
        <v>61</v>
      </c>
      <c r="AA54" s="58" t="s">
        <v>156</v>
      </c>
      <c r="AB54" s="58" t="s">
        <v>156</v>
      </c>
      <c r="AC54" s="58" t="s">
        <v>156</v>
      </c>
      <c r="AD54" s="58">
        <v>5</v>
      </c>
      <c r="AE54" s="58">
        <v>15</v>
      </c>
      <c r="AF54" s="58" t="s">
        <v>156</v>
      </c>
      <c r="AG54" s="58">
        <v>94</v>
      </c>
      <c r="AH54" s="58">
        <v>56</v>
      </c>
      <c r="AI54" s="58" t="s">
        <v>156</v>
      </c>
      <c r="AJ54" s="58">
        <v>6</v>
      </c>
      <c r="AK54" s="58" t="s">
        <v>156</v>
      </c>
      <c r="AL54" s="58">
        <v>0</v>
      </c>
      <c r="AM54" s="58" t="s">
        <v>156</v>
      </c>
      <c r="AN54" s="58" t="s">
        <v>156</v>
      </c>
      <c r="AO54" s="58" t="s">
        <v>156</v>
      </c>
      <c r="AP54" s="58" t="s">
        <v>156</v>
      </c>
      <c r="AQ54" s="58">
        <v>208</v>
      </c>
      <c r="AR54" s="58">
        <v>133</v>
      </c>
      <c r="AS54" s="58" t="s">
        <v>156</v>
      </c>
      <c r="AT54" s="58">
        <v>36</v>
      </c>
      <c r="AU54" s="58" t="s">
        <v>156</v>
      </c>
      <c r="AV54" s="58">
        <v>0</v>
      </c>
      <c r="AW54" s="58" t="s">
        <v>156</v>
      </c>
      <c r="AX54" s="58">
        <v>5</v>
      </c>
      <c r="AY54" s="58">
        <v>22</v>
      </c>
      <c r="AZ54" s="58">
        <v>96</v>
      </c>
      <c r="BA54" s="58">
        <v>96</v>
      </c>
      <c r="BB54" s="58">
        <v>13</v>
      </c>
      <c r="BC54" s="58">
        <v>0</v>
      </c>
      <c r="BD54" s="58">
        <v>70</v>
      </c>
      <c r="BE54" s="58">
        <v>0</v>
      </c>
      <c r="BF54" s="58">
        <v>8</v>
      </c>
      <c r="BG54" s="58">
        <v>0</v>
      </c>
      <c r="BH54" s="58" t="s">
        <v>156</v>
      </c>
      <c r="BI54" s="58" t="s">
        <v>156</v>
      </c>
      <c r="BJ54" s="58">
        <v>4</v>
      </c>
      <c r="BK54" s="58">
        <v>4</v>
      </c>
      <c r="BL54" s="58" t="s">
        <v>156</v>
      </c>
      <c r="BM54" s="58" t="s">
        <v>156</v>
      </c>
      <c r="BN54" s="58" t="s">
        <v>156</v>
      </c>
      <c r="BO54" s="58">
        <v>0</v>
      </c>
      <c r="BP54" s="58">
        <v>0</v>
      </c>
      <c r="BQ54" s="58">
        <v>0</v>
      </c>
      <c r="BR54" s="58">
        <v>0</v>
      </c>
      <c r="BS54" s="58">
        <v>0</v>
      </c>
    </row>
    <row r="55" spans="1:71" x14ac:dyDescent="0.25">
      <c r="A55" s="64" t="s">
        <v>217</v>
      </c>
      <c r="B55" s="58">
        <v>304</v>
      </c>
      <c r="C55" s="58">
        <v>298</v>
      </c>
      <c r="D55" s="58">
        <v>132</v>
      </c>
      <c r="E55" s="58" t="s">
        <v>156</v>
      </c>
      <c r="F55" s="58">
        <v>74</v>
      </c>
      <c r="G55" s="58" t="s">
        <v>156</v>
      </c>
      <c r="H55" s="58" t="s">
        <v>156</v>
      </c>
      <c r="I55" s="58">
        <v>9</v>
      </c>
      <c r="J55" s="58">
        <v>16</v>
      </c>
      <c r="K55" s="58">
        <v>61</v>
      </c>
      <c r="L55" s="58" t="s">
        <v>156</v>
      </c>
      <c r="M55" s="58">
        <v>165</v>
      </c>
      <c r="N55" s="58">
        <v>75</v>
      </c>
      <c r="O55" s="58">
        <v>0</v>
      </c>
      <c r="P55" s="58">
        <v>41</v>
      </c>
      <c r="Q55" s="58">
        <v>0</v>
      </c>
      <c r="R55" s="58" t="s">
        <v>156</v>
      </c>
      <c r="S55" s="58" t="s">
        <v>156</v>
      </c>
      <c r="T55" s="58">
        <v>8</v>
      </c>
      <c r="U55" s="58">
        <v>34</v>
      </c>
      <c r="V55" s="58" t="s">
        <v>156</v>
      </c>
      <c r="W55" s="58">
        <v>133</v>
      </c>
      <c r="X55" s="58">
        <v>57</v>
      </c>
      <c r="Y55" s="58" t="s">
        <v>156</v>
      </c>
      <c r="Z55" s="58">
        <v>33</v>
      </c>
      <c r="AA55" s="58" t="s">
        <v>156</v>
      </c>
      <c r="AB55" s="58" t="s">
        <v>156</v>
      </c>
      <c r="AC55" s="58" t="s">
        <v>156</v>
      </c>
      <c r="AD55" s="58">
        <v>8</v>
      </c>
      <c r="AE55" s="58">
        <v>27</v>
      </c>
      <c r="AF55" s="58">
        <v>87</v>
      </c>
      <c r="AG55" s="58">
        <v>84</v>
      </c>
      <c r="AH55" s="58">
        <v>33</v>
      </c>
      <c r="AI55" s="58">
        <v>0</v>
      </c>
      <c r="AJ55" s="58" t="s">
        <v>156</v>
      </c>
      <c r="AK55" s="58">
        <v>0</v>
      </c>
      <c r="AL55" s="58">
        <v>0</v>
      </c>
      <c r="AM55" s="58">
        <v>9</v>
      </c>
      <c r="AN55" s="58">
        <v>9</v>
      </c>
      <c r="AO55" s="58" t="s">
        <v>156</v>
      </c>
      <c r="AP55" s="58">
        <v>165</v>
      </c>
      <c r="AQ55" s="58">
        <v>162</v>
      </c>
      <c r="AR55" s="58">
        <v>88</v>
      </c>
      <c r="AS55" s="58" t="s">
        <v>156</v>
      </c>
      <c r="AT55" s="58" t="s">
        <v>156</v>
      </c>
      <c r="AU55" s="58" t="s">
        <v>156</v>
      </c>
      <c r="AV55" s="58" t="s">
        <v>156</v>
      </c>
      <c r="AW55" s="58">
        <v>0</v>
      </c>
      <c r="AX55" s="58">
        <v>7</v>
      </c>
      <c r="AY55" s="58">
        <v>30</v>
      </c>
      <c r="AZ55" s="58">
        <v>52</v>
      </c>
      <c r="BA55" s="58">
        <v>52</v>
      </c>
      <c r="BB55" s="58">
        <v>11</v>
      </c>
      <c r="BC55" s="58">
        <v>0</v>
      </c>
      <c r="BD55" s="58">
        <v>37</v>
      </c>
      <c r="BE55" s="58">
        <v>0</v>
      </c>
      <c r="BF55" s="58" t="s">
        <v>156</v>
      </c>
      <c r="BG55" s="58">
        <v>0</v>
      </c>
      <c r="BH55" s="58">
        <v>0</v>
      </c>
      <c r="BI55" s="58" t="s">
        <v>156</v>
      </c>
      <c r="BJ55" s="58">
        <v>3</v>
      </c>
      <c r="BK55" s="58">
        <v>3</v>
      </c>
      <c r="BL55" s="58">
        <v>3</v>
      </c>
      <c r="BM55" s="58">
        <v>0</v>
      </c>
      <c r="BN55" s="58">
        <v>0</v>
      </c>
      <c r="BO55" s="58">
        <v>0</v>
      </c>
      <c r="BP55" s="58">
        <v>0</v>
      </c>
      <c r="BQ55" s="58">
        <v>0</v>
      </c>
      <c r="BR55" s="58">
        <v>0</v>
      </c>
      <c r="BS55" s="58">
        <v>0</v>
      </c>
    </row>
    <row r="56" spans="1:71" x14ac:dyDescent="0.25">
      <c r="A56" s="64" t="s">
        <v>218</v>
      </c>
      <c r="B56" s="58">
        <v>190</v>
      </c>
      <c r="C56" s="58">
        <v>187</v>
      </c>
      <c r="D56" s="58">
        <v>94</v>
      </c>
      <c r="E56" s="58" t="s">
        <v>156</v>
      </c>
      <c r="F56" s="58">
        <v>47</v>
      </c>
      <c r="G56" s="58">
        <v>6</v>
      </c>
      <c r="H56" s="58">
        <v>5</v>
      </c>
      <c r="I56" s="58" t="s">
        <v>156</v>
      </c>
      <c r="J56" s="58" t="s">
        <v>156</v>
      </c>
      <c r="K56" s="58">
        <v>30</v>
      </c>
      <c r="L56" s="58" t="s">
        <v>156</v>
      </c>
      <c r="M56" s="58">
        <v>94</v>
      </c>
      <c r="N56" s="58">
        <v>46</v>
      </c>
      <c r="O56" s="58" t="s">
        <v>156</v>
      </c>
      <c r="P56" s="58">
        <v>17</v>
      </c>
      <c r="Q56" s="58" t="s">
        <v>156</v>
      </c>
      <c r="R56" s="58" t="s">
        <v>156</v>
      </c>
      <c r="S56" s="58">
        <v>0</v>
      </c>
      <c r="T56" s="58" t="s">
        <v>156</v>
      </c>
      <c r="U56" s="58">
        <v>23</v>
      </c>
      <c r="V56" s="58" t="s">
        <v>156</v>
      </c>
      <c r="W56" s="58">
        <v>93</v>
      </c>
      <c r="X56" s="58">
        <v>48</v>
      </c>
      <c r="Y56" s="58">
        <v>0</v>
      </c>
      <c r="Z56" s="58">
        <v>30</v>
      </c>
      <c r="AA56" s="58" t="s">
        <v>156</v>
      </c>
      <c r="AB56" s="58" t="s">
        <v>156</v>
      </c>
      <c r="AC56" s="58" t="s">
        <v>156</v>
      </c>
      <c r="AD56" s="58" t="s">
        <v>156</v>
      </c>
      <c r="AE56" s="58">
        <v>7</v>
      </c>
      <c r="AF56" s="58" t="s">
        <v>156</v>
      </c>
      <c r="AG56" s="58">
        <v>49</v>
      </c>
      <c r="AH56" s="58">
        <v>27</v>
      </c>
      <c r="AI56" s="58">
        <v>0</v>
      </c>
      <c r="AJ56" s="58" t="s">
        <v>156</v>
      </c>
      <c r="AK56" s="58" t="s">
        <v>156</v>
      </c>
      <c r="AL56" s="58">
        <v>0</v>
      </c>
      <c r="AM56" s="58" t="s">
        <v>156</v>
      </c>
      <c r="AN56" s="58">
        <v>0</v>
      </c>
      <c r="AO56" s="58">
        <v>16</v>
      </c>
      <c r="AP56" s="58" t="s">
        <v>156</v>
      </c>
      <c r="AQ56" s="58">
        <v>111</v>
      </c>
      <c r="AR56" s="58">
        <v>61</v>
      </c>
      <c r="AS56" s="58" t="s">
        <v>156</v>
      </c>
      <c r="AT56" s="58">
        <v>32</v>
      </c>
      <c r="AU56" s="58" t="s">
        <v>156</v>
      </c>
      <c r="AV56" s="58">
        <v>0</v>
      </c>
      <c r="AW56" s="58">
        <v>0</v>
      </c>
      <c r="AX56" s="58" t="s">
        <v>156</v>
      </c>
      <c r="AY56" s="58" t="s">
        <v>156</v>
      </c>
      <c r="AZ56" s="58">
        <v>27</v>
      </c>
      <c r="BA56" s="58">
        <v>27</v>
      </c>
      <c r="BB56" s="58">
        <v>6</v>
      </c>
      <c r="BC56" s="58">
        <v>0</v>
      </c>
      <c r="BD56" s="58" t="s">
        <v>156</v>
      </c>
      <c r="BE56" s="58">
        <v>0</v>
      </c>
      <c r="BF56" s="58">
        <v>5</v>
      </c>
      <c r="BG56" s="58">
        <v>0</v>
      </c>
      <c r="BH56" s="58">
        <v>0</v>
      </c>
      <c r="BI56" s="58" t="s">
        <v>156</v>
      </c>
      <c r="BJ56" s="58" t="s">
        <v>156</v>
      </c>
      <c r="BK56" s="58" t="s">
        <v>156</v>
      </c>
      <c r="BL56" s="58" t="s">
        <v>156</v>
      </c>
      <c r="BM56" s="58">
        <v>0</v>
      </c>
      <c r="BN56" s="58" t="s">
        <v>156</v>
      </c>
      <c r="BO56" s="58">
        <v>0</v>
      </c>
      <c r="BP56" s="58">
        <v>0</v>
      </c>
      <c r="BQ56" s="58">
        <v>0</v>
      </c>
      <c r="BR56" s="58">
        <v>0</v>
      </c>
      <c r="BS56" s="58">
        <v>0</v>
      </c>
    </row>
    <row r="57" spans="1:71" x14ac:dyDescent="0.25">
      <c r="A57" s="64" t="s">
        <v>219</v>
      </c>
      <c r="B57" s="58">
        <v>207</v>
      </c>
      <c r="C57" s="58">
        <v>203</v>
      </c>
      <c r="D57" s="58">
        <v>100</v>
      </c>
      <c r="E57" s="58" t="s">
        <v>156</v>
      </c>
      <c r="F57" s="58">
        <v>58</v>
      </c>
      <c r="G57" s="58">
        <v>7</v>
      </c>
      <c r="H57" s="58">
        <v>7</v>
      </c>
      <c r="I57" s="58">
        <v>0</v>
      </c>
      <c r="J57" s="58" t="s">
        <v>156</v>
      </c>
      <c r="K57" s="58">
        <v>24</v>
      </c>
      <c r="L57" s="58" t="s">
        <v>156</v>
      </c>
      <c r="M57" s="58">
        <v>106</v>
      </c>
      <c r="N57" s="58">
        <v>56</v>
      </c>
      <c r="O57" s="58">
        <v>0</v>
      </c>
      <c r="P57" s="58">
        <v>23</v>
      </c>
      <c r="Q57" s="58" t="s">
        <v>156</v>
      </c>
      <c r="R57" s="58" t="s">
        <v>156</v>
      </c>
      <c r="S57" s="58">
        <v>0</v>
      </c>
      <c r="T57" s="58" t="s">
        <v>156</v>
      </c>
      <c r="U57" s="58">
        <v>18</v>
      </c>
      <c r="V57" s="58" t="s">
        <v>156</v>
      </c>
      <c r="W57" s="58">
        <v>97</v>
      </c>
      <c r="X57" s="58">
        <v>44</v>
      </c>
      <c r="Y57" s="58" t="s">
        <v>156</v>
      </c>
      <c r="Z57" s="58">
        <v>35</v>
      </c>
      <c r="AA57" s="58" t="s">
        <v>156</v>
      </c>
      <c r="AB57" s="58" t="s">
        <v>156</v>
      </c>
      <c r="AC57" s="58">
        <v>0</v>
      </c>
      <c r="AD57" s="58" t="s">
        <v>156</v>
      </c>
      <c r="AE57" s="58">
        <v>6</v>
      </c>
      <c r="AF57" s="58" t="s">
        <v>156</v>
      </c>
      <c r="AG57" s="58">
        <v>56</v>
      </c>
      <c r="AH57" s="58">
        <v>30</v>
      </c>
      <c r="AI57" s="58">
        <v>0</v>
      </c>
      <c r="AJ57" s="58">
        <v>9</v>
      </c>
      <c r="AK57" s="58" t="s">
        <v>156</v>
      </c>
      <c r="AL57" s="58">
        <v>0</v>
      </c>
      <c r="AM57" s="58">
        <v>0</v>
      </c>
      <c r="AN57" s="58" t="s">
        <v>156</v>
      </c>
      <c r="AO57" s="58">
        <v>13</v>
      </c>
      <c r="AP57" s="58" t="s">
        <v>156</v>
      </c>
      <c r="AQ57" s="58">
        <v>116</v>
      </c>
      <c r="AR57" s="58">
        <v>60</v>
      </c>
      <c r="AS57" s="58" t="s">
        <v>156</v>
      </c>
      <c r="AT57" s="58">
        <v>36</v>
      </c>
      <c r="AU57" s="58" t="s">
        <v>156</v>
      </c>
      <c r="AV57" s="58" t="s">
        <v>156</v>
      </c>
      <c r="AW57" s="58">
        <v>0</v>
      </c>
      <c r="AX57" s="58" t="s">
        <v>156</v>
      </c>
      <c r="AY57" s="58" t="s">
        <v>156</v>
      </c>
      <c r="AZ57" s="58">
        <v>31</v>
      </c>
      <c r="BA57" s="58">
        <v>31</v>
      </c>
      <c r="BB57" s="58">
        <v>10</v>
      </c>
      <c r="BC57" s="58">
        <v>0</v>
      </c>
      <c r="BD57" s="58">
        <v>13</v>
      </c>
      <c r="BE57" s="58">
        <v>0</v>
      </c>
      <c r="BF57" s="58" t="s">
        <v>156</v>
      </c>
      <c r="BG57" s="58">
        <v>0</v>
      </c>
      <c r="BH57" s="58">
        <v>0</v>
      </c>
      <c r="BI57" s="58" t="s">
        <v>156</v>
      </c>
      <c r="BJ57" s="58" t="s">
        <v>156</v>
      </c>
      <c r="BK57" s="58" t="s">
        <v>156</v>
      </c>
      <c r="BL57" s="58">
        <v>0</v>
      </c>
      <c r="BM57" s="58">
        <v>0</v>
      </c>
      <c r="BN57" s="58" t="s">
        <v>156</v>
      </c>
      <c r="BO57" s="58">
        <v>0</v>
      </c>
      <c r="BP57" s="58">
        <v>0</v>
      </c>
      <c r="BQ57" s="58">
        <v>0</v>
      </c>
      <c r="BR57" s="58">
        <v>0</v>
      </c>
      <c r="BS57" s="58">
        <v>0</v>
      </c>
    </row>
    <row r="58" spans="1:71" x14ac:dyDescent="0.25">
      <c r="A58" s="64" t="s">
        <v>220</v>
      </c>
      <c r="B58" s="58" t="s">
        <v>156</v>
      </c>
      <c r="C58" s="58">
        <v>251</v>
      </c>
      <c r="D58" s="58">
        <v>118</v>
      </c>
      <c r="E58" s="58">
        <v>6</v>
      </c>
      <c r="F58" s="58">
        <v>65</v>
      </c>
      <c r="G58" s="58">
        <v>6</v>
      </c>
      <c r="H58" s="58">
        <v>9</v>
      </c>
      <c r="I58" s="58">
        <v>0</v>
      </c>
      <c r="J58" s="58">
        <v>10</v>
      </c>
      <c r="K58" s="58">
        <v>37</v>
      </c>
      <c r="L58" s="58" t="s">
        <v>156</v>
      </c>
      <c r="M58" s="58">
        <v>143</v>
      </c>
      <c r="N58" s="58">
        <v>65</v>
      </c>
      <c r="O58" s="58" t="s">
        <v>156</v>
      </c>
      <c r="P58" s="58">
        <v>31</v>
      </c>
      <c r="Q58" s="58">
        <v>0</v>
      </c>
      <c r="R58" s="58" t="s">
        <v>156</v>
      </c>
      <c r="S58" s="58">
        <v>0</v>
      </c>
      <c r="T58" s="58">
        <v>7</v>
      </c>
      <c r="U58" s="58">
        <v>30</v>
      </c>
      <c r="V58" s="58">
        <v>108</v>
      </c>
      <c r="W58" s="58">
        <v>108</v>
      </c>
      <c r="X58" s="58">
        <v>53</v>
      </c>
      <c r="Y58" s="58" t="s">
        <v>156</v>
      </c>
      <c r="Z58" s="58">
        <v>34</v>
      </c>
      <c r="AA58" s="58">
        <v>6</v>
      </c>
      <c r="AB58" s="58" t="s">
        <v>156</v>
      </c>
      <c r="AC58" s="58">
        <v>0</v>
      </c>
      <c r="AD58" s="58">
        <v>3</v>
      </c>
      <c r="AE58" s="58">
        <v>7</v>
      </c>
      <c r="AF58" s="58" t="s">
        <v>156</v>
      </c>
      <c r="AG58" s="58">
        <v>57</v>
      </c>
      <c r="AH58" s="58" t="s">
        <v>156</v>
      </c>
      <c r="AI58" s="58">
        <v>0</v>
      </c>
      <c r="AJ58" s="58" t="s">
        <v>156</v>
      </c>
      <c r="AK58" s="58" t="s">
        <v>156</v>
      </c>
      <c r="AL58" s="58">
        <v>0</v>
      </c>
      <c r="AM58" s="58">
        <v>0</v>
      </c>
      <c r="AN58" s="58">
        <v>0</v>
      </c>
      <c r="AO58" s="58">
        <v>24</v>
      </c>
      <c r="AP58" s="58">
        <v>157</v>
      </c>
      <c r="AQ58" s="58">
        <v>157</v>
      </c>
      <c r="AR58" s="58">
        <v>90</v>
      </c>
      <c r="AS58" s="58" t="s">
        <v>156</v>
      </c>
      <c r="AT58" s="58">
        <v>32</v>
      </c>
      <c r="AU58" s="58" t="s">
        <v>156</v>
      </c>
      <c r="AV58" s="58">
        <v>3</v>
      </c>
      <c r="AW58" s="58">
        <v>0</v>
      </c>
      <c r="AX58" s="58">
        <v>10</v>
      </c>
      <c r="AY58" s="58" t="s">
        <v>156</v>
      </c>
      <c r="AZ58" s="58">
        <v>37</v>
      </c>
      <c r="BA58" s="58">
        <v>37</v>
      </c>
      <c r="BB58" s="58" t="s">
        <v>156</v>
      </c>
      <c r="BC58" s="58" t="s">
        <v>156</v>
      </c>
      <c r="BD58" s="58" t="s">
        <v>156</v>
      </c>
      <c r="BE58" s="58">
        <v>0</v>
      </c>
      <c r="BF58" s="58">
        <v>6</v>
      </c>
      <c r="BG58" s="58">
        <v>0</v>
      </c>
      <c r="BH58" s="58">
        <v>0</v>
      </c>
      <c r="BI58" s="58" t="s">
        <v>156</v>
      </c>
      <c r="BJ58" s="58" t="s">
        <v>156</v>
      </c>
      <c r="BK58" s="58" t="s">
        <v>156</v>
      </c>
      <c r="BL58" s="58">
        <v>0</v>
      </c>
      <c r="BM58" s="58">
        <v>0</v>
      </c>
      <c r="BN58" s="58">
        <v>0</v>
      </c>
      <c r="BO58" s="58">
        <v>0</v>
      </c>
      <c r="BP58" s="58" t="s">
        <v>156</v>
      </c>
      <c r="BQ58" s="58">
        <v>0</v>
      </c>
      <c r="BR58" s="58">
        <v>0</v>
      </c>
      <c r="BS58" s="58">
        <v>0</v>
      </c>
    </row>
    <row r="59" spans="1:71" x14ac:dyDescent="0.25">
      <c r="A59" s="64" t="s">
        <v>221</v>
      </c>
      <c r="B59" s="58" t="s">
        <v>156</v>
      </c>
      <c r="C59" s="58">
        <v>270</v>
      </c>
      <c r="D59" s="58">
        <v>175</v>
      </c>
      <c r="E59" s="58" t="s">
        <v>156</v>
      </c>
      <c r="F59" s="58">
        <v>48</v>
      </c>
      <c r="G59" s="58">
        <v>10</v>
      </c>
      <c r="H59" s="58">
        <v>0</v>
      </c>
      <c r="I59" s="58" t="s">
        <v>156</v>
      </c>
      <c r="J59" s="58" t="s">
        <v>156</v>
      </c>
      <c r="K59" s="58">
        <v>28</v>
      </c>
      <c r="L59" s="58">
        <v>176</v>
      </c>
      <c r="M59" s="58">
        <v>176</v>
      </c>
      <c r="N59" s="58">
        <v>122</v>
      </c>
      <c r="O59" s="58" t="s">
        <v>156</v>
      </c>
      <c r="P59" s="58">
        <v>23</v>
      </c>
      <c r="Q59" s="58" t="s">
        <v>156</v>
      </c>
      <c r="R59" s="58">
        <v>0</v>
      </c>
      <c r="S59" s="58" t="s">
        <v>156</v>
      </c>
      <c r="T59" s="58" t="s">
        <v>156</v>
      </c>
      <c r="U59" s="58">
        <v>21</v>
      </c>
      <c r="V59" s="58" t="s">
        <v>156</v>
      </c>
      <c r="W59" s="58">
        <v>94</v>
      </c>
      <c r="X59" s="58">
        <v>53</v>
      </c>
      <c r="Y59" s="58">
        <v>0</v>
      </c>
      <c r="Z59" s="58">
        <v>25</v>
      </c>
      <c r="AA59" s="58" t="s">
        <v>156</v>
      </c>
      <c r="AB59" s="58">
        <v>0</v>
      </c>
      <c r="AC59" s="58">
        <v>0</v>
      </c>
      <c r="AD59" s="58" t="s">
        <v>156</v>
      </c>
      <c r="AE59" s="58">
        <v>7</v>
      </c>
      <c r="AF59" s="58">
        <v>48</v>
      </c>
      <c r="AG59" s="58">
        <v>48</v>
      </c>
      <c r="AH59" s="58">
        <v>27</v>
      </c>
      <c r="AI59" s="58">
        <v>0</v>
      </c>
      <c r="AJ59" s="58" t="s">
        <v>156</v>
      </c>
      <c r="AK59" s="58" t="s">
        <v>156</v>
      </c>
      <c r="AL59" s="58">
        <v>0</v>
      </c>
      <c r="AM59" s="58" t="s">
        <v>156</v>
      </c>
      <c r="AN59" s="58" t="s">
        <v>156</v>
      </c>
      <c r="AO59" s="58">
        <v>13</v>
      </c>
      <c r="AP59" s="58" t="s">
        <v>156</v>
      </c>
      <c r="AQ59" s="58">
        <v>191</v>
      </c>
      <c r="AR59" s="58">
        <v>128</v>
      </c>
      <c r="AS59" s="58" t="s">
        <v>156</v>
      </c>
      <c r="AT59" s="58">
        <v>36</v>
      </c>
      <c r="AU59" s="58" t="s">
        <v>156</v>
      </c>
      <c r="AV59" s="58">
        <v>0</v>
      </c>
      <c r="AW59" s="58">
        <v>0</v>
      </c>
      <c r="AX59" s="58">
        <v>3</v>
      </c>
      <c r="AY59" s="58">
        <v>15</v>
      </c>
      <c r="AZ59" s="58">
        <v>31</v>
      </c>
      <c r="BA59" s="58">
        <v>31</v>
      </c>
      <c r="BB59" s="58">
        <v>20</v>
      </c>
      <c r="BC59" s="58">
        <v>0</v>
      </c>
      <c r="BD59" s="58" t="s">
        <v>156</v>
      </c>
      <c r="BE59" s="58" t="s">
        <v>156</v>
      </c>
      <c r="BF59" s="58">
        <v>0</v>
      </c>
      <c r="BG59" s="58">
        <v>0</v>
      </c>
      <c r="BH59" s="58" t="s">
        <v>156</v>
      </c>
      <c r="BI59" s="58">
        <v>0</v>
      </c>
      <c r="BJ59" s="58" t="s">
        <v>156</v>
      </c>
      <c r="BK59" s="58" t="s">
        <v>156</v>
      </c>
      <c r="BL59" s="58" t="s">
        <v>156</v>
      </c>
      <c r="BM59" s="58">
        <v>0</v>
      </c>
      <c r="BN59" s="58">
        <v>0</v>
      </c>
      <c r="BO59" s="58">
        <v>0</v>
      </c>
      <c r="BP59" s="58">
        <v>0</v>
      </c>
      <c r="BQ59" s="58">
        <v>0</v>
      </c>
      <c r="BR59" s="58">
        <v>0</v>
      </c>
      <c r="BS59" s="58">
        <v>0</v>
      </c>
    </row>
    <row r="60" spans="1:71" x14ac:dyDescent="0.25">
      <c r="A60" s="64" t="s">
        <v>222</v>
      </c>
      <c r="B60" s="58" t="s">
        <v>156</v>
      </c>
      <c r="C60" s="58">
        <v>359</v>
      </c>
      <c r="D60" s="58">
        <v>221</v>
      </c>
      <c r="E60" s="58" t="s">
        <v>156</v>
      </c>
      <c r="F60" s="58">
        <v>71</v>
      </c>
      <c r="G60" s="58" t="s">
        <v>156</v>
      </c>
      <c r="H60" s="58">
        <v>5</v>
      </c>
      <c r="I60" s="58">
        <v>0</v>
      </c>
      <c r="J60" s="58">
        <v>7</v>
      </c>
      <c r="K60" s="58">
        <v>48</v>
      </c>
      <c r="L60" s="58" t="s">
        <v>156</v>
      </c>
      <c r="M60" s="58">
        <v>246</v>
      </c>
      <c r="N60" s="58">
        <v>164</v>
      </c>
      <c r="O60" s="58" t="s">
        <v>156</v>
      </c>
      <c r="P60" s="58">
        <v>41</v>
      </c>
      <c r="Q60" s="58">
        <v>0</v>
      </c>
      <c r="R60" s="58" t="s">
        <v>156</v>
      </c>
      <c r="S60" s="58">
        <v>0</v>
      </c>
      <c r="T60" s="58" t="s">
        <v>156</v>
      </c>
      <c r="U60" s="58">
        <v>32</v>
      </c>
      <c r="V60" s="58" t="s">
        <v>156</v>
      </c>
      <c r="W60" s="58">
        <v>113</v>
      </c>
      <c r="X60" s="58">
        <v>57</v>
      </c>
      <c r="Y60" s="58" t="s">
        <v>156</v>
      </c>
      <c r="Z60" s="58">
        <v>30</v>
      </c>
      <c r="AA60" s="58" t="s">
        <v>156</v>
      </c>
      <c r="AB60" s="58" t="s">
        <v>156</v>
      </c>
      <c r="AC60" s="58">
        <v>0</v>
      </c>
      <c r="AD60" s="58" t="s">
        <v>156</v>
      </c>
      <c r="AE60" s="58">
        <v>16</v>
      </c>
      <c r="AF60" s="58" t="s">
        <v>156</v>
      </c>
      <c r="AG60" s="58">
        <v>67</v>
      </c>
      <c r="AH60" s="58">
        <v>37</v>
      </c>
      <c r="AI60" s="58" t="s">
        <v>156</v>
      </c>
      <c r="AJ60" s="58" t="s">
        <v>156</v>
      </c>
      <c r="AK60" s="58" t="s">
        <v>156</v>
      </c>
      <c r="AL60" s="58">
        <v>0</v>
      </c>
      <c r="AM60" s="58">
        <v>0</v>
      </c>
      <c r="AN60" s="58" t="s">
        <v>156</v>
      </c>
      <c r="AO60" s="58" t="s">
        <v>156</v>
      </c>
      <c r="AP60" s="58">
        <v>245</v>
      </c>
      <c r="AQ60" s="58">
        <v>245</v>
      </c>
      <c r="AR60" s="58">
        <v>163</v>
      </c>
      <c r="AS60" s="58" t="s">
        <v>156</v>
      </c>
      <c r="AT60" s="58">
        <v>46</v>
      </c>
      <c r="AU60" s="58" t="s">
        <v>156</v>
      </c>
      <c r="AV60" s="58">
        <v>0</v>
      </c>
      <c r="AW60" s="58">
        <v>0</v>
      </c>
      <c r="AX60" s="58" t="s">
        <v>156</v>
      </c>
      <c r="AY60" s="58">
        <v>26</v>
      </c>
      <c r="AZ60" s="58">
        <v>47</v>
      </c>
      <c r="BA60" s="58">
        <v>47</v>
      </c>
      <c r="BB60" s="58">
        <v>21</v>
      </c>
      <c r="BC60" s="58">
        <v>0</v>
      </c>
      <c r="BD60" s="58" t="s">
        <v>156</v>
      </c>
      <c r="BE60" s="58">
        <v>0</v>
      </c>
      <c r="BF60" s="58">
        <v>5</v>
      </c>
      <c r="BG60" s="58">
        <v>0</v>
      </c>
      <c r="BH60" s="58" t="s">
        <v>156</v>
      </c>
      <c r="BI60" s="58" t="s">
        <v>156</v>
      </c>
      <c r="BJ60" s="58">
        <v>3</v>
      </c>
      <c r="BK60" s="58">
        <v>3</v>
      </c>
      <c r="BL60" s="58" t="s">
        <v>156</v>
      </c>
      <c r="BM60" s="58">
        <v>0</v>
      </c>
      <c r="BN60" s="58" t="s">
        <v>156</v>
      </c>
      <c r="BO60" s="58">
        <v>0</v>
      </c>
      <c r="BP60" s="58">
        <v>0</v>
      </c>
      <c r="BQ60" s="58">
        <v>0</v>
      </c>
      <c r="BR60" s="58">
        <v>0</v>
      </c>
      <c r="BS60" s="58">
        <v>0</v>
      </c>
    </row>
    <row r="61" spans="1:71" x14ac:dyDescent="0.25">
      <c r="A61" s="64" t="s">
        <v>223</v>
      </c>
      <c r="B61" s="58">
        <v>605</v>
      </c>
      <c r="C61" s="58">
        <v>599</v>
      </c>
      <c r="D61" s="58">
        <v>446</v>
      </c>
      <c r="E61" s="58">
        <v>11</v>
      </c>
      <c r="F61" s="58">
        <v>79</v>
      </c>
      <c r="G61" s="58">
        <v>9</v>
      </c>
      <c r="H61" s="58" t="s">
        <v>156</v>
      </c>
      <c r="I61" s="58" t="s">
        <v>156</v>
      </c>
      <c r="J61" s="58">
        <v>9</v>
      </c>
      <c r="K61" s="58">
        <v>38</v>
      </c>
      <c r="L61" s="58" t="s">
        <v>156</v>
      </c>
      <c r="M61" s="58">
        <v>448</v>
      </c>
      <c r="N61" s="58">
        <v>357</v>
      </c>
      <c r="O61" s="58">
        <v>6</v>
      </c>
      <c r="P61" s="58">
        <v>36</v>
      </c>
      <c r="Q61" s="58" t="s">
        <v>156</v>
      </c>
      <c r="R61" s="58" t="s">
        <v>156</v>
      </c>
      <c r="S61" s="58">
        <v>0</v>
      </c>
      <c r="T61" s="58" t="s">
        <v>156</v>
      </c>
      <c r="U61" s="58">
        <v>33</v>
      </c>
      <c r="V61" s="58" t="s">
        <v>156</v>
      </c>
      <c r="W61" s="58">
        <v>151</v>
      </c>
      <c r="X61" s="58">
        <v>89</v>
      </c>
      <c r="Y61" s="58">
        <v>5</v>
      </c>
      <c r="Z61" s="58">
        <v>43</v>
      </c>
      <c r="AA61" s="58" t="s">
        <v>156</v>
      </c>
      <c r="AB61" s="58" t="s">
        <v>156</v>
      </c>
      <c r="AC61" s="58" t="s">
        <v>156</v>
      </c>
      <c r="AD61" s="58" t="s">
        <v>156</v>
      </c>
      <c r="AE61" s="58">
        <v>5</v>
      </c>
      <c r="AF61" s="58">
        <v>97</v>
      </c>
      <c r="AG61" s="58">
        <v>94</v>
      </c>
      <c r="AH61" s="58">
        <v>58</v>
      </c>
      <c r="AI61" s="58" t="s">
        <v>156</v>
      </c>
      <c r="AJ61" s="58">
        <v>11</v>
      </c>
      <c r="AK61" s="58" t="s">
        <v>156</v>
      </c>
      <c r="AL61" s="58">
        <v>0</v>
      </c>
      <c r="AM61" s="58">
        <v>0</v>
      </c>
      <c r="AN61" s="58">
        <v>0</v>
      </c>
      <c r="AO61" s="58">
        <v>19</v>
      </c>
      <c r="AP61" s="58">
        <v>432</v>
      </c>
      <c r="AQ61" s="58">
        <v>429</v>
      </c>
      <c r="AR61" s="58">
        <v>333</v>
      </c>
      <c r="AS61" s="58">
        <v>8</v>
      </c>
      <c r="AT61" s="58">
        <v>56</v>
      </c>
      <c r="AU61" s="58" t="s">
        <v>156</v>
      </c>
      <c r="AV61" s="58">
        <v>0</v>
      </c>
      <c r="AW61" s="58" t="s">
        <v>156</v>
      </c>
      <c r="AX61" s="58" t="s">
        <v>156</v>
      </c>
      <c r="AY61" s="58" t="s">
        <v>156</v>
      </c>
      <c r="AZ61" s="58">
        <v>76</v>
      </c>
      <c r="BA61" s="58">
        <v>76</v>
      </c>
      <c r="BB61" s="58">
        <v>55</v>
      </c>
      <c r="BC61" s="58" t="s">
        <v>156</v>
      </c>
      <c r="BD61" s="58">
        <v>12</v>
      </c>
      <c r="BE61" s="58">
        <v>0</v>
      </c>
      <c r="BF61" s="58" t="s">
        <v>156</v>
      </c>
      <c r="BG61" s="58">
        <v>0</v>
      </c>
      <c r="BH61" s="58" t="s">
        <v>156</v>
      </c>
      <c r="BI61" s="58" t="s">
        <v>156</v>
      </c>
      <c r="BJ61" s="58" t="s">
        <v>156</v>
      </c>
      <c r="BK61" s="58" t="s">
        <v>156</v>
      </c>
      <c r="BL61" s="58" t="s">
        <v>156</v>
      </c>
      <c r="BM61" s="58">
        <v>0</v>
      </c>
      <c r="BN61" s="58">
        <v>0</v>
      </c>
      <c r="BO61" s="58">
        <v>0</v>
      </c>
      <c r="BP61" s="58">
        <v>0</v>
      </c>
      <c r="BQ61" s="58">
        <v>0</v>
      </c>
      <c r="BR61" s="58">
        <v>0</v>
      </c>
      <c r="BS61" s="58">
        <v>0</v>
      </c>
    </row>
    <row r="62" spans="1:71" x14ac:dyDescent="0.25">
      <c r="A62" s="64" t="s">
        <v>224</v>
      </c>
      <c r="B62" s="58">
        <v>412</v>
      </c>
      <c r="C62" s="58">
        <v>406</v>
      </c>
      <c r="D62" s="58">
        <v>294</v>
      </c>
      <c r="E62" s="58">
        <v>5</v>
      </c>
      <c r="F62" s="58">
        <v>57</v>
      </c>
      <c r="G62" s="58">
        <v>4</v>
      </c>
      <c r="H62" s="58">
        <v>8</v>
      </c>
      <c r="I62" s="58">
        <v>0</v>
      </c>
      <c r="J62" s="58">
        <v>9</v>
      </c>
      <c r="K62" s="58">
        <v>29</v>
      </c>
      <c r="L62" s="58" t="s">
        <v>156</v>
      </c>
      <c r="M62" s="58">
        <v>288</v>
      </c>
      <c r="N62" s="58">
        <v>221</v>
      </c>
      <c r="O62" s="58" t="s">
        <v>156</v>
      </c>
      <c r="P62" s="58">
        <v>32</v>
      </c>
      <c r="Q62" s="58" t="s">
        <v>156</v>
      </c>
      <c r="R62" s="58">
        <v>5</v>
      </c>
      <c r="S62" s="58">
        <v>0</v>
      </c>
      <c r="T62" s="58">
        <v>4</v>
      </c>
      <c r="U62" s="58">
        <v>23</v>
      </c>
      <c r="V62" s="58" t="s">
        <v>156</v>
      </c>
      <c r="W62" s="58">
        <v>118</v>
      </c>
      <c r="X62" s="58">
        <v>73</v>
      </c>
      <c r="Y62" s="58" t="s">
        <v>156</v>
      </c>
      <c r="Z62" s="58">
        <v>25</v>
      </c>
      <c r="AA62" s="58" t="s">
        <v>156</v>
      </c>
      <c r="AB62" s="58">
        <v>3</v>
      </c>
      <c r="AC62" s="58">
        <v>0</v>
      </c>
      <c r="AD62" s="58">
        <v>5</v>
      </c>
      <c r="AE62" s="58">
        <v>6</v>
      </c>
      <c r="AF62" s="58" t="s">
        <v>156</v>
      </c>
      <c r="AG62" s="58">
        <v>67</v>
      </c>
      <c r="AH62" s="58">
        <v>44</v>
      </c>
      <c r="AI62" s="58" t="s">
        <v>156</v>
      </c>
      <c r="AJ62" s="58">
        <v>7</v>
      </c>
      <c r="AK62" s="58" t="s">
        <v>156</v>
      </c>
      <c r="AL62" s="58">
        <v>0</v>
      </c>
      <c r="AM62" s="58">
        <v>0</v>
      </c>
      <c r="AN62" s="58">
        <v>3</v>
      </c>
      <c r="AO62" s="58" t="s">
        <v>156</v>
      </c>
      <c r="AP62" s="58" t="s">
        <v>156</v>
      </c>
      <c r="AQ62" s="58">
        <v>289</v>
      </c>
      <c r="AR62" s="58">
        <v>219</v>
      </c>
      <c r="AS62" s="58" t="s">
        <v>156</v>
      </c>
      <c r="AT62" s="58">
        <v>40</v>
      </c>
      <c r="AU62" s="58" t="s">
        <v>156</v>
      </c>
      <c r="AV62" s="58" t="s">
        <v>156</v>
      </c>
      <c r="AW62" s="58">
        <v>0</v>
      </c>
      <c r="AX62" s="58">
        <v>6</v>
      </c>
      <c r="AY62" s="58">
        <v>16</v>
      </c>
      <c r="AZ62" s="58">
        <v>50</v>
      </c>
      <c r="BA62" s="58">
        <v>50</v>
      </c>
      <c r="BB62" s="58">
        <v>31</v>
      </c>
      <c r="BC62" s="58">
        <v>0</v>
      </c>
      <c r="BD62" s="58">
        <v>10</v>
      </c>
      <c r="BE62" s="58">
        <v>0</v>
      </c>
      <c r="BF62" s="58" t="s">
        <v>156</v>
      </c>
      <c r="BG62" s="58">
        <v>0</v>
      </c>
      <c r="BH62" s="58">
        <v>0</v>
      </c>
      <c r="BI62" s="58" t="s">
        <v>156</v>
      </c>
      <c r="BJ62" s="58">
        <v>3</v>
      </c>
      <c r="BK62" s="58">
        <v>3</v>
      </c>
      <c r="BL62" s="58" t="s">
        <v>156</v>
      </c>
      <c r="BM62" s="58">
        <v>0</v>
      </c>
      <c r="BN62" s="58">
        <v>0</v>
      </c>
      <c r="BO62" s="58">
        <v>0</v>
      </c>
      <c r="BP62" s="58">
        <v>0</v>
      </c>
      <c r="BQ62" s="58">
        <v>0</v>
      </c>
      <c r="BR62" s="58">
        <v>0</v>
      </c>
      <c r="BS62" s="58" t="s">
        <v>156</v>
      </c>
    </row>
    <row r="63" spans="1:71" x14ac:dyDescent="0.25">
      <c r="A63" s="64" t="s">
        <v>225</v>
      </c>
      <c r="B63" s="58">
        <v>372</v>
      </c>
      <c r="C63" s="58">
        <v>368</v>
      </c>
      <c r="D63" s="58">
        <v>225</v>
      </c>
      <c r="E63" s="58">
        <v>8</v>
      </c>
      <c r="F63" s="58">
        <v>61</v>
      </c>
      <c r="G63" s="58">
        <v>4</v>
      </c>
      <c r="H63" s="58">
        <v>6</v>
      </c>
      <c r="I63" s="58">
        <v>0</v>
      </c>
      <c r="J63" s="58">
        <v>5</v>
      </c>
      <c r="K63" s="58">
        <v>59</v>
      </c>
      <c r="L63" s="58" t="s">
        <v>156</v>
      </c>
      <c r="M63" s="58">
        <v>236</v>
      </c>
      <c r="N63" s="58">
        <v>137</v>
      </c>
      <c r="O63" s="58" t="s">
        <v>156</v>
      </c>
      <c r="P63" s="58">
        <v>37</v>
      </c>
      <c r="Q63" s="58" t="s">
        <v>156</v>
      </c>
      <c r="R63" s="58" t="s">
        <v>156</v>
      </c>
      <c r="S63" s="58">
        <v>0</v>
      </c>
      <c r="T63" s="58">
        <v>5</v>
      </c>
      <c r="U63" s="58">
        <v>45</v>
      </c>
      <c r="V63" s="58" t="s">
        <v>156</v>
      </c>
      <c r="W63" s="58">
        <v>132</v>
      </c>
      <c r="X63" s="58">
        <v>88</v>
      </c>
      <c r="Y63" s="58" t="s">
        <v>156</v>
      </c>
      <c r="Z63" s="58">
        <v>24</v>
      </c>
      <c r="AA63" s="58" t="s">
        <v>156</v>
      </c>
      <c r="AB63" s="58" t="s">
        <v>156</v>
      </c>
      <c r="AC63" s="58">
        <v>0</v>
      </c>
      <c r="AD63" s="58">
        <v>0</v>
      </c>
      <c r="AE63" s="58">
        <v>14</v>
      </c>
      <c r="AF63" s="58" t="s">
        <v>156</v>
      </c>
      <c r="AG63" s="58">
        <v>75</v>
      </c>
      <c r="AH63" s="58">
        <v>42</v>
      </c>
      <c r="AI63" s="58">
        <v>0</v>
      </c>
      <c r="AJ63" s="58" t="s">
        <v>156</v>
      </c>
      <c r="AK63" s="58" t="s">
        <v>156</v>
      </c>
      <c r="AL63" s="58">
        <v>0</v>
      </c>
      <c r="AM63" s="58">
        <v>0</v>
      </c>
      <c r="AN63" s="58">
        <v>0</v>
      </c>
      <c r="AO63" s="58">
        <v>24</v>
      </c>
      <c r="AP63" s="58" t="s">
        <v>156</v>
      </c>
      <c r="AQ63" s="58">
        <v>259</v>
      </c>
      <c r="AR63" s="58">
        <v>166</v>
      </c>
      <c r="AS63" s="58" t="s">
        <v>156</v>
      </c>
      <c r="AT63" s="58">
        <v>45</v>
      </c>
      <c r="AU63" s="58" t="s">
        <v>156</v>
      </c>
      <c r="AV63" s="58" t="s">
        <v>156</v>
      </c>
      <c r="AW63" s="58">
        <v>0</v>
      </c>
      <c r="AX63" s="58">
        <v>5</v>
      </c>
      <c r="AY63" s="58">
        <v>32</v>
      </c>
      <c r="AZ63" s="58">
        <v>34</v>
      </c>
      <c r="BA63" s="58">
        <v>34</v>
      </c>
      <c r="BB63" s="58">
        <v>17</v>
      </c>
      <c r="BC63" s="58" t="s">
        <v>156</v>
      </c>
      <c r="BD63" s="58" t="s">
        <v>156</v>
      </c>
      <c r="BE63" s="58">
        <v>0</v>
      </c>
      <c r="BF63" s="58" t="s">
        <v>156</v>
      </c>
      <c r="BG63" s="58">
        <v>0</v>
      </c>
      <c r="BH63" s="58">
        <v>0</v>
      </c>
      <c r="BI63" s="58">
        <v>3</v>
      </c>
      <c r="BJ63" s="58">
        <v>3</v>
      </c>
      <c r="BK63" s="58">
        <v>3</v>
      </c>
      <c r="BL63" s="58">
        <v>0</v>
      </c>
      <c r="BM63" s="58">
        <v>0</v>
      </c>
      <c r="BN63" s="58" t="s">
        <v>156</v>
      </c>
      <c r="BO63" s="58">
        <v>0</v>
      </c>
      <c r="BP63" s="58">
        <v>0</v>
      </c>
      <c r="BQ63" s="58">
        <v>0</v>
      </c>
      <c r="BR63" s="58">
        <v>0</v>
      </c>
      <c r="BS63" s="58" t="s">
        <v>156</v>
      </c>
    </row>
    <row r="64" spans="1:71" x14ac:dyDescent="0.25">
      <c r="A64" s="64" t="s">
        <v>226</v>
      </c>
      <c r="B64" s="58" t="s">
        <v>156</v>
      </c>
      <c r="C64" s="58">
        <v>354</v>
      </c>
      <c r="D64" s="58">
        <v>225</v>
      </c>
      <c r="E64" s="58">
        <v>10</v>
      </c>
      <c r="F64" s="58">
        <v>68</v>
      </c>
      <c r="G64" s="58" t="s">
        <v>156</v>
      </c>
      <c r="H64" s="58">
        <v>8</v>
      </c>
      <c r="I64" s="58">
        <v>0</v>
      </c>
      <c r="J64" s="58" t="s">
        <v>156</v>
      </c>
      <c r="K64" s="58">
        <v>36</v>
      </c>
      <c r="L64" s="58" t="s">
        <v>156</v>
      </c>
      <c r="M64" s="58">
        <v>233</v>
      </c>
      <c r="N64" s="58">
        <v>155</v>
      </c>
      <c r="O64" s="58" t="s">
        <v>156</v>
      </c>
      <c r="P64" s="58">
        <v>37</v>
      </c>
      <c r="Q64" s="58">
        <v>0</v>
      </c>
      <c r="R64" s="58">
        <v>3</v>
      </c>
      <c r="S64" s="58">
        <v>0</v>
      </c>
      <c r="T64" s="58" t="s">
        <v>156</v>
      </c>
      <c r="U64" s="58">
        <v>26</v>
      </c>
      <c r="V64" s="58" t="s">
        <v>156</v>
      </c>
      <c r="W64" s="58">
        <v>121</v>
      </c>
      <c r="X64" s="58">
        <v>70</v>
      </c>
      <c r="Y64" s="58" t="s">
        <v>156</v>
      </c>
      <c r="Z64" s="58">
        <v>31</v>
      </c>
      <c r="AA64" s="58" t="s">
        <v>156</v>
      </c>
      <c r="AB64" s="58">
        <v>5</v>
      </c>
      <c r="AC64" s="58">
        <v>0</v>
      </c>
      <c r="AD64" s="58">
        <v>0</v>
      </c>
      <c r="AE64" s="58">
        <v>10</v>
      </c>
      <c r="AF64" s="58">
        <v>78</v>
      </c>
      <c r="AG64" s="58">
        <v>78</v>
      </c>
      <c r="AH64" s="58">
        <v>53</v>
      </c>
      <c r="AI64" s="58">
        <v>0</v>
      </c>
      <c r="AJ64" s="58" t="s">
        <v>156</v>
      </c>
      <c r="AK64" s="58" t="s">
        <v>156</v>
      </c>
      <c r="AL64" s="58">
        <v>0</v>
      </c>
      <c r="AM64" s="58">
        <v>0</v>
      </c>
      <c r="AN64" s="58" t="s">
        <v>156</v>
      </c>
      <c r="AO64" s="58">
        <v>19</v>
      </c>
      <c r="AP64" s="58" t="s">
        <v>156</v>
      </c>
      <c r="AQ64" s="58">
        <v>231</v>
      </c>
      <c r="AR64" s="58">
        <v>152</v>
      </c>
      <c r="AS64" s="58" t="s">
        <v>156</v>
      </c>
      <c r="AT64" s="58">
        <v>51</v>
      </c>
      <c r="AU64" s="58">
        <v>0</v>
      </c>
      <c r="AV64" s="58" t="s">
        <v>156</v>
      </c>
      <c r="AW64" s="58">
        <v>0</v>
      </c>
      <c r="AX64" s="58">
        <v>3</v>
      </c>
      <c r="AY64" s="58" t="s">
        <v>156</v>
      </c>
      <c r="AZ64" s="58">
        <v>45</v>
      </c>
      <c r="BA64" s="58">
        <v>45</v>
      </c>
      <c r="BB64" s="58">
        <v>20</v>
      </c>
      <c r="BC64" s="58" t="s">
        <v>156</v>
      </c>
      <c r="BD64" s="58" t="s">
        <v>156</v>
      </c>
      <c r="BE64" s="58">
        <v>0</v>
      </c>
      <c r="BF64" s="58" t="s">
        <v>156</v>
      </c>
      <c r="BG64" s="58">
        <v>0</v>
      </c>
      <c r="BH64" s="58" t="s">
        <v>156</v>
      </c>
      <c r="BI64" s="58" t="s">
        <v>156</v>
      </c>
      <c r="BJ64" s="58">
        <v>3</v>
      </c>
      <c r="BK64" s="58">
        <v>3</v>
      </c>
      <c r="BL64" s="58" t="s">
        <v>156</v>
      </c>
      <c r="BM64" s="58" t="s">
        <v>156</v>
      </c>
      <c r="BN64" s="58">
        <v>0</v>
      </c>
      <c r="BO64" s="58">
        <v>0</v>
      </c>
      <c r="BP64" s="58">
        <v>0</v>
      </c>
      <c r="BQ64" s="58">
        <v>0</v>
      </c>
      <c r="BR64" s="58">
        <v>0</v>
      </c>
      <c r="BS64" s="58">
        <v>0</v>
      </c>
    </row>
    <row r="65" spans="1:71" x14ac:dyDescent="0.25">
      <c r="A65" s="64" t="s">
        <v>227</v>
      </c>
      <c r="B65" s="58">
        <v>411</v>
      </c>
      <c r="C65" s="58">
        <v>406</v>
      </c>
      <c r="D65" s="58">
        <v>265</v>
      </c>
      <c r="E65" s="58">
        <v>7</v>
      </c>
      <c r="F65" s="58">
        <v>64</v>
      </c>
      <c r="G65" s="58">
        <v>4</v>
      </c>
      <c r="H65" s="58">
        <v>8</v>
      </c>
      <c r="I65" s="58">
        <v>11</v>
      </c>
      <c r="J65" s="58">
        <v>11</v>
      </c>
      <c r="K65" s="58">
        <v>36</v>
      </c>
      <c r="L65" s="58" t="s">
        <v>156</v>
      </c>
      <c r="M65" s="58">
        <v>212</v>
      </c>
      <c r="N65" s="58">
        <v>131</v>
      </c>
      <c r="O65" s="58">
        <v>7</v>
      </c>
      <c r="P65" s="58">
        <v>31</v>
      </c>
      <c r="Q65" s="58" t="s">
        <v>156</v>
      </c>
      <c r="R65" s="58" t="s">
        <v>156</v>
      </c>
      <c r="S65" s="58" t="s">
        <v>156</v>
      </c>
      <c r="T65" s="58">
        <v>6</v>
      </c>
      <c r="U65" s="58">
        <v>28</v>
      </c>
      <c r="V65" s="58" t="s">
        <v>156</v>
      </c>
      <c r="W65" s="58">
        <v>194</v>
      </c>
      <c r="X65" s="58">
        <v>134</v>
      </c>
      <c r="Y65" s="58">
        <v>0</v>
      </c>
      <c r="Z65" s="58">
        <v>33</v>
      </c>
      <c r="AA65" s="58" t="s">
        <v>156</v>
      </c>
      <c r="AB65" s="58" t="s">
        <v>156</v>
      </c>
      <c r="AC65" s="58" t="s">
        <v>156</v>
      </c>
      <c r="AD65" s="58">
        <v>5</v>
      </c>
      <c r="AE65" s="58">
        <v>8</v>
      </c>
      <c r="AF65" s="58" t="s">
        <v>156</v>
      </c>
      <c r="AG65" s="58">
        <v>106</v>
      </c>
      <c r="AH65" s="58">
        <v>59</v>
      </c>
      <c r="AI65" s="58" t="s">
        <v>156</v>
      </c>
      <c r="AJ65" s="58">
        <v>8</v>
      </c>
      <c r="AK65" s="58">
        <v>0</v>
      </c>
      <c r="AL65" s="58">
        <v>0</v>
      </c>
      <c r="AM65" s="58" t="s">
        <v>156</v>
      </c>
      <c r="AN65" s="58">
        <v>7</v>
      </c>
      <c r="AO65" s="58">
        <v>22</v>
      </c>
      <c r="AP65" s="58" t="s">
        <v>156</v>
      </c>
      <c r="AQ65" s="58">
        <v>257</v>
      </c>
      <c r="AR65" s="58">
        <v>190</v>
      </c>
      <c r="AS65" s="58" t="s">
        <v>156</v>
      </c>
      <c r="AT65" s="58">
        <v>40</v>
      </c>
      <c r="AU65" s="58">
        <v>4</v>
      </c>
      <c r="AV65" s="58" t="s">
        <v>156</v>
      </c>
      <c r="AW65" s="58" t="s">
        <v>156</v>
      </c>
      <c r="AX65" s="58" t="s">
        <v>156</v>
      </c>
      <c r="AY65" s="58" t="s">
        <v>156</v>
      </c>
      <c r="AZ65" s="58">
        <v>43</v>
      </c>
      <c r="BA65" s="58">
        <v>43</v>
      </c>
      <c r="BB65" s="58">
        <v>16</v>
      </c>
      <c r="BC65" s="58" t="s">
        <v>156</v>
      </c>
      <c r="BD65" s="58">
        <v>16</v>
      </c>
      <c r="BE65" s="58">
        <v>0</v>
      </c>
      <c r="BF65" s="58" t="s">
        <v>156</v>
      </c>
      <c r="BG65" s="58">
        <v>0</v>
      </c>
      <c r="BH65" s="58" t="s">
        <v>156</v>
      </c>
      <c r="BI65" s="58" t="s">
        <v>156</v>
      </c>
      <c r="BJ65" s="58" t="s">
        <v>156</v>
      </c>
      <c r="BK65" s="58" t="s">
        <v>156</v>
      </c>
      <c r="BL65" s="58" t="s">
        <v>156</v>
      </c>
      <c r="BM65" s="58">
        <v>0</v>
      </c>
      <c r="BN65" s="58">
        <v>0</v>
      </c>
      <c r="BO65" s="58">
        <v>0</v>
      </c>
      <c r="BP65" s="58">
        <v>0</v>
      </c>
      <c r="BQ65" s="58">
        <v>0</v>
      </c>
      <c r="BR65" s="58">
        <v>0</v>
      </c>
      <c r="BS65" s="58">
        <v>0</v>
      </c>
    </row>
    <row r="66" spans="1:71" x14ac:dyDescent="0.25">
      <c r="A66" s="64" t="s">
        <v>228</v>
      </c>
      <c r="B66" s="58">
        <v>435</v>
      </c>
      <c r="C66" s="58">
        <v>429</v>
      </c>
      <c r="D66" s="58">
        <v>254</v>
      </c>
      <c r="E66" s="58" t="s">
        <v>156</v>
      </c>
      <c r="F66" s="58">
        <v>89</v>
      </c>
      <c r="G66" s="58">
        <v>16</v>
      </c>
      <c r="H66" s="58">
        <v>10</v>
      </c>
      <c r="I66" s="58" t="s">
        <v>156</v>
      </c>
      <c r="J66" s="58">
        <v>14</v>
      </c>
      <c r="K66" s="58">
        <v>32</v>
      </c>
      <c r="L66" s="58" t="s">
        <v>156</v>
      </c>
      <c r="M66" s="58">
        <v>245</v>
      </c>
      <c r="N66" s="58">
        <v>132</v>
      </c>
      <c r="O66" s="58" t="s">
        <v>156</v>
      </c>
      <c r="P66" s="58">
        <v>48</v>
      </c>
      <c r="Q66" s="58">
        <v>9</v>
      </c>
      <c r="R66" s="58" t="s">
        <v>156</v>
      </c>
      <c r="S66" s="58" t="s">
        <v>156</v>
      </c>
      <c r="T66" s="58">
        <v>9</v>
      </c>
      <c r="U66" s="58">
        <v>27</v>
      </c>
      <c r="V66" s="58" t="s">
        <v>156</v>
      </c>
      <c r="W66" s="58">
        <v>184</v>
      </c>
      <c r="X66" s="58">
        <v>122</v>
      </c>
      <c r="Y66" s="58" t="s">
        <v>156</v>
      </c>
      <c r="Z66" s="58">
        <v>41</v>
      </c>
      <c r="AA66" s="58">
        <v>7</v>
      </c>
      <c r="AB66" s="58" t="s">
        <v>156</v>
      </c>
      <c r="AC66" s="58">
        <v>0</v>
      </c>
      <c r="AD66" s="58">
        <v>5</v>
      </c>
      <c r="AE66" s="58">
        <v>5</v>
      </c>
      <c r="AF66" s="58" t="s">
        <v>156</v>
      </c>
      <c r="AG66" s="58">
        <v>101</v>
      </c>
      <c r="AH66" s="58">
        <v>61</v>
      </c>
      <c r="AI66" s="58" t="s">
        <v>156</v>
      </c>
      <c r="AJ66" s="58">
        <v>14</v>
      </c>
      <c r="AK66" s="58" t="s">
        <v>156</v>
      </c>
      <c r="AL66" s="58">
        <v>0</v>
      </c>
      <c r="AM66" s="58" t="s">
        <v>156</v>
      </c>
      <c r="AN66" s="58" t="s">
        <v>156</v>
      </c>
      <c r="AO66" s="58">
        <v>12</v>
      </c>
      <c r="AP66" s="58" t="s">
        <v>156</v>
      </c>
      <c r="AQ66" s="58">
        <v>268</v>
      </c>
      <c r="AR66" s="58">
        <v>168</v>
      </c>
      <c r="AS66" s="58" t="s">
        <v>156</v>
      </c>
      <c r="AT66" s="58">
        <v>56</v>
      </c>
      <c r="AU66" s="58">
        <v>12</v>
      </c>
      <c r="AV66" s="58">
        <v>3</v>
      </c>
      <c r="AW66" s="58" t="s">
        <v>156</v>
      </c>
      <c r="AX66" s="58">
        <v>7</v>
      </c>
      <c r="AY66" s="58">
        <v>15</v>
      </c>
      <c r="AZ66" s="58">
        <v>60</v>
      </c>
      <c r="BA66" s="58">
        <v>60</v>
      </c>
      <c r="BB66" s="58">
        <v>25</v>
      </c>
      <c r="BC66" s="58" t="s">
        <v>156</v>
      </c>
      <c r="BD66" s="58">
        <v>19</v>
      </c>
      <c r="BE66" s="58" t="s">
        <v>156</v>
      </c>
      <c r="BF66" s="58">
        <v>7</v>
      </c>
      <c r="BG66" s="58">
        <v>0</v>
      </c>
      <c r="BH66" s="58" t="s">
        <v>156</v>
      </c>
      <c r="BI66" s="58">
        <v>5</v>
      </c>
      <c r="BJ66" s="58" t="s">
        <v>156</v>
      </c>
      <c r="BK66" s="58" t="s">
        <v>156</v>
      </c>
      <c r="BL66" s="58" t="s">
        <v>156</v>
      </c>
      <c r="BM66" s="58" t="s">
        <v>156</v>
      </c>
      <c r="BN66" s="58" t="s">
        <v>156</v>
      </c>
      <c r="BO66" s="58">
        <v>0</v>
      </c>
      <c r="BP66" s="58" t="s">
        <v>156</v>
      </c>
      <c r="BQ66" s="58">
        <v>0</v>
      </c>
      <c r="BR66" s="58">
        <v>0</v>
      </c>
      <c r="BS66" s="58">
        <v>0</v>
      </c>
    </row>
    <row r="67" spans="1:71" x14ac:dyDescent="0.25">
      <c r="A67" s="64" t="s">
        <v>229</v>
      </c>
      <c r="B67" s="58">
        <v>371</v>
      </c>
      <c r="C67" s="58">
        <v>367</v>
      </c>
      <c r="D67" s="58">
        <v>198</v>
      </c>
      <c r="E67" s="58">
        <v>8</v>
      </c>
      <c r="F67" s="58">
        <v>70</v>
      </c>
      <c r="G67" s="58" t="s">
        <v>156</v>
      </c>
      <c r="H67" s="58" t="s">
        <v>156</v>
      </c>
      <c r="I67" s="58">
        <v>18</v>
      </c>
      <c r="J67" s="58">
        <v>5</v>
      </c>
      <c r="K67" s="58">
        <v>63</v>
      </c>
      <c r="L67" s="58" t="s">
        <v>156</v>
      </c>
      <c r="M67" s="58">
        <v>219</v>
      </c>
      <c r="N67" s="58">
        <v>114</v>
      </c>
      <c r="O67" s="58" t="s">
        <v>156</v>
      </c>
      <c r="P67" s="58">
        <v>30</v>
      </c>
      <c r="Q67" s="58" t="s">
        <v>156</v>
      </c>
      <c r="R67" s="58" t="s">
        <v>156</v>
      </c>
      <c r="S67" s="58">
        <v>11</v>
      </c>
      <c r="T67" s="58" t="s">
        <v>156</v>
      </c>
      <c r="U67" s="58">
        <v>52</v>
      </c>
      <c r="V67" s="58" t="s">
        <v>156</v>
      </c>
      <c r="W67" s="58">
        <v>148</v>
      </c>
      <c r="X67" s="58">
        <v>84</v>
      </c>
      <c r="Y67" s="58" t="s">
        <v>156</v>
      </c>
      <c r="Z67" s="58">
        <v>40</v>
      </c>
      <c r="AA67" s="58">
        <v>0</v>
      </c>
      <c r="AB67" s="58" t="s">
        <v>156</v>
      </c>
      <c r="AC67" s="58">
        <v>7</v>
      </c>
      <c r="AD67" s="58" t="s">
        <v>156</v>
      </c>
      <c r="AE67" s="58">
        <v>11</v>
      </c>
      <c r="AF67" s="58" t="s">
        <v>156</v>
      </c>
      <c r="AG67" s="58">
        <v>115</v>
      </c>
      <c r="AH67" s="58">
        <v>51</v>
      </c>
      <c r="AI67" s="58">
        <v>0</v>
      </c>
      <c r="AJ67" s="58">
        <v>6</v>
      </c>
      <c r="AK67" s="58" t="s">
        <v>156</v>
      </c>
      <c r="AL67" s="58">
        <v>0</v>
      </c>
      <c r="AM67" s="58">
        <v>15</v>
      </c>
      <c r="AN67" s="58" t="s">
        <v>156</v>
      </c>
      <c r="AO67" s="58">
        <v>39</v>
      </c>
      <c r="AP67" s="58" t="s">
        <v>156</v>
      </c>
      <c r="AQ67" s="58">
        <v>213</v>
      </c>
      <c r="AR67" s="58">
        <v>133</v>
      </c>
      <c r="AS67" s="58">
        <v>8</v>
      </c>
      <c r="AT67" s="58">
        <v>44</v>
      </c>
      <c r="AU67" s="58" t="s">
        <v>156</v>
      </c>
      <c r="AV67" s="58">
        <v>0</v>
      </c>
      <c r="AW67" s="58">
        <v>3</v>
      </c>
      <c r="AX67" s="58" t="s">
        <v>156</v>
      </c>
      <c r="AY67" s="58" t="s">
        <v>156</v>
      </c>
      <c r="AZ67" s="58">
        <v>39</v>
      </c>
      <c r="BA67" s="58">
        <v>39</v>
      </c>
      <c r="BB67" s="58">
        <v>14</v>
      </c>
      <c r="BC67" s="58">
        <v>0</v>
      </c>
      <c r="BD67" s="58">
        <v>20</v>
      </c>
      <c r="BE67" s="58">
        <v>0</v>
      </c>
      <c r="BF67" s="58" t="s">
        <v>156</v>
      </c>
      <c r="BG67" s="58">
        <v>0</v>
      </c>
      <c r="BH67" s="58">
        <v>0</v>
      </c>
      <c r="BI67" s="58" t="s">
        <v>156</v>
      </c>
      <c r="BJ67" s="58">
        <v>0</v>
      </c>
      <c r="BK67" s="58">
        <v>0</v>
      </c>
      <c r="BL67" s="58">
        <v>0</v>
      </c>
      <c r="BM67" s="58">
        <v>0</v>
      </c>
      <c r="BN67" s="58">
        <v>0</v>
      </c>
      <c r="BO67" s="58">
        <v>0</v>
      </c>
      <c r="BP67" s="58">
        <v>0</v>
      </c>
      <c r="BQ67" s="58">
        <v>0</v>
      </c>
      <c r="BR67" s="58">
        <v>0</v>
      </c>
      <c r="BS67" s="58">
        <v>0</v>
      </c>
    </row>
    <row r="68" spans="1:71" x14ac:dyDescent="0.25">
      <c r="A68" s="64" t="s">
        <v>230</v>
      </c>
      <c r="B68" s="58">
        <v>281</v>
      </c>
      <c r="C68" s="58">
        <v>276</v>
      </c>
      <c r="D68" s="58">
        <v>149</v>
      </c>
      <c r="E68" s="58">
        <v>7</v>
      </c>
      <c r="F68" s="58">
        <v>61</v>
      </c>
      <c r="G68" s="58" t="s">
        <v>156</v>
      </c>
      <c r="H68" s="58" t="s">
        <v>156</v>
      </c>
      <c r="I68" s="58">
        <v>0</v>
      </c>
      <c r="J68" s="58" t="s">
        <v>156</v>
      </c>
      <c r="K68" s="58">
        <v>47</v>
      </c>
      <c r="L68" s="58" t="s">
        <v>156</v>
      </c>
      <c r="M68" s="58">
        <v>148</v>
      </c>
      <c r="N68" s="58">
        <v>68</v>
      </c>
      <c r="O68" s="58" t="s">
        <v>156</v>
      </c>
      <c r="P68" s="58">
        <v>35</v>
      </c>
      <c r="Q68" s="58" t="s">
        <v>156</v>
      </c>
      <c r="R68" s="58">
        <v>4</v>
      </c>
      <c r="S68" s="58">
        <v>0</v>
      </c>
      <c r="T68" s="58" t="s">
        <v>156</v>
      </c>
      <c r="U68" s="58">
        <v>34</v>
      </c>
      <c r="V68" s="58" t="s">
        <v>156</v>
      </c>
      <c r="W68" s="58">
        <v>128</v>
      </c>
      <c r="X68" s="58">
        <v>81</v>
      </c>
      <c r="Y68" s="58" t="s">
        <v>156</v>
      </c>
      <c r="Z68" s="58">
        <v>26</v>
      </c>
      <c r="AA68" s="58" t="s">
        <v>156</v>
      </c>
      <c r="AB68" s="58" t="s">
        <v>156</v>
      </c>
      <c r="AC68" s="58">
        <v>0</v>
      </c>
      <c r="AD68" s="58">
        <v>0</v>
      </c>
      <c r="AE68" s="58">
        <v>13</v>
      </c>
      <c r="AF68" s="58" t="s">
        <v>156</v>
      </c>
      <c r="AG68" s="58">
        <v>71</v>
      </c>
      <c r="AH68" s="58">
        <v>38</v>
      </c>
      <c r="AI68" s="58" t="s">
        <v>156</v>
      </c>
      <c r="AJ68" s="58" t="s">
        <v>156</v>
      </c>
      <c r="AK68" s="58" t="s">
        <v>156</v>
      </c>
      <c r="AL68" s="58">
        <v>0</v>
      </c>
      <c r="AM68" s="58">
        <v>0</v>
      </c>
      <c r="AN68" s="58">
        <v>0</v>
      </c>
      <c r="AO68" s="58">
        <v>25</v>
      </c>
      <c r="AP68" s="58" t="s">
        <v>156</v>
      </c>
      <c r="AQ68" s="58">
        <v>166</v>
      </c>
      <c r="AR68" s="58">
        <v>98</v>
      </c>
      <c r="AS68" s="58" t="s">
        <v>156</v>
      </c>
      <c r="AT68" s="58">
        <v>38</v>
      </c>
      <c r="AU68" s="58" t="s">
        <v>156</v>
      </c>
      <c r="AV68" s="58">
        <v>0</v>
      </c>
      <c r="AW68" s="58">
        <v>0</v>
      </c>
      <c r="AX68" s="58" t="s">
        <v>156</v>
      </c>
      <c r="AY68" s="58" t="s">
        <v>156</v>
      </c>
      <c r="AZ68" s="58">
        <v>39</v>
      </c>
      <c r="BA68" s="58">
        <v>39</v>
      </c>
      <c r="BB68" s="58">
        <v>13</v>
      </c>
      <c r="BC68" s="58">
        <v>0</v>
      </c>
      <c r="BD68" s="58" t="s">
        <v>156</v>
      </c>
      <c r="BE68" s="58">
        <v>0</v>
      </c>
      <c r="BF68" s="58" t="s">
        <v>156</v>
      </c>
      <c r="BG68" s="58">
        <v>0</v>
      </c>
      <c r="BH68" s="58">
        <v>0</v>
      </c>
      <c r="BI68" s="58" t="s">
        <v>156</v>
      </c>
      <c r="BJ68" s="58">
        <v>4</v>
      </c>
      <c r="BK68" s="58">
        <v>4</v>
      </c>
      <c r="BL68" s="58">
        <v>0</v>
      </c>
      <c r="BM68" s="58" t="s">
        <v>156</v>
      </c>
      <c r="BN68" s="58" t="s">
        <v>156</v>
      </c>
      <c r="BO68" s="58">
        <v>0</v>
      </c>
      <c r="BP68" s="58">
        <v>0</v>
      </c>
      <c r="BQ68" s="58">
        <v>0</v>
      </c>
      <c r="BR68" s="58">
        <v>0</v>
      </c>
      <c r="BS68" s="58" t="s">
        <v>156</v>
      </c>
    </row>
    <row r="69" spans="1:71" x14ac:dyDescent="0.25">
      <c r="A69" s="64" t="s">
        <v>231</v>
      </c>
      <c r="B69" s="58">
        <v>255</v>
      </c>
      <c r="C69" s="58">
        <v>249</v>
      </c>
      <c r="D69" s="58">
        <v>140</v>
      </c>
      <c r="E69" s="58">
        <v>8</v>
      </c>
      <c r="F69" s="58">
        <v>54</v>
      </c>
      <c r="G69" s="58" t="s">
        <v>156</v>
      </c>
      <c r="H69" s="58" t="s">
        <v>156</v>
      </c>
      <c r="I69" s="58">
        <v>0</v>
      </c>
      <c r="J69" s="58" t="s">
        <v>156</v>
      </c>
      <c r="K69" s="58">
        <v>37</v>
      </c>
      <c r="L69" s="58" t="s">
        <v>156</v>
      </c>
      <c r="M69" s="58">
        <v>149</v>
      </c>
      <c r="N69" s="58">
        <v>74</v>
      </c>
      <c r="O69" s="58">
        <v>5</v>
      </c>
      <c r="P69" s="58">
        <v>35</v>
      </c>
      <c r="Q69" s="58">
        <v>0</v>
      </c>
      <c r="R69" s="58" t="s">
        <v>156</v>
      </c>
      <c r="S69" s="58">
        <v>0</v>
      </c>
      <c r="T69" s="58" t="s">
        <v>156</v>
      </c>
      <c r="U69" s="58">
        <v>30</v>
      </c>
      <c r="V69" s="58" t="s">
        <v>156</v>
      </c>
      <c r="W69" s="58">
        <v>100</v>
      </c>
      <c r="X69" s="58">
        <v>66</v>
      </c>
      <c r="Y69" s="58">
        <v>3</v>
      </c>
      <c r="Z69" s="58">
        <v>19</v>
      </c>
      <c r="AA69" s="58" t="s">
        <v>156</v>
      </c>
      <c r="AB69" s="58" t="s">
        <v>156</v>
      </c>
      <c r="AC69" s="58">
        <v>0</v>
      </c>
      <c r="AD69" s="58" t="s">
        <v>156</v>
      </c>
      <c r="AE69" s="58">
        <v>7</v>
      </c>
      <c r="AF69" s="58">
        <v>61</v>
      </c>
      <c r="AG69" s="58">
        <v>58</v>
      </c>
      <c r="AH69" s="58" t="s">
        <v>156</v>
      </c>
      <c r="AI69" s="58" t="s">
        <v>156</v>
      </c>
      <c r="AJ69" s="58" t="s">
        <v>156</v>
      </c>
      <c r="AK69" s="58" t="s">
        <v>156</v>
      </c>
      <c r="AL69" s="58" t="s">
        <v>156</v>
      </c>
      <c r="AM69" s="58">
        <v>0</v>
      </c>
      <c r="AN69" s="58" t="s">
        <v>156</v>
      </c>
      <c r="AO69" s="58" t="s">
        <v>156</v>
      </c>
      <c r="AP69" s="58" t="s">
        <v>156</v>
      </c>
      <c r="AQ69" s="58">
        <v>152</v>
      </c>
      <c r="AR69" s="58">
        <v>92</v>
      </c>
      <c r="AS69" s="58" t="s">
        <v>156</v>
      </c>
      <c r="AT69" s="58">
        <v>34</v>
      </c>
      <c r="AU69" s="58">
        <v>0</v>
      </c>
      <c r="AV69" s="58">
        <v>0</v>
      </c>
      <c r="AW69" s="58">
        <v>0</v>
      </c>
      <c r="AX69" s="58" t="s">
        <v>156</v>
      </c>
      <c r="AY69" s="58">
        <v>19</v>
      </c>
      <c r="AZ69" s="58" t="s">
        <v>156</v>
      </c>
      <c r="BA69" s="58">
        <v>39</v>
      </c>
      <c r="BB69" s="58" t="s">
        <v>156</v>
      </c>
      <c r="BC69" s="58" t="s">
        <v>156</v>
      </c>
      <c r="BD69" s="58" t="s">
        <v>156</v>
      </c>
      <c r="BE69" s="58">
        <v>0</v>
      </c>
      <c r="BF69" s="58" t="s">
        <v>156</v>
      </c>
      <c r="BG69" s="58">
        <v>0</v>
      </c>
      <c r="BH69" s="58" t="s">
        <v>156</v>
      </c>
      <c r="BI69" s="58" t="s">
        <v>156</v>
      </c>
      <c r="BJ69" s="58" t="s">
        <v>156</v>
      </c>
      <c r="BK69" s="58" t="s">
        <v>156</v>
      </c>
      <c r="BL69" s="58" t="s">
        <v>156</v>
      </c>
      <c r="BM69" s="58">
        <v>0</v>
      </c>
      <c r="BN69" s="58">
        <v>0</v>
      </c>
      <c r="BO69" s="58">
        <v>0</v>
      </c>
      <c r="BP69" s="58">
        <v>0</v>
      </c>
      <c r="BQ69" s="58">
        <v>0</v>
      </c>
      <c r="BR69" s="58">
        <v>0</v>
      </c>
      <c r="BS69" s="58">
        <v>0</v>
      </c>
    </row>
    <row r="70" spans="1:71" x14ac:dyDescent="0.25">
      <c r="A70" s="64" t="s">
        <v>232</v>
      </c>
      <c r="B70" s="58" t="s">
        <v>156</v>
      </c>
      <c r="C70" s="58">
        <v>369</v>
      </c>
      <c r="D70" s="58">
        <v>208</v>
      </c>
      <c r="E70" s="58">
        <v>14</v>
      </c>
      <c r="F70" s="58">
        <v>99</v>
      </c>
      <c r="G70" s="58" t="s">
        <v>156</v>
      </c>
      <c r="H70" s="58">
        <v>10</v>
      </c>
      <c r="I70" s="58" t="s">
        <v>156</v>
      </c>
      <c r="J70" s="58">
        <v>3</v>
      </c>
      <c r="K70" s="58">
        <v>32</v>
      </c>
      <c r="L70" s="58" t="s">
        <v>156</v>
      </c>
      <c r="M70" s="58">
        <v>229</v>
      </c>
      <c r="N70" s="58">
        <v>131</v>
      </c>
      <c r="O70" s="58">
        <v>8</v>
      </c>
      <c r="P70" s="58">
        <v>59</v>
      </c>
      <c r="Q70" s="58">
        <v>0</v>
      </c>
      <c r="R70" s="58" t="s">
        <v>156</v>
      </c>
      <c r="S70" s="58" t="s">
        <v>156</v>
      </c>
      <c r="T70" s="58" t="s">
        <v>156</v>
      </c>
      <c r="U70" s="58">
        <v>26</v>
      </c>
      <c r="V70" s="58" t="s">
        <v>156</v>
      </c>
      <c r="W70" s="58">
        <v>140</v>
      </c>
      <c r="X70" s="58">
        <v>77</v>
      </c>
      <c r="Y70" s="58">
        <v>6</v>
      </c>
      <c r="Z70" s="58">
        <v>40</v>
      </c>
      <c r="AA70" s="58" t="s">
        <v>156</v>
      </c>
      <c r="AB70" s="58" t="s">
        <v>156</v>
      </c>
      <c r="AC70" s="58">
        <v>0</v>
      </c>
      <c r="AD70" s="58" t="s">
        <v>156</v>
      </c>
      <c r="AE70" s="58">
        <v>6</v>
      </c>
      <c r="AF70" s="58" t="s">
        <v>156</v>
      </c>
      <c r="AG70" s="58">
        <v>66</v>
      </c>
      <c r="AH70" s="58">
        <v>31</v>
      </c>
      <c r="AI70" s="58" t="s">
        <v>156</v>
      </c>
      <c r="AJ70" s="58">
        <v>8</v>
      </c>
      <c r="AK70" s="58" t="s">
        <v>156</v>
      </c>
      <c r="AL70" s="58">
        <v>0</v>
      </c>
      <c r="AM70" s="58" t="s">
        <v>156</v>
      </c>
      <c r="AN70" s="58" t="s">
        <v>156</v>
      </c>
      <c r="AO70" s="58">
        <v>21</v>
      </c>
      <c r="AP70" s="58" t="s">
        <v>156</v>
      </c>
      <c r="AQ70" s="58">
        <v>253</v>
      </c>
      <c r="AR70" s="58">
        <v>159</v>
      </c>
      <c r="AS70" s="58" t="s">
        <v>156</v>
      </c>
      <c r="AT70" s="58">
        <v>68</v>
      </c>
      <c r="AU70" s="58">
        <v>0</v>
      </c>
      <c r="AV70" s="58" t="s">
        <v>156</v>
      </c>
      <c r="AW70" s="58">
        <v>0</v>
      </c>
      <c r="AX70" s="58" t="s">
        <v>156</v>
      </c>
      <c r="AY70" s="58" t="s">
        <v>156</v>
      </c>
      <c r="AZ70" s="58">
        <v>50</v>
      </c>
      <c r="BA70" s="58">
        <v>50</v>
      </c>
      <c r="BB70" s="58">
        <v>18</v>
      </c>
      <c r="BC70" s="58">
        <v>0</v>
      </c>
      <c r="BD70" s="58">
        <v>23</v>
      </c>
      <c r="BE70" s="58">
        <v>0</v>
      </c>
      <c r="BF70" s="58" t="s">
        <v>156</v>
      </c>
      <c r="BG70" s="58">
        <v>0</v>
      </c>
      <c r="BH70" s="58">
        <v>0</v>
      </c>
      <c r="BI70" s="58" t="s">
        <v>156</v>
      </c>
      <c r="BJ70" s="58" t="s">
        <v>156</v>
      </c>
      <c r="BK70" s="58" t="s">
        <v>156</v>
      </c>
      <c r="BL70" s="58" t="s">
        <v>156</v>
      </c>
      <c r="BM70" s="58">
        <v>0</v>
      </c>
      <c r="BN70" s="58">
        <v>0</v>
      </c>
      <c r="BO70" s="58">
        <v>0</v>
      </c>
      <c r="BP70" s="58">
        <v>0</v>
      </c>
      <c r="BQ70" s="58">
        <v>0</v>
      </c>
      <c r="BR70" s="58">
        <v>0</v>
      </c>
      <c r="BS70" s="58">
        <v>0</v>
      </c>
    </row>
    <row r="71" spans="1:71" x14ac:dyDescent="0.25">
      <c r="A71" s="64" t="s">
        <v>233</v>
      </c>
      <c r="B71" s="58">
        <v>267</v>
      </c>
      <c r="C71" s="58">
        <v>262</v>
      </c>
      <c r="D71" s="58">
        <v>147</v>
      </c>
      <c r="E71" s="58">
        <v>9</v>
      </c>
      <c r="F71" s="58">
        <v>60</v>
      </c>
      <c r="G71" s="58">
        <v>6</v>
      </c>
      <c r="H71" s="58">
        <v>6</v>
      </c>
      <c r="I71" s="58" t="s">
        <v>156</v>
      </c>
      <c r="J71" s="58" t="s">
        <v>156</v>
      </c>
      <c r="K71" s="58">
        <v>29</v>
      </c>
      <c r="L71" s="58" t="s">
        <v>156</v>
      </c>
      <c r="M71" s="58">
        <v>181</v>
      </c>
      <c r="N71" s="58">
        <v>103</v>
      </c>
      <c r="O71" s="58">
        <v>6</v>
      </c>
      <c r="P71" s="58">
        <v>39</v>
      </c>
      <c r="Q71" s="58" t="s">
        <v>156</v>
      </c>
      <c r="R71" s="58">
        <v>3</v>
      </c>
      <c r="S71" s="58" t="s">
        <v>156</v>
      </c>
      <c r="T71" s="58" t="s">
        <v>156</v>
      </c>
      <c r="U71" s="58">
        <v>24</v>
      </c>
      <c r="V71" s="58" t="s">
        <v>156</v>
      </c>
      <c r="W71" s="58">
        <v>81</v>
      </c>
      <c r="X71" s="58">
        <v>44</v>
      </c>
      <c r="Y71" s="58">
        <v>3</v>
      </c>
      <c r="Z71" s="58">
        <v>21</v>
      </c>
      <c r="AA71" s="58" t="s">
        <v>156</v>
      </c>
      <c r="AB71" s="58">
        <v>3</v>
      </c>
      <c r="AC71" s="58">
        <v>0</v>
      </c>
      <c r="AD71" s="58" t="s">
        <v>156</v>
      </c>
      <c r="AE71" s="58">
        <v>5</v>
      </c>
      <c r="AF71" s="58" t="s">
        <v>156</v>
      </c>
      <c r="AG71" s="58">
        <v>52</v>
      </c>
      <c r="AH71" s="58">
        <v>32</v>
      </c>
      <c r="AI71" s="58">
        <v>0</v>
      </c>
      <c r="AJ71" s="58">
        <v>8</v>
      </c>
      <c r="AK71" s="58" t="s">
        <v>156</v>
      </c>
      <c r="AL71" s="58">
        <v>0</v>
      </c>
      <c r="AM71" s="58">
        <v>0</v>
      </c>
      <c r="AN71" s="58">
        <v>0</v>
      </c>
      <c r="AO71" s="58" t="s">
        <v>156</v>
      </c>
      <c r="AP71" s="58" t="s">
        <v>156</v>
      </c>
      <c r="AQ71" s="58">
        <v>184</v>
      </c>
      <c r="AR71" s="58">
        <v>102</v>
      </c>
      <c r="AS71" s="58">
        <v>9</v>
      </c>
      <c r="AT71" s="58">
        <v>45</v>
      </c>
      <c r="AU71" s="58" t="s">
        <v>156</v>
      </c>
      <c r="AV71" s="58" t="s">
        <v>156</v>
      </c>
      <c r="AW71" s="58" t="s">
        <v>156</v>
      </c>
      <c r="AX71" s="58" t="s">
        <v>156</v>
      </c>
      <c r="AY71" s="58">
        <v>16</v>
      </c>
      <c r="AZ71" s="58">
        <v>26</v>
      </c>
      <c r="BA71" s="58">
        <v>26</v>
      </c>
      <c r="BB71" s="58">
        <v>13</v>
      </c>
      <c r="BC71" s="58">
        <v>0</v>
      </c>
      <c r="BD71" s="58">
        <v>7</v>
      </c>
      <c r="BE71" s="58">
        <v>0</v>
      </c>
      <c r="BF71" s="58" t="s">
        <v>156</v>
      </c>
      <c r="BG71" s="58">
        <v>0</v>
      </c>
      <c r="BH71" s="58">
        <v>0</v>
      </c>
      <c r="BI71" s="58" t="s">
        <v>156</v>
      </c>
      <c r="BJ71" s="58" t="s">
        <v>156</v>
      </c>
      <c r="BK71" s="58" t="s">
        <v>156</v>
      </c>
      <c r="BL71" s="58" t="s">
        <v>156</v>
      </c>
      <c r="BM71" s="58">
        <v>0</v>
      </c>
      <c r="BN71" s="58">
        <v>0</v>
      </c>
      <c r="BO71" s="58">
        <v>0</v>
      </c>
      <c r="BP71" s="58">
        <v>0</v>
      </c>
      <c r="BQ71" s="58">
        <v>0</v>
      </c>
      <c r="BR71" s="58">
        <v>0</v>
      </c>
      <c r="BS71" s="58">
        <v>0</v>
      </c>
    </row>
    <row r="72" spans="1:71" x14ac:dyDescent="0.25">
      <c r="A72" s="64" t="s">
        <v>234</v>
      </c>
      <c r="B72" s="58">
        <v>417</v>
      </c>
      <c r="C72" s="58">
        <v>408</v>
      </c>
      <c r="D72" s="58">
        <v>247</v>
      </c>
      <c r="E72" s="58">
        <v>9</v>
      </c>
      <c r="F72" s="58">
        <v>93</v>
      </c>
      <c r="G72" s="58">
        <v>4</v>
      </c>
      <c r="H72" s="58" t="s">
        <v>156</v>
      </c>
      <c r="I72" s="58" t="s">
        <v>156</v>
      </c>
      <c r="J72" s="58">
        <v>3</v>
      </c>
      <c r="K72" s="58">
        <v>48</v>
      </c>
      <c r="L72" s="58" t="s">
        <v>156</v>
      </c>
      <c r="M72" s="58">
        <v>293</v>
      </c>
      <c r="N72" s="58">
        <v>183</v>
      </c>
      <c r="O72" s="58" t="s">
        <v>156</v>
      </c>
      <c r="P72" s="58">
        <v>54</v>
      </c>
      <c r="Q72" s="58" t="s">
        <v>156</v>
      </c>
      <c r="R72" s="58" t="s">
        <v>156</v>
      </c>
      <c r="S72" s="58" t="s">
        <v>156</v>
      </c>
      <c r="T72" s="58" t="s">
        <v>156</v>
      </c>
      <c r="U72" s="58">
        <v>41</v>
      </c>
      <c r="V72" s="58" t="s">
        <v>156</v>
      </c>
      <c r="W72" s="58">
        <v>115</v>
      </c>
      <c r="X72" s="58">
        <v>64</v>
      </c>
      <c r="Y72" s="58" t="s">
        <v>156</v>
      </c>
      <c r="Z72" s="58">
        <v>39</v>
      </c>
      <c r="AA72" s="58" t="s">
        <v>156</v>
      </c>
      <c r="AB72" s="58">
        <v>0</v>
      </c>
      <c r="AC72" s="58">
        <v>0</v>
      </c>
      <c r="AD72" s="58" t="s">
        <v>156</v>
      </c>
      <c r="AE72" s="58">
        <v>7</v>
      </c>
      <c r="AF72" s="58" t="s">
        <v>156</v>
      </c>
      <c r="AG72" s="58">
        <v>79</v>
      </c>
      <c r="AH72" s="58">
        <v>36</v>
      </c>
      <c r="AI72" s="58" t="s">
        <v>156</v>
      </c>
      <c r="AJ72" s="58">
        <v>16</v>
      </c>
      <c r="AK72" s="58" t="s">
        <v>156</v>
      </c>
      <c r="AL72" s="58">
        <v>0</v>
      </c>
      <c r="AM72" s="58">
        <v>0</v>
      </c>
      <c r="AN72" s="58">
        <v>0</v>
      </c>
      <c r="AO72" s="58">
        <v>24</v>
      </c>
      <c r="AP72" s="58" t="s">
        <v>156</v>
      </c>
      <c r="AQ72" s="58">
        <v>287</v>
      </c>
      <c r="AR72" s="58">
        <v>189</v>
      </c>
      <c r="AS72" s="58" t="s">
        <v>156</v>
      </c>
      <c r="AT72" s="58">
        <v>63</v>
      </c>
      <c r="AU72" s="58" t="s">
        <v>156</v>
      </c>
      <c r="AV72" s="58" t="s">
        <v>156</v>
      </c>
      <c r="AW72" s="58" t="s">
        <v>156</v>
      </c>
      <c r="AX72" s="58" t="s">
        <v>156</v>
      </c>
      <c r="AY72" s="58">
        <v>21</v>
      </c>
      <c r="AZ72" s="58">
        <v>42</v>
      </c>
      <c r="BA72" s="58">
        <v>42</v>
      </c>
      <c r="BB72" s="58">
        <v>22</v>
      </c>
      <c r="BC72" s="58">
        <v>0</v>
      </c>
      <c r="BD72" s="58">
        <v>14</v>
      </c>
      <c r="BE72" s="58">
        <v>0</v>
      </c>
      <c r="BF72" s="58" t="s">
        <v>156</v>
      </c>
      <c r="BG72" s="58">
        <v>0</v>
      </c>
      <c r="BH72" s="58" t="s">
        <v>156</v>
      </c>
      <c r="BI72" s="58">
        <v>3</v>
      </c>
      <c r="BJ72" s="58" t="s">
        <v>156</v>
      </c>
      <c r="BK72" s="58" t="s">
        <v>156</v>
      </c>
      <c r="BL72" s="58" t="s">
        <v>156</v>
      </c>
      <c r="BM72" s="58">
        <v>0</v>
      </c>
      <c r="BN72" s="58" t="s">
        <v>156</v>
      </c>
      <c r="BO72" s="58">
        <v>0</v>
      </c>
      <c r="BP72" s="58">
        <v>0</v>
      </c>
      <c r="BQ72" s="58">
        <v>0</v>
      </c>
      <c r="BR72" s="58" t="s">
        <v>156</v>
      </c>
      <c r="BS72" s="58">
        <v>0</v>
      </c>
    </row>
    <row r="73" spans="1:71" x14ac:dyDescent="0.25">
      <c r="A73" s="64" t="s">
        <v>235</v>
      </c>
      <c r="B73" s="58">
        <v>697</v>
      </c>
      <c r="C73" s="58">
        <v>687</v>
      </c>
      <c r="D73" s="58">
        <v>510</v>
      </c>
      <c r="E73" s="58">
        <v>10</v>
      </c>
      <c r="F73" s="58">
        <v>93</v>
      </c>
      <c r="G73" s="58" t="s">
        <v>156</v>
      </c>
      <c r="H73" s="58" t="s">
        <v>156</v>
      </c>
      <c r="I73" s="58">
        <v>0</v>
      </c>
      <c r="J73" s="58">
        <v>7</v>
      </c>
      <c r="K73" s="58">
        <v>55</v>
      </c>
      <c r="L73" s="58">
        <v>543</v>
      </c>
      <c r="M73" s="58">
        <v>539</v>
      </c>
      <c r="N73" s="58">
        <v>419</v>
      </c>
      <c r="O73" s="58" t="s">
        <v>156</v>
      </c>
      <c r="P73" s="58">
        <v>53</v>
      </c>
      <c r="Q73" s="58" t="s">
        <v>156</v>
      </c>
      <c r="R73" s="58" t="s">
        <v>156</v>
      </c>
      <c r="S73" s="58">
        <v>0</v>
      </c>
      <c r="T73" s="58" t="s">
        <v>156</v>
      </c>
      <c r="U73" s="58">
        <v>47</v>
      </c>
      <c r="V73" s="58">
        <v>154</v>
      </c>
      <c r="W73" s="58">
        <v>148</v>
      </c>
      <c r="X73" s="58">
        <v>91</v>
      </c>
      <c r="Y73" s="58" t="s">
        <v>156</v>
      </c>
      <c r="Z73" s="58">
        <v>40</v>
      </c>
      <c r="AA73" s="58" t="s">
        <v>156</v>
      </c>
      <c r="AB73" s="58" t="s">
        <v>156</v>
      </c>
      <c r="AC73" s="58">
        <v>0</v>
      </c>
      <c r="AD73" s="58" t="s">
        <v>156</v>
      </c>
      <c r="AE73" s="58">
        <v>8</v>
      </c>
      <c r="AF73" s="58">
        <v>138</v>
      </c>
      <c r="AG73" s="58">
        <v>134</v>
      </c>
      <c r="AH73" s="58">
        <v>78</v>
      </c>
      <c r="AI73" s="58" t="s">
        <v>156</v>
      </c>
      <c r="AJ73" s="58">
        <v>12</v>
      </c>
      <c r="AK73" s="58" t="s">
        <v>156</v>
      </c>
      <c r="AL73" s="58">
        <v>0</v>
      </c>
      <c r="AM73" s="58">
        <v>0</v>
      </c>
      <c r="AN73" s="58">
        <v>3</v>
      </c>
      <c r="AO73" s="58">
        <v>37</v>
      </c>
      <c r="AP73" s="58">
        <v>452</v>
      </c>
      <c r="AQ73" s="58">
        <v>446</v>
      </c>
      <c r="AR73" s="58">
        <v>356</v>
      </c>
      <c r="AS73" s="58">
        <v>7</v>
      </c>
      <c r="AT73" s="58">
        <v>59</v>
      </c>
      <c r="AU73" s="58" t="s">
        <v>156</v>
      </c>
      <c r="AV73" s="58">
        <v>0</v>
      </c>
      <c r="AW73" s="58">
        <v>0</v>
      </c>
      <c r="AX73" s="58">
        <v>4</v>
      </c>
      <c r="AY73" s="58" t="s">
        <v>156</v>
      </c>
      <c r="AZ73" s="58">
        <v>107</v>
      </c>
      <c r="BA73" s="58">
        <v>107</v>
      </c>
      <c r="BB73" s="58">
        <v>76</v>
      </c>
      <c r="BC73" s="58" t="s">
        <v>156</v>
      </c>
      <c r="BD73" s="58">
        <v>22</v>
      </c>
      <c r="BE73" s="58">
        <v>0</v>
      </c>
      <c r="BF73" s="58" t="s">
        <v>156</v>
      </c>
      <c r="BG73" s="58">
        <v>0</v>
      </c>
      <c r="BH73" s="58">
        <v>0</v>
      </c>
      <c r="BI73" s="58" t="s">
        <v>156</v>
      </c>
      <c r="BJ73" s="58">
        <v>8</v>
      </c>
      <c r="BK73" s="58">
        <v>8</v>
      </c>
      <c r="BL73" s="58">
        <v>5</v>
      </c>
      <c r="BM73" s="58" t="s">
        <v>156</v>
      </c>
      <c r="BN73" s="58" t="s">
        <v>156</v>
      </c>
      <c r="BO73" s="58">
        <v>0</v>
      </c>
      <c r="BP73" s="58">
        <v>0</v>
      </c>
      <c r="BQ73" s="58">
        <v>0</v>
      </c>
      <c r="BR73" s="58">
        <v>0</v>
      </c>
      <c r="BS73" s="58">
        <v>0</v>
      </c>
    </row>
    <row r="74" spans="1:71" x14ac:dyDescent="0.25">
      <c r="A74" s="64" t="s">
        <v>236</v>
      </c>
      <c r="B74" s="58">
        <v>449</v>
      </c>
      <c r="C74" s="58">
        <v>440</v>
      </c>
      <c r="D74" s="58">
        <v>293</v>
      </c>
      <c r="E74" s="58" t="s">
        <v>156</v>
      </c>
      <c r="F74" s="58">
        <v>78</v>
      </c>
      <c r="G74" s="58">
        <v>12</v>
      </c>
      <c r="H74" s="58" t="s">
        <v>156</v>
      </c>
      <c r="I74" s="58">
        <v>0</v>
      </c>
      <c r="J74" s="58">
        <v>0</v>
      </c>
      <c r="K74" s="58">
        <v>45</v>
      </c>
      <c r="L74" s="58">
        <v>327</v>
      </c>
      <c r="M74" s="58">
        <v>322</v>
      </c>
      <c r="N74" s="58">
        <v>221</v>
      </c>
      <c r="O74" s="58" t="s">
        <v>156</v>
      </c>
      <c r="P74" s="58">
        <v>48</v>
      </c>
      <c r="Q74" s="58">
        <v>9</v>
      </c>
      <c r="R74" s="58" t="s">
        <v>156</v>
      </c>
      <c r="S74" s="58">
        <v>0</v>
      </c>
      <c r="T74" s="58">
        <v>0</v>
      </c>
      <c r="U74" s="58">
        <v>35</v>
      </c>
      <c r="V74" s="58">
        <v>122</v>
      </c>
      <c r="W74" s="58">
        <v>118</v>
      </c>
      <c r="X74" s="58">
        <v>72</v>
      </c>
      <c r="Y74" s="58" t="s">
        <v>156</v>
      </c>
      <c r="Z74" s="58">
        <v>30</v>
      </c>
      <c r="AA74" s="58">
        <v>3</v>
      </c>
      <c r="AB74" s="58" t="s">
        <v>156</v>
      </c>
      <c r="AC74" s="58">
        <v>0</v>
      </c>
      <c r="AD74" s="58">
        <v>0</v>
      </c>
      <c r="AE74" s="58">
        <v>10</v>
      </c>
      <c r="AF74" s="58">
        <v>78</v>
      </c>
      <c r="AG74" s="58">
        <v>72</v>
      </c>
      <c r="AH74" s="58">
        <v>47</v>
      </c>
      <c r="AI74" s="58">
        <v>0</v>
      </c>
      <c r="AJ74" s="58">
        <v>6</v>
      </c>
      <c r="AK74" s="58">
        <v>0</v>
      </c>
      <c r="AL74" s="58">
        <v>0</v>
      </c>
      <c r="AM74" s="58">
        <v>0</v>
      </c>
      <c r="AN74" s="58">
        <v>0</v>
      </c>
      <c r="AO74" s="58">
        <v>19</v>
      </c>
      <c r="AP74" s="58">
        <v>311</v>
      </c>
      <c r="AQ74" s="58">
        <v>308</v>
      </c>
      <c r="AR74" s="58">
        <v>214</v>
      </c>
      <c r="AS74" s="58" t="s">
        <v>156</v>
      </c>
      <c r="AT74" s="58">
        <v>52</v>
      </c>
      <c r="AU74" s="58" t="s">
        <v>156</v>
      </c>
      <c r="AV74" s="58">
        <v>0</v>
      </c>
      <c r="AW74" s="58">
        <v>0</v>
      </c>
      <c r="AX74" s="58">
        <v>0</v>
      </c>
      <c r="AY74" s="58">
        <v>23</v>
      </c>
      <c r="AZ74" s="58">
        <v>60</v>
      </c>
      <c r="BA74" s="58">
        <v>60</v>
      </c>
      <c r="BB74" s="58">
        <v>32</v>
      </c>
      <c r="BC74" s="58">
        <v>0</v>
      </c>
      <c r="BD74" s="58">
        <v>20</v>
      </c>
      <c r="BE74" s="58" t="s">
        <v>156</v>
      </c>
      <c r="BF74" s="58" t="s">
        <v>156</v>
      </c>
      <c r="BG74" s="58">
        <v>0</v>
      </c>
      <c r="BH74" s="58">
        <v>0</v>
      </c>
      <c r="BI74" s="58">
        <v>3</v>
      </c>
      <c r="BJ74" s="58" t="s">
        <v>156</v>
      </c>
      <c r="BK74" s="58" t="s">
        <v>156</v>
      </c>
      <c r="BL74" s="58" t="s">
        <v>156</v>
      </c>
      <c r="BM74" s="58">
        <v>0</v>
      </c>
      <c r="BN74" s="58">
        <v>0</v>
      </c>
      <c r="BO74" s="58">
        <v>0</v>
      </c>
      <c r="BP74" s="58">
        <v>0</v>
      </c>
      <c r="BQ74" s="58">
        <v>0</v>
      </c>
      <c r="BR74" s="58">
        <v>0</v>
      </c>
      <c r="BS74" s="58">
        <v>0</v>
      </c>
    </row>
    <row r="75" spans="1:71" x14ac:dyDescent="0.25">
      <c r="A75" s="64" t="s">
        <v>237</v>
      </c>
      <c r="B75" s="58">
        <v>406</v>
      </c>
      <c r="C75" s="58">
        <v>401</v>
      </c>
      <c r="D75" s="58">
        <v>255</v>
      </c>
      <c r="E75" s="58">
        <v>6</v>
      </c>
      <c r="F75" s="58">
        <v>74</v>
      </c>
      <c r="G75" s="58">
        <v>5</v>
      </c>
      <c r="H75" s="58">
        <v>5</v>
      </c>
      <c r="I75" s="58">
        <v>0</v>
      </c>
      <c r="J75" s="58">
        <v>10</v>
      </c>
      <c r="K75" s="58">
        <v>46</v>
      </c>
      <c r="L75" s="58" t="s">
        <v>156</v>
      </c>
      <c r="M75" s="58">
        <v>267</v>
      </c>
      <c r="N75" s="58">
        <v>175</v>
      </c>
      <c r="O75" s="58" t="s">
        <v>156</v>
      </c>
      <c r="P75" s="58">
        <v>46</v>
      </c>
      <c r="Q75" s="58" t="s">
        <v>156</v>
      </c>
      <c r="R75" s="58" t="s">
        <v>156</v>
      </c>
      <c r="S75" s="58">
        <v>0</v>
      </c>
      <c r="T75" s="58">
        <v>7</v>
      </c>
      <c r="U75" s="58">
        <v>32</v>
      </c>
      <c r="V75" s="58" t="s">
        <v>156</v>
      </c>
      <c r="W75" s="58">
        <v>134</v>
      </c>
      <c r="X75" s="58">
        <v>80</v>
      </c>
      <c r="Y75" s="58" t="s">
        <v>156</v>
      </c>
      <c r="Z75" s="58">
        <v>28</v>
      </c>
      <c r="AA75" s="58" t="s">
        <v>156</v>
      </c>
      <c r="AB75" s="58" t="s">
        <v>156</v>
      </c>
      <c r="AC75" s="58">
        <v>0</v>
      </c>
      <c r="AD75" s="58">
        <v>3</v>
      </c>
      <c r="AE75" s="58">
        <v>14</v>
      </c>
      <c r="AF75" s="58" t="s">
        <v>156</v>
      </c>
      <c r="AG75" s="58">
        <v>88</v>
      </c>
      <c r="AH75" s="58">
        <v>44</v>
      </c>
      <c r="AI75" s="58" t="s">
        <v>156</v>
      </c>
      <c r="AJ75" s="58">
        <v>15</v>
      </c>
      <c r="AK75" s="58" t="s">
        <v>156</v>
      </c>
      <c r="AL75" s="58">
        <v>0</v>
      </c>
      <c r="AM75" s="58">
        <v>0</v>
      </c>
      <c r="AN75" s="58" t="s">
        <v>156</v>
      </c>
      <c r="AO75" s="58">
        <v>25</v>
      </c>
      <c r="AP75" s="58" t="s">
        <v>156</v>
      </c>
      <c r="AQ75" s="58">
        <v>250</v>
      </c>
      <c r="AR75" s="58">
        <v>180</v>
      </c>
      <c r="AS75" s="58" t="s">
        <v>156</v>
      </c>
      <c r="AT75" s="58">
        <v>39</v>
      </c>
      <c r="AU75" s="58" t="s">
        <v>156</v>
      </c>
      <c r="AV75" s="58" t="s">
        <v>156</v>
      </c>
      <c r="AW75" s="58">
        <v>0</v>
      </c>
      <c r="AX75" s="58">
        <v>7</v>
      </c>
      <c r="AY75" s="58">
        <v>15</v>
      </c>
      <c r="AZ75" s="58">
        <v>63</v>
      </c>
      <c r="BA75" s="58">
        <v>63</v>
      </c>
      <c r="BB75" s="58">
        <v>31</v>
      </c>
      <c r="BC75" s="58" t="s">
        <v>156</v>
      </c>
      <c r="BD75" s="58">
        <v>20</v>
      </c>
      <c r="BE75" s="58">
        <v>0</v>
      </c>
      <c r="BF75" s="58" t="s">
        <v>156</v>
      </c>
      <c r="BG75" s="58">
        <v>0</v>
      </c>
      <c r="BH75" s="58" t="s">
        <v>156</v>
      </c>
      <c r="BI75" s="58">
        <v>6</v>
      </c>
      <c r="BJ75" s="58" t="s">
        <v>156</v>
      </c>
      <c r="BK75" s="58" t="s">
        <v>156</v>
      </c>
      <c r="BL75" s="58" t="s">
        <v>156</v>
      </c>
      <c r="BM75" s="58">
        <v>0</v>
      </c>
      <c r="BN75" s="58">
        <v>0</v>
      </c>
      <c r="BO75" s="58">
        <v>0</v>
      </c>
      <c r="BP75" s="58">
        <v>0</v>
      </c>
      <c r="BQ75" s="58">
        <v>0</v>
      </c>
      <c r="BR75" s="58">
        <v>0</v>
      </c>
      <c r="BS75" s="58" t="s">
        <v>156</v>
      </c>
    </row>
    <row r="76" spans="1:71" x14ac:dyDescent="0.25">
      <c r="A76" s="64" t="s">
        <v>238</v>
      </c>
      <c r="B76" s="58">
        <v>299</v>
      </c>
      <c r="C76" s="58">
        <v>288</v>
      </c>
      <c r="D76" s="58">
        <v>164</v>
      </c>
      <c r="E76" s="58">
        <v>9</v>
      </c>
      <c r="F76" s="58">
        <v>60</v>
      </c>
      <c r="G76" s="58">
        <v>3</v>
      </c>
      <c r="H76" s="58">
        <v>9</v>
      </c>
      <c r="I76" s="58">
        <v>0</v>
      </c>
      <c r="J76" s="58">
        <v>5</v>
      </c>
      <c r="K76" s="58">
        <v>38</v>
      </c>
      <c r="L76" s="58">
        <v>186</v>
      </c>
      <c r="M76" s="58">
        <v>182</v>
      </c>
      <c r="N76" s="58">
        <v>114</v>
      </c>
      <c r="O76" s="58" t="s">
        <v>156</v>
      </c>
      <c r="P76" s="58">
        <v>28</v>
      </c>
      <c r="Q76" s="58" t="s">
        <v>156</v>
      </c>
      <c r="R76" s="58">
        <v>4</v>
      </c>
      <c r="S76" s="58">
        <v>0</v>
      </c>
      <c r="T76" s="58" t="s">
        <v>156</v>
      </c>
      <c r="U76" s="58">
        <v>23</v>
      </c>
      <c r="V76" s="58">
        <v>113</v>
      </c>
      <c r="W76" s="58">
        <v>106</v>
      </c>
      <c r="X76" s="58">
        <v>50</v>
      </c>
      <c r="Y76" s="58" t="s">
        <v>156</v>
      </c>
      <c r="Z76" s="58">
        <v>32</v>
      </c>
      <c r="AA76" s="58" t="s">
        <v>156</v>
      </c>
      <c r="AB76" s="58">
        <v>5</v>
      </c>
      <c r="AC76" s="58">
        <v>0</v>
      </c>
      <c r="AD76" s="58" t="s">
        <v>156</v>
      </c>
      <c r="AE76" s="58">
        <v>15</v>
      </c>
      <c r="AF76" s="58">
        <v>71</v>
      </c>
      <c r="AG76" s="58">
        <v>64</v>
      </c>
      <c r="AH76" s="58">
        <v>33</v>
      </c>
      <c r="AI76" s="58" t="s">
        <v>156</v>
      </c>
      <c r="AJ76" s="58">
        <v>8</v>
      </c>
      <c r="AK76" s="58">
        <v>0</v>
      </c>
      <c r="AL76" s="58">
        <v>0</v>
      </c>
      <c r="AM76" s="58">
        <v>0</v>
      </c>
      <c r="AN76" s="58" t="s">
        <v>156</v>
      </c>
      <c r="AO76" s="58">
        <v>20</v>
      </c>
      <c r="AP76" s="58">
        <v>183</v>
      </c>
      <c r="AQ76" s="58">
        <v>179</v>
      </c>
      <c r="AR76" s="58">
        <v>110</v>
      </c>
      <c r="AS76" s="58" t="s">
        <v>156</v>
      </c>
      <c r="AT76" s="58">
        <v>37</v>
      </c>
      <c r="AU76" s="58">
        <v>3</v>
      </c>
      <c r="AV76" s="58">
        <v>5</v>
      </c>
      <c r="AW76" s="58">
        <v>0</v>
      </c>
      <c r="AX76" s="58" t="s">
        <v>156</v>
      </c>
      <c r="AY76" s="58" t="s">
        <v>156</v>
      </c>
      <c r="AZ76" s="58">
        <v>45</v>
      </c>
      <c r="BA76" s="58">
        <v>45</v>
      </c>
      <c r="BB76" s="58">
        <v>21</v>
      </c>
      <c r="BC76" s="58">
        <v>0</v>
      </c>
      <c r="BD76" s="58">
        <v>15</v>
      </c>
      <c r="BE76" s="58">
        <v>0</v>
      </c>
      <c r="BF76" s="58">
        <v>4</v>
      </c>
      <c r="BG76" s="58">
        <v>0</v>
      </c>
      <c r="BH76" s="58" t="s">
        <v>156</v>
      </c>
      <c r="BI76" s="58" t="s">
        <v>156</v>
      </c>
      <c r="BJ76" s="58">
        <v>0</v>
      </c>
      <c r="BK76" s="58">
        <v>0</v>
      </c>
      <c r="BL76" s="58">
        <v>0</v>
      </c>
      <c r="BM76" s="58">
        <v>0</v>
      </c>
      <c r="BN76" s="58">
        <v>0</v>
      </c>
      <c r="BO76" s="58">
        <v>0</v>
      </c>
      <c r="BP76" s="58">
        <v>0</v>
      </c>
      <c r="BQ76" s="58">
        <v>0</v>
      </c>
      <c r="BR76" s="58">
        <v>0</v>
      </c>
      <c r="BS76" s="58">
        <v>0</v>
      </c>
    </row>
    <row r="77" spans="1:71" x14ac:dyDescent="0.25">
      <c r="A77" s="64" t="s">
        <v>239</v>
      </c>
      <c r="B77" s="58" t="s">
        <v>156</v>
      </c>
      <c r="C77" s="58">
        <v>366</v>
      </c>
      <c r="D77" s="58">
        <v>257</v>
      </c>
      <c r="E77" s="58">
        <v>7</v>
      </c>
      <c r="F77" s="58">
        <v>46</v>
      </c>
      <c r="G77" s="58">
        <v>8</v>
      </c>
      <c r="H77" s="58">
        <v>8</v>
      </c>
      <c r="I77" s="58" t="s">
        <v>156</v>
      </c>
      <c r="J77" s="58" t="s">
        <v>156</v>
      </c>
      <c r="K77" s="58">
        <v>29</v>
      </c>
      <c r="L77" s="58" t="s">
        <v>156</v>
      </c>
      <c r="M77" s="58">
        <v>167</v>
      </c>
      <c r="N77" s="58">
        <v>110</v>
      </c>
      <c r="O77" s="58">
        <v>3</v>
      </c>
      <c r="P77" s="58">
        <v>21</v>
      </c>
      <c r="Q77" s="58">
        <v>5</v>
      </c>
      <c r="R77" s="58" t="s">
        <v>156</v>
      </c>
      <c r="S77" s="58" t="s">
        <v>156</v>
      </c>
      <c r="T77" s="58" t="s">
        <v>156</v>
      </c>
      <c r="U77" s="58">
        <v>21</v>
      </c>
      <c r="V77" s="58">
        <v>199</v>
      </c>
      <c r="W77" s="58">
        <v>199</v>
      </c>
      <c r="X77" s="58">
        <v>147</v>
      </c>
      <c r="Y77" s="58">
        <v>4</v>
      </c>
      <c r="Z77" s="58">
        <v>25</v>
      </c>
      <c r="AA77" s="58">
        <v>3</v>
      </c>
      <c r="AB77" s="58" t="s">
        <v>156</v>
      </c>
      <c r="AC77" s="58" t="s">
        <v>156</v>
      </c>
      <c r="AD77" s="58" t="s">
        <v>156</v>
      </c>
      <c r="AE77" s="58">
        <v>8</v>
      </c>
      <c r="AF77" s="58" t="s">
        <v>156</v>
      </c>
      <c r="AG77" s="58">
        <v>86</v>
      </c>
      <c r="AH77" s="58">
        <v>60</v>
      </c>
      <c r="AI77" s="58">
        <v>0</v>
      </c>
      <c r="AJ77" s="58" t="s">
        <v>156</v>
      </c>
      <c r="AK77" s="58">
        <v>3</v>
      </c>
      <c r="AL77" s="58">
        <v>0</v>
      </c>
      <c r="AM77" s="58" t="s">
        <v>156</v>
      </c>
      <c r="AN77" s="58" t="s">
        <v>156</v>
      </c>
      <c r="AO77" s="58" t="s">
        <v>156</v>
      </c>
      <c r="AP77" s="58" t="s">
        <v>156</v>
      </c>
      <c r="AQ77" s="58">
        <v>232</v>
      </c>
      <c r="AR77" s="58">
        <v>172</v>
      </c>
      <c r="AS77" s="58" t="s">
        <v>156</v>
      </c>
      <c r="AT77" s="58">
        <v>32</v>
      </c>
      <c r="AU77" s="58">
        <v>5</v>
      </c>
      <c r="AV77" s="58">
        <v>3</v>
      </c>
      <c r="AW77" s="58" t="s">
        <v>156</v>
      </c>
      <c r="AX77" s="58" t="s">
        <v>156</v>
      </c>
      <c r="AY77" s="58">
        <v>12</v>
      </c>
      <c r="AZ77" s="58">
        <v>48</v>
      </c>
      <c r="BA77" s="58">
        <v>48</v>
      </c>
      <c r="BB77" s="58">
        <v>25</v>
      </c>
      <c r="BC77" s="58" t="s">
        <v>156</v>
      </c>
      <c r="BD77" s="58" t="s">
        <v>156</v>
      </c>
      <c r="BE77" s="58">
        <v>0</v>
      </c>
      <c r="BF77" s="58">
        <v>5</v>
      </c>
      <c r="BG77" s="58">
        <v>0</v>
      </c>
      <c r="BH77" s="58">
        <v>0</v>
      </c>
      <c r="BI77" s="58" t="s">
        <v>156</v>
      </c>
      <c r="BJ77" s="58">
        <v>6</v>
      </c>
      <c r="BK77" s="58">
        <v>6</v>
      </c>
      <c r="BL77" s="58">
        <v>3</v>
      </c>
      <c r="BM77" s="58">
        <v>0</v>
      </c>
      <c r="BN77" s="58">
        <v>3</v>
      </c>
      <c r="BO77" s="58">
        <v>0</v>
      </c>
      <c r="BP77" s="58">
        <v>0</v>
      </c>
      <c r="BQ77" s="58">
        <v>0</v>
      </c>
      <c r="BR77" s="58">
        <v>0</v>
      </c>
      <c r="BS77" s="58">
        <v>0</v>
      </c>
    </row>
    <row r="78" spans="1:71" x14ac:dyDescent="0.25">
      <c r="A78" s="64" t="s">
        <v>240</v>
      </c>
      <c r="B78" s="58">
        <v>306</v>
      </c>
      <c r="C78" s="58">
        <v>300</v>
      </c>
      <c r="D78" s="58">
        <v>167</v>
      </c>
      <c r="E78" s="58">
        <v>8</v>
      </c>
      <c r="F78" s="58">
        <v>58</v>
      </c>
      <c r="G78" s="58">
        <v>4</v>
      </c>
      <c r="H78" s="58">
        <v>13</v>
      </c>
      <c r="I78" s="58">
        <v>12</v>
      </c>
      <c r="J78" s="58">
        <v>3</v>
      </c>
      <c r="K78" s="58">
        <v>35</v>
      </c>
      <c r="L78" s="58" t="s">
        <v>156</v>
      </c>
      <c r="M78" s="58">
        <v>171</v>
      </c>
      <c r="N78" s="58">
        <v>94</v>
      </c>
      <c r="O78" s="58">
        <v>5</v>
      </c>
      <c r="P78" s="58">
        <v>30</v>
      </c>
      <c r="Q78" s="58" t="s">
        <v>156</v>
      </c>
      <c r="R78" s="58">
        <v>8</v>
      </c>
      <c r="S78" s="58">
        <v>6</v>
      </c>
      <c r="T78" s="58" t="s">
        <v>156</v>
      </c>
      <c r="U78" s="58">
        <v>25</v>
      </c>
      <c r="V78" s="58" t="s">
        <v>156</v>
      </c>
      <c r="W78" s="58">
        <v>129</v>
      </c>
      <c r="X78" s="58">
        <v>73</v>
      </c>
      <c r="Y78" s="58">
        <v>3</v>
      </c>
      <c r="Z78" s="58">
        <v>28</v>
      </c>
      <c r="AA78" s="58" t="s">
        <v>156</v>
      </c>
      <c r="AB78" s="58">
        <v>5</v>
      </c>
      <c r="AC78" s="58">
        <v>6</v>
      </c>
      <c r="AD78" s="58" t="s">
        <v>156</v>
      </c>
      <c r="AE78" s="58">
        <v>10</v>
      </c>
      <c r="AF78" s="58" t="s">
        <v>156</v>
      </c>
      <c r="AG78" s="58">
        <v>90</v>
      </c>
      <c r="AH78" s="58">
        <v>47</v>
      </c>
      <c r="AI78" s="58">
        <v>0</v>
      </c>
      <c r="AJ78" s="58">
        <v>9</v>
      </c>
      <c r="AK78" s="58" t="s">
        <v>156</v>
      </c>
      <c r="AL78" s="58">
        <v>0</v>
      </c>
      <c r="AM78" s="58">
        <v>8</v>
      </c>
      <c r="AN78" s="58" t="s">
        <v>156</v>
      </c>
      <c r="AO78" s="58">
        <v>22</v>
      </c>
      <c r="AP78" s="58" t="s">
        <v>156</v>
      </c>
      <c r="AQ78" s="58">
        <v>172</v>
      </c>
      <c r="AR78" s="58">
        <v>102</v>
      </c>
      <c r="AS78" s="58">
        <v>8</v>
      </c>
      <c r="AT78" s="58">
        <v>39</v>
      </c>
      <c r="AU78" s="58" t="s">
        <v>156</v>
      </c>
      <c r="AV78" s="58">
        <v>6</v>
      </c>
      <c r="AW78" s="58">
        <v>4</v>
      </c>
      <c r="AX78" s="58">
        <v>0</v>
      </c>
      <c r="AY78" s="58" t="s">
        <v>156</v>
      </c>
      <c r="AZ78" s="58">
        <v>38</v>
      </c>
      <c r="BA78" s="58">
        <v>38</v>
      </c>
      <c r="BB78" s="58">
        <v>18</v>
      </c>
      <c r="BC78" s="58">
        <v>0</v>
      </c>
      <c r="BD78" s="58">
        <v>10</v>
      </c>
      <c r="BE78" s="58">
        <v>0</v>
      </c>
      <c r="BF78" s="58">
        <v>7</v>
      </c>
      <c r="BG78" s="58">
        <v>0</v>
      </c>
      <c r="BH78" s="58" t="s">
        <v>156</v>
      </c>
      <c r="BI78" s="58" t="s">
        <v>156</v>
      </c>
      <c r="BJ78" s="58" t="s">
        <v>156</v>
      </c>
      <c r="BK78" s="58" t="s">
        <v>156</v>
      </c>
      <c r="BL78" s="58">
        <v>0</v>
      </c>
      <c r="BM78" s="58">
        <v>0</v>
      </c>
      <c r="BN78" s="58" t="s">
        <v>156</v>
      </c>
      <c r="BO78" s="58">
        <v>0</v>
      </c>
      <c r="BP78" s="58">
        <v>0</v>
      </c>
      <c r="BQ78" s="58">
        <v>0</v>
      </c>
      <c r="BR78" s="58">
        <v>0</v>
      </c>
      <c r="BS78" s="58">
        <v>0</v>
      </c>
    </row>
    <row r="79" spans="1:71" x14ac:dyDescent="0.25">
      <c r="A79" s="64" t="s">
        <v>241</v>
      </c>
      <c r="B79" s="58">
        <v>250</v>
      </c>
      <c r="C79" s="58">
        <v>244</v>
      </c>
      <c r="D79" s="58">
        <v>131</v>
      </c>
      <c r="E79" s="58">
        <v>8</v>
      </c>
      <c r="F79" s="58">
        <v>47</v>
      </c>
      <c r="G79" s="58">
        <v>8</v>
      </c>
      <c r="H79" s="58" t="s">
        <v>156</v>
      </c>
      <c r="I79" s="58">
        <v>11</v>
      </c>
      <c r="J79" s="58" t="s">
        <v>156</v>
      </c>
      <c r="K79" s="58">
        <v>30</v>
      </c>
      <c r="L79" s="58" t="s">
        <v>156</v>
      </c>
      <c r="M79" s="58">
        <v>135</v>
      </c>
      <c r="N79" s="58">
        <v>68</v>
      </c>
      <c r="O79" s="58">
        <v>5</v>
      </c>
      <c r="P79" s="58">
        <v>23</v>
      </c>
      <c r="Q79" s="58">
        <v>5</v>
      </c>
      <c r="R79" s="58">
        <v>4</v>
      </c>
      <c r="S79" s="58" t="s">
        <v>156</v>
      </c>
      <c r="T79" s="58" t="s">
        <v>156</v>
      </c>
      <c r="U79" s="58">
        <v>20</v>
      </c>
      <c r="V79" s="58" t="s">
        <v>156</v>
      </c>
      <c r="W79" s="58">
        <v>109</v>
      </c>
      <c r="X79" s="58">
        <v>63</v>
      </c>
      <c r="Y79" s="58">
        <v>3</v>
      </c>
      <c r="Z79" s="58">
        <v>24</v>
      </c>
      <c r="AA79" s="58">
        <v>3</v>
      </c>
      <c r="AB79" s="58" t="s">
        <v>156</v>
      </c>
      <c r="AC79" s="58" t="s">
        <v>156</v>
      </c>
      <c r="AD79" s="58" t="s">
        <v>156</v>
      </c>
      <c r="AE79" s="58">
        <v>10</v>
      </c>
      <c r="AF79" s="58" t="s">
        <v>156</v>
      </c>
      <c r="AG79" s="58">
        <v>72</v>
      </c>
      <c r="AH79" s="58">
        <v>40</v>
      </c>
      <c r="AI79" s="58">
        <v>0</v>
      </c>
      <c r="AJ79" s="58" t="s">
        <v>156</v>
      </c>
      <c r="AK79" s="58">
        <v>4</v>
      </c>
      <c r="AL79" s="58">
        <v>0</v>
      </c>
      <c r="AM79" s="58">
        <v>8</v>
      </c>
      <c r="AN79" s="58" t="s">
        <v>156</v>
      </c>
      <c r="AO79" s="58">
        <v>16</v>
      </c>
      <c r="AP79" s="58" t="s">
        <v>156</v>
      </c>
      <c r="AQ79" s="58">
        <v>135</v>
      </c>
      <c r="AR79" s="58">
        <v>70</v>
      </c>
      <c r="AS79" s="58" t="s">
        <v>156</v>
      </c>
      <c r="AT79" s="58">
        <v>37</v>
      </c>
      <c r="AU79" s="58" t="s">
        <v>156</v>
      </c>
      <c r="AV79" s="58" t="s">
        <v>156</v>
      </c>
      <c r="AW79" s="58">
        <v>3</v>
      </c>
      <c r="AX79" s="58" t="s">
        <v>156</v>
      </c>
      <c r="AY79" s="58" t="s">
        <v>156</v>
      </c>
      <c r="AZ79" s="58">
        <v>37</v>
      </c>
      <c r="BA79" s="58">
        <v>37</v>
      </c>
      <c r="BB79" s="58">
        <v>21</v>
      </c>
      <c r="BC79" s="58" t="s">
        <v>156</v>
      </c>
      <c r="BD79" s="58" t="s">
        <v>156</v>
      </c>
      <c r="BE79" s="58" t="s">
        <v>156</v>
      </c>
      <c r="BF79" s="58">
        <v>4</v>
      </c>
      <c r="BG79" s="58">
        <v>0</v>
      </c>
      <c r="BH79" s="58">
        <v>0</v>
      </c>
      <c r="BI79" s="58" t="s">
        <v>156</v>
      </c>
      <c r="BJ79" s="58" t="s">
        <v>156</v>
      </c>
      <c r="BK79" s="58" t="s">
        <v>156</v>
      </c>
      <c r="BL79" s="58" t="s">
        <v>156</v>
      </c>
      <c r="BM79" s="58" t="s">
        <v>156</v>
      </c>
      <c r="BN79" s="58">
        <v>0</v>
      </c>
      <c r="BO79" s="58">
        <v>0</v>
      </c>
      <c r="BP79" s="58">
        <v>0</v>
      </c>
      <c r="BQ79" s="58">
        <v>0</v>
      </c>
      <c r="BR79" s="58">
        <v>0</v>
      </c>
      <c r="BS79" s="58">
        <v>0</v>
      </c>
    </row>
    <row r="80" spans="1:71" x14ac:dyDescent="0.25">
      <c r="A80" s="64" t="s">
        <v>242</v>
      </c>
      <c r="B80" s="58">
        <v>279</v>
      </c>
      <c r="C80" s="58">
        <v>274</v>
      </c>
      <c r="D80" s="58">
        <v>159</v>
      </c>
      <c r="E80" s="58">
        <v>10</v>
      </c>
      <c r="F80" s="58">
        <v>48</v>
      </c>
      <c r="G80" s="58">
        <v>14</v>
      </c>
      <c r="H80" s="58" t="s">
        <v>156</v>
      </c>
      <c r="I80" s="58">
        <v>0</v>
      </c>
      <c r="J80" s="58" t="s">
        <v>156</v>
      </c>
      <c r="K80" s="58">
        <v>32</v>
      </c>
      <c r="L80" s="58">
        <v>161</v>
      </c>
      <c r="M80" s="58">
        <v>161</v>
      </c>
      <c r="N80" s="58">
        <v>88</v>
      </c>
      <c r="O80" s="58">
        <v>7</v>
      </c>
      <c r="P80" s="58">
        <v>27</v>
      </c>
      <c r="Q80" s="58">
        <v>10</v>
      </c>
      <c r="R80" s="58" t="s">
        <v>156</v>
      </c>
      <c r="S80" s="58">
        <v>0</v>
      </c>
      <c r="T80" s="58" t="s">
        <v>156</v>
      </c>
      <c r="U80" s="58">
        <v>22</v>
      </c>
      <c r="V80" s="58">
        <v>118</v>
      </c>
      <c r="W80" s="58">
        <v>113</v>
      </c>
      <c r="X80" s="58">
        <v>71</v>
      </c>
      <c r="Y80" s="58">
        <v>3</v>
      </c>
      <c r="Z80" s="58">
        <v>21</v>
      </c>
      <c r="AA80" s="58">
        <v>4</v>
      </c>
      <c r="AB80" s="58">
        <v>4</v>
      </c>
      <c r="AC80" s="58">
        <v>0</v>
      </c>
      <c r="AD80" s="58">
        <v>0</v>
      </c>
      <c r="AE80" s="58">
        <v>10</v>
      </c>
      <c r="AF80" s="58">
        <v>66</v>
      </c>
      <c r="AG80" s="58">
        <v>66</v>
      </c>
      <c r="AH80" s="58">
        <v>43</v>
      </c>
      <c r="AI80" s="58" t="s">
        <v>156</v>
      </c>
      <c r="AJ80" s="58" t="s">
        <v>156</v>
      </c>
      <c r="AK80" s="58">
        <v>0</v>
      </c>
      <c r="AL80" s="58" t="s">
        <v>156</v>
      </c>
      <c r="AM80" s="58">
        <v>0</v>
      </c>
      <c r="AN80" s="58">
        <v>0</v>
      </c>
      <c r="AO80" s="58">
        <v>17</v>
      </c>
      <c r="AP80" s="58">
        <v>160</v>
      </c>
      <c r="AQ80" s="58">
        <v>155</v>
      </c>
      <c r="AR80" s="58">
        <v>96</v>
      </c>
      <c r="AS80" s="58" t="s">
        <v>156</v>
      </c>
      <c r="AT80" s="58">
        <v>27</v>
      </c>
      <c r="AU80" s="58">
        <v>8</v>
      </c>
      <c r="AV80" s="58" t="s">
        <v>156</v>
      </c>
      <c r="AW80" s="58">
        <v>0</v>
      </c>
      <c r="AX80" s="58" t="s">
        <v>156</v>
      </c>
      <c r="AY80" s="58" t="s">
        <v>156</v>
      </c>
      <c r="AZ80" s="58">
        <v>53</v>
      </c>
      <c r="BA80" s="58">
        <v>53</v>
      </c>
      <c r="BB80" s="58">
        <v>20</v>
      </c>
      <c r="BC80" s="58" t="s">
        <v>156</v>
      </c>
      <c r="BD80" s="58" t="s">
        <v>156</v>
      </c>
      <c r="BE80" s="58">
        <v>6</v>
      </c>
      <c r="BF80" s="58">
        <v>6</v>
      </c>
      <c r="BG80" s="58">
        <v>0</v>
      </c>
      <c r="BH80" s="58" t="s">
        <v>156</v>
      </c>
      <c r="BI80" s="58" t="s">
        <v>156</v>
      </c>
      <c r="BJ80" s="58">
        <v>0</v>
      </c>
      <c r="BK80" s="58">
        <v>0</v>
      </c>
      <c r="BL80" s="58">
        <v>0</v>
      </c>
      <c r="BM80" s="58">
        <v>0</v>
      </c>
      <c r="BN80" s="58">
        <v>0</v>
      </c>
      <c r="BO80" s="58">
        <v>0</v>
      </c>
      <c r="BP80" s="58">
        <v>0</v>
      </c>
      <c r="BQ80" s="58">
        <v>0</v>
      </c>
      <c r="BR80" s="58">
        <v>0</v>
      </c>
      <c r="BS80" s="58">
        <v>0</v>
      </c>
    </row>
    <row r="81" spans="1:71" x14ac:dyDescent="0.25">
      <c r="A81" s="64" t="s">
        <v>243</v>
      </c>
      <c r="B81" s="58">
        <v>187</v>
      </c>
      <c r="C81" s="58">
        <v>183</v>
      </c>
      <c r="D81" s="58">
        <v>86</v>
      </c>
      <c r="E81" s="58" t="s">
        <v>156</v>
      </c>
      <c r="F81" s="58">
        <v>42</v>
      </c>
      <c r="G81" s="58" t="s">
        <v>156</v>
      </c>
      <c r="H81" s="58">
        <v>17</v>
      </c>
      <c r="I81" s="58">
        <v>0</v>
      </c>
      <c r="J81" s="58" t="s">
        <v>156</v>
      </c>
      <c r="K81" s="58">
        <v>31</v>
      </c>
      <c r="L81" s="58" t="s">
        <v>156</v>
      </c>
      <c r="M81" s="58">
        <v>106</v>
      </c>
      <c r="N81" s="58">
        <v>52</v>
      </c>
      <c r="O81" s="58" t="s">
        <v>156</v>
      </c>
      <c r="P81" s="58">
        <v>18</v>
      </c>
      <c r="Q81" s="58">
        <v>0</v>
      </c>
      <c r="R81" s="58" t="s">
        <v>156</v>
      </c>
      <c r="S81" s="58">
        <v>0</v>
      </c>
      <c r="T81" s="58">
        <v>0</v>
      </c>
      <c r="U81" s="58">
        <v>22</v>
      </c>
      <c r="V81" s="58" t="s">
        <v>156</v>
      </c>
      <c r="W81" s="58">
        <v>77</v>
      </c>
      <c r="X81" s="58">
        <v>34</v>
      </c>
      <c r="Y81" s="58" t="s">
        <v>156</v>
      </c>
      <c r="Z81" s="58">
        <v>24</v>
      </c>
      <c r="AA81" s="58" t="s">
        <v>156</v>
      </c>
      <c r="AB81" s="58" t="s">
        <v>156</v>
      </c>
      <c r="AC81" s="58">
        <v>0</v>
      </c>
      <c r="AD81" s="58" t="s">
        <v>156</v>
      </c>
      <c r="AE81" s="58">
        <v>9</v>
      </c>
      <c r="AF81" s="58">
        <v>44</v>
      </c>
      <c r="AG81" s="58">
        <v>44</v>
      </c>
      <c r="AH81" s="58">
        <v>23</v>
      </c>
      <c r="AI81" s="58" t="s">
        <v>156</v>
      </c>
      <c r="AJ81" s="58" t="s">
        <v>156</v>
      </c>
      <c r="AK81" s="58">
        <v>0</v>
      </c>
      <c r="AL81" s="58">
        <v>0</v>
      </c>
      <c r="AM81" s="58">
        <v>0</v>
      </c>
      <c r="AN81" s="58">
        <v>0</v>
      </c>
      <c r="AO81" s="58" t="s">
        <v>156</v>
      </c>
      <c r="AP81" s="58">
        <v>109</v>
      </c>
      <c r="AQ81" s="58">
        <v>105</v>
      </c>
      <c r="AR81" s="58">
        <v>56</v>
      </c>
      <c r="AS81" s="58" t="s">
        <v>156</v>
      </c>
      <c r="AT81" s="58">
        <v>26</v>
      </c>
      <c r="AU81" s="58" t="s">
        <v>156</v>
      </c>
      <c r="AV81" s="58">
        <v>4</v>
      </c>
      <c r="AW81" s="58">
        <v>0</v>
      </c>
      <c r="AX81" s="58" t="s">
        <v>156</v>
      </c>
      <c r="AY81" s="58">
        <v>14</v>
      </c>
      <c r="AZ81" s="58">
        <v>34</v>
      </c>
      <c r="BA81" s="58">
        <v>34</v>
      </c>
      <c r="BB81" s="58">
        <v>7</v>
      </c>
      <c r="BC81" s="58">
        <v>0</v>
      </c>
      <c r="BD81" s="58" t="s">
        <v>156</v>
      </c>
      <c r="BE81" s="58">
        <v>0</v>
      </c>
      <c r="BF81" s="58">
        <v>13</v>
      </c>
      <c r="BG81" s="58">
        <v>0</v>
      </c>
      <c r="BH81" s="58">
        <v>0</v>
      </c>
      <c r="BI81" s="58" t="s">
        <v>156</v>
      </c>
      <c r="BJ81" s="58" t="s">
        <v>156</v>
      </c>
      <c r="BK81" s="58" t="s">
        <v>156</v>
      </c>
      <c r="BL81" s="58">
        <v>0</v>
      </c>
      <c r="BM81" s="58" t="s">
        <v>156</v>
      </c>
      <c r="BN81" s="58">
        <v>0</v>
      </c>
      <c r="BO81" s="58">
        <v>0</v>
      </c>
      <c r="BP81" s="58">
        <v>0</v>
      </c>
      <c r="BQ81" s="58">
        <v>0</v>
      </c>
      <c r="BR81" s="58">
        <v>0</v>
      </c>
      <c r="BS81" s="58" t="s">
        <v>156</v>
      </c>
    </row>
    <row r="82" spans="1:71" x14ac:dyDescent="0.25">
      <c r="A82" s="64" t="s">
        <v>244</v>
      </c>
      <c r="B82" s="58">
        <v>248</v>
      </c>
      <c r="C82" s="58">
        <v>242</v>
      </c>
      <c r="D82" s="58">
        <v>128</v>
      </c>
      <c r="E82" s="58">
        <v>13</v>
      </c>
      <c r="F82" s="58">
        <v>54</v>
      </c>
      <c r="G82" s="58" t="s">
        <v>156</v>
      </c>
      <c r="H82" s="58">
        <v>5</v>
      </c>
      <c r="I82" s="58">
        <v>0</v>
      </c>
      <c r="J82" s="58" t="s">
        <v>156</v>
      </c>
      <c r="K82" s="58">
        <v>37</v>
      </c>
      <c r="L82" s="58" t="s">
        <v>156</v>
      </c>
      <c r="M82" s="58">
        <v>163</v>
      </c>
      <c r="N82" s="58">
        <v>96</v>
      </c>
      <c r="O82" s="58" t="s">
        <v>156</v>
      </c>
      <c r="P82" s="58">
        <v>31</v>
      </c>
      <c r="Q82" s="58">
        <v>0</v>
      </c>
      <c r="R82" s="58">
        <v>0</v>
      </c>
      <c r="S82" s="58">
        <v>0</v>
      </c>
      <c r="T82" s="58" t="s">
        <v>156</v>
      </c>
      <c r="U82" s="58">
        <v>27</v>
      </c>
      <c r="V82" s="58" t="s">
        <v>156</v>
      </c>
      <c r="W82" s="58">
        <v>79</v>
      </c>
      <c r="X82" s="58">
        <v>32</v>
      </c>
      <c r="Y82" s="58" t="s">
        <v>156</v>
      </c>
      <c r="Z82" s="58">
        <v>23</v>
      </c>
      <c r="AA82" s="58" t="s">
        <v>156</v>
      </c>
      <c r="AB82" s="58">
        <v>5</v>
      </c>
      <c r="AC82" s="58">
        <v>0</v>
      </c>
      <c r="AD82" s="58" t="s">
        <v>156</v>
      </c>
      <c r="AE82" s="58">
        <v>10</v>
      </c>
      <c r="AF82" s="58">
        <v>45</v>
      </c>
      <c r="AG82" s="58">
        <v>42</v>
      </c>
      <c r="AH82" s="58">
        <v>20</v>
      </c>
      <c r="AI82" s="58" t="s">
        <v>156</v>
      </c>
      <c r="AJ82" s="58">
        <v>5</v>
      </c>
      <c r="AK82" s="58">
        <v>0</v>
      </c>
      <c r="AL82" s="58">
        <v>0</v>
      </c>
      <c r="AM82" s="58">
        <v>0</v>
      </c>
      <c r="AN82" s="58" t="s">
        <v>156</v>
      </c>
      <c r="AO82" s="58">
        <v>13</v>
      </c>
      <c r="AP82" s="58">
        <v>165</v>
      </c>
      <c r="AQ82" s="58">
        <v>162</v>
      </c>
      <c r="AR82" s="58">
        <v>96</v>
      </c>
      <c r="AS82" s="58">
        <v>10</v>
      </c>
      <c r="AT82" s="58">
        <v>31</v>
      </c>
      <c r="AU82" s="58" t="s">
        <v>156</v>
      </c>
      <c r="AV82" s="58" t="s">
        <v>156</v>
      </c>
      <c r="AW82" s="58">
        <v>0</v>
      </c>
      <c r="AX82" s="58" t="s">
        <v>156</v>
      </c>
      <c r="AY82" s="58">
        <v>21</v>
      </c>
      <c r="AZ82" s="58">
        <v>38</v>
      </c>
      <c r="BA82" s="58">
        <v>38</v>
      </c>
      <c r="BB82" s="58">
        <v>12</v>
      </c>
      <c r="BC82" s="58" t="s">
        <v>156</v>
      </c>
      <c r="BD82" s="58">
        <v>18</v>
      </c>
      <c r="BE82" s="58">
        <v>0</v>
      </c>
      <c r="BF82" s="58" t="s">
        <v>156</v>
      </c>
      <c r="BG82" s="58">
        <v>0</v>
      </c>
      <c r="BH82" s="58">
        <v>0</v>
      </c>
      <c r="BI82" s="58">
        <v>3</v>
      </c>
      <c r="BJ82" s="58" t="s">
        <v>156</v>
      </c>
      <c r="BK82" s="58" t="s">
        <v>156</v>
      </c>
      <c r="BL82" s="58" t="s">
        <v>156</v>
      </c>
      <c r="BM82" s="58">
        <v>0</v>
      </c>
      <c r="BN82" s="58">
        <v>0</v>
      </c>
      <c r="BO82" s="58">
        <v>0</v>
      </c>
      <c r="BP82" s="58">
        <v>0</v>
      </c>
      <c r="BQ82" s="58">
        <v>0</v>
      </c>
      <c r="BR82" s="58">
        <v>0</v>
      </c>
      <c r="BS82" s="58" t="s">
        <v>156</v>
      </c>
    </row>
    <row r="83" spans="1:71" x14ac:dyDescent="0.25">
      <c r="A83" s="64" t="s">
        <v>245</v>
      </c>
      <c r="B83" s="58" t="s">
        <v>156</v>
      </c>
      <c r="C83" s="58">
        <v>325</v>
      </c>
      <c r="D83" s="58">
        <v>221</v>
      </c>
      <c r="E83" s="58">
        <v>6</v>
      </c>
      <c r="F83" s="58">
        <v>48</v>
      </c>
      <c r="G83" s="58">
        <v>5</v>
      </c>
      <c r="H83" s="58" t="s">
        <v>156</v>
      </c>
      <c r="I83" s="58">
        <v>0</v>
      </c>
      <c r="J83" s="58" t="s">
        <v>156</v>
      </c>
      <c r="K83" s="58">
        <v>38</v>
      </c>
      <c r="L83" s="58" t="s">
        <v>156</v>
      </c>
      <c r="M83" s="58">
        <v>253</v>
      </c>
      <c r="N83" s="58">
        <v>177</v>
      </c>
      <c r="O83" s="58" t="s">
        <v>156</v>
      </c>
      <c r="P83" s="58">
        <v>33</v>
      </c>
      <c r="Q83" s="58" t="s">
        <v>156</v>
      </c>
      <c r="R83" s="58" t="s">
        <v>156</v>
      </c>
      <c r="S83" s="58">
        <v>0</v>
      </c>
      <c r="T83" s="58" t="s">
        <v>156</v>
      </c>
      <c r="U83" s="58">
        <v>32</v>
      </c>
      <c r="V83" s="58">
        <v>72</v>
      </c>
      <c r="W83" s="58">
        <v>72</v>
      </c>
      <c r="X83" s="58">
        <v>44</v>
      </c>
      <c r="Y83" s="58" t="s">
        <v>156</v>
      </c>
      <c r="Z83" s="58">
        <v>15</v>
      </c>
      <c r="AA83" s="58" t="s">
        <v>156</v>
      </c>
      <c r="AB83" s="58">
        <v>0</v>
      </c>
      <c r="AC83" s="58">
        <v>0</v>
      </c>
      <c r="AD83" s="58" t="s">
        <v>156</v>
      </c>
      <c r="AE83" s="58">
        <v>6</v>
      </c>
      <c r="AF83" s="58" t="s">
        <v>156</v>
      </c>
      <c r="AG83" s="58">
        <v>58</v>
      </c>
      <c r="AH83" s="58">
        <v>39</v>
      </c>
      <c r="AI83" s="58" t="s">
        <v>156</v>
      </c>
      <c r="AJ83" s="58">
        <v>3</v>
      </c>
      <c r="AK83" s="58" t="s">
        <v>156</v>
      </c>
      <c r="AL83" s="58">
        <v>0</v>
      </c>
      <c r="AM83" s="58">
        <v>0</v>
      </c>
      <c r="AN83" s="58" t="s">
        <v>156</v>
      </c>
      <c r="AO83" s="58">
        <v>11</v>
      </c>
      <c r="AP83" s="58">
        <v>214</v>
      </c>
      <c r="AQ83" s="58">
        <v>214</v>
      </c>
      <c r="AR83" s="58">
        <v>149</v>
      </c>
      <c r="AS83" s="58" t="s">
        <v>156</v>
      </c>
      <c r="AT83" s="58">
        <v>31</v>
      </c>
      <c r="AU83" s="58" t="s">
        <v>156</v>
      </c>
      <c r="AV83" s="58" t="s">
        <v>156</v>
      </c>
      <c r="AW83" s="58">
        <v>0</v>
      </c>
      <c r="AX83" s="58" t="s">
        <v>156</v>
      </c>
      <c r="AY83" s="58">
        <v>24</v>
      </c>
      <c r="AZ83" s="58">
        <v>53</v>
      </c>
      <c r="BA83" s="58">
        <v>53</v>
      </c>
      <c r="BB83" s="58">
        <v>33</v>
      </c>
      <c r="BC83" s="58" t="s">
        <v>156</v>
      </c>
      <c r="BD83" s="58">
        <v>14</v>
      </c>
      <c r="BE83" s="58">
        <v>0</v>
      </c>
      <c r="BF83" s="58" t="s">
        <v>156</v>
      </c>
      <c r="BG83" s="58">
        <v>0</v>
      </c>
      <c r="BH83" s="58">
        <v>0</v>
      </c>
      <c r="BI83" s="58">
        <v>3</v>
      </c>
      <c r="BJ83" s="58" t="s">
        <v>156</v>
      </c>
      <c r="BK83" s="58" t="s">
        <v>156</v>
      </c>
      <c r="BL83" s="58" t="s">
        <v>156</v>
      </c>
      <c r="BM83" s="58">
        <v>0</v>
      </c>
      <c r="BN83" s="58">
        <v>0</v>
      </c>
      <c r="BO83" s="58">
        <v>0</v>
      </c>
      <c r="BP83" s="58">
        <v>0</v>
      </c>
      <c r="BQ83" s="58">
        <v>0</v>
      </c>
      <c r="BR83" s="58">
        <v>0</v>
      </c>
      <c r="BS83" s="58">
        <v>0</v>
      </c>
    </row>
    <row r="84" spans="1:71" x14ac:dyDescent="0.25">
      <c r="A84" s="64" t="s">
        <v>246</v>
      </c>
      <c r="B84" s="58" t="s">
        <v>156</v>
      </c>
      <c r="C84" s="58">
        <v>450</v>
      </c>
      <c r="D84" s="58">
        <v>314</v>
      </c>
      <c r="E84" s="58">
        <v>12</v>
      </c>
      <c r="F84" s="58">
        <v>75</v>
      </c>
      <c r="G84" s="58" t="s">
        <v>156</v>
      </c>
      <c r="H84" s="58">
        <v>7</v>
      </c>
      <c r="I84" s="58" t="s">
        <v>156</v>
      </c>
      <c r="J84" s="58">
        <v>4</v>
      </c>
      <c r="K84" s="58">
        <v>33</v>
      </c>
      <c r="L84" s="58" t="s">
        <v>156</v>
      </c>
      <c r="M84" s="58">
        <v>335</v>
      </c>
      <c r="N84" s="58">
        <v>250</v>
      </c>
      <c r="O84" s="58">
        <v>9</v>
      </c>
      <c r="P84" s="58">
        <v>44</v>
      </c>
      <c r="Q84" s="58" t="s">
        <v>156</v>
      </c>
      <c r="R84" s="58" t="s">
        <v>156</v>
      </c>
      <c r="S84" s="58" t="s">
        <v>156</v>
      </c>
      <c r="T84" s="58" t="s">
        <v>156</v>
      </c>
      <c r="U84" s="58">
        <v>26</v>
      </c>
      <c r="V84" s="58" t="s">
        <v>156</v>
      </c>
      <c r="W84" s="58">
        <v>115</v>
      </c>
      <c r="X84" s="58">
        <v>64</v>
      </c>
      <c r="Y84" s="58">
        <v>3</v>
      </c>
      <c r="Z84" s="58">
        <v>31</v>
      </c>
      <c r="AA84" s="58" t="s">
        <v>156</v>
      </c>
      <c r="AB84" s="58" t="s">
        <v>156</v>
      </c>
      <c r="AC84" s="58">
        <v>0</v>
      </c>
      <c r="AD84" s="58" t="s">
        <v>156</v>
      </c>
      <c r="AE84" s="58">
        <v>7</v>
      </c>
      <c r="AF84" s="58">
        <v>69</v>
      </c>
      <c r="AG84" s="58">
        <v>69</v>
      </c>
      <c r="AH84" s="58">
        <v>41</v>
      </c>
      <c r="AI84" s="58" t="s">
        <v>156</v>
      </c>
      <c r="AJ84" s="58">
        <v>9</v>
      </c>
      <c r="AK84" s="58" t="s">
        <v>156</v>
      </c>
      <c r="AL84" s="58">
        <v>0</v>
      </c>
      <c r="AM84" s="58" t="s">
        <v>156</v>
      </c>
      <c r="AN84" s="58" t="s">
        <v>156</v>
      </c>
      <c r="AO84" s="58" t="s">
        <v>156</v>
      </c>
      <c r="AP84" s="58" t="s">
        <v>156</v>
      </c>
      <c r="AQ84" s="58">
        <v>293</v>
      </c>
      <c r="AR84" s="58">
        <v>225</v>
      </c>
      <c r="AS84" s="58">
        <v>9</v>
      </c>
      <c r="AT84" s="58">
        <v>38</v>
      </c>
      <c r="AU84" s="58" t="s">
        <v>156</v>
      </c>
      <c r="AV84" s="58">
        <v>0</v>
      </c>
      <c r="AW84" s="58">
        <v>0</v>
      </c>
      <c r="AX84" s="58" t="s">
        <v>156</v>
      </c>
      <c r="AY84" s="58">
        <v>16</v>
      </c>
      <c r="AZ84" s="58">
        <v>88</v>
      </c>
      <c r="BA84" s="58">
        <v>88</v>
      </c>
      <c r="BB84" s="58">
        <v>48</v>
      </c>
      <c r="BC84" s="58" t="s">
        <v>156</v>
      </c>
      <c r="BD84" s="58">
        <v>28</v>
      </c>
      <c r="BE84" s="58">
        <v>0</v>
      </c>
      <c r="BF84" s="58">
        <v>7</v>
      </c>
      <c r="BG84" s="58">
        <v>0</v>
      </c>
      <c r="BH84" s="58" t="s">
        <v>156</v>
      </c>
      <c r="BI84" s="58" t="s">
        <v>156</v>
      </c>
      <c r="BJ84" s="58" t="s">
        <v>156</v>
      </c>
      <c r="BK84" s="58" t="s">
        <v>156</v>
      </c>
      <c r="BL84" s="58">
        <v>0</v>
      </c>
      <c r="BM84" s="58">
        <v>0</v>
      </c>
      <c r="BN84" s="58">
        <v>0</v>
      </c>
      <c r="BO84" s="58">
        <v>0</v>
      </c>
      <c r="BP84" s="58">
        <v>0</v>
      </c>
      <c r="BQ84" s="58">
        <v>0</v>
      </c>
      <c r="BR84" s="58" t="s">
        <v>156</v>
      </c>
      <c r="BS84" s="58">
        <v>0</v>
      </c>
    </row>
    <row r="85" spans="1:71" x14ac:dyDescent="0.25">
      <c r="A85" s="64" t="s">
        <v>247</v>
      </c>
      <c r="B85" s="58">
        <v>405</v>
      </c>
      <c r="C85" s="58">
        <v>400</v>
      </c>
      <c r="D85" s="58">
        <v>301</v>
      </c>
      <c r="E85" s="58">
        <v>10</v>
      </c>
      <c r="F85" s="58">
        <v>45</v>
      </c>
      <c r="G85" s="58">
        <v>6</v>
      </c>
      <c r="H85" s="58" t="s">
        <v>156</v>
      </c>
      <c r="I85" s="58" t="s">
        <v>156</v>
      </c>
      <c r="J85" s="58" t="s">
        <v>156</v>
      </c>
      <c r="K85" s="58">
        <v>32</v>
      </c>
      <c r="L85" s="58" t="s">
        <v>156</v>
      </c>
      <c r="M85" s="58">
        <v>303</v>
      </c>
      <c r="N85" s="58">
        <v>238</v>
      </c>
      <c r="O85" s="58" t="s">
        <v>156</v>
      </c>
      <c r="P85" s="58">
        <v>26</v>
      </c>
      <c r="Q85" s="58" t="s">
        <v>156</v>
      </c>
      <c r="R85" s="58" t="s">
        <v>156</v>
      </c>
      <c r="S85" s="58">
        <v>0</v>
      </c>
      <c r="T85" s="58">
        <v>0</v>
      </c>
      <c r="U85" s="58">
        <v>25</v>
      </c>
      <c r="V85" s="58" t="s">
        <v>156</v>
      </c>
      <c r="W85" s="58">
        <v>97</v>
      </c>
      <c r="X85" s="58">
        <v>63</v>
      </c>
      <c r="Y85" s="58" t="s">
        <v>156</v>
      </c>
      <c r="Z85" s="58">
        <v>19</v>
      </c>
      <c r="AA85" s="58" t="s">
        <v>156</v>
      </c>
      <c r="AB85" s="58" t="s">
        <v>156</v>
      </c>
      <c r="AC85" s="58" t="s">
        <v>156</v>
      </c>
      <c r="AD85" s="58" t="s">
        <v>156</v>
      </c>
      <c r="AE85" s="58">
        <v>7</v>
      </c>
      <c r="AF85" s="58" t="s">
        <v>156</v>
      </c>
      <c r="AG85" s="58">
        <v>65</v>
      </c>
      <c r="AH85" s="58">
        <v>40</v>
      </c>
      <c r="AI85" s="58" t="s">
        <v>156</v>
      </c>
      <c r="AJ85" s="58">
        <v>8</v>
      </c>
      <c r="AK85" s="58" t="s">
        <v>156</v>
      </c>
      <c r="AL85" s="58">
        <v>0</v>
      </c>
      <c r="AM85" s="58" t="s">
        <v>156</v>
      </c>
      <c r="AN85" s="58">
        <v>0</v>
      </c>
      <c r="AO85" s="58">
        <v>12</v>
      </c>
      <c r="AP85" s="58" t="s">
        <v>156</v>
      </c>
      <c r="AQ85" s="58">
        <v>257</v>
      </c>
      <c r="AR85" s="58">
        <v>204</v>
      </c>
      <c r="AS85" s="58">
        <v>7</v>
      </c>
      <c r="AT85" s="58">
        <v>23</v>
      </c>
      <c r="AU85" s="58" t="s">
        <v>156</v>
      </c>
      <c r="AV85" s="58">
        <v>0</v>
      </c>
      <c r="AW85" s="58">
        <v>0</v>
      </c>
      <c r="AX85" s="58" t="s">
        <v>156</v>
      </c>
      <c r="AY85" s="58">
        <v>17</v>
      </c>
      <c r="AZ85" s="58">
        <v>78</v>
      </c>
      <c r="BA85" s="58">
        <v>78</v>
      </c>
      <c r="BB85" s="58">
        <v>57</v>
      </c>
      <c r="BC85" s="58" t="s">
        <v>156</v>
      </c>
      <c r="BD85" s="58">
        <v>14</v>
      </c>
      <c r="BE85" s="58">
        <v>0</v>
      </c>
      <c r="BF85" s="58" t="s">
        <v>156</v>
      </c>
      <c r="BG85" s="58">
        <v>0</v>
      </c>
      <c r="BH85" s="58">
        <v>0</v>
      </c>
      <c r="BI85" s="58">
        <v>3</v>
      </c>
      <c r="BJ85" s="58">
        <v>3</v>
      </c>
      <c r="BK85" s="58">
        <v>3</v>
      </c>
      <c r="BL85" s="58" t="s">
        <v>156</v>
      </c>
      <c r="BM85" s="58">
        <v>0</v>
      </c>
      <c r="BN85" s="58" t="s">
        <v>156</v>
      </c>
      <c r="BO85" s="58">
        <v>0</v>
      </c>
      <c r="BP85" s="58">
        <v>0</v>
      </c>
      <c r="BQ85" s="58">
        <v>0</v>
      </c>
      <c r="BR85" s="58">
        <v>0</v>
      </c>
      <c r="BS85" s="58">
        <v>0</v>
      </c>
    </row>
    <row r="86" spans="1:71" x14ac:dyDescent="0.25">
      <c r="A86" s="64" t="s">
        <v>248</v>
      </c>
      <c r="B86" s="58">
        <v>270</v>
      </c>
      <c r="C86" s="58">
        <v>264</v>
      </c>
      <c r="D86" s="58">
        <v>171</v>
      </c>
      <c r="E86" s="58">
        <v>13</v>
      </c>
      <c r="F86" s="58">
        <v>38</v>
      </c>
      <c r="G86" s="58" t="s">
        <v>156</v>
      </c>
      <c r="H86" s="58" t="s">
        <v>156</v>
      </c>
      <c r="I86" s="58">
        <v>0</v>
      </c>
      <c r="J86" s="58">
        <v>0</v>
      </c>
      <c r="K86" s="58">
        <v>34</v>
      </c>
      <c r="L86" s="58" t="s">
        <v>156</v>
      </c>
      <c r="M86" s="58">
        <v>173</v>
      </c>
      <c r="N86" s="58">
        <v>115</v>
      </c>
      <c r="O86" s="58">
        <v>10</v>
      </c>
      <c r="P86" s="58">
        <v>20</v>
      </c>
      <c r="Q86" s="58" t="s">
        <v>156</v>
      </c>
      <c r="R86" s="58" t="s">
        <v>156</v>
      </c>
      <c r="S86" s="58">
        <v>0</v>
      </c>
      <c r="T86" s="58">
        <v>0</v>
      </c>
      <c r="U86" s="58">
        <v>25</v>
      </c>
      <c r="V86" s="58" t="s">
        <v>156</v>
      </c>
      <c r="W86" s="58">
        <v>91</v>
      </c>
      <c r="X86" s="58">
        <v>56</v>
      </c>
      <c r="Y86" s="58">
        <v>3</v>
      </c>
      <c r="Z86" s="58">
        <v>18</v>
      </c>
      <c r="AA86" s="58" t="s">
        <v>156</v>
      </c>
      <c r="AB86" s="58" t="s">
        <v>156</v>
      </c>
      <c r="AC86" s="58">
        <v>0</v>
      </c>
      <c r="AD86" s="58">
        <v>0</v>
      </c>
      <c r="AE86" s="58">
        <v>9</v>
      </c>
      <c r="AF86" s="58" t="s">
        <v>156</v>
      </c>
      <c r="AG86" s="58">
        <v>37</v>
      </c>
      <c r="AH86" s="58">
        <v>18</v>
      </c>
      <c r="AI86" s="58">
        <v>0</v>
      </c>
      <c r="AJ86" s="58" t="s">
        <v>156</v>
      </c>
      <c r="AK86" s="58" t="s">
        <v>156</v>
      </c>
      <c r="AL86" s="58">
        <v>0</v>
      </c>
      <c r="AM86" s="58">
        <v>0</v>
      </c>
      <c r="AN86" s="58">
        <v>0</v>
      </c>
      <c r="AO86" s="58">
        <v>15</v>
      </c>
      <c r="AP86" s="58" t="s">
        <v>156</v>
      </c>
      <c r="AQ86" s="58">
        <v>186</v>
      </c>
      <c r="AR86" s="58">
        <v>128</v>
      </c>
      <c r="AS86" s="58" t="s">
        <v>156</v>
      </c>
      <c r="AT86" s="58">
        <v>28</v>
      </c>
      <c r="AU86" s="58" t="s">
        <v>156</v>
      </c>
      <c r="AV86" s="58" t="s">
        <v>156</v>
      </c>
      <c r="AW86" s="58">
        <v>0</v>
      </c>
      <c r="AX86" s="58">
        <v>0</v>
      </c>
      <c r="AY86" s="58">
        <v>13</v>
      </c>
      <c r="AZ86" s="58">
        <v>41</v>
      </c>
      <c r="BA86" s="58">
        <v>41</v>
      </c>
      <c r="BB86" s="58">
        <v>25</v>
      </c>
      <c r="BC86" s="58" t="s">
        <v>156</v>
      </c>
      <c r="BD86" s="58" t="s">
        <v>156</v>
      </c>
      <c r="BE86" s="58">
        <v>0</v>
      </c>
      <c r="BF86" s="58" t="s">
        <v>156</v>
      </c>
      <c r="BG86" s="58">
        <v>0</v>
      </c>
      <c r="BH86" s="58">
        <v>0</v>
      </c>
      <c r="BI86" s="58">
        <v>6</v>
      </c>
      <c r="BJ86" s="58" t="s">
        <v>156</v>
      </c>
      <c r="BK86" s="58" t="s">
        <v>156</v>
      </c>
      <c r="BL86" s="58">
        <v>0</v>
      </c>
      <c r="BM86" s="58">
        <v>0</v>
      </c>
      <c r="BN86" s="58" t="s">
        <v>156</v>
      </c>
      <c r="BO86" s="58">
        <v>0</v>
      </c>
      <c r="BP86" s="58">
        <v>0</v>
      </c>
      <c r="BQ86" s="58">
        <v>0</v>
      </c>
      <c r="BR86" s="58">
        <v>0</v>
      </c>
      <c r="BS86" s="58">
        <v>0</v>
      </c>
    </row>
    <row r="87" spans="1:71" x14ac:dyDescent="0.25">
      <c r="A87" s="64" t="s">
        <v>249</v>
      </c>
      <c r="B87" s="58">
        <v>241</v>
      </c>
      <c r="C87" s="58">
        <v>235</v>
      </c>
      <c r="D87" s="58">
        <v>143</v>
      </c>
      <c r="E87" s="58">
        <v>10</v>
      </c>
      <c r="F87" s="58">
        <v>31</v>
      </c>
      <c r="G87" s="58">
        <v>13</v>
      </c>
      <c r="H87" s="58" t="s">
        <v>156</v>
      </c>
      <c r="I87" s="58">
        <v>0</v>
      </c>
      <c r="J87" s="58" t="s">
        <v>156</v>
      </c>
      <c r="K87" s="58">
        <v>31</v>
      </c>
      <c r="L87" s="58">
        <v>151</v>
      </c>
      <c r="M87" s="58">
        <v>148</v>
      </c>
      <c r="N87" s="58">
        <v>88</v>
      </c>
      <c r="O87" s="58" t="s">
        <v>156</v>
      </c>
      <c r="P87" s="58">
        <v>20</v>
      </c>
      <c r="Q87" s="58">
        <v>7</v>
      </c>
      <c r="R87" s="58" t="s">
        <v>156</v>
      </c>
      <c r="S87" s="58">
        <v>0</v>
      </c>
      <c r="T87" s="58" t="s">
        <v>156</v>
      </c>
      <c r="U87" s="58">
        <v>22</v>
      </c>
      <c r="V87" s="58">
        <v>90</v>
      </c>
      <c r="W87" s="58">
        <v>87</v>
      </c>
      <c r="X87" s="58">
        <v>55</v>
      </c>
      <c r="Y87" s="58" t="s">
        <v>156</v>
      </c>
      <c r="Z87" s="58">
        <v>11</v>
      </c>
      <c r="AA87" s="58">
        <v>6</v>
      </c>
      <c r="AB87" s="58" t="s">
        <v>156</v>
      </c>
      <c r="AC87" s="58">
        <v>0</v>
      </c>
      <c r="AD87" s="58">
        <v>0</v>
      </c>
      <c r="AE87" s="58">
        <v>9</v>
      </c>
      <c r="AF87" s="58" t="s">
        <v>156</v>
      </c>
      <c r="AG87" s="58">
        <v>38</v>
      </c>
      <c r="AH87" s="58">
        <v>21</v>
      </c>
      <c r="AI87" s="58">
        <v>0</v>
      </c>
      <c r="AJ87" s="58">
        <v>4</v>
      </c>
      <c r="AK87" s="58" t="s">
        <v>156</v>
      </c>
      <c r="AL87" s="58">
        <v>0</v>
      </c>
      <c r="AM87" s="58">
        <v>0</v>
      </c>
      <c r="AN87" s="58" t="s">
        <v>156</v>
      </c>
      <c r="AO87" s="58">
        <v>10</v>
      </c>
      <c r="AP87" s="58" t="s">
        <v>156</v>
      </c>
      <c r="AQ87" s="58">
        <v>149</v>
      </c>
      <c r="AR87" s="58">
        <v>99</v>
      </c>
      <c r="AS87" s="58" t="s">
        <v>156</v>
      </c>
      <c r="AT87" s="58">
        <v>17</v>
      </c>
      <c r="AU87" s="58">
        <v>9</v>
      </c>
      <c r="AV87" s="58" t="s">
        <v>156</v>
      </c>
      <c r="AW87" s="58">
        <v>0</v>
      </c>
      <c r="AX87" s="58" t="s">
        <v>156</v>
      </c>
      <c r="AY87" s="58">
        <v>13</v>
      </c>
      <c r="AZ87" s="58">
        <v>48</v>
      </c>
      <c r="BA87" s="58">
        <v>48</v>
      </c>
      <c r="BB87" s="58">
        <v>23</v>
      </c>
      <c r="BC87" s="58" t="s">
        <v>156</v>
      </c>
      <c r="BD87" s="58">
        <v>10</v>
      </c>
      <c r="BE87" s="58" t="s">
        <v>156</v>
      </c>
      <c r="BF87" s="58" t="s">
        <v>156</v>
      </c>
      <c r="BG87" s="58">
        <v>0</v>
      </c>
      <c r="BH87" s="58">
        <v>0</v>
      </c>
      <c r="BI87" s="58">
        <v>8</v>
      </c>
      <c r="BJ87" s="58" t="s">
        <v>156</v>
      </c>
      <c r="BK87" s="58" t="s">
        <v>156</v>
      </c>
      <c r="BL87" s="58" t="s">
        <v>156</v>
      </c>
      <c r="BM87" s="58">
        <v>0</v>
      </c>
      <c r="BN87" s="58">
        <v>0</v>
      </c>
      <c r="BO87" s="58">
        <v>0</v>
      </c>
      <c r="BP87" s="58">
        <v>0</v>
      </c>
      <c r="BQ87" s="58">
        <v>0</v>
      </c>
      <c r="BR87" s="58">
        <v>0</v>
      </c>
      <c r="BS87" s="58">
        <v>0</v>
      </c>
    </row>
    <row r="88" spans="1:71" x14ac:dyDescent="0.25">
      <c r="A88" s="64" t="s">
        <v>250</v>
      </c>
      <c r="B88" s="58">
        <v>181</v>
      </c>
      <c r="C88" s="58">
        <v>177</v>
      </c>
      <c r="D88" s="58">
        <v>105</v>
      </c>
      <c r="E88" s="58">
        <v>5</v>
      </c>
      <c r="F88" s="58">
        <v>30</v>
      </c>
      <c r="G88" s="58" t="s">
        <v>156</v>
      </c>
      <c r="H88" s="58">
        <v>10</v>
      </c>
      <c r="I88" s="58" t="s">
        <v>156</v>
      </c>
      <c r="J88" s="58" t="s">
        <v>156</v>
      </c>
      <c r="K88" s="58">
        <v>20</v>
      </c>
      <c r="L88" s="58" t="s">
        <v>156</v>
      </c>
      <c r="M88" s="58">
        <v>108</v>
      </c>
      <c r="N88" s="58">
        <v>58</v>
      </c>
      <c r="O88" s="58">
        <v>5</v>
      </c>
      <c r="P88" s="58">
        <v>18</v>
      </c>
      <c r="Q88" s="58">
        <v>0</v>
      </c>
      <c r="R88" s="58">
        <v>6</v>
      </c>
      <c r="S88" s="58" t="s">
        <v>156</v>
      </c>
      <c r="T88" s="58" t="s">
        <v>156</v>
      </c>
      <c r="U88" s="58" t="s">
        <v>156</v>
      </c>
      <c r="V88" s="58" t="s">
        <v>156</v>
      </c>
      <c r="W88" s="58">
        <v>69</v>
      </c>
      <c r="X88" s="58">
        <v>47</v>
      </c>
      <c r="Y88" s="58">
        <v>0</v>
      </c>
      <c r="Z88" s="58">
        <v>12</v>
      </c>
      <c r="AA88" s="58" t="s">
        <v>156</v>
      </c>
      <c r="AB88" s="58">
        <v>4</v>
      </c>
      <c r="AC88" s="58">
        <v>0</v>
      </c>
      <c r="AD88" s="58">
        <v>0</v>
      </c>
      <c r="AE88" s="58" t="s">
        <v>156</v>
      </c>
      <c r="AF88" s="58" t="s">
        <v>156</v>
      </c>
      <c r="AG88" s="58">
        <v>34</v>
      </c>
      <c r="AH88" s="58">
        <v>24</v>
      </c>
      <c r="AI88" s="58">
        <v>0</v>
      </c>
      <c r="AJ88" s="58" t="s">
        <v>156</v>
      </c>
      <c r="AK88" s="58">
        <v>0</v>
      </c>
      <c r="AL88" s="58">
        <v>0</v>
      </c>
      <c r="AM88" s="58" t="s">
        <v>156</v>
      </c>
      <c r="AN88" s="58" t="s">
        <v>156</v>
      </c>
      <c r="AO88" s="58" t="s">
        <v>156</v>
      </c>
      <c r="AP88" s="58" t="s">
        <v>156</v>
      </c>
      <c r="AQ88" s="58">
        <v>109</v>
      </c>
      <c r="AR88" s="58">
        <v>70</v>
      </c>
      <c r="AS88" s="58">
        <v>5</v>
      </c>
      <c r="AT88" s="58">
        <v>17</v>
      </c>
      <c r="AU88" s="58" t="s">
        <v>156</v>
      </c>
      <c r="AV88" s="58" t="s">
        <v>156</v>
      </c>
      <c r="AW88" s="58">
        <v>0</v>
      </c>
      <c r="AX88" s="58" t="s">
        <v>156</v>
      </c>
      <c r="AY88" s="58">
        <v>13</v>
      </c>
      <c r="AZ88" s="58" t="s">
        <v>156</v>
      </c>
      <c r="BA88" s="58">
        <v>34</v>
      </c>
      <c r="BB88" s="58">
        <v>11</v>
      </c>
      <c r="BC88" s="58">
        <v>0</v>
      </c>
      <c r="BD88" s="58" t="s">
        <v>156</v>
      </c>
      <c r="BE88" s="58" t="s">
        <v>156</v>
      </c>
      <c r="BF88" s="58" t="s">
        <v>156</v>
      </c>
      <c r="BG88" s="58">
        <v>0</v>
      </c>
      <c r="BH88" s="58">
        <v>0</v>
      </c>
      <c r="BI88" s="58" t="s">
        <v>156</v>
      </c>
      <c r="BJ88" s="58">
        <v>0</v>
      </c>
      <c r="BK88" s="58">
        <v>0</v>
      </c>
      <c r="BL88" s="58">
        <v>0</v>
      </c>
      <c r="BM88" s="58">
        <v>0</v>
      </c>
      <c r="BN88" s="58">
        <v>0</v>
      </c>
      <c r="BO88" s="58">
        <v>0</v>
      </c>
      <c r="BP88" s="58">
        <v>0</v>
      </c>
      <c r="BQ88" s="58">
        <v>0</v>
      </c>
      <c r="BR88" s="58">
        <v>0</v>
      </c>
      <c r="BS88" s="58">
        <v>0</v>
      </c>
    </row>
    <row r="89" spans="1:71" x14ac:dyDescent="0.25">
      <c r="A89" s="64" t="s">
        <v>251</v>
      </c>
      <c r="B89" s="58">
        <v>233</v>
      </c>
      <c r="C89" s="58">
        <v>228</v>
      </c>
      <c r="D89" s="58">
        <v>137</v>
      </c>
      <c r="E89" s="58" t="s">
        <v>156</v>
      </c>
      <c r="F89" s="58">
        <v>44</v>
      </c>
      <c r="G89" s="58">
        <v>4</v>
      </c>
      <c r="H89" s="58">
        <v>8</v>
      </c>
      <c r="I89" s="58" t="s">
        <v>156</v>
      </c>
      <c r="J89" s="58">
        <v>5</v>
      </c>
      <c r="K89" s="58">
        <v>24</v>
      </c>
      <c r="L89" s="58" t="s">
        <v>156</v>
      </c>
      <c r="M89" s="58">
        <v>128</v>
      </c>
      <c r="N89" s="58">
        <v>73</v>
      </c>
      <c r="O89" s="58" t="s">
        <v>156</v>
      </c>
      <c r="P89" s="58">
        <v>23</v>
      </c>
      <c r="Q89" s="58" t="s">
        <v>156</v>
      </c>
      <c r="R89" s="58">
        <v>3</v>
      </c>
      <c r="S89" s="58" t="s">
        <v>156</v>
      </c>
      <c r="T89" s="58" t="s">
        <v>156</v>
      </c>
      <c r="U89" s="58" t="s">
        <v>156</v>
      </c>
      <c r="V89" s="58" t="s">
        <v>156</v>
      </c>
      <c r="W89" s="58">
        <v>100</v>
      </c>
      <c r="X89" s="58">
        <v>64</v>
      </c>
      <c r="Y89" s="58" t="s">
        <v>156</v>
      </c>
      <c r="Z89" s="58">
        <v>21</v>
      </c>
      <c r="AA89" s="58" t="s">
        <v>156</v>
      </c>
      <c r="AB89" s="58">
        <v>5</v>
      </c>
      <c r="AC89" s="58" t="s">
        <v>156</v>
      </c>
      <c r="AD89" s="58" t="s">
        <v>156</v>
      </c>
      <c r="AE89" s="58" t="s">
        <v>156</v>
      </c>
      <c r="AF89" s="58" t="s">
        <v>156</v>
      </c>
      <c r="AG89" s="58">
        <v>46</v>
      </c>
      <c r="AH89" s="58">
        <v>29</v>
      </c>
      <c r="AI89" s="58">
        <v>0</v>
      </c>
      <c r="AJ89" s="58" t="s">
        <v>156</v>
      </c>
      <c r="AK89" s="58">
        <v>0</v>
      </c>
      <c r="AL89" s="58">
        <v>0</v>
      </c>
      <c r="AM89" s="58" t="s">
        <v>156</v>
      </c>
      <c r="AN89" s="58">
        <v>0</v>
      </c>
      <c r="AO89" s="58">
        <v>10</v>
      </c>
      <c r="AP89" s="58" t="s">
        <v>156</v>
      </c>
      <c r="AQ89" s="58">
        <v>136</v>
      </c>
      <c r="AR89" s="58">
        <v>88</v>
      </c>
      <c r="AS89" s="58" t="s">
        <v>156</v>
      </c>
      <c r="AT89" s="58">
        <v>28</v>
      </c>
      <c r="AU89" s="58" t="s">
        <v>156</v>
      </c>
      <c r="AV89" s="58" t="s">
        <v>156</v>
      </c>
      <c r="AW89" s="58">
        <v>0</v>
      </c>
      <c r="AX89" s="58" t="s">
        <v>156</v>
      </c>
      <c r="AY89" s="58">
        <v>10</v>
      </c>
      <c r="AZ89" s="58">
        <v>46</v>
      </c>
      <c r="BA89" s="58">
        <v>46</v>
      </c>
      <c r="BB89" s="58">
        <v>20</v>
      </c>
      <c r="BC89" s="58" t="s">
        <v>156</v>
      </c>
      <c r="BD89" s="58" t="s">
        <v>156</v>
      </c>
      <c r="BE89" s="58" t="s">
        <v>156</v>
      </c>
      <c r="BF89" s="58" t="s">
        <v>156</v>
      </c>
      <c r="BG89" s="58">
        <v>0</v>
      </c>
      <c r="BH89" s="58" t="s">
        <v>156</v>
      </c>
      <c r="BI89" s="58">
        <v>4</v>
      </c>
      <c r="BJ89" s="58">
        <v>0</v>
      </c>
      <c r="BK89" s="58">
        <v>0</v>
      </c>
      <c r="BL89" s="58">
        <v>0</v>
      </c>
      <c r="BM89" s="58">
        <v>0</v>
      </c>
      <c r="BN89" s="58">
        <v>0</v>
      </c>
      <c r="BO89" s="58">
        <v>0</v>
      </c>
      <c r="BP89" s="58">
        <v>0</v>
      </c>
      <c r="BQ89" s="58">
        <v>0</v>
      </c>
      <c r="BR89" s="58">
        <v>0</v>
      </c>
      <c r="BS89" s="58">
        <v>0</v>
      </c>
    </row>
    <row r="90" spans="1:71" x14ac:dyDescent="0.25">
      <c r="A90" s="64" t="s">
        <v>252</v>
      </c>
      <c r="B90" s="58" t="s">
        <v>156</v>
      </c>
      <c r="C90" s="58">
        <v>231</v>
      </c>
      <c r="D90" s="58">
        <v>134</v>
      </c>
      <c r="E90" s="58">
        <v>7</v>
      </c>
      <c r="F90" s="58">
        <v>31</v>
      </c>
      <c r="G90" s="58">
        <v>11</v>
      </c>
      <c r="H90" s="58">
        <v>5</v>
      </c>
      <c r="I90" s="58">
        <v>12</v>
      </c>
      <c r="J90" s="58">
        <v>3</v>
      </c>
      <c r="K90" s="58">
        <v>28</v>
      </c>
      <c r="L90" s="58" t="s">
        <v>156</v>
      </c>
      <c r="M90" s="58">
        <v>120</v>
      </c>
      <c r="N90" s="58">
        <v>63</v>
      </c>
      <c r="O90" s="58" t="s">
        <v>156</v>
      </c>
      <c r="P90" s="58">
        <v>20</v>
      </c>
      <c r="Q90" s="58">
        <v>4</v>
      </c>
      <c r="R90" s="58" t="s">
        <v>156</v>
      </c>
      <c r="S90" s="58">
        <v>5</v>
      </c>
      <c r="T90" s="58" t="s">
        <v>156</v>
      </c>
      <c r="U90" s="58">
        <v>23</v>
      </c>
      <c r="V90" s="58" t="s">
        <v>156</v>
      </c>
      <c r="W90" s="58">
        <v>111</v>
      </c>
      <c r="X90" s="58">
        <v>71</v>
      </c>
      <c r="Y90" s="58" t="s">
        <v>156</v>
      </c>
      <c r="Z90" s="58">
        <v>11</v>
      </c>
      <c r="AA90" s="58">
        <v>7</v>
      </c>
      <c r="AB90" s="58" t="s">
        <v>156</v>
      </c>
      <c r="AC90" s="58">
        <v>7</v>
      </c>
      <c r="AD90" s="58" t="s">
        <v>156</v>
      </c>
      <c r="AE90" s="58">
        <v>5</v>
      </c>
      <c r="AF90" s="58" t="s">
        <v>156</v>
      </c>
      <c r="AG90" s="58">
        <v>59</v>
      </c>
      <c r="AH90" s="58">
        <v>31</v>
      </c>
      <c r="AI90" s="58">
        <v>0</v>
      </c>
      <c r="AJ90" s="58">
        <v>4</v>
      </c>
      <c r="AK90" s="58" t="s">
        <v>156</v>
      </c>
      <c r="AL90" s="58">
        <v>0</v>
      </c>
      <c r="AM90" s="58" t="s">
        <v>156</v>
      </c>
      <c r="AN90" s="58" t="s">
        <v>156</v>
      </c>
      <c r="AO90" s="58" t="s">
        <v>156</v>
      </c>
      <c r="AP90" s="58" t="s">
        <v>156</v>
      </c>
      <c r="AQ90" s="58">
        <v>142</v>
      </c>
      <c r="AR90" s="58">
        <v>90</v>
      </c>
      <c r="AS90" s="58" t="s">
        <v>156</v>
      </c>
      <c r="AT90" s="58">
        <v>17</v>
      </c>
      <c r="AU90" s="58">
        <v>6</v>
      </c>
      <c r="AV90" s="58" t="s">
        <v>156</v>
      </c>
      <c r="AW90" s="58" t="s">
        <v>156</v>
      </c>
      <c r="AX90" s="58" t="s">
        <v>156</v>
      </c>
      <c r="AY90" s="58">
        <v>19</v>
      </c>
      <c r="AZ90" s="58" t="s">
        <v>156</v>
      </c>
      <c r="BA90" s="58">
        <v>30</v>
      </c>
      <c r="BB90" s="58">
        <v>13</v>
      </c>
      <c r="BC90" s="58" t="s">
        <v>156</v>
      </c>
      <c r="BD90" s="58">
        <v>10</v>
      </c>
      <c r="BE90" s="58" t="s">
        <v>156</v>
      </c>
      <c r="BF90" s="58" t="s">
        <v>156</v>
      </c>
      <c r="BG90" s="58">
        <v>0</v>
      </c>
      <c r="BH90" s="58">
        <v>0</v>
      </c>
      <c r="BI90" s="58" t="s">
        <v>156</v>
      </c>
      <c r="BJ90" s="58">
        <v>3</v>
      </c>
      <c r="BK90" s="58">
        <v>3</v>
      </c>
      <c r="BL90" s="58" t="s">
        <v>156</v>
      </c>
      <c r="BM90" s="58">
        <v>0</v>
      </c>
      <c r="BN90" s="58" t="s">
        <v>156</v>
      </c>
      <c r="BO90" s="58">
        <v>0</v>
      </c>
      <c r="BP90" s="58">
        <v>0</v>
      </c>
      <c r="BQ90" s="58">
        <v>0</v>
      </c>
      <c r="BR90" s="58">
        <v>0</v>
      </c>
      <c r="BS90" s="58">
        <v>0</v>
      </c>
    </row>
    <row r="91" spans="1:71" x14ac:dyDescent="0.25">
      <c r="A91" s="64" t="s">
        <v>253</v>
      </c>
      <c r="B91" s="58">
        <v>211</v>
      </c>
      <c r="C91" s="58">
        <v>205</v>
      </c>
      <c r="D91" s="58">
        <v>114</v>
      </c>
      <c r="E91" s="58">
        <v>8</v>
      </c>
      <c r="F91" s="58">
        <v>29</v>
      </c>
      <c r="G91" s="58">
        <v>11</v>
      </c>
      <c r="H91" s="58">
        <v>9</v>
      </c>
      <c r="I91" s="58">
        <v>6</v>
      </c>
      <c r="J91" s="58">
        <v>4</v>
      </c>
      <c r="K91" s="58">
        <v>24</v>
      </c>
      <c r="L91" s="58" t="s">
        <v>156</v>
      </c>
      <c r="M91" s="58">
        <v>103</v>
      </c>
      <c r="N91" s="58">
        <v>59</v>
      </c>
      <c r="O91" s="58">
        <v>4</v>
      </c>
      <c r="P91" s="58">
        <v>10</v>
      </c>
      <c r="Q91" s="58">
        <v>3</v>
      </c>
      <c r="R91" s="58">
        <v>4</v>
      </c>
      <c r="S91" s="58" t="s">
        <v>156</v>
      </c>
      <c r="T91" s="58" t="s">
        <v>156</v>
      </c>
      <c r="U91" s="58">
        <v>18</v>
      </c>
      <c r="V91" s="58" t="s">
        <v>156</v>
      </c>
      <c r="W91" s="58">
        <v>102</v>
      </c>
      <c r="X91" s="58">
        <v>55</v>
      </c>
      <c r="Y91" s="58">
        <v>4</v>
      </c>
      <c r="Z91" s="58">
        <v>19</v>
      </c>
      <c r="AA91" s="58">
        <v>8</v>
      </c>
      <c r="AB91" s="58">
        <v>5</v>
      </c>
      <c r="AC91" s="58" t="s">
        <v>156</v>
      </c>
      <c r="AD91" s="58" t="s">
        <v>156</v>
      </c>
      <c r="AE91" s="58">
        <v>6</v>
      </c>
      <c r="AF91" s="58" t="s">
        <v>156</v>
      </c>
      <c r="AG91" s="58">
        <v>41</v>
      </c>
      <c r="AH91" s="58">
        <v>21</v>
      </c>
      <c r="AI91" s="58" t="s">
        <v>156</v>
      </c>
      <c r="AJ91" s="58" t="s">
        <v>156</v>
      </c>
      <c r="AK91" s="58" t="s">
        <v>156</v>
      </c>
      <c r="AL91" s="58">
        <v>0</v>
      </c>
      <c r="AM91" s="58" t="s">
        <v>156</v>
      </c>
      <c r="AN91" s="58" t="s">
        <v>156</v>
      </c>
      <c r="AO91" s="58" t="s">
        <v>156</v>
      </c>
      <c r="AP91" s="58" t="s">
        <v>156</v>
      </c>
      <c r="AQ91" s="58">
        <v>136</v>
      </c>
      <c r="AR91" s="58">
        <v>84</v>
      </c>
      <c r="AS91" s="58" t="s">
        <v>156</v>
      </c>
      <c r="AT91" s="58">
        <v>20</v>
      </c>
      <c r="AU91" s="58">
        <v>7</v>
      </c>
      <c r="AV91" s="58" t="s">
        <v>156</v>
      </c>
      <c r="AW91" s="58" t="s">
        <v>156</v>
      </c>
      <c r="AX91" s="58" t="s">
        <v>156</v>
      </c>
      <c r="AY91" s="58">
        <v>15</v>
      </c>
      <c r="AZ91" s="58">
        <v>31</v>
      </c>
      <c r="BA91" s="58">
        <v>28</v>
      </c>
      <c r="BB91" s="58">
        <v>9</v>
      </c>
      <c r="BC91" s="58" t="s">
        <v>156</v>
      </c>
      <c r="BD91" s="58" t="s">
        <v>156</v>
      </c>
      <c r="BE91" s="58" t="s">
        <v>156</v>
      </c>
      <c r="BF91" s="58" t="s">
        <v>156</v>
      </c>
      <c r="BG91" s="58">
        <v>0</v>
      </c>
      <c r="BH91" s="58">
        <v>0</v>
      </c>
      <c r="BI91" s="58" t="s">
        <v>156</v>
      </c>
      <c r="BJ91" s="58" t="s">
        <v>156</v>
      </c>
      <c r="BK91" s="58" t="s">
        <v>156</v>
      </c>
      <c r="BL91" s="58" t="s">
        <v>156</v>
      </c>
      <c r="BM91" s="58" t="s">
        <v>156</v>
      </c>
      <c r="BN91" s="58">
        <v>0</v>
      </c>
      <c r="BO91" s="58">
        <v>0</v>
      </c>
      <c r="BP91" s="58">
        <v>0</v>
      </c>
      <c r="BQ91" s="58">
        <v>0</v>
      </c>
      <c r="BR91" s="58">
        <v>0</v>
      </c>
      <c r="BS91" s="58">
        <v>0</v>
      </c>
    </row>
    <row r="92" spans="1:71" x14ac:dyDescent="0.25">
      <c r="A92" s="64" t="s">
        <v>254</v>
      </c>
      <c r="B92" s="58">
        <v>204</v>
      </c>
      <c r="C92" s="58">
        <v>200</v>
      </c>
      <c r="D92" s="58">
        <v>118</v>
      </c>
      <c r="E92" s="58">
        <v>10</v>
      </c>
      <c r="F92" s="58">
        <v>30</v>
      </c>
      <c r="G92" s="58">
        <v>6</v>
      </c>
      <c r="H92" s="58">
        <v>6</v>
      </c>
      <c r="I92" s="58" t="s">
        <v>156</v>
      </c>
      <c r="J92" s="58" t="s">
        <v>156</v>
      </c>
      <c r="K92" s="58">
        <v>25</v>
      </c>
      <c r="L92" s="58" t="s">
        <v>156</v>
      </c>
      <c r="M92" s="58">
        <v>95</v>
      </c>
      <c r="N92" s="58">
        <v>50</v>
      </c>
      <c r="O92" s="58">
        <v>7</v>
      </c>
      <c r="P92" s="58">
        <v>13</v>
      </c>
      <c r="Q92" s="58">
        <v>3</v>
      </c>
      <c r="R92" s="58" t="s">
        <v>156</v>
      </c>
      <c r="S92" s="58" t="s">
        <v>156</v>
      </c>
      <c r="T92" s="58" t="s">
        <v>156</v>
      </c>
      <c r="U92" s="58">
        <v>15</v>
      </c>
      <c r="V92" s="58" t="s">
        <v>156</v>
      </c>
      <c r="W92" s="58">
        <v>105</v>
      </c>
      <c r="X92" s="58">
        <v>68</v>
      </c>
      <c r="Y92" s="58">
        <v>3</v>
      </c>
      <c r="Z92" s="58">
        <v>17</v>
      </c>
      <c r="AA92" s="58">
        <v>3</v>
      </c>
      <c r="AB92" s="58" t="s">
        <v>156</v>
      </c>
      <c r="AC92" s="58" t="s">
        <v>156</v>
      </c>
      <c r="AD92" s="58" t="s">
        <v>156</v>
      </c>
      <c r="AE92" s="58">
        <v>10</v>
      </c>
      <c r="AF92" s="58" t="s">
        <v>156</v>
      </c>
      <c r="AG92" s="58">
        <v>34</v>
      </c>
      <c r="AH92" s="58">
        <v>21</v>
      </c>
      <c r="AI92" s="58" t="s">
        <v>156</v>
      </c>
      <c r="AJ92" s="58" t="s">
        <v>156</v>
      </c>
      <c r="AK92" s="58" t="s">
        <v>156</v>
      </c>
      <c r="AL92" s="58">
        <v>0</v>
      </c>
      <c r="AM92" s="58">
        <v>0</v>
      </c>
      <c r="AN92" s="58" t="s">
        <v>156</v>
      </c>
      <c r="AO92" s="58">
        <v>7</v>
      </c>
      <c r="AP92" s="58" t="s">
        <v>156</v>
      </c>
      <c r="AQ92" s="58">
        <v>129</v>
      </c>
      <c r="AR92" s="58">
        <v>85</v>
      </c>
      <c r="AS92" s="58" t="s">
        <v>156</v>
      </c>
      <c r="AT92" s="58">
        <v>15</v>
      </c>
      <c r="AU92" s="58" t="s">
        <v>156</v>
      </c>
      <c r="AV92" s="58" t="s">
        <v>156</v>
      </c>
      <c r="AW92" s="58" t="s">
        <v>156</v>
      </c>
      <c r="AX92" s="58">
        <v>0</v>
      </c>
      <c r="AY92" s="58">
        <v>14</v>
      </c>
      <c r="AZ92" s="58">
        <v>37</v>
      </c>
      <c r="BA92" s="58">
        <v>37</v>
      </c>
      <c r="BB92" s="58">
        <v>12</v>
      </c>
      <c r="BC92" s="58">
        <v>0</v>
      </c>
      <c r="BD92" s="58" t="s">
        <v>156</v>
      </c>
      <c r="BE92" s="58">
        <v>3</v>
      </c>
      <c r="BF92" s="58" t="s">
        <v>156</v>
      </c>
      <c r="BG92" s="58">
        <v>0</v>
      </c>
      <c r="BH92" s="58" t="s">
        <v>156</v>
      </c>
      <c r="BI92" s="58">
        <v>4</v>
      </c>
      <c r="BJ92" s="58">
        <v>0</v>
      </c>
      <c r="BK92" s="58">
        <v>0</v>
      </c>
      <c r="BL92" s="58">
        <v>0</v>
      </c>
      <c r="BM92" s="58">
        <v>0</v>
      </c>
      <c r="BN92" s="58">
        <v>0</v>
      </c>
      <c r="BO92" s="58">
        <v>0</v>
      </c>
      <c r="BP92" s="58">
        <v>0</v>
      </c>
      <c r="BQ92" s="58">
        <v>0</v>
      </c>
      <c r="BR92" s="58">
        <v>0</v>
      </c>
      <c r="BS92" s="58">
        <v>0</v>
      </c>
    </row>
    <row r="93" spans="1:71" x14ac:dyDescent="0.25">
      <c r="A93" s="64" t="s">
        <v>255</v>
      </c>
      <c r="B93" s="58">
        <v>171</v>
      </c>
      <c r="C93" s="58">
        <v>163</v>
      </c>
      <c r="D93" s="58">
        <v>74</v>
      </c>
      <c r="E93" s="58" t="s">
        <v>156</v>
      </c>
      <c r="F93" s="58">
        <v>41</v>
      </c>
      <c r="G93" s="58">
        <v>14</v>
      </c>
      <c r="H93" s="58" t="s">
        <v>156</v>
      </c>
      <c r="I93" s="58">
        <v>0</v>
      </c>
      <c r="J93" s="58">
        <v>0</v>
      </c>
      <c r="K93" s="58">
        <v>21</v>
      </c>
      <c r="L93" s="58" t="s">
        <v>156</v>
      </c>
      <c r="M93" s="58">
        <v>85</v>
      </c>
      <c r="N93" s="58">
        <v>39</v>
      </c>
      <c r="O93" s="58" t="s">
        <v>156</v>
      </c>
      <c r="P93" s="58">
        <v>18</v>
      </c>
      <c r="Q93" s="58">
        <v>7</v>
      </c>
      <c r="R93" s="58" t="s">
        <v>156</v>
      </c>
      <c r="S93" s="58">
        <v>0</v>
      </c>
      <c r="T93" s="58">
        <v>0</v>
      </c>
      <c r="U93" s="58">
        <v>11</v>
      </c>
      <c r="V93" s="58" t="s">
        <v>156</v>
      </c>
      <c r="W93" s="58">
        <v>78</v>
      </c>
      <c r="X93" s="58">
        <v>35</v>
      </c>
      <c r="Y93" s="58" t="s">
        <v>156</v>
      </c>
      <c r="Z93" s="58">
        <v>23</v>
      </c>
      <c r="AA93" s="58">
        <v>7</v>
      </c>
      <c r="AB93" s="58" t="s">
        <v>156</v>
      </c>
      <c r="AC93" s="58">
        <v>0</v>
      </c>
      <c r="AD93" s="58">
        <v>0</v>
      </c>
      <c r="AE93" s="58">
        <v>10</v>
      </c>
      <c r="AF93" s="58">
        <v>28</v>
      </c>
      <c r="AG93" s="58">
        <v>24</v>
      </c>
      <c r="AH93" s="58">
        <v>15</v>
      </c>
      <c r="AI93" s="58">
        <v>0</v>
      </c>
      <c r="AJ93" s="58" t="s">
        <v>156</v>
      </c>
      <c r="AK93" s="58" t="s">
        <v>156</v>
      </c>
      <c r="AL93" s="58">
        <v>0</v>
      </c>
      <c r="AM93" s="58">
        <v>0</v>
      </c>
      <c r="AN93" s="58">
        <v>0</v>
      </c>
      <c r="AO93" s="58" t="s">
        <v>156</v>
      </c>
      <c r="AP93" s="58" t="s">
        <v>156</v>
      </c>
      <c r="AQ93" s="58">
        <v>99</v>
      </c>
      <c r="AR93" s="58">
        <v>52</v>
      </c>
      <c r="AS93" s="58" t="s">
        <v>156</v>
      </c>
      <c r="AT93" s="58">
        <v>21</v>
      </c>
      <c r="AU93" s="58">
        <v>9</v>
      </c>
      <c r="AV93" s="58" t="s">
        <v>156</v>
      </c>
      <c r="AW93" s="58">
        <v>0</v>
      </c>
      <c r="AX93" s="58">
        <v>0</v>
      </c>
      <c r="AY93" s="58">
        <v>13</v>
      </c>
      <c r="AZ93" s="58" t="s">
        <v>156</v>
      </c>
      <c r="BA93" s="58">
        <v>40</v>
      </c>
      <c r="BB93" s="58">
        <v>7</v>
      </c>
      <c r="BC93" s="58" t="s">
        <v>156</v>
      </c>
      <c r="BD93" s="58" t="s">
        <v>156</v>
      </c>
      <c r="BE93" s="58" t="s">
        <v>156</v>
      </c>
      <c r="BF93" s="58" t="s">
        <v>156</v>
      </c>
      <c r="BG93" s="58">
        <v>0</v>
      </c>
      <c r="BH93" s="58">
        <v>0</v>
      </c>
      <c r="BI93" s="58" t="s">
        <v>156</v>
      </c>
      <c r="BJ93" s="58" t="s">
        <v>156</v>
      </c>
      <c r="BK93" s="58" t="s">
        <v>156</v>
      </c>
      <c r="BL93" s="58" t="s">
        <v>156</v>
      </c>
      <c r="BM93" s="58">
        <v>0</v>
      </c>
      <c r="BN93" s="58" t="s">
        <v>156</v>
      </c>
      <c r="BO93" s="58">
        <v>0</v>
      </c>
      <c r="BP93" s="58">
        <v>0</v>
      </c>
      <c r="BQ93" s="58">
        <v>0</v>
      </c>
      <c r="BR93" s="58">
        <v>0</v>
      </c>
      <c r="BS93" s="58">
        <v>0</v>
      </c>
    </row>
    <row r="94" spans="1:71" x14ac:dyDescent="0.25">
      <c r="A94" s="64" t="s">
        <v>256</v>
      </c>
      <c r="B94" s="58">
        <v>201</v>
      </c>
      <c r="C94" s="58">
        <v>196</v>
      </c>
      <c r="D94" s="58">
        <v>109</v>
      </c>
      <c r="E94" s="58" t="s">
        <v>156</v>
      </c>
      <c r="F94" s="58">
        <v>46</v>
      </c>
      <c r="G94" s="58">
        <v>7</v>
      </c>
      <c r="H94" s="58">
        <v>13</v>
      </c>
      <c r="I94" s="58">
        <v>0</v>
      </c>
      <c r="J94" s="58" t="s">
        <v>156</v>
      </c>
      <c r="K94" s="58">
        <v>15</v>
      </c>
      <c r="L94" s="58" t="s">
        <v>156</v>
      </c>
      <c r="M94" s="58">
        <v>114</v>
      </c>
      <c r="N94" s="58">
        <v>66</v>
      </c>
      <c r="O94" s="58" t="s">
        <v>156</v>
      </c>
      <c r="P94" s="58">
        <v>25</v>
      </c>
      <c r="Q94" s="58" t="s">
        <v>156</v>
      </c>
      <c r="R94" s="58">
        <v>4</v>
      </c>
      <c r="S94" s="58">
        <v>0</v>
      </c>
      <c r="T94" s="58" t="s">
        <v>156</v>
      </c>
      <c r="U94" s="58" t="s">
        <v>156</v>
      </c>
      <c r="V94" s="58" t="s">
        <v>156</v>
      </c>
      <c r="W94" s="58">
        <v>82</v>
      </c>
      <c r="X94" s="58">
        <v>43</v>
      </c>
      <c r="Y94" s="58" t="s">
        <v>156</v>
      </c>
      <c r="Z94" s="58">
        <v>21</v>
      </c>
      <c r="AA94" s="58" t="s">
        <v>156</v>
      </c>
      <c r="AB94" s="58">
        <v>9</v>
      </c>
      <c r="AC94" s="58">
        <v>0</v>
      </c>
      <c r="AD94" s="58">
        <v>0</v>
      </c>
      <c r="AE94" s="58" t="s">
        <v>156</v>
      </c>
      <c r="AF94" s="58" t="s">
        <v>156</v>
      </c>
      <c r="AG94" s="58">
        <v>28</v>
      </c>
      <c r="AH94" s="58">
        <v>19</v>
      </c>
      <c r="AI94" s="58" t="s">
        <v>156</v>
      </c>
      <c r="AJ94" s="58">
        <v>3</v>
      </c>
      <c r="AK94" s="58" t="s">
        <v>156</v>
      </c>
      <c r="AL94" s="58">
        <v>0</v>
      </c>
      <c r="AM94" s="58">
        <v>0</v>
      </c>
      <c r="AN94" s="58" t="s">
        <v>156</v>
      </c>
      <c r="AO94" s="58" t="s">
        <v>156</v>
      </c>
      <c r="AP94" s="58" t="s">
        <v>156</v>
      </c>
      <c r="AQ94" s="58">
        <v>114</v>
      </c>
      <c r="AR94" s="58">
        <v>71</v>
      </c>
      <c r="AS94" s="58" t="s">
        <v>156</v>
      </c>
      <c r="AT94" s="58">
        <v>22</v>
      </c>
      <c r="AU94" s="58">
        <v>4</v>
      </c>
      <c r="AV94" s="58" t="s">
        <v>156</v>
      </c>
      <c r="AW94" s="58">
        <v>0</v>
      </c>
      <c r="AX94" s="58">
        <v>0</v>
      </c>
      <c r="AY94" s="58">
        <v>12</v>
      </c>
      <c r="AZ94" s="58" t="s">
        <v>156</v>
      </c>
      <c r="BA94" s="58">
        <v>54</v>
      </c>
      <c r="BB94" s="58">
        <v>19</v>
      </c>
      <c r="BC94" s="58">
        <v>0</v>
      </c>
      <c r="BD94" s="58">
        <v>21</v>
      </c>
      <c r="BE94" s="58" t="s">
        <v>156</v>
      </c>
      <c r="BF94" s="58" t="s">
        <v>156</v>
      </c>
      <c r="BG94" s="58">
        <v>0</v>
      </c>
      <c r="BH94" s="58">
        <v>0</v>
      </c>
      <c r="BI94" s="58" t="s">
        <v>156</v>
      </c>
      <c r="BJ94" s="58" t="s">
        <v>156</v>
      </c>
      <c r="BK94" s="58" t="s">
        <v>156</v>
      </c>
      <c r="BL94" s="58" t="s">
        <v>156</v>
      </c>
      <c r="BM94" s="58">
        <v>0</v>
      </c>
      <c r="BN94" s="58" t="s">
        <v>156</v>
      </c>
      <c r="BO94" s="58">
        <v>0</v>
      </c>
      <c r="BP94" s="58">
        <v>0</v>
      </c>
      <c r="BQ94" s="58">
        <v>0</v>
      </c>
      <c r="BR94" s="58">
        <v>0</v>
      </c>
      <c r="BS94" s="58">
        <v>0</v>
      </c>
    </row>
    <row r="95" spans="1:71" x14ac:dyDescent="0.25">
      <c r="A95" s="64" t="s">
        <v>257</v>
      </c>
      <c r="B95" s="58">
        <v>193</v>
      </c>
      <c r="C95" s="58">
        <v>188</v>
      </c>
      <c r="D95" s="58">
        <v>121</v>
      </c>
      <c r="E95" s="58" t="s">
        <v>156</v>
      </c>
      <c r="F95" s="58">
        <v>28</v>
      </c>
      <c r="G95" s="58" t="s">
        <v>156</v>
      </c>
      <c r="H95" s="58">
        <v>8</v>
      </c>
      <c r="I95" s="58" t="s">
        <v>156</v>
      </c>
      <c r="J95" s="58">
        <v>3</v>
      </c>
      <c r="K95" s="58">
        <v>19</v>
      </c>
      <c r="L95" s="58" t="s">
        <v>156</v>
      </c>
      <c r="M95" s="58">
        <v>118</v>
      </c>
      <c r="N95" s="58">
        <v>76</v>
      </c>
      <c r="O95" s="58" t="s">
        <v>156</v>
      </c>
      <c r="P95" s="58">
        <v>15</v>
      </c>
      <c r="Q95" s="58" t="s">
        <v>156</v>
      </c>
      <c r="R95" s="58" t="s">
        <v>156</v>
      </c>
      <c r="S95" s="58">
        <v>0</v>
      </c>
      <c r="T95" s="58" t="s">
        <v>156</v>
      </c>
      <c r="U95" s="58">
        <v>15</v>
      </c>
      <c r="V95" s="58" t="s">
        <v>156</v>
      </c>
      <c r="W95" s="58">
        <v>70</v>
      </c>
      <c r="X95" s="58">
        <v>45</v>
      </c>
      <c r="Y95" s="58" t="s">
        <v>156</v>
      </c>
      <c r="Z95" s="58">
        <v>13</v>
      </c>
      <c r="AA95" s="58" t="s">
        <v>156</v>
      </c>
      <c r="AB95" s="58" t="s">
        <v>156</v>
      </c>
      <c r="AC95" s="58" t="s">
        <v>156</v>
      </c>
      <c r="AD95" s="58" t="s">
        <v>156</v>
      </c>
      <c r="AE95" s="58">
        <v>4</v>
      </c>
      <c r="AF95" s="58" t="s">
        <v>156</v>
      </c>
      <c r="AG95" s="58">
        <v>22</v>
      </c>
      <c r="AH95" s="58">
        <v>12</v>
      </c>
      <c r="AI95" s="58">
        <v>0</v>
      </c>
      <c r="AJ95" s="58" t="s">
        <v>156</v>
      </c>
      <c r="AK95" s="58" t="s">
        <v>156</v>
      </c>
      <c r="AL95" s="58">
        <v>0</v>
      </c>
      <c r="AM95" s="58" t="s">
        <v>156</v>
      </c>
      <c r="AN95" s="58" t="s">
        <v>156</v>
      </c>
      <c r="AO95" s="58" t="s">
        <v>156</v>
      </c>
      <c r="AP95" s="58" t="s">
        <v>156</v>
      </c>
      <c r="AQ95" s="58">
        <v>138</v>
      </c>
      <c r="AR95" s="58">
        <v>100</v>
      </c>
      <c r="AS95" s="58" t="s">
        <v>156</v>
      </c>
      <c r="AT95" s="58">
        <v>16</v>
      </c>
      <c r="AU95" s="58" t="s">
        <v>156</v>
      </c>
      <c r="AV95" s="58" t="s">
        <v>156</v>
      </c>
      <c r="AW95" s="58">
        <v>0</v>
      </c>
      <c r="AX95" s="58" t="s">
        <v>156</v>
      </c>
      <c r="AY95" s="58">
        <v>14</v>
      </c>
      <c r="AZ95" s="58">
        <v>28</v>
      </c>
      <c r="BA95" s="58">
        <v>28</v>
      </c>
      <c r="BB95" s="58">
        <v>9</v>
      </c>
      <c r="BC95" s="58">
        <v>0</v>
      </c>
      <c r="BD95" s="58" t="s">
        <v>156</v>
      </c>
      <c r="BE95" s="58" t="s">
        <v>156</v>
      </c>
      <c r="BF95" s="58" t="s">
        <v>156</v>
      </c>
      <c r="BG95" s="58">
        <v>0</v>
      </c>
      <c r="BH95" s="58">
        <v>0</v>
      </c>
      <c r="BI95" s="58" t="s">
        <v>156</v>
      </c>
      <c r="BJ95" s="58">
        <v>0</v>
      </c>
      <c r="BK95" s="58">
        <v>0</v>
      </c>
      <c r="BL95" s="58">
        <v>0</v>
      </c>
      <c r="BM95" s="58">
        <v>0</v>
      </c>
      <c r="BN95" s="58">
        <v>0</v>
      </c>
      <c r="BO95" s="58">
        <v>0</v>
      </c>
      <c r="BP95" s="58">
        <v>0</v>
      </c>
      <c r="BQ95" s="58">
        <v>0</v>
      </c>
      <c r="BR95" s="58">
        <v>0</v>
      </c>
      <c r="BS95" s="58">
        <v>0</v>
      </c>
    </row>
    <row r="96" spans="1:71" x14ac:dyDescent="0.25">
      <c r="A96" s="64" t="s">
        <v>258</v>
      </c>
      <c r="B96" s="58">
        <v>375</v>
      </c>
      <c r="C96" s="58">
        <v>370</v>
      </c>
      <c r="D96" s="58">
        <v>267</v>
      </c>
      <c r="E96" s="58">
        <v>4</v>
      </c>
      <c r="F96" s="58">
        <v>49</v>
      </c>
      <c r="G96" s="58">
        <v>6</v>
      </c>
      <c r="H96" s="58">
        <v>9</v>
      </c>
      <c r="I96" s="58">
        <v>0</v>
      </c>
      <c r="J96" s="58">
        <v>3</v>
      </c>
      <c r="K96" s="58">
        <v>32</v>
      </c>
      <c r="L96" s="58" t="s">
        <v>156</v>
      </c>
      <c r="M96" s="58">
        <v>273</v>
      </c>
      <c r="N96" s="58">
        <v>206</v>
      </c>
      <c r="O96" s="58" t="s">
        <v>156</v>
      </c>
      <c r="P96" s="58">
        <v>33</v>
      </c>
      <c r="Q96" s="58" t="s">
        <v>156</v>
      </c>
      <c r="R96" s="58" t="s">
        <v>156</v>
      </c>
      <c r="S96" s="58">
        <v>0</v>
      </c>
      <c r="T96" s="58">
        <v>3</v>
      </c>
      <c r="U96" s="58">
        <v>26</v>
      </c>
      <c r="V96" s="58" t="s">
        <v>156</v>
      </c>
      <c r="W96" s="58">
        <v>97</v>
      </c>
      <c r="X96" s="58">
        <v>61</v>
      </c>
      <c r="Y96" s="58" t="s">
        <v>156</v>
      </c>
      <c r="Z96" s="58">
        <v>16</v>
      </c>
      <c r="AA96" s="58" t="s">
        <v>156</v>
      </c>
      <c r="AB96" s="58" t="s">
        <v>156</v>
      </c>
      <c r="AC96" s="58">
        <v>0</v>
      </c>
      <c r="AD96" s="58">
        <v>0</v>
      </c>
      <c r="AE96" s="58">
        <v>6</v>
      </c>
      <c r="AF96" s="58" t="s">
        <v>156</v>
      </c>
      <c r="AG96" s="58">
        <v>43</v>
      </c>
      <c r="AH96" s="58">
        <v>31</v>
      </c>
      <c r="AI96" s="58">
        <v>0</v>
      </c>
      <c r="AJ96" s="58" t="s">
        <v>156</v>
      </c>
      <c r="AK96" s="58" t="s">
        <v>156</v>
      </c>
      <c r="AL96" s="58">
        <v>0</v>
      </c>
      <c r="AM96" s="58">
        <v>0</v>
      </c>
      <c r="AN96" s="58">
        <v>0</v>
      </c>
      <c r="AO96" s="58">
        <v>9</v>
      </c>
      <c r="AP96" s="58" t="s">
        <v>156</v>
      </c>
      <c r="AQ96" s="58">
        <v>267</v>
      </c>
      <c r="AR96" s="58">
        <v>206</v>
      </c>
      <c r="AS96" s="58">
        <v>4</v>
      </c>
      <c r="AT96" s="58">
        <v>27</v>
      </c>
      <c r="AU96" s="58" t="s">
        <v>156</v>
      </c>
      <c r="AV96" s="58" t="s">
        <v>156</v>
      </c>
      <c r="AW96" s="58">
        <v>0</v>
      </c>
      <c r="AX96" s="58">
        <v>3</v>
      </c>
      <c r="AY96" s="58">
        <v>20</v>
      </c>
      <c r="AZ96" s="58">
        <v>60</v>
      </c>
      <c r="BA96" s="58">
        <v>60</v>
      </c>
      <c r="BB96" s="58">
        <v>30</v>
      </c>
      <c r="BC96" s="58">
        <v>0</v>
      </c>
      <c r="BD96" s="58" t="s">
        <v>156</v>
      </c>
      <c r="BE96" s="58" t="s">
        <v>156</v>
      </c>
      <c r="BF96" s="58" t="s">
        <v>156</v>
      </c>
      <c r="BG96" s="58">
        <v>0</v>
      </c>
      <c r="BH96" s="58">
        <v>0</v>
      </c>
      <c r="BI96" s="58">
        <v>3</v>
      </c>
      <c r="BJ96" s="58" t="s">
        <v>156</v>
      </c>
      <c r="BK96" s="58" t="s">
        <v>156</v>
      </c>
      <c r="BL96" s="58" t="s">
        <v>156</v>
      </c>
      <c r="BM96" s="58">
        <v>0</v>
      </c>
      <c r="BN96" s="58">
        <v>0</v>
      </c>
      <c r="BO96" s="58">
        <v>0</v>
      </c>
      <c r="BP96" s="58">
        <v>0</v>
      </c>
      <c r="BQ96" s="58">
        <v>0</v>
      </c>
      <c r="BR96" s="58">
        <v>0</v>
      </c>
      <c r="BS96" s="58">
        <v>0</v>
      </c>
    </row>
    <row r="97" spans="1:71" x14ac:dyDescent="0.25">
      <c r="A97" s="64" t="s">
        <v>259</v>
      </c>
      <c r="B97" s="58">
        <v>347</v>
      </c>
      <c r="C97" s="58">
        <v>344</v>
      </c>
      <c r="D97" s="58">
        <v>256</v>
      </c>
      <c r="E97" s="58" t="s">
        <v>156</v>
      </c>
      <c r="F97" s="58">
        <v>38</v>
      </c>
      <c r="G97" s="58">
        <v>9</v>
      </c>
      <c r="H97" s="58">
        <v>9</v>
      </c>
      <c r="I97" s="58" t="s">
        <v>156</v>
      </c>
      <c r="J97" s="58" t="s">
        <v>156</v>
      </c>
      <c r="K97" s="58">
        <v>24</v>
      </c>
      <c r="L97" s="58" t="s">
        <v>156</v>
      </c>
      <c r="M97" s="58">
        <v>256</v>
      </c>
      <c r="N97" s="58">
        <v>201</v>
      </c>
      <c r="O97" s="58" t="s">
        <v>156</v>
      </c>
      <c r="P97" s="58">
        <v>24</v>
      </c>
      <c r="Q97" s="58" t="s">
        <v>156</v>
      </c>
      <c r="R97" s="58" t="s">
        <v>156</v>
      </c>
      <c r="S97" s="58">
        <v>0</v>
      </c>
      <c r="T97" s="58" t="s">
        <v>156</v>
      </c>
      <c r="U97" s="58">
        <v>15</v>
      </c>
      <c r="V97" s="58" t="s">
        <v>156</v>
      </c>
      <c r="W97" s="58">
        <v>88</v>
      </c>
      <c r="X97" s="58">
        <v>55</v>
      </c>
      <c r="Y97" s="58">
        <v>0</v>
      </c>
      <c r="Z97" s="58">
        <v>14</v>
      </c>
      <c r="AA97" s="58" t="s">
        <v>156</v>
      </c>
      <c r="AB97" s="58" t="s">
        <v>156</v>
      </c>
      <c r="AC97" s="58" t="s">
        <v>156</v>
      </c>
      <c r="AD97" s="58" t="s">
        <v>156</v>
      </c>
      <c r="AE97" s="58">
        <v>9</v>
      </c>
      <c r="AF97" s="58">
        <v>46</v>
      </c>
      <c r="AG97" s="58">
        <v>46</v>
      </c>
      <c r="AH97" s="58">
        <v>31</v>
      </c>
      <c r="AI97" s="58">
        <v>0</v>
      </c>
      <c r="AJ97" s="58">
        <v>3</v>
      </c>
      <c r="AK97" s="58" t="s">
        <v>156</v>
      </c>
      <c r="AL97" s="58">
        <v>0</v>
      </c>
      <c r="AM97" s="58">
        <v>0</v>
      </c>
      <c r="AN97" s="58" t="s">
        <v>156</v>
      </c>
      <c r="AO97" s="58" t="s">
        <v>156</v>
      </c>
      <c r="AP97" s="58" t="s">
        <v>156</v>
      </c>
      <c r="AQ97" s="58">
        <v>232</v>
      </c>
      <c r="AR97" s="58">
        <v>181</v>
      </c>
      <c r="AS97" s="58" t="s">
        <v>156</v>
      </c>
      <c r="AT97" s="58">
        <v>24</v>
      </c>
      <c r="AU97" s="58">
        <v>6</v>
      </c>
      <c r="AV97" s="58" t="s">
        <v>156</v>
      </c>
      <c r="AW97" s="58" t="s">
        <v>156</v>
      </c>
      <c r="AX97" s="58" t="s">
        <v>156</v>
      </c>
      <c r="AY97" s="58">
        <v>14</v>
      </c>
      <c r="AZ97" s="58" t="s">
        <v>156</v>
      </c>
      <c r="BA97" s="58">
        <v>66</v>
      </c>
      <c r="BB97" s="58">
        <v>44</v>
      </c>
      <c r="BC97" s="58" t="s">
        <v>156</v>
      </c>
      <c r="BD97" s="58">
        <v>11</v>
      </c>
      <c r="BE97" s="58" t="s">
        <v>156</v>
      </c>
      <c r="BF97" s="58" t="s">
        <v>156</v>
      </c>
      <c r="BG97" s="58">
        <v>0</v>
      </c>
      <c r="BH97" s="58">
        <v>0</v>
      </c>
      <c r="BI97" s="58" t="s">
        <v>156</v>
      </c>
      <c r="BJ97" s="58">
        <v>3</v>
      </c>
      <c r="BK97" s="58">
        <v>3</v>
      </c>
      <c r="BL97" s="58" t="s">
        <v>156</v>
      </c>
      <c r="BM97" s="58">
        <v>0</v>
      </c>
      <c r="BN97" s="58">
        <v>0</v>
      </c>
      <c r="BO97" s="58">
        <v>0</v>
      </c>
      <c r="BP97" s="58">
        <v>0</v>
      </c>
      <c r="BQ97" s="58">
        <v>0</v>
      </c>
      <c r="BR97" s="58">
        <v>0</v>
      </c>
      <c r="BS97" s="58" t="s">
        <v>156</v>
      </c>
    </row>
    <row r="98" spans="1:71" x14ac:dyDescent="0.25">
      <c r="A98" s="64" t="s">
        <v>260</v>
      </c>
      <c r="B98" s="58">
        <v>304</v>
      </c>
      <c r="C98" s="58">
        <v>299</v>
      </c>
      <c r="D98" s="58">
        <v>177</v>
      </c>
      <c r="E98" s="58">
        <v>8</v>
      </c>
      <c r="F98" s="58">
        <v>49</v>
      </c>
      <c r="G98" s="58">
        <v>18</v>
      </c>
      <c r="H98" s="58">
        <v>18</v>
      </c>
      <c r="I98" s="58">
        <v>0</v>
      </c>
      <c r="J98" s="58">
        <v>3</v>
      </c>
      <c r="K98" s="58">
        <v>26</v>
      </c>
      <c r="L98" s="58" t="s">
        <v>156</v>
      </c>
      <c r="M98" s="58">
        <v>190</v>
      </c>
      <c r="N98" s="58">
        <v>116</v>
      </c>
      <c r="O98" s="58" t="s">
        <v>156</v>
      </c>
      <c r="P98" s="58">
        <v>30</v>
      </c>
      <c r="Q98" s="58">
        <v>6</v>
      </c>
      <c r="R98" s="58">
        <v>10</v>
      </c>
      <c r="S98" s="58">
        <v>0</v>
      </c>
      <c r="T98" s="58" t="s">
        <v>156</v>
      </c>
      <c r="U98" s="58" t="s">
        <v>156</v>
      </c>
      <c r="V98" s="58" t="s">
        <v>156</v>
      </c>
      <c r="W98" s="58">
        <v>109</v>
      </c>
      <c r="X98" s="58">
        <v>61</v>
      </c>
      <c r="Y98" s="58" t="s">
        <v>156</v>
      </c>
      <c r="Z98" s="58">
        <v>19</v>
      </c>
      <c r="AA98" s="58">
        <v>12</v>
      </c>
      <c r="AB98" s="58">
        <v>8</v>
      </c>
      <c r="AC98" s="58">
        <v>0</v>
      </c>
      <c r="AD98" s="58" t="s">
        <v>156</v>
      </c>
      <c r="AE98" s="58" t="s">
        <v>156</v>
      </c>
      <c r="AF98" s="58">
        <v>21</v>
      </c>
      <c r="AG98" s="58">
        <v>21</v>
      </c>
      <c r="AH98" s="58">
        <v>13</v>
      </c>
      <c r="AI98" s="58" t="s">
        <v>156</v>
      </c>
      <c r="AJ98" s="58">
        <v>3</v>
      </c>
      <c r="AK98" s="58">
        <v>0</v>
      </c>
      <c r="AL98" s="58">
        <v>0</v>
      </c>
      <c r="AM98" s="58">
        <v>0</v>
      </c>
      <c r="AN98" s="58">
        <v>0</v>
      </c>
      <c r="AO98" s="58" t="s">
        <v>156</v>
      </c>
      <c r="AP98" s="58">
        <v>213</v>
      </c>
      <c r="AQ98" s="58">
        <v>208</v>
      </c>
      <c r="AR98" s="58">
        <v>137</v>
      </c>
      <c r="AS98" s="58">
        <v>3</v>
      </c>
      <c r="AT98" s="58">
        <v>29</v>
      </c>
      <c r="AU98" s="58">
        <v>15</v>
      </c>
      <c r="AV98" s="58" t="s">
        <v>156</v>
      </c>
      <c r="AW98" s="58">
        <v>0</v>
      </c>
      <c r="AX98" s="58" t="s">
        <v>156</v>
      </c>
      <c r="AY98" s="58">
        <v>20</v>
      </c>
      <c r="AZ98" s="58">
        <v>70</v>
      </c>
      <c r="BA98" s="58">
        <v>70</v>
      </c>
      <c r="BB98" s="58">
        <v>27</v>
      </c>
      <c r="BC98" s="58" t="s">
        <v>156</v>
      </c>
      <c r="BD98" s="58">
        <v>17</v>
      </c>
      <c r="BE98" s="58">
        <v>3</v>
      </c>
      <c r="BF98" s="58" t="s">
        <v>156</v>
      </c>
      <c r="BG98" s="58">
        <v>0</v>
      </c>
      <c r="BH98" s="58" t="s">
        <v>156</v>
      </c>
      <c r="BI98" s="58" t="s">
        <v>156</v>
      </c>
      <c r="BJ98" s="58" t="s">
        <v>156</v>
      </c>
      <c r="BK98" s="58" t="s">
        <v>156</v>
      </c>
      <c r="BL98" s="58">
        <v>0</v>
      </c>
      <c r="BM98" s="58">
        <v>0</v>
      </c>
      <c r="BN98" s="58">
        <v>0</v>
      </c>
      <c r="BO98" s="58" t="s">
        <v>156</v>
      </c>
      <c r="BP98" s="58" t="s">
        <v>156</v>
      </c>
      <c r="BQ98" s="58">
        <v>0</v>
      </c>
      <c r="BR98" s="58">
        <v>0</v>
      </c>
      <c r="BS98" s="58">
        <v>0</v>
      </c>
    </row>
    <row r="99" spans="1:71" x14ac:dyDescent="0.25">
      <c r="A99" s="64" t="s">
        <v>261</v>
      </c>
      <c r="B99" s="58">
        <v>197</v>
      </c>
      <c r="C99" s="58">
        <v>187</v>
      </c>
      <c r="D99" s="58">
        <v>115</v>
      </c>
      <c r="E99" s="58" t="s">
        <v>156</v>
      </c>
      <c r="F99" s="58">
        <v>39</v>
      </c>
      <c r="G99" s="58">
        <v>6</v>
      </c>
      <c r="H99" s="58" t="s">
        <v>156</v>
      </c>
      <c r="I99" s="58">
        <v>0</v>
      </c>
      <c r="J99" s="58" t="s">
        <v>156</v>
      </c>
      <c r="K99" s="58">
        <v>17</v>
      </c>
      <c r="L99" s="58">
        <v>117</v>
      </c>
      <c r="M99" s="58">
        <v>114</v>
      </c>
      <c r="N99" s="58">
        <v>64</v>
      </c>
      <c r="O99" s="58" t="s">
        <v>156</v>
      </c>
      <c r="P99" s="58">
        <v>26</v>
      </c>
      <c r="Q99" s="58" t="s">
        <v>156</v>
      </c>
      <c r="R99" s="58" t="s">
        <v>156</v>
      </c>
      <c r="S99" s="58">
        <v>0</v>
      </c>
      <c r="T99" s="58" t="s">
        <v>156</v>
      </c>
      <c r="U99" s="58" t="s">
        <v>156</v>
      </c>
      <c r="V99" s="58">
        <v>80</v>
      </c>
      <c r="W99" s="58">
        <v>73</v>
      </c>
      <c r="X99" s="58">
        <v>51</v>
      </c>
      <c r="Y99" s="58" t="s">
        <v>156</v>
      </c>
      <c r="Z99" s="58">
        <v>13</v>
      </c>
      <c r="AA99" s="58" t="s">
        <v>156</v>
      </c>
      <c r="AB99" s="58" t="s">
        <v>156</v>
      </c>
      <c r="AC99" s="58">
        <v>0</v>
      </c>
      <c r="AD99" s="58" t="s">
        <v>156</v>
      </c>
      <c r="AE99" s="58" t="s">
        <v>156</v>
      </c>
      <c r="AF99" s="58">
        <v>28</v>
      </c>
      <c r="AG99" s="58">
        <v>22</v>
      </c>
      <c r="AH99" s="58">
        <v>14</v>
      </c>
      <c r="AI99" s="58" t="s">
        <v>156</v>
      </c>
      <c r="AJ99" s="58" t="s">
        <v>156</v>
      </c>
      <c r="AK99" s="58">
        <v>0</v>
      </c>
      <c r="AL99" s="58">
        <v>0</v>
      </c>
      <c r="AM99" s="58">
        <v>0</v>
      </c>
      <c r="AN99" s="58" t="s">
        <v>156</v>
      </c>
      <c r="AO99" s="58" t="s">
        <v>156</v>
      </c>
      <c r="AP99" s="58" t="s">
        <v>156</v>
      </c>
      <c r="AQ99" s="58">
        <v>136</v>
      </c>
      <c r="AR99" s="58">
        <v>87</v>
      </c>
      <c r="AS99" s="58" t="s">
        <v>156</v>
      </c>
      <c r="AT99" s="58">
        <v>27</v>
      </c>
      <c r="AU99" s="58" t="s">
        <v>156</v>
      </c>
      <c r="AV99" s="58" t="s">
        <v>156</v>
      </c>
      <c r="AW99" s="58">
        <v>0</v>
      </c>
      <c r="AX99" s="58" t="s">
        <v>156</v>
      </c>
      <c r="AY99" s="58" t="s">
        <v>156</v>
      </c>
      <c r="AZ99" s="58" t="s">
        <v>156</v>
      </c>
      <c r="BA99" s="58">
        <v>29</v>
      </c>
      <c r="BB99" s="58">
        <v>14</v>
      </c>
      <c r="BC99" s="58" t="s">
        <v>156</v>
      </c>
      <c r="BD99" s="58" t="s">
        <v>156</v>
      </c>
      <c r="BE99" s="58" t="s">
        <v>156</v>
      </c>
      <c r="BF99" s="58" t="s">
        <v>156</v>
      </c>
      <c r="BG99" s="58">
        <v>0</v>
      </c>
      <c r="BH99" s="58">
        <v>0</v>
      </c>
      <c r="BI99" s="58">
        <v>0</v>
      </c>
      <c r="BJ99" s="58">
        <v>3</v>
      </c>
      <c r="BK99" s="58">
        <v>3</v>
      </c>
      <c r="BL99" s="58" t="s">
        <v>156</v>
      </c>
      <c r="BM99" s="58">
        <v>0</v>
      </c>
      <c r="BN99" s="58" t="s">
        <v>156</v>
      </c>
      <c r="BO99" s="58">
        <v>0</v>
      </c>
      <c r="BP99" s="58">
        <v>0</v>
      </c>
      <c r="BQ99" s="58">
        <v>0</v>
      </c>
      <c r="BR99" s="58">
        <v>0</v>
      </c>
      <c r="BS99" s="58">
        <v>0</v>
      </c>
    </row>
    <row r="100" spans="1:71" x14ac:dyDescent="0.25">
      <c r="A100" s="64" t="s">
        <v>262</v>
      </c>
      <c r="B100" s="58">
        <v>196</v>
      </c>
      <c r="C100" s="58">
        <v>190</v>
      </c>
      <c r="D100" s="58">
        <v>120</v>
      </c>
      <c r="E100" s="58">
        <v>5</v>
      </c>
      <c r="F100" s="58">
        <v>33</v>
      </c>
      <c r="G100" s="58" t="s">
        <v>156</v>
      </c>
      <c r="H100" s="58">
        <v>5</v>
      </c>
      <c r="I100" s="58">
        <v>0</v>
      </c>
      <c r="J100" s="58" t="s">
        <v>156</v>
      </c>
      <c r="K100" s="58">
        <v>21</v>
      </c>
      <c r="L100" s="58">
        <v>124</v>
      </c>
      <c r="M100" s="58">
        <v>124</v>
      </c>
      <c r="N100" s="58">
        <v>80</v>
      </c>
      <c r="O100" s="58" t="s">
        <v>156</v>
      </c>
      <c r="P100" s="58">
        <v>18</v>
      </c>
      <c r="Q100" s="58" t="s">
        <v>156</v>
      </c>
      <c r="R100" s="58" t="s">
        <v>156</v>
      </c>
      <c r="S100" s="58">
        <v>0</v>
      </c>
      <c r="T100" s="58" t="s">
        <v>156</v>
      </c>
      <c r="U100" s="58">
        <v>17</v>
      </c>
      <c r="V100" s="58">
        <v>72</v>
      </c>
      <c r="W100" s="58">
        <v>66</v>
      </c>
      <c r="X100" s="58">
        <v>40</v>
      </c>
      <c r="Y100" s="58" t="s">
        <v>156</v>
      </c>
      <c r="Z100" s="58">
        <v>15</v>
      </c>
      <c r="AA100" s="58" t="s">
        <v>156</v>
      </c>
      <c r="AB100" s="58" t="s">
        <v>156</v>
      </c>
      <c r="AC100" s="58">
        <v>0</v>
      </c>
      <c r="AD100" s="58">
        <v>0</v>
      </c>
      <c r="AE100" s="58">
        <v>4</v>
      </c>
      <c r="AF100" s="58" t="s">
        <v>156</v>
      </c>
      <c r="AG100" s="58">
        <v>29</v>
      </c>
      <c r="AH100" s="58">
        <v>20</v>
      </c>
      <c r="AI100" s="58" t="s">
        <v>156</v>
      </c>
      <c r="AJ100" s="58" t="s">
        <v>156</v>
      </c>
      <c r="AK100" s="58">
        <v>0</v>
      </c>
      <c r="AL100" s="58">
        <v>0</v>
      </c>
      <c r="AM100" s="58">
        <v>0</v>
      </c>
      <c r="AN100" s="58" t="s">
        <v>156</v>
      </c>
      <c r="AO100" s="58" t="s">
        <v>156</v>
      </c>
      <c r="AP100" s="58" t="s">
        <v>156</v>
      </c>
      <c r="AQ100" s="58">
        <v>120</v>
      </c>
      <c r="AR100" s="58">
        <v>78</v>
      </c>
      <c r="AS100" s="58" t="s">
        <v>156</v>
      </c>
      <c r="AT100" s="58">
        <v>19</v>
      </c>
      <c r="AU100" s="58" t="s">
        <v>156</v>
      </c>
      <c r="AV100" s="58" t="s">
        <v>156</v>
      </c>
      <c r="AW100" s="58">
        <v>0</v>
      </c>
      <c r="AX100" s="58" t="s">
        <v>156</v>
      </c>
      <c r="AY100" s="58">
        <v>14</v>
      </c>
      <c r="AZ100" s="58" t="s">
        <v>156</v>
      </c>
      <c r="BA100" s="58">
        <v>41</v>
      </c>
      <c r="BB100" s="58">
        <v>22</v>
      </c>
      <c r="BC100" s="58" t="s">
        <v>156</v>
      </c>
      <c r="BD100" s="58" t="s">
        <v>156</v>
      </c>
      <c r="BE100" s="58">
        <v>0</v>
      </c>
      <c r="BF100" s="58" t="s">
        <v>156</v>
      </c>
      <c r="BG100" s="58">
        <v>0</v>
      </c>
      <c r="BH100" s="58">
        <v>0</v>
      </c>
      <c r="BI100" s="58" t="s">
        <v>156</v>
      </c>
      <c r="BJ100" s="58">
        <v>0</v>
      </c>
      <c r="BK100" s="58">
        <v>0</v>
      </c>
      <c r="BL100" s="58">
        <v>0</v>
      </c>
      <c r="BM100" s="58">
        <v>0</v>
      </c>
      <c r="BN100" s="58">
        <v>0</v>
      </c>
      <c r="BO100" s="58">
        <v>0</v>
      </c>
      <c r="BP100" s="58">
        <v>0</v>
      </c>
      <c r="BQ100" s="58">
        <v>0</v>
      </c>
      <c r="BR100" s="58">
        <v>0</v>
      </c>
      <c r="BS100" s="58">
        <v>0</v>
      </c>
    </row>
    <row r="101" spans="1:71" x14ac:dyDescent="0.25">
      <c r="A101" s="64" t="s">
        <v>263</v>
      </c>
      <c r="B101" s="58">
        <v>217</v>
      </c>
      <c r="C101" s="58">
        <v>212</v>
      </c>
      <c r="D101" s="58">
        <v>133</v>
      </c>
      <c r="E101" s="58" t="s">
        <v>156</v>
      </c>
      <c r="F101" s="58">
        <v>34</v>
      </c>
      <c r="G101" s="58">
        <v>8</v>
      </c>
      <c r="H101" s="58">
        <v>8</v>
      </c>
      <c r="I101" s="58" t="s">
        <v>156</v>
      </c>
      <c r="J101" s="58">
        <v>0</v>
      </c>
      <c r="K101" s="58">
        <v>25</v>
      </c>
      <c r="L101" s="58" t="s">
        <v>156</v>
      </c>
      <c r="M101" s="58">
        <v>110</v>
      </c>
      <c r="N101" s="58">
        <v>71</v>
      </c>
      <c r="O101" s="58" t="s">
        <v>156</v>
      </c>
      <c r="P101" s="58">
        <v>14</v>
      </c>
      <c r="Q101" s="58" t="s">
        <v>156</v>
      </c>
      <c r="R101" s="58">
        <v>3</v>
      </c>
      <c r="S101" s="58">
        <v>0</v>
      </c>
      <c r="T101" s="58">
        <v>0</v>
      </c>
      <c r="U101" s="58">
        <v>17</v>
      </c>
      <c r="V101" s="58" t="s">
        <v>156</v>
      </c>
      <c r="W101" s="58">
        <v>102</v>
      </c>
      <c r="X101" s="58">
        <v>62</v>
      </c>
      <c r="Y101" s="58">
        <v>0</v>
      </c>
      <c r="Z101" s="58">
        <v>20</v>
      </c>
      <c r="AA101" s="58" t="s">
        <v>156</v>
      </c>
      <c r="AB101" s="58">
        <v>5</v>
      </c>
      <c r="AC101" s="58" t="s">
        <v>156</v>
      </c>
      <c r="AD101" s="58">
        <v>0</v>
      </c>
      <c r="AE101" s="58">
        <v>8</v>
      </c>
      <c r="AF101" s="58" t="s">
        <v>156</v>
      </c>
      <c r="AG101" s="58">
        <v>39</v>
      </c>
      <c r="AH101" s="58">
        <v>24</v>
      </c>
      <c r="AI101" s="58" t="s">
        <v>156</v>
      </c>
      <c r="AJ101" s="58" t="s">
        <v>156</v>
      </c>
      <c r="AK101" s="58" t="s">
        <v>156</v>
      </c>
      <c r="AL101" s="58">
        <v>0</v>
      </c>
      <c r="AM101" s="58" t="s">
        <v>156</v>
      </c>
      <c r="AN101" s="58">
        <v>0</v>
      </c>
      <c r="AO101" s="58" t="s">
        <v>156</v>
      </c>
      <c r="AP101" s="58" t="s">
        <v>156</v>
      </c>
      <c r="AQ101" s="58">
        <v>139</v>
      </c>
      <c r="AR101" s="58">
        <v>86</v>
      </c>
      <c r="AS101" s="58" t="s">
        <v>156</v>
      </c>
      <c r="AT101" s="58">
        <v>27</v>
      </c>
      <c r="AU101" s="58" t="s">
        <v>156</v>
      </c>
      <c r="AV101" s="58">
        <v>3</v>
      </c>
      <c r="AW101" s="58">
        <v>0</v>
      </c>
      <c r="AX101" s="58">
        <v>0</v>
      </c>
      <c r="AY101" s="58">
        <v>15</v>
      </c>
      <c r="AZ101" s="58">
        <v>34</v>
      </c>
      <c r="BA101" s="58">
        <v>34</v>
      </c>
      <c r="BB101" s="58">
        <v>23</v>
      </c>
      <c r="BC101" s="58">
        <v>0</v>
      </c>
      <c r="BD101" s="58" t="s">
        <v>156</v>
      </c>
      <c r="BE101" s="58">
        <v>0</v>
      </c>
      <c r="BF101" s="58">
        <v>5</v>
      </c>
      <c r="BG101" s="58">
        <v>0</v>
      </c>
      <c r="BH101" s="58">
        <v>0</v>
      </c>
      <c r="BI101" s="58" t="s">
        <v>156</v>
      </c>
      <c r="BJ101" s="58" t="s">
        <v>156</v>
      </c>
      <c r="BK101" s="58" t="s">
        <v>156</v>
      </c>
      <c r="BL101" s="58" t="s">
        <v>156</v>
      </c>
      <c r="BM101" s="58">
        <v>0</v>
      </c>
      <c r="BN101" s="58">
        <v>0</v>
      </c>
      <c r="BO101" s="58">
        <v>0</v>
      </c>
      <c r="BP101" s="58">
        <v>0</v>
      </c>
      <c r="BQ101" s="58">
        <v>0</v>
      </c>
      <c r="BR101" s="58">
        <v>0</v>
      </c>
      <c r="BS101" s="58">
        <v>0</v>
      </c>
    </row>
    <row r="102" spans="1:71" x14ac:dyDescent="0.25">
      <c r="A102" s="64" t="s">
        <v>264</v>
      </c>
      <c r="B102" s="58">
        <v>297</v>
      </c>
      <c r="C102" s="58">
        <v>284</v>
      </c>
      <c r="D102" s="58">
        <v>191</v>
      </c>
      <c r="E102" s="58">
        <v>4</v>
      </c>
      <c r="F102" s="58">
        <v>47</v>
      </c>
      <c r="G102" s="58">
        <v>10</v>
      </c>
      <c r="H102" s="58">
        <v>7</v>
      </c>
      <c r="I102" s="58">
        <v>4</v>
      </c>
      <c r="J102" s="58">
        <v>4</v>
      </c>
      <c r="K102" s="58">
        <v>17</v>
      </c>
      <c r="L102" s="58">
        <v>136</v>
      </c>
      <c r="M102" s="58">
        <v>133</v>
      </c>
      <c r="N102" s="58">
        <v>86</v>
      </c>
      <c r="O102" s="58" t="s">
        <v>156</v>
      </c>
      <c r="P102" s="58">
        <v>18</v>
      </c>
      <c r="Q102" s="58">
        <v>4</v>
      </c>
      <c r="R102" s="58" t="s">
        <v>156</v>
      </c>
      <c r="S102" s="58" t="s">
        <v>156</v>
      </c>
      <c r="T102" s="58" t="s">
        <v>156</v>
      </c>
      <c r="U102" s="58">
        <v>13</v>
      </c>
      <c r="V102" s="58">
        <v>161</v>
      </c>
      <c r="W102" s="58">
        <v>151</v>
      </c>
      <c r="X102" s="58">
        <v>105</v>
      </c>
      <c r="Y102" s="58" t="s">
        <v>156</v>
      </c>
      <c r="Z102" s="58">
        <v>29</v>
      </c>
      <c r="AA102" s="58">
        <v>6</v>
      </c>
      <c r="AB102" s="58" t="s">
        <v>156</v>
      </c>
      <c r="AC102" s="58" t="s">
        <v>156</v>
      </c>
      <c r="AD102" s="58" t="s">
        <v>156</v>
      </c>
      <c r="AE102" s="58">
        <v>4</v>
      </c>
      <c r="AF102" s="58">
        <v>50</v>
      </c>
      <c r="AG102" s="58">
        <v>47</v>
      </c>
      <c r="AH102" s="58">
        <v>34</v>
      </c>
      <c r="AI102" s="58" t="s">
        <v>156</v>
      </c>
      <c r="AJ102" s="58" t="s">
        <v>156</v>
      </c>
      <c r="AK102" s="58">
        <v>0</v>
      </c>
      <c r="AL102" s="58">
        <v>0</v>
      </c>
      <c r="AM102" s="58" t="s">
        <v>156</v>
      </c>
      <c r="AN102" s="58" t="s">
        <v>156</v>
      </c>
      <c r="AO102" s="58" t="s">
        <v>156</v>
      </c>
      <c r="AP102" s="58">
        <v>189</v>
      </c>
      <c r="AQ102" s="58">
        <v>179</v>
      </c>
      <c r="AR102" s="58">
        <v>128</v>
      </c>
      <c r="AS102" s="58" t="s">
        <v>156</v>
      </c>
      <c r="AT102" s="58">
        <v>29</v>
      </c>
      <c r="AU102" s="58">
        <v>6</v>
      </c>
      <c r="AV102" s="58" t="s">
        <v>156</v>
      </c>
      <c r="AW102" s="58" t="s">
        <v>156</v>
      </c>
      <c r="AX102" s="58" t="s">
        <v>156</v>
      </c>
      <c r="AY102" s="58">
        <v>10</v>
      </c>
      <c r="AZ102" s="58">
        <v>58</v>
      </c>
      <c r="BA102" s="58">
        <v>58</v>
      </c>
      <c r="BB102" s="58">
        <v>29</v>
      </c>
      <c r="BC102" s="58" t="s">
        <v>156</v>
      </c>
      <c r="BD102" s="58" t="s">
        <v>156</v>
      </c>
      <c r="BE102" s="58">
        <v>4</v>
      </c>
      <c r="BF102" s="58" t="s">
        <v>156</v>
      </c>
      <c r="BG102" s="58">
        <v>0</v>
      </c>
      <c r="BH102" s="58">
        <v>0</v>
      </c>
      <c r="BI102" s="58" t="s">
        <v>156</v>
      </c>
      <c r="BJ102" s="58" t="s">
        <v>156</v>
      </c>
      <c r="BK102" s="58" t="s">
        <v>156</v>
      </c>
      <c r="BL102" s="58" t="s">
        <v>156</v>
      </c>
      <c r="BM102" s="58">
        <v>0</v>
      </c>
      <c r="BN102" s="58">
        <v>0</v>
      </c>
      <c r="BO102" s="58">
        <v>0</v>
      </c>
      <c r="BP102" s="58">
        <v>0</v>
      </c>
      <c r="BQ102" s="58">
        <v>0</v>
      </c>
      <c r="BR102" s="58">
        <v>0</v>
      </c>
      <c r="BS102" s="58" t="s">
        <v>156</v>
      </c>
    </row>
    <row r="103" spans="1:71" x14ac:dyDescent="0.25">
      <c r="A103" s="64" t="s">
        <v>265</v>
      </c>
      <c r="B103" s="58">
        <v>255</v>
      </c>
      <c r="C103" s="58">
        <v>252</v>
      </c>
      <c r="D103" s="58">
        <v>139</v>
      </c>
      <c r="E103" s="58">
        <v>3</v>
      </c>
      <c r="F103" s="58">
        <v>50</v>
      </c>
      <c r="G103" s="58">
        <v>10</v>
      </c>
      <c r="H103" s="58">
        <v>9</v>
      </c>
      <c r="I103" s="58">
        <v>10</v>
      </c>
      <c r="J103" s="58">
        <v>4</v>
      </c>
      <c r="K103" s="58">
        <v>27</v>
      </c>
      <c r="L103" s="58">
        <v>121</v>
      </c>
      <c r="M103" s="58">
        <v>121</v>
      </c>
      <c r="N103" s="58">
        <v>57</v>
      </c>
      <c r="O103" s="58">
        <v>3</v>
      </c>
      <c r="P103" s="58">
        <v>24</v>
      </c>
      <c r="Q103" s="58">
        <v>5</v>
      </c>
      <c r="R103" s="58" t="s">
        <v>156</v>
      </c>
      <c r="S103" s="58">
        <v>6</v>
      </c>
      <c r="T103" s="58" t="s">
        <v>156</v>
      </c>
      <c r="U103" s="58">
        <v>18</v>
      </c>
      <c r="V103" s="58">
        <v>134</v>
      </c>
      <c r="W103" s="58">
        <v>131</v>
      </c>
      <c r="X103" s="58">
        <v>82</v>
      </c>
      <c r="Y103" s="58">
        <v>0</v>
      </c>
      <c r="Z103" s="58">
        <v>26</v>
      </c>
      <c r="AA103" s="58">
        <v>5</v>
      </c>
      <c r="AB103" s="58" t="s">
        <v>156</v>
      </c>
      <c r="AC103" s="58">
        <v>4</v>
      </c>
      <c r="AD103" s="58" t="s">
        <v>156</v>
      </c>
      <c r="AE103" s="58">
        <v>9</v>
      </c>
      <c r="AF103" s="58">
        <v>45</v>
      </c>
      <c r="AG103" s="58">
        <v>45</v>
      </c>
      <c r="AH103" s="58">
        <v>20</v>
      </c>
      <c r="AI103" s="58">
        <v>0</v>
      </c>
      <c r="AJ103" s="58">
        <v>6</v>
      </c>
      <c r="AK103" s="58" t="s">
        <v>156</v>
      </c>
      <c r="AL103" s="58">
        <v>0</v>
      </c>
      <c r="AM103" s="58" t="s">
        <v>156</v>
      </c>
      <c r="AN103" s="58" t="s">
        <v>156</v>
      </c>
      <c r="AO103" s="58">
        <v>9</v>
      </c>
      <c r="AP103" s="58">
        <v>162</v>
      </c>
      <c r="AQ103" s="58">
        <v>159</v>
      </c>
      <c r="AR103" s="58">
        <v>101</v>
      </c>
      <c r="AS103" s="58">
        <v>3</v>
      </c>
      <c r="AT103" s="58">
        <v>29</v>
      </c>
      <c r="AU103" s="58">
        <v>6</v>
      </c>
      <c r="AV103" s="58" t="s">
        <v>156</v>
      </c>
      <c r="AW103" s="58" t="s">
        <v>156</v>
      </c>
      <c r="AX103" s="58" t="s">
        <v>156</v>
      </c>
      <c r="AY103" s="58">
        <v>15</v>
      </c>
      <c r="AZ103" s="58">
        <v>48</v>
      </c>
      <c r="BA103" s="58">
        <v>48</v>
      </c>
      <c r="BB103" s="58">
        <v>18</v>
      </c>
      <c r="BC103" s="58">
        <v>0</v>
      </c>
      <c r="BD103" s="58">
        <v>15</v>
      </c>
      <c r="BE103" s="58" t="s">
        <v>156</v>
      </c>
      <c r="BF103" s="58" t="s">
        <v>156</v>
      </c>
      <c r="BG103" s="58">
        <v>0</v>
      </c>
      <c r="BH103" s="58" t="s">
        <v>156</v>
      </c>
      <c r="BI103" s="58">
        <v>3</v>
      </c>
      <c r="BJ103" s="58" t="s">
        <v>156</v>
      </c>
      <c r="BK103" s="58" t="s">
        <v>156</v>
      </c>
      <c r="BL103" s="58">
        <v>0</v>
      </c>
      <c r="BM103" s="58">
        <v>0</v>
      </c>
      <c r="BN103" s="58" t="s">
        <v>156</v>
      </c>
      <c r="BO103" s="58">
        <v>0</v>
      </c>
      <c r="BP103" s="58">
        <v>0</v>
      </c>
      <c r="BQ103" s="58" t="s">
        <v>156</v>
      </c>
      <c r="BR103" s="58">
        <v>0</v>
      </c>
      <c r="BS103" s="58">
        <v>0</v>
      </c>
    </row>
    <row r="104" spans="1:71" x14ac:dyDescent="0.25">
      <c r="A104" s="64" t="s">
        <v>266</v>
      </c>
      <c r="B104" s="58">
        <v>179</v>
      </c>
      <c r="C104" s="58">
        <v>179</v>
      </c>
      <c r="D104" s="58">
        <v>83</v>
      </c>
      <c r="E104" s="58">
        <v>3</v>
      </c>
      <c r="F104" s="58">
        <v>40</v>
      </c>
      <c r="G104" s="58">
        <v>14</v>
      </c>
      <c r="H104" s="58" t="s">
        <v>156</v>
      </c>
      <c r="I104" s="58" t="s">
        <v>156</v>
      </c>
      <c r="J104" s="58">
        <v>3</v>
      </c>
      <c r="K104" s="58">
        <v>32</v>
      </c>
      <c r="L104" s="58">
        <v>96</v>
      </c>
      <c r="M104" s="58">
        <v>96</v>
      </c>
      <c r="N104" s="58">
        <v>38</v>
      </c>
      <c r="O104" s="58">
        <v>0</v>
      </c>
      <c r="P104" s="58">
        <v>26</v>
      </c>
      <c r="Q104" s="58">
        <v>6</v>
      </c>
      <c r="R104" s="58" t="s">
        <v>156</v>
      </c>
      <c r="S104" s="58" t="s">
        <v>156</v>
      </c>
      <c r="T104" s="58" t="s">
        <v>156</v>
      </c>
      <c r="U104" s="58">
        <v>22</v>
      </c>
      <c r="V104" s="58">
        <v>83</v>
      </c>
      <c r="W104" s="58">
        <v>83</v>
      </c>
      <c r="X104" s="58">
        <v>45</v>
      </c>
      <c r="Y104" s="58">
        <v>3</v>
      </c>
      <c r="Z104" s="58">
        <v>14</v>
      </c>
      <c r="AA104" s="58">
        <v>8</v>
      </c>
      <c r="AB104" s="58" t="s">
        <v>156</v>
      </c>
      <c r="AC104" s="58">
        <v>0</v>
      </c>
      <c r="AD104" s="58" t="s">
        <v>156</v>
      </c>
      <c r="AE104" s="58">
        <v>10</v>
      </c>
      <c r="AF104" s="58">
        <v>33</v>
      </c>
      <c r="AG104" s="58">
        <v>33</v>
      </c>
      <c r="AH104" s="58">
        <v>18</v>
      </c>
      <c r="AI104" s="58">
        <v>0</v>
      </c>
      <c r="AJ104" s="58" t="s">
        <v>156</v>
      </c>
      <c r="AK104" s="58">
        <v>0</v>
      </c>
      <c r="AL104" s="58">
        <v>0</v>
      </c>
      <c r="AM104" s="58" t="s">
        <v>156</v>
      </c>
      <c r="AN104" s="58" t="s">
        <v>156</v>
      </c>
      <c r="AO104" s="58" t="s">
        <v>156</v>
      </c>
      <c r="AP104" s="58">
        <v>122</v>
      </c>
      <c r="AQ104" s="58">
        <v>122</v>
      </c>
      <c r="AR104" s="58">
        <v>61</v>
      </c>
      <c r="AS104" s="58" t="s">
        <v>156</v>
      </c>
      <c r="AT104" s="58">
        <v>30</v>
      </c>
      <c r="AU104" s="58">
        <v>9</v>
      </c>
      <c r="AV104" s="58">
        <v>0</v>
      </c>
      <c r="AW104" s="58">
        <v>0</v>
      </c>
      <c r="AX104" s="58" t="s">
        <v>156</v>
      </c>
      <c r="AY104" s="58">
        <v>18</v>
      </c>
      <c r="AZ104" s="58">
        <v>24</v>
      </c>
      <c r="BA104" s="58">
        <v>24</v>
      </c>
      <c r="BB104" s="58">
        <v>4</v>
      </c>
      <c r="BC104" s="58" t="s">
        <v>156</v>
      </c>
      <c r="BD104" s="58" t="s">
        <v>156</v>
      </c>
      <c r="BE104" s="58">
        <v>5</v>
      </c>
      <c r="BF104" s="58" t="s">
        <v>156</v>
      </c>
      <c r="BG104" s="58">
        <v>0</v>
      </c>
      <c r="BH104" s="58">
        <v>0</v>
      </c>
      <c r="BI104" s="58" t="s">
        <v>156</v>
      </c>
      <c r="BJ104" s="58" t="s">
        <v>156</v>
      </c>
      <c r="BK104" s="58" t="s">
        <v>156</v>
      </c>
      <c r="BL104" s="58">
        <v>0</v>
      </c>
      <c r="BM104" s="58" t="s">
        <v>156</v>
      </c>
      <c r="BN104" s="58">
        <v>0</v>
      </c>
      <c r="BO104" s="58">
        <v>0</v>
      </c>
      <c r="BP104" s="58">
        <v>0</v>
      </c>
      <c r="BQ104" s="58">
        <v>0</v>
      </c>
      <c r="BR104" s="58">
        <v>0</v>
      </c>
      <c r="BS104" s="58" t="s">
        <v>156</v>
      </c>
    </row>
    <row r="105" spans="1:71" x14ac:dyDescent="0.25">
      <c r="A105" s="64" t="s">
        <v>267</v>
      </c>
      <c r="B105" s="58">
        <v>136</v>
      </c>
      <c r="C105" s="58">
        <v>133</v>
      </c>
      <c r="D105" s="58">
        <v>74</v>
      </c>
      <c r="E105" s="58" t="s">
        <v>156</v>
      </c>
      <c r="F105" s="58">
        <v>29</v>
      </c>
      <c r="G105" s="58">
        <v>5</v>
      </c>
      <c r="H105" s="58">
        <v>4</v>
      </c>
      <c r="I105" s="58" t="s">
        <v>156</v>
      </c>
      <c r="J105" s="58" t="s">
        <v>156</v>
      </c>
      <c r="K105" s="58">
        <v>16</v>
      </c>
      <c r="L105" s="58">
        <v>75</v>
      </c>
      <c r="M105" s="58">
        <v>72</v>
      </c>
      <c r="N105" s="58">
        <v>40</v>
      </c>
      <c r="O105" s="58">
        <v>0</v>
      </c>
      <c r="P105" s="58">
        <v>18</v>
      </c>
      <c r="Q105" s="58" t="s">
        <v>156</v>
      </c>
      <c r="R105" s="58" t="s">
        <v>156</v>
      </c>
      <c r="S105" s="58" t="s">
        <v>156</v>
      </c>
      <c r="T105" s="58" t="s">
        <v>156</v>
      </c>
      <c r="U105" s="58" t="s">
        <v>156</v>
      </c>
      <c r="V105" s="58">
        <v>61</v>
      </c>
      <c r="W105" s="58">
        <v>61</v>
      </c>
      <c r="X105" s="58">
        <v>34</v>
      </c>
      <c r="Y105" s="58" t="s">
        <v>156</v>
      </c>
      <c r="Z105" s="58">
        <v>11</v>
      </c>
      <c r="AA105" s="58" t="s">
        <v>156</v>
      </c>
      <c r="AB105" s="58" t="s">
        <v>156</v>
      </c>
      <c r="AC105" s="58">
        <v>0</v>
      </c>
      <c r="AD105" s="58" t="s">
        <v>156</v>
      </c>
      <c r="AE105" s="58" t="s">
        <v>156</v>
      </c>
      <c r="AF105" s="58" t="s">
        <v>156</v>
      </c>
      <c r="AG105" s="58">
        <v>22</v>
      </c>
      <c r="AH105" s="58">
        <v>14</v>
      </c>
      <c r="AI105" s="58">
        <v>0</v>
      </c>
      <c r="AJ105" s="58" t="s">
        <v>156</v>
      </c>
      <c r="AK105" s="58" t="s">
        <v>156</v>
      </c>
      <c r="AL105" s="58">
        <v>0</v>
      </c>
      <c r="AM105" s="58" t="s">
        <v>156</v>
      </c>
      <c r="AN105" s="58">
        <v>0</v>
      </c>
      <c r="AO105" s="58" t="s">
        <v>156</v>
      </c>
      <c r="AP105" s="58" t="s">
        <v>156</v>
      </c>
      <c r="AQ105" s="58">
        <v>89</v>
      </c>
      <c r="AR105" s="58">
        <v>54</v>
      </c>
      <c r="AS105" s="58" t="s">
        <v>156</v>
      </c>
      <c r="AT105" s="58">
        <v>21</v>
      </c>
      <c r="AU105" s="58" t="s">
        <v>156</v>
      </c>
      <c r="AV105" s="58" t="s">
        <v>156</v>
      </c>
      <c r="AW105" s="58">
        <v>0</v>
      </c>
      <c r="AX105" s="58" t="s">
        <v>156</v>
      </c>
      <c r="AY105" s="58" t="s">
        <v>156</v>
      </c>
      <c r="AZ105" s="58">
        <v>22</v>
      </c>
      <c r="BA105" s="58">
        <v>22</v>
      </c>
      <c r="BB105" s="58">
        <v>6</v>
      </c>
      <c r="BC105" s="58">
        <v>0</v>
      </c>
      <c r="BD105" s="58" t="s">
        <v>156</v>
      </c>
      <c r="BE105" s="58" t="s">
        <v>156</v>
      </c>
      <c r="BF105" s="58" t="s">
        <v>156</v>
      </c>
      <c r="BG105" s="58">
        <v>0</v>
      </c>
      <c r="BH105" s="58">
        <v>0</v>
      </c>
      <c r="BI105" s="58">
        <v>4</v>
      </c>
      <c r="BJ105" s="58" t="s">
        <v>156</v>
      </c>
      <c r="BK105" s="58" t="s">
        <v>156</v>
      </c>
      <c r="BL105" s="58" t="s">
        <v>156</v>
      </c>
      <c r="BM105" s="58" t="s">
        <v>156</v>
      </c>
      <c r="BN105" s="58">
        <v>0</v>
      </c>
      <c r="BO105" s="58">
        <v>0</v>
      </c>
      <c r="BP105" s="58">
        <v>0</v>
      </c>
      <c r="BQ105" s="58">
        <v>0</v>
      </c>
      <c r="BR105" s="58">
        <v>0</v>
      </c>
      <c r="BS105" s="58" t="s">
        <v>156</v>
      </c>
    </row>
    <row r="106" spans="1:71" x14ac:dyDescent="0.25">
      <c r="A106" s="64" t="s">
        <v>268</v>
      </c>
      <c r="B106" s="58">
        <v>234</v>
      </c>
      <c r="C106" s="58">
        <v>230</v>
      </c>
      <c r="D106" s="58">
        <v>126</v>
      </c>
      <c r="E106" s="58">
        <v>6</v>
      </c>
      <c r="F106" s="58">
        <v>53</v>
      </c>
      <c r="G106" s="58">
        <v>9</v>
      </c>
      <c r="H106" s="58">
        <v>8</v>
      </c>
      <c r="I106" s="58" t="s">
        <v>156</v>
      </c>
      <c r="J106" s="58" t="s">
        <v>156</v>
      </c>
      <c r="K106" s="58">
        <v>24</v>
      </c>
      <c r="L106" s="58" t="s">
        <v>156</v>
      </c>
      <c r="M106" s="58">
        <v>140</v>
      </c>
      <c r="N106" s="58">
        <v>75</v>
      </c>
      <c r="O106" s="58" t="s">
        <v>156</v>
      </c>
      <c r="P106" s="58">
        <v>30</v>
      </c>
      <c r="Q106" s="58" t="s">
        <v>156</v>
      </c>
      <c r="R106" s="58" t="s">
        <v>156</v>
      </c>
      <c r="S106" s="58" t="s">
        <v>156</v>
      </c>
      <c r="T106" s="58" t="s">
        <v>156</v>
      </c>
      <c r="U106" s="58">
        <v>19</v>
      </c>
      <c r="V106" s="58" t="s">
        <v>156</v>
      </c>
      <c r="W106" s="58">
        <v>90</v>
      </c>
      <c r="X106" s="58">
        <v>51</v>
      </c>
      <c r="Y106" s="58" t="s">
        <v>156</v>
      </c>
      <c r="Z106" s="58">
        <v>23</v>
      </c>
      <c r="AA106" s="58" t="s">
        <v>156</v>
      </c>
      <c r="AB106" s="58" t="s">
        <v>156</v>
      </c>
      <c r="AC106" s="58">
        <v>0</v>
      </c>
      <c r="AD106" s="58" t="s">
        <v>156</v>
      </c>
      <c r="AE106" s="58">
        <v>5</v>
      </c>
      <c r="AF106" s="58" t="s">
        <v>156</v>
      </c>
      <c r="AG106" s="58">
        <v>26</v>
      </c>
      <c r="AH106" s="58">
        <v>13</v>
      </c>
      <c r="AI106" s="58">
        <v>0</v>
      </c>
      <c r="AJ106" s="58">
        <v>4</v>
      </c>
      <c r="AK106" s="58" t="s">
        <v>156</v>
      </c>
      <c r="AL106" s="58">
        <v>0</v>
      </c>
      <c r="AM106" s="58" t="s">
        <v>156</v>
      </c>
      <c r="AN106" s="58">
        <v>0</v>
      </c>
      <c r="AO106" s="58">
        <v>6</v>
      </c>
      <c r="AP106" s="58">
        <v>155</v>
      </c>
      <c r="AQ106" s="58">
        <v>155</v>
      </c>
      <c r="AR106" s="58">
        <v>95</v>
      </c>
      <c r="AS106" s="58">
        <v>6</v>
      </c>
      <c r="AT106" s="58">
        <v>29</v>
      </c>
      <c r="AU106" s="58">
        <v>4</v>
      </c>
      <c r="AV106" s="58" t="s">
        <v>156</v>
      </c>
      <c r="AW106" s="58">
        <v>0</v>
      </c>
      <c r="AX106" s="58" t="s">
        <v>156</v>
      </c>
      <c r="AY106" s="58">
        <v>18</v>
      </c>
      <c r="AZ106" s="58" t="s">
        <v>156</v>
      </c>
      <c r="BA106" s="58">
        <v>49</v>
      </c>
      <c r="BB106" s="58">
        <v>18</v>
      </c>
      <c r="BC106" s="58">
        <v>0</v>
      </c>
      <c r="BD106" s="58">
        <v>20</v>
      </c>
      <c r="BE106" s="58" t="s">
        <v>156</v>
      </c>
      <c r="BF106" s="58" t="s">
        <v>156</v>
      </c>
      <c r="BG106" s="58">
        <v>0</v>
      </c>
      <c r="BH106" s="58" t="s">
        <v>156</v>
      </c>
      <c r="BI106" s="58">
        <v>0</v>
      </c>
      <c r="BJ106" s="58" t="s">
        <v>156</v>
      </c>
      <c r="BK106" s="58" t="s">
        <v>156</v>
      </c>
      <c r="BL106" s="58" t="s">
        <v>156</v>
      </c>
      <c r="BM106" s="58">
        <v>0</v>
      </c>
      <c r="BN106" s="58">
        <v>0</v>
      </c>
      <c r="BO106" s="58" t="s">
        <v>156</v>
      </c>
      <c r="BP106" s="58">
        <v>0</v>
      </c>
      <c r="BQ106" s="58">
        <v>0</v>
      </c>
      <c r="BR106" s="58">
        <v>0</v>
      </c>
      <c r="BS106" s="58">
        <v>0</v>
      </c>
    </row>
    <row r="107" spans="1:71" x14ac:dyDescent="0.25">
      <c r="A107" s="64" t="s">
        <v>269</v>
      </c>
      <c r="B107" s="58" t="s">
        <v>156</v>
      </c>
      <c r="C107" s="58">
        <v>209</v>
      </c>
      <c r="D107" s="58">
        <v>121</v>
      </c>
      <c r="E107" s="58" t="s">
        <v>156</v>
      </c>
      <c r="F107" s="58">
        <v>29</v>
      </c>
      <c r="G107" s="58">
        <v>12</v>
      </c>
      <c r="H107" s="58">
        <v>7</v>
      </c>
      <c r="I107" s="58">
        <v>0</v>
      </c>
      <c r="J107" s="58" t="s">
        <v>156</v>
      </c>
      <c r="K107" s="58">
        <v>37</v>
      </c>
      <c r="L107" s="58">
        <v>136</v>
      </c>
      <c r="M107" s="58">
        <v>136</v>
      </c>
      <c r="N107" s="58">
        <v>83</v>
      </c>
      <c r="O107" s="58">
        <v>0</v>
      </c>
      <c r="P107" s="58">
        <v>15</v>
      </c>
      <c r="Q107" s="58">
        <v>5</v>
      </c>
      <c r="R107" s="58" t="s">
        <v>156</v>
      </c>
      <c r="S107" s="58">
        <v>0</v>
      </c>
      <c r="T107" s="58" t="s">
        <v>156</v>
      </c>
      <c r="U107" s="58">
        <v>28</v>
      </c>
      <c r="V107" s="58" t="s">
        <v>156</v>
      </c>
      <c r="W107" s="58">
        <v>73</v>
      </c>
      <c r="X107" s="58">
        <v>38</v>
      </c>
      <c r="Y107" s="58" t="s">
        <v>156</v>
      </c>
      <c r="Z107" s="58">
        <v>14</v>
      </c>
      <c r="AA107" s="58">
        <v>7</v>
      </c>
      <c r="AB107" s="58" t="s">
        <v>156</v>
      </c>
      <c r="AC107" s="58">
        <v>0</v>
      </c>
      <c r="AD107" s="58">
        <v>0</v>
      </c>
      <c r="AE107" s="58">
        <v>9</v>
      </c>
      <c r="AF107" s="58">
        <v>30</v>
      </c>
      <c r="AG107" s="58">
        <v>30</v>
      </c>
      <c r="AH107" s="58">
        <v>22</v>
      </c>
      <c r="AI107" s="58">
        <v>0</v>
      </c>
      <c r="AJ107" s="58">
        <v>0</v>
      </c>
      <c r="AK107" s="58" t="s">
        <v>156</v>
      </c>
      <c r="AL107" s="58">
        <v>0</v>
      </c>
      <c r="AM107" s="58">
        <v>0</v>
      </c>
      <c r="AN107" s="58">
        <v>0</v>
      </c>
      <c r="AO107" s="58" t="s">
        <v>156</v>
      </c>
      <c r="AP107" s="58" t="s">
        <v>156</v>
      </c>
      <c r="AQ107" s="58">
        <v>147</v>
      </c>
      <c r="AR107" s="58">
        <v>86</v>
      </c>
      <c r="AS107" s="58" t="s">
        <v>156</v>
      </c>
      <c r="AT107" s="58">
        <v>21</v>
      </c>
      <c r="AU107" s="58" t="s">
        <v>156</v>
      </c>
      <c r="AV107" s="58">
        <v>0</v>
      </c>
      <c r="AW107" s="58">
        <v>0</v>
      </c>
      <c r="AX107" s="58" t="s">
        <v>156</v>
      </c>
      <c r="AY107" s="58">
        <v>27</v>
      </c>
      <c r="AZ107" s="58">
        <v>32</v>
      </c>
      <c r="BA107" s="58">
        <v>32</v>
      </c>
      <c r="BB107" s="58">
        <v>13</v>
      </c>
      <c r="BC107" s="58">
        <v>0</v>
      </c>
      <c r="BD107" s="58">
        <v>8</v>
      </c>
      <c r="BE107" s="58" t="s">
        <v>156</v>
      </c>
      <c r="BF107" s="58">
        <v>7</v>
      </c>
      <c r="BG107" s="58">
        <v>0</v>
      </c>
      <c r="BH107" s="58">
        <v>0</v>
      </c>
      <c r="BI107" s="58" t="s">
        <v>156</v>
      </c>
      <c r="BJ107" s="58" t="s">
        <v>156</v>
      </c>
      <c r="BK107" s="58" t="s">
        <v>156</v>
      </c>
      <c r="BL107" s="58">
        <v>0</v>
      </c>
      <c r="BM107" s="58">
        <v>0</v>
      </c>
      <c r="BN107" s="58" t="s">
        <v>156</v>
      </c>
      <c r="BO107" s="58">
        <v>0</v>
      </c>
      <c r="BP107" s="58">
        <v>0</v>
      </c>
      <c r="BQ107" s="58">
        <v>0</v>
      </c>
      <c r="BR107" s="58">
        <v>0</v>
      </c>
      <c r="BS107" s="58" t="s">
        <v>156</v>
      </c>
    </row>
    <row r="108" spans="1:71" x14ac:dyDescent="0.25">
      <c r="A108" s="64" t="s">
        <v>270</v>
      </c>
      <c r="B108" s="58">
        <v>329</v>
      </c>
      <c r="C108" s="58">
        <v>325</v>
      </c>
      <c r="D108" s="58">
        <v>220</v>
      </c>
      <c r="E108" s="58" t="s">
        <v>156</v>
      </c>
      <c r="F108" s="58">
        <v>60</v>
      </c>
      <c r="G108" s="58" t="s">
        <v>156</v>
      </c>
      <c r="H108" s="58">
        <v>12</v>
      </c>
      <c r="I108" s="58" t="s">
        <v>156</v>
      </c>
      <c r="J108" s="58" t="s">
        <v>156</v>
      </c>
      <c r="K108" s="58">
        <v>20</v>
      </c>
      <c r="L108" s="58" t="s">
        <v>156</v>
      </c>
      <c r="M108" s="58">
        <v>222</v>
      </c>
      <c r="N108" s="58">
        <v>162</v>
      </c>
      <c r="O108" s="58" t="s">
        <v>156</v>
      </c>
      <c r="P108" s="58">
        <v>32</v>
      </c>
      <c r="Q108" s="58" t="s">
        <v>156</v>
      </c>
      <c r="R108" s="58">
        <v>5</v>
      </c>
      <c r="S108" s="58" t="s">
        <v>156</v>
      </c>
      <c r="T108" s="58" t="s">
        <v>156</v>
      </c>
      <c r="U108" s="58">
        <v>16</v>
      </c>
      <c r="V108" s="58" t="s">
        <v>156</v>
      </c>
      <c r="W108" s="58">
        <v>103</v>
      </c>
      <c r="X108" s="58">
        <v>58</v>
      </c>
      <c r="Y108" s="58" t="s">
        <v>156</v>
      </c>
      <c r="Z108" s="58">
        <v>28</v>
      </c>
      <c r="AA108" s="58" t="s">
        <v>156</v>
      </c>
      <c r="AB108" s="58">
        <v>7</v>
      </c>
      <c r="AC108" s="58">
        <v>0</v>
      </c>
      <c r="AD108" s="58" t="s">
        <v>156</v>
      </c>
      <c r="AE108" s="58">
        <v>4</v>
      </c>
      <c r="AF108" s="58" t="s">
        <v>156</v>
      </c>
      <c r="AG108" s="58">
        <v>39</v>
      </c>
      <c r="AH108" s="58">
        <v>27</v>
      </c>
      <c r="AI108" s="58" t="s">
        <v>156</v>
      </c>
      <c r="AJ108" s="58">
        <v>5</v>
      </c>
      <c r="AK108" s="58">
        <v>0</v>
      </c>
      <c r="AL108" s="58">
        <v>0</v>
      </c>
      <c r="AM108" s="58" t="s">
        <v>156</v>
      </c>
      <c r="AN108" s="58">
        <v>0</v>
      </c>
      <c r="AO108" s="58" t="s">
        <v>156</v>
      </c>
      <c r="AP108" s="58" t="s">
        <v>156</v>
      </c>
      <c r="AQ108" s="58">
        <v>208</v>
      </c>
      <c r="AR108" s="58">
        <v>149</v>
      </c>
      <c r="AS108" s="58" t="s">
        <v>156</v>
      </c>
      <c r="AT108" s="58">
        <v>35</v>
      </c>
      <c r="AU108" s="58" t="s">
        <v>156</v>
      </c>
      <c r="AV108" s="58" t="s">
        <v>156</v>
      </c>
      <c r="AW108" s="58">
        <v>0</v>
      </c>
      <c r="AX108" s="58" t="s">
        <v>156</v>
      </c>
      <c r="AY108" s="58">
        <v>13</v>
      </c>
      <c r="AZ108" s="58" t="s">
        <v>156</v>
      </c>
      <c r="BA108" s="58">
        <v>78</v>
      </c>
      <c r="BB108" s="58">
        <v>44</v>
      </c>
      <c r="BC108" s="58">
        <v>0</v>
      </c>
      <c r="BD108" s="58">
        <v>20</v>
      </c>
      <c r="BE108" s="58" t="s">
        <v>156</v>
      </c>
      <c r="BF108" s="58" t="s">
        <v>156</v>
      </c>
      <c r="BG108" s="58">
        <v>0</v>
      </c>
      <c r="BH108" s="58">
        <v>0</v>
      </c>
      <c r="BI108" s="58" t="s">
        <v>156</v>
      </c>
      <c r="BJ108" s="58" t="s">
        <v>156</v>
      </c>
      <c r="BK108" s="58" t="s">
        <v>156</v>
      </c>
      <c r="BL108" s="58" t="s">
        <v>156</v>
      </c>
      <c r="BM108" s="58">
        <v>0</v>
      </c>
      <c r="BN108" s="58">
        <v>0</v>
      </c>
      <c r="BO108" s="58">
        <v>0</v>
      </c>
      <c r="BP108" s="58">
        <v>0</v>
      </c>
      <c r="BQ108" s="58">
        <v>0</v>
      </c>
      <c r="BR108" s="58">
        <v>0</v>
      </c>
      <c r="BS108" s="58">
        <v>0</v>
      </c>
    </row>
    <row r="109" spans="1:71" x14ac:dyDescent="0.25">
      <c r="A109" s="64" t="s">
        <v>271</v>
      </c>
      <c r="B109" s="58">
        <v>390</v>
      </c>
      <c r="C109" s="58">
        <v>386</v>
      </c>
      <c r="D109" s="58">
        <v>277</v>
      </c>
      <c r="E109" s="58" t="s">
        <v>156</v>
      </c>
      <c r="F109" s="58">
        <v>57</v>
      </c>
      <c r="G109" s="58">
        <v>8</v>
      </c>
      <c r="H109" s="58">
        <v>11</v>
      </c>
      <c r="I109" s="58">
        <v>0</v>
      </c>
      <c r="J109" s="58" t="s">
        <v>156</v>
      </c>
      <c r="K109" s="58">
        <v>24</v>
      </c>
      <c r="L109" s="58" t="s">
        <v>156</v>
      </c>
      <c r="M109" s="58">
        <v>304</v>
      </c>
      <c r="N109" s="58">
        <v>225</v>
      </c>
      <c r="O109" s="58" t="s">
        <v>156</v>
      </c>
      <c r="P109" s="58">
        <v>38</v>
      </c>
      <c r="Q109" s="58">
        <v>4</v>
      </c>
      <c r="R109" s="58">
        <v>8</v>
      </c>
      <c r="S109" s="58">
        <v>0</v>
      </c>
      <c r="T109" s="58" t="s">
        <v>156</v>
      </c>
      <c r="U109" s="58" t="s">
        <v>156</v>
      </c>
      <c r="V109" s="58" t="s">
        <v>156</v>
      </c>
      <c r="W109" s="58">
        <v>82</v>
      </c>
      <c r="X109" s="58">
        <v>52</v>
      </c>
      <c r="Y109" s="58" t="s">
        <v>156</v>
      </c>
      <c r="Z109" s="58">
        <v>19</v>
      </c>
      <c r="AA109" s="58">
        <v>4</v>
      </c>
      <c r="AB109" s="58">
        <v>3</v>
      </c>
      <c r="AC109" s="58">
        <v>0</v>
      </c>
      <c r="AD109" s="58">
        <v>0</v>
      </c>
      <c r="AE109" s="58" t="s">
        <v>156</v>
      </c>
      <c r="AF109" s="58">
        <v>48</v>
      </c>
      <c r="AG109" s="58">
        <v>48</v>
      </c>
      <c r="AH109" s="58">
        <v>32</v>
      </c>
      <c r="AI109" s="58">
        <v>0</v>
      </c>
      <c r="AJ109" s="58">
        <v>4</v>
      </c>
      <c r="AK109" s="58" t="s">
        <v>156</v>
      </c>
      <c r="AL109" s="58">
        <v>0</v>
      </c>
      <c r="AM109" s="58">
        <v>0</v>
      </c>
      <c r="AN109" s="58">
        <v>0</v>
      </c>
      <c r="AO109" s="58" t="s">
        <v>156</v>
      </c>
      <c r="AP109" s="58" t="s">
        <v>156</v>
      </c>
      <c r="AQ109" s="58">
        <v>258</v>
      </c>
      <c r="AR109" s="58">
        <v>196</v>
      </c>
      <c r="AS109" s="58" t="s">
        <v>156</v>
      </c>
      <c r="AT109" s="58">
        <v>35</v>
      </c>
      <c r="AU109" s="58" t="s">
        <v>156</v>
      </c>
      <c r="AV109" s="58">
        <v>3</v>
      </c>
      <c r="AW109" s="58">
        <v>0</v>
      </c>
      <c r="AX109" s="58" t="s">
        <v>156</v>
      </c>
      <c r="AY109" s="58">
        <v>13</v>
      </c>
      <c r="AZ109" s="58" t="s">
        <v>156</v>
      </c>
      <c r="BA109" s="58">
        <v>80</v>
      </c>
      <c r="BB109" s="58">
        <v>49</v>
      </c>
      <c r="BC109" s="58" t="s">
        <v>156</v>
      </c>
      <c r="BD109" s="58">
        <v>18</v>
      </c>
      <c r="BE109" s="58" t="s">
        <v>156</v>
      </c>
      <c r="BF109" s="58">
        <v>8</v>
      </c>
      <c r="BG109" s="58">
        <v>0</v>
      </c>
      <c r="BH109" s="58">
        <v>0</v>
      </c>
      <c r="BI109" s="58" t="s">
        <v>156</v>
      </c>
      <c r="BJ109" s="58">
        <v>4</v>
      </c>
      <c r="BK109" s="58">
        <v>4</v>
      </c>
      <c r="BL109" s="58" t="s">
        <v>156</v>
      </c>
      <c r="BM109" s="58">
        <v>0</v>
      </c>
      <c r="BN109" s="58" t="s">
        <v>156</v>
      </c>
      <c r="BO109" s="58" t="s">
        <v>156</v>
      </c>
      <c r="BP109" s="58">
        <v>0</v>
      </c>
      <c r="BQ109" s="58">
        <v>0</v>
      </c>
      <c r="BR109" s="58">
        <v>0</v>
      </c>
      <c r="BS109" s="58">
        <v>0</v>
      </c>
    </row>
    <row r="110" spans="1:71" x14ac:dyDescent="0.25">
      <c r="A110" s="64" t="s">
        <v>272</v>
      </c>
      <c r="B110" s="58">
        <v>356</v>
      </c>
      <c r="C110" s="58">
        <v>351</v>
      </c>
      <c r="D110" s="58">
        <v>230</v>
      </c>
      <c r="E110" s="58">
        <v>10</v>
      </c>
      <c r="F110" s="58">
        <v>49</v>
      </c>
      <c r="G110" s="58">
        <v>14</v>
      </c>
      <c r="H110" s="58">
        <v>14</v>
      </c>
      <c r="I110" s="58">
        <v>0</v>
      </c>
      <c r="J110" s="58">
        <v>4</v>
      </c>
      <c r="K110" s="58">
        <v>30</v>
      </c>
      <c r="L110" s="58" t="s">
        <v>156</v>
      </c>
      <c r="M110" s="58">
        <v>254</v>
      </c>
      <c r="N110" s="58">
        <v>170</v>
      </c>
      <c r="O110" s="58" t="s">
        <v>156</v>
      </c>
      <c r="P110" s="58">
        <v>33</v>
      </c>
      <c r="Q110" s="58">
        <v>7</v>
      </c>
      <c r="R110" s="58">
        <v>9</v>
      </c>
      <c r="S110" s="58">
        <v>0</v>
      </c>
      <c r="T110" s="58" t="s">
        <v>156</v>
      </c>
      <c r="U110" s="58">
        <v>25</v>
      </c>
      <c r="V110" s="58" t="s">
        <v>156</v>
      </c>
      <c r="W110" s="58">
        <v>97</v>
      </c>
      <c r="X110" s="58">
        <v>60</v>
      </c>
      <c r="Y110" s="58" t="s">
        <v>156</v>
      </c>
      <c r="Z110" s="58">
        <v>16</v>
      </c>
      <c r="AA110" s="58">
        <v>7</v>
      </c>
      <c r="AB110" s="58">
        <v>5</v>
      </c>
      <c r="AC110" s="58">
        <v>0</v>
      </c>
      <c r="AD110" s="58" t="s">
        <v>156</v>
      </c>
      <c r="AE110" s="58">
        <v>5</v>
      </c>
      <c r="AF110" s="58" t="s">
        <v>156</v>
      </c>
      <c r="AG110" s="58">
        <v>42</v>
      </c>
      <c r="AH110" s="58">
        <v>31</v>
      </c>
      <c r="AI110" s="58">
        <v>0</v>
      </c>
      <c r="AJ110" s="58">
        <v>3</v>
      </c>
      <c r="AK110" s="58">
        <v>0</v>
      </c>
      <c r="AL110" s="58">
        <v>0</v>
      </c>
      <c r="AM110" s="58">
        <v>0</v>
      </c>
      <c r="AN110" s="58" t="s">
        <v>156</v>
      </c>
      <c r="AO110" s="58" t="s">
        <v>156</v>
      </c>
      <c r="AP110" s="58" t="s">
        <v>156</v>
      </c>
      <c r="AQ110" s="58">
        <v>241</v>
      </c>
      <c r="AR110" s="58">
        <v>161</v>
      </c>
      <c r="AS110" s="58" t="s">
        <v>156</v>
      </c>
      <c r="AT110" s="58">
        <v>36</v>
      </c>
      <c r="AU110" s="58" t="s">
        <v>156</v>
      </c>
      <c r="AV110" s="58">
        <v>0</v>
      </c>
      <c r="AW110" s="58">
        <v>0</v>
      </c>
      <c r="AX110" s="58" t="s">
        <v>156</v>
      </c>
      <c r="AY110" s="58">
        <v>22</v>
      </c>
      <c r="AZ110" s="58">
        <v>68</v>
      </c>
      <c r="BA110" s="58">
        <v>68</v>
      </c>
      <c r="BB110" s="58">
        <v>38</v>
      </c>
      <c r="BC110" s="58" t="s">
        <v>156</v>
      </c>
      <c r="BD110" s="58">
        <v>10</v>
      </c>
      <c r="BE110" s="58" t="s">
        <v>156</v>
      </c>
      <c r="BF110" s="58">
        <v>14</v>
      </c>
      <c r="BG110" s="58">
        <v>0</v>
      </c>
      <c r="BH110" s="58">
        <v>0</v>
      </c>
      <c r="BI110" s="58" t="s">
        <v>156</v>
      </c>
      <c r="BJ110" s="58" t="s">
        <v>156</v>
      </c>
      <c r="BK110" s="58" t="s">
        <v>156</v>
      </c>
      <c r="BL110" s="58">
        <v>0</v>
      </c>
      <c r="BM110" s="58">
        <v>0</v>
      </c>
      <c r="BN110" s="58" t="s">
        <v>156</v>
      </c>
      <c r="BO110" s="58">
        <v>0</v>
      </c>
      <c r="BP110" s="58">
        <v>0</v>
      </c>
      <c r="BQ110" s="58">
        <v>0</v>
      </c>
      <c r="BR110" s="58">
        <v>0</v>
      </c>
      <c r="BS110" s="58">
        <v>0</v>
      </c>
    </row>
    <row r="111" spans="1:71" x14ac:dyDescent="0.25">
      <c r="A111" s="64" t="s">
        <v>273</v>
      </c>
      <c r="B111" s="58">
        <v>222</v>
      </c>
      <c r="C111" s="58">
        <v>218</v>
      </c>
      <c r="D111" s="58">
        <v>140</v>
      </c>
      <c r="E111" s="58" t="s">
        <v>156</v>
      </c>
      <c r="F111" s="58">
        <v>51</v>
      </c>
      <c r="G111" s="58" t="s">
        <v>156</v>
      </c>
      <c r="H111" s="58" t="s">
        <v>156</v>
      </c>
      <c r="I111" s="58" t="s">
        <v>156</v>
      </c>
      <c r="J111" s="58">
        <v>0</v>
      </c>
      <c r="K111" s="58">
        <v>13</v>
      </c>
      <c r="L111" s="58" t="s">
        <v>156</v>
      </c>
      <c r="M111" s="58">
        <v>145</v>
      </c>
      <c r="N111" s="58">
        <v>96</v>
      </c>
      <c r="O111" s="58" t="s">
        <v>156</v>
      </c>
      <c r="P111" s="58">
        <v>33</v>
      </c>
      <c r="Q111" s="58" t="s">
        <v>156</v>
      </c>
      <c r="R111" s="58" t="s">
        <v>156</v>
      </c>
      <c r="S111" s="58">
        <v>0</v>
      </c>
      <c r="T111" s="58">
        <v>0</v>
      </c>
      <c r="U111" s="58">
        <v>10</v>
      </c>
      <c r="V111" s="58" t="s">
        <v>156</v>
      </c>
      <c r="W111" s="58">
        <v>73</v>
      </c>
      <c r="X111" s="58">
        <v>44</v>
      </c>
      <c r="Y111" s="58">
        <v>0</v>
      </c>
      <c r="Z111" s="58">
        <v>18</v>
      </c>
      <c r="AA111" s="58" t="s">
        <v>156</v>
      </c>
      <c r="AB111" s="58" t="s">
        <v>156</v>
      </c>
      <c r="AC111" s="58" t="s">
        <v>156</v>
      </c>
      <c r="AD111" s="58">
        <v>0</v>
      </c>
      <c r="AE111" s="58">
        <v>3</v>
      </c>
      <c r="AF111" s="58" t="s">
        <v>156</v>
      </c>
      <c r="AG111" s="58">
        <v>18</v>
      </c>
      <c r="AH111" s="58">
        <v>13</v>
      </c>
      <c r="AI111" s="58">
        <v>0</v>
      </c>
      <c r="AJ111" s="58" t="s">
        <v>156</v>
      </c>
      <c r="AK111" s="58">
        <v>0</v>
      </c>
      <c r="AL111" s="58">
        <v>0</v>
      </c>
      <c r="AM111" s="58">
        <v>0</v>
      </c>
      <c r="AN111" s="58">
        <v>0</v>
      </c>
      <c r="AO111" s="58" t="s">
        <v>156</v>
      </c>
      <c r="AP111" s="58" t="s">
        <v>156</v>
      </c>
      <c r="AQ111" s="58">
        <v>158</v>
      </c>
      <c r="AR111" s="58">
        <v>105</v>
      </c>
      <c r="AS111" s="58" t="s">
        <v>156</v>
      </c>
      <c r="AT111" s="58">
        <v>33</v>
      </c>
      <c r="AU111" s="58" t="s">
        <v>156</v>
      </c>
      <c r="AV111" s="58" t="s">
        <v>156</v>
      </c>
      <c r="AW111" s="58" t="s">
        <v>156</v>
      </c>
      <c r="AX111" s="58">
        <v>0</v>
      </c>
      <c r="AY111" s="58" t="s">
        <v>156</v>
      </c>
      <c r="AZ111" s="58" t="s">
        <v>156</v>
      </c>
      <c r="BA111" s="58">
        <v>42</v>
      </c>
      <c r="BB111" s="58">
        <v>22</v>
      </c>
      <c r="BC111" s="58">
        <v>0</v>
      </c>
      <c r="BD111" s="58" t="s">
        <v>156</v>
      </c>
      <c r="BE111" s="58" t="s">
        <v>156</v>
      </c>
      <c r="BF111" s="58" t="s">
        <v>156</v>
      </c>
      <c r="BG111" s="58">
        <v>0</v>
      </c>
      <c r="BH111" s="58">
        <v>0</v>
      </c>
      <c r="BI111" s="58" t="s">
        <v>156</v>
      </c>
      <c r="BJ111" s="58">
        <v>3</v>
      </c>
      <c r="BK111" s="58">
        <v>3</v>
      </c>
      <c r="BL111" s="58" t="s">
        <v>156</v>
      </c>
      <c r="BM111" s="58">
        <v>0</v>
      </c>
      <c r="BN111" s="58" t="s">
        <v>156</v>
      </c>
      <c r="BO111" s="58">
        <v>0</v>
      </c>
      <c r="BP111" s="58">
        <v>0</v>
      </c>
      <c r="BQ111" s="58">
        <v>0</v>
      </c>
      <c r="BR111" s="58">
        <v>0</v>
      </c>
      <c r="BS111" s="58">
        <v>0</v>
      </c>
    </row>
    <row r="112" spans="1:71" x14ac:dyDescent="0.25">
      <c r="A112" s="64" t="s">
        <v>274</v>
      </c>
      <c r="B112" s="58">
        <v>201</v>
      </c>
      <c r="C112" s="58">
        <v>197</v>
      </c>
      <c r="D112" s="58">
        <v>121</v>
      </c>
      <c r="E112" s="58">
        <v>6</v>
      </c>
      <c r="F112" s="58">
        <v>36</v>
      </c>
      <c r="G112" s="58">
        <v>6</v>
      </c>
      <c r="H112" s="58" t="s">
        <v>156</v>
      </c>
      <c r="I112" s="58">
        <v>0</v>
      </c>
      <c r="J112" s="58" t="s">
        <v>156</v>
      </c>
      <c r="K112" s="58">
        <v>21</v>
      </c>
      <c r="L112" s="58" t="s">
        <v>156</v>
      </c>
      <c r="M112" s="58">
        <v>132</v>
      </c>
      <c r="N112" s="58">
        <v>83</v>
      </c>
      <c r="O112" s="58" t="s">
        <v>156</v>
      </c>
      <c r="P112" s="58">
        <v>24</v>
      </c>
      <c r="Q112" s="58" t="s">
        <v>156</v>
      </c>
      <c r="R112" s="58" t="s">
        <v>156</v>
      </c>
      <c r="S112" s="58">
        <v>0</v>
      </c>
      <c r="T112" s="58" t="s">
        <v>156</v>
      </c>
      <c r="U112" s="58">
        <v>14</v>
      </c>
      <c r="V112" s="58" t="s">
        <v>156</v>
      </c>
      <c r="W112" s="58">
        <v>65</v>
      </c>
      <c r="X112" s="58">
        <v>38</v>
      </c>
      <c r="Y112" s="58" t="s">
        <v>156</v>
      </c>
      <c r="Z112" s="58">
        <v>12</v>
      </c>
      <c r="AA112" s="58" t="s">
        <v>156</v>
      </c>
      <c r="AB112" s="58" t="s">
        <v>156</v>
      </c>
      <c r="AC112" s="58">
        <v>0</v>
      </c>
      <c r="AD112" s="58" t="s">
        <v>156</v>
      </c>
      <c r="AE112" s="58">
        <v>7</v>
      </c>
      <c r="AF112" s="58" t="s">
        <v>156</v>
      </c>
      <c r="AG112" s="58">
        <v>25</v>
      </c>
      <c r="AH112" s="58">
        <v>16</v>
      </c>
      <c r="AI112" s="58">
        <v>0</v>
      </c>
      <c r="AJ112" s="58">
        <v>4</v>
      </c>
      <c r="AK112" s="58" t="s">
        <v>156</v>
      </c>
      <c r="AL112" s="58">
        <v>0</v>
      </c>
      <c r="AM112" s="58">
        <v>0</v>
      </c>
      <c r="AN112" s="58" t="s">
        <v>156</v>
      </c>
      <c r="AO112" s="58" t="s">
        <v>156</v>
      </c>
      <c r="AP112" s="58" t="s">
        <v>156</v>
      </c>
      <c r="AQ112" s="58">
        <v>142</v>
      </c>
      <c r="AR112" s="58">
        <v>90</v>
      </c>
      <c r="AS112" s="58" t="s">
        <v>156</v>
      </c>
      <c r="AT112" s="58">
        <v>26</v>
      </c>
      <c r="AU112" s="58" t="s">
        <v>156</v>
      </c>
      <c r="AV112" s="58">
        <v>0</v>
      </c>
      <c r="AW112" s="58">
        <v>0</v>
      </c>
      <c r="AX112" s="58" t="s">
        <v>156</v>
      </c>
      <c r="AY112" s="58">
        <v>16</v>
      </c>
      <c r="AZ112" s="58">
        <v>30</v>
      </c>
      <c r="BA112" s="58">
        <v>30</v>
      </c>
      <c r="BB112" s="58">
        <v>15</v>
      </c>
      <c r="BC112" s="58" t="s">
        <v>156</v>
      </c>
      <c r="BD112" s="58">
        <v>6</v>
      </c>
      <c r="BE112" s="58" t="s">
        <v>156</v>
      </c>
      <c r="BF112" s="58" t="s">
        <v>156</v>
      </c>
      <c r="BG112" s="58">
        <v>0</v>
      </c>
      <c r="BH112" s="58">
        <v>0</v>
      </c>
      <c r="BI112" s="58" t="s">
        <v>156</v>
      </c>
      <c r="BJ112" s="58">
        <v>0</v>
      </c>
      <c r="BK112" s="58">
        <v>0</v>
      </c>
      <c r="BL112" s="58">
        <v>0</v>
      </c>
      <c r="BM112" s="58">
        <v>0</v>
      </c>
      <c r="BN112" s="58">
        <v>0</v>
      </c>
      <c r="BO112" s="58">
        <v>0</v>
      </c>
      <c r="BP112" s="58">
        <v>0</v>
      </c>
      <c r="BQ112" s="58">
        <v>0</v>
      </c>
      <c r="BR112" s="58">
        <v>0</v>
      </c>
      <c r="BS112" s="58">
        <v>0</v>
      </c>
    </row>
    <row r="113" spans="1:71" x14ac:dyDescent="0.25">
      <c r="A113" s="64" t="s">
        <v>275</v>
      </c>
      <c r="B113" s="58">
        <v>222</v>
      </c>
      <c r="C113" s="58">
        <v>218</v>
      </c>
      <c r="D113" s="58">
        <v>140</v>
      </c>
      <c r="E113" s="58" t="s">
        <v>156</v>
      </c>
      <c r="F113" s="58">
        <v>38</v>
      </c>
      <c r="G113" s="58">
        <v>8</v>
      </c>
      <c r="H113" s="58">
        <v>7</v>
      </c>
      <c r="I113" s="58" t="s">
        <v>156</v>
      </c>
      <c r="J113" s="58" t="s">
        <v>156</v>
      </c>
      <c r="K113" s="58">
        <v>16</v>
      </c>
      <c r="L113" s="58" t="s">
        <v>156</v>
      </c>
      <c r="M113" s="58">
        <v>124</v>
      </c>
      <c r="N113" s="58">
        <v>81</v>
      </c>
      <c r="O113" s="58" t="s">
        <v>156</v>
      </c>
      <c r="P113" s="58">
        <v>19</v>
      </c>
      <c r="Q113" s="58" t="s">
        <v>156</v>
      </c>
      <c r="R113" s="58">
        <v>4</v>
      </c>
      <c r="S113" s="58" t="s">
        <v>156</v>
      </c>
      <c r="T113" s="58" t="s">
        <v>156</v>
      </c>
      <c r="U113" s="58">
        <v>11</v>
      </c>
      <c r="V113" s="58" t="s">
        <v>156</v>
      </c>
      <c r="W113" s="58">
        <v>94</v>
      </c>
      <c r="X113" s="58">
        <v>59</v>
      </c>
      <c r="Y113" s="58" t="s">
        <v>156</v>
      </c>
      <c r="Z113" s="58">
        <v>19</v>
      </c>
      <c r="AA113" s="58" t="s">
        <v>156</v>
      </c>
      <c r="AB113" s="58">
        <v>3</v>
      </c>
      <c r="AC113" s="58">
        <v>0</v>
      </c>
      <c r="AD113" s="58">
        <v>0</v>
      </c>
      <c r="AE113" s="58">
        <v>5</v>
      </c>
      <c r="AF113" s="58" t="s">
        <v>156</v>
      </c>
      <c r="AG113" s="58">
        <v>34</v>
      </c>
      <c r="AH113" s="58">
        <v>24</v>
      </c>
      <c r="AI113" s="58" t="s">
        <v>156</v>
      </c>
      <c r="AJ113" s="58" t="s">
        <v>156</v>
      </c>
      <c r="AK113" s="58">
        <v>0</v>
      </c>
      <c r="AL113" s="58">
        <v>0</v>
      </c>
      <c r="AM113" s="58" t="s">
        <v>156</v>
      </c>
      <c r="AN113" s="58" t="s">
        <v>156</v>
      </c>
      <c r="AO113" s="58" t="s">
        <v>156</v>
      </c>
      <c r="AP113" s="58" t="s">
        <v>156</v>
      </c>
      <c r="AQ113" s="58">
        <v>138</v>
      </c>
      <c r="AR113" s="58">
        <v>93</v>
      </c>
      <c r="AS113" s="58" t="s">
        <v>156</v>
      </c>
      <c r="AT113" s="58">
        <v>22</v>
      </c>
      <c r="AU113" s="58" t="s">
        <v>156</v>
      </c>
      <c r="AV113" s="58" t="s">
        <v>156</v>
      </c>
      <c r="AW113" s="58">
        <v>0</v>
      </c>
      <c r="AX113" s="58" t="s">
        <v>156</v>
      </c>
      <c r="AY113" s="58" t="s">
        <v>156</v>
      </c>
      <c r="AZ113" s="58">
        <v>46</v>
      </c>
      <c r="BA113" s="58">
        <v>46</v>
      </c>
      <c r="BB113" s="58">
        <v>23</v>
      </c>
      <c r="BC113" s="58" t="s">
        <v>156</v>
      </c>
      <c r="BD113" s="58" t="s">
        <v>156</v>
      </c>
      <c r="BE113" s="58" t="s">
        <v>156</v>
      </c>
      <c r="BF113" s="58" t="s">
        <v>156</v>
      </c>
      <c r="BG113" s="58">
        <v>0</v>
      </c>
      <c r="BH113" s="58">
        <v>0</v>
      </c>
      <c r="BI113" s="58">
        <v>0</v>
      </c>
      <c r="BJ113" s="58">
        <v>4</v>
      </c>
      <c r="BK113" s="58">
        <v>4</v>
      </c>
      <c r="BL113" s="58" t="s">
        <v>156</v>
      </c>
      <c r="BM113" s="58">
        <v>0</v>
      </c>
      <c r="BN113" s="58" t="s">
        <v>156</v>
      </c>
      <c r="BO113" s="58">
        <v>0</v>
      </c>
      <c r="BP113" s="58">
        <v>0</v>
      </c>
      <c r="BQ113" s="58">
        <v>0</v>
      </c>
      <c r="BR113" s="58">
        <v>0</v>
      </c>
      <c r="BS113" s="58">
        <v>0</v>
      </c>
    </row>
    <row r="114" spans="1:71" x14ac:dyDescent="0.25">
      <c r="A114" s="64" t="s">
        <v>276</v>
      </c>
      <c r="B114" s="58">
        <v>252</v>
      </c>
      <c r="C114" s="58">
        <v>246</v>
      </c>
      <c r="D114" s="58">
        <v>140</v>
      </c>
      <c r="E114" s="58">
        <v>8</v>
      </c>
      <c r="F114" s="58">
        <v>45</v>
      </c>
      <c r="G114" s="58">
        <v>14</v>
      </c>
      <c r="H114" s="58">
        <v>8</v>
      </c>
      <c r="I114" s="58" t="s">
        <v>156</v>
      </c>
      <c r="J114" s="58" t="s">
        <v>156</v>
      </c>
      <c r="K114" s="58">
        <v>21</v>
      </c>
      <c r="L114" s="58">
        <v>128</v>
      </c>
      <c r="M114" s="58">
        <v>128</v>
      </c>
      <c r="N114" s="58">
        <v>70</v>
      </c>
      <c r="O114" s="58" t="s">
        <v>156</v>
      </c>
      <c r="P114" s="58">
        <v>21</v>
      </c>
      <c r="Q114" s="58">
        <v>3</v>
      </c>
      <c r="R114" s="58">
        <v>5</v>
      </c>
      <c r="S114" s="58" t="s">
        <v>156</v>
      </c>
      <c r="T114" s="58" t="s">
        <v>156</v>
      </c>
      <c r="U114" s="58">
        <v>17</v>
      </c>
      <c r="V114" s="58">
        <v>124</v>
      </c>
      <c r="W114" s="58">
        <v>118</v>
      </c>
      <c r="X114" s="58">
        <v>70</v>
      </c>
      <c r="Y114" s="58" t="s">
        <v>156</v>
      </c>
      <c r="Z114" s="58">
        <v>24</v>
      </c>
      <c r="AA114" s="58">
        <v>11</v>
      </c>
      <c r="AB114" s="58">
        <v>3</v>
      </c>
      <c r="AC114" s="58" t="s">
        <v>156</v>
      </c>
      <c r="AD114" s="58" t="s">
        <v>156</v>
      </c>
      <c r="AE114" s="58">
        <v>4</v>
      </c>
      <c r="AF114" s="58">
        <v>35</v>
      </c>
      <c r="AG114" s="58">
        <v>35</v>
      </c>
      <c r="AH114" s="58">
        <v>19</v>
      </c>
      <c r="AI114" s="58">
        <v>0</v>
      </c>
      <c r="AJ114" s="58" t="s">
        <v>156</v>
      </c>
      <c r="AK114" s="58">
        <v>4</v>
      </c>
      <c r="AL114" s="58">
        <v>0</v>
      </c>
      <c r="AM114" s="58" t="s">
        <v>156</v>
      </c>
      <c r="AN114" s="58" t="s">
        <v>156</v>
      </c>
      <c r="AO114" s="58">
        <v>3</v>
      </c>
      <c r="AP114" s="58">
        <v>169</v>
      </c>
      <c r="AQ114" s="58">
        <v>163</v>
      </c>
      <c r="AR114" s="58">
        <v>101</v>
      </c>
      <c r="AS114" s="58" t="s">
        <v>156</v>
      </c>
      <c r="AT114" s="58">
        <v>27</v>
      </c>
      <c r="AU114" s="58">
        <v>10</v>
      </c>
      <c r="AV114" s="58" t="s">
        <v>156</v>
      </c>
      <c r="AW114" s="58" t="s">
        <v>156</v>
      </c>
      <c r="AX114" s="58">
        <v>0</v>
      </c>
      <c r="AY114" s="58">
        <v>14</v>
      </c>
      <c r="AZ114" s="58">
        <v>48</v>
      </c>
      <c r="BA114" s="58">
        <v>48</v>
      </c>
      <c r="BB114" s="58">
        <v>20</v>
      </c>
      <c r="BC114" s="58" t="s">
        <v>156</v>
      </c>
      <c r="BD114" s="58" t="s">
        <v>156</v>
      </c>
      <c r="BE114" s="58">
        <v>0</v>
      </c>
      <c r="BF114" s="58" t="s">
        <v>156</v>
      </c>
      <c r="BG114" s="58">
        <v>0</v>
      </c>
      <c r="BH114" s="58">
        <v>0</v>
      </c>
      <c r="BI114" s="58">
        <v>4</v>
      </c>
      <c r="BJ114" s="58">
        <v>5</v>
      </c>
      <c r="BK114" s="58">
        <v>5</v>
      </c>
      <c r="BL114" s="58" t="s">
        <v>156</v>
      </c>
      <c r="BM114" s="58" t="s">
        <v>156</v>
      </c>
      <c r="BN114" s="58" t="s">
        <v>156</v>
      </c>
      <c r="BO114" s="58">
        <v>0</v>
      </c>
      <c r="BP114" s="58">
        <v>0</v>
      </c>
      <c r="BQ114" s="58">
        <v>0</v>
      </c>
      <c r="BR114" s="58">
        <v>0</v>
      </c>
      <c r="BS114" s="58" t="s">
        <v>156</v>
      </c>
    </row>
    <row r="115" spans="1:71" x14ac:dyDescent="0.25">
      <c r="A115" s="64" t="s">
        <v>277</v>
      </c>
      <c r="B115" s="58" t="s">
        <v>156</v>
      </c>
      <c r="C115" s="58">
        <v>234</v>
      </c>
      <c r="D115" s="58">
        <v>141</v>
      </c>
      <c r="E115" s="58" t="s">
        <v>156</v>
      </c>
      <c r="F115" s="58">
        <v>44</v>
      </c>
      <c r="G115" s="58">
        <v>12</v>
      </c>
      <c r="H115" s="58">
        <v>9</v>
      </c>
      <c r="I115" s="58" t="s">
        <v>156</v>
      </c>
      <c r="J115" s="58">
        <v>5</v>
      </c>
      <c r="K115" s="58">
        <v>18</v>
      </c>
      <c r="L115" s="58" t="s">
        <v>156</v>
      </c>
      <c r="M115" s="58">
        <v>135</v>
      </c>
      <c r="N115" s="58">
        <v>76</v>
      </c>
      <c r="O115" s="58" t="s">
        <v>156</v>
      </c>
      <c r="P115" s="58">
        <v>26</v>
      </c>
      <c r="Q115" s="58">
        <v>6</v>
      </c>
      <c r="R115" s="58">
        <v>5</v>
      </c>
      <c r="S115" s="58" t="s">
        <v>156</v>
      </c>
      <c r="T115" s="58" t="s">
        <v>156</v>
      </c>
      <c r="U115" s="58" t="s">
        <v>156</v>
      </c>
      <c r="V115" s="58" t="s">
        <v>156</v>
      </c>
      <c r="W115" s="58">
        <v>99</v>
      </c>
      <c r="X115" s="58">
        <v>65</v>
      </c>
      <c r="Y115" s="58" t="s">
        <v>156</v>
      </c>
      <c r="Z115" s="58">
        <v>18</v>
      </c>
      <c r="AA115" s="58">
        <v>6</v>
      </c>
      <c r="AB115" s="58">
        <v>4</v>
      </c>
      <c r="AC115" s="58">
        <v>0</v>
      </c>
      <c r="AD115" s="58" t="s">
        <v>156</v>
      </c>
      <c r="AE115" s="58" t="s">
        <v>156</v>
      </c>
      <c r="AF115" s="58">
        <v>41</v>
      </c>
      <c r="AG115" s="58">
        <v>41</v>
      </c>
      <c r="AH115" s="58">
        <v>25</v>
      </c>
      <c r="AI115" s="58">
        <v>0</v>
      </c>
      <c r="AJ115" s="58" t="s">
        <v>156</v>
      </c>
      <c r="AK115" s="58" t="s">
        <v>156</v>
      </c>
      <c r="AL115" s="58">
        <v>0</v>
      </c>
      <c r="AM115" s="58" t="s">
        <v>156</v>
      </c>
      <c r="AN115" s="58" t="s">
        <v>156</v>
      </c>
      <c r="AO115" s="58">
        <v>10</v>
      </c>
      <c r="AP115" s="58" t="s">
        <v>156</v>
      </c>
      <c r="AQ115" s="58">
        <v>152</v>
      </c>
      <c r="AR115" s="58">
        <v>100</v>
      </c>
      <c r="AS115" s="58" t="s">
        <v>156</v>
      </c>
      <c r="AT115" s="58">
        <v>28</v>
      </c>
      <c r="AU115" s="58" t="s">
        <v>156</v>
      </c>
      <c r="AV115" s="58">
        <v>3</v>
      </c>
      <c r="AW115" s="58">
        <v>0</v>
      </c>
      <c r="AX115" s="58" t="s">
        <v>156</v>
      </c>
      <c r="AY115" s="58" t="s">
        <v>156</v>
      </c>
      <c r="AZ115" s="58">
        <v>41</v>
      </c>
      <c r="BA115" s="58">
        <v>41</v>
      </c>
      <c r="BB115" s="58">
        <v>16</v>
      </c>
      <c r="BC115" s="58">
        <v>0</v>
      </c>
      <c r="BD115" s="58" t="s">
        <v>156</v>
      </c>
      <c r="BE115" s="58" t="s">
        <v>156</v>
      </c>
      <c r="BF115" s="58">
        <v>6</v>
      </c>
      <c r="BG115" s="58">
        <v>0</v>
      </c>
      <c r="BH115" s="58" t="s">
        <v>156</v>
      </c>
      <c r="BI115" s="58" t="s">
        <v>156</v>
      </c>
      <c r="BJ115" s="58" t="s">
        <v>156</v>
      </c>
      <c r="BK115" s="58" t="s">
        <v>156</v>
      </c>
      <c r="BL115" s="58" t="s">
        <v>156</v>
      </c>
      <c r="BM115" s="58">
        <v>0</v>
      </c>
      <c r="BN115" s="58" t="s">
        <v>156</v>
      </c>
      <c r="BO115" s="58">
        <v>0</v>
      </c>
      <c r="BP115" s="58">
        <v>0</v>
      </c>
      <c r="BQ115" s="58">
        <v>0</v>
      </c>
      <c r="BR115" s="58">
        <v>0</v>
      </c>
      <c r="BS115" s="58">
        <v>0</v>
      </c>
    </row>
    <row r="116" spans="1:71" x14ac:dyDescent="0.25">
      <c r="A116" s="64" t="s">
        <v>278</v>
      </c>
      <c r="B116" s="58">
        <v>223</v>
      </c>
      <c r="C116" s="58">
        <v>219</v>
      </c>
      <c r="D116" s="58">
        <v>112</v>
      </c>
      <c r="E116" s="58" t="s">
        <v>156</v>
      </c>
      <c r="F116" s="58">
        <v>45</v>
      </c>
      <c r="G116" s="58">
        <v>21</v>
      </c>
      <c r="H116" s="58">
        <v>11</v>
      </c>
      <c r="I116" s="58">
        <v>0</v>
      </c>
      <c r="J116" s="58" t="s">
        <v>156</v>
      </c>
      <c r="K116" s="58">
        <v>24</v>
      </c>
      <c r="L116" s="58" t="s">
        <v>156</v>
      </c>
      <c r="M116" s="58">
        <v>133</v>
      </c>
      <c r="N116" s="58">
        <v>70</v>
      </c>
      <c r="O116" s="58" t="s">
        <v>156</v>
      </c>
      <c r="P116" s="58">
        <v>24</v>
      </c>
      <c r="Q116" s="58">
        <v>9</v>
      </c>
      <c r="R116" s="58" t="s">
        <v>156</v>
      </c>
      <c r="S116" s="58">
        <v>0</v>
      </c>
      <c r="T116" s="58" t="s">
        <v>156</v>
      </c>
      <c r="U116" s="58">
        <v>19</v>
      </c>
      <c r="V116" s="58" t="s">
        <v>156</v>
      </c>
      <c r="W116" s="58">
        <v>86</v>
      </c>
      <c r="X116" s="58">
        <v>42</v>
      </c>
      <c r="Y116" s="58" t="s">
        <v>156</v>
      </c>
      <c r="Z116" s="58">
        <v>21</v>
      </c>
      <c r="AA116" s="58">
        <v>12</v>
      </c>
      <c r="AB116" s="58" t="s">
        <v>156</v>
      </c>
      <c r="AC116" s="58">
        <v>0</v>
      </c>
      <c r="AD116" s="58" t="s">
        <v>156</v>
      </c>
      <c r="AE116" s="58">
        <v>5</v>
      </c>
      <c r="AF116" s="58">
        <v>25</v>
      </c>
      <c r="AG116" s="58">
        <v>25</v>
      </c>
      <c r="AH116" s="58">
        <v>15</v>
      </c>
      <c r="AI116" s="58" t="s">
        <v>156</v>
      </c>
      <c r="AJ116" s="58" t="s">
        <v>156</v>
      </c>
      <c r="AK116" s="58" t="s">
        <v>156</v>
      </c>
      <c r="AL116" s="58">
        <v>0</v>
      </c>
      <c r="AM116" s="58">
        <v>0</v>
      </c>
      <c r="AN116" s="58">
        <v>0</v>
      </c>
      <c r="AO116" s="58" t="s">
        <v>156</v>
      </c>
      <c r="AP116" s="58">
        <v>142</v>
      </c>
      <c r="AQ116" s="58">
        <v>138</v>
      </c>
      <c r="AR116" s="58">
        <v>76</v>
      </c>
      <c r="AS116" s="58">
        <v>0</v>
      </c>
      <c r="AT116" s="58">
        <v>29</v>
      </c>
      <c r="AU116" s="58">
        <v>15</v>
      </c>
      <c r="AV116" s="58" t="s">
        <v>156</v>
      </c>
      <c r="AW116" s="58">
        <v>0</v>
      </c>
      <c r="AX116" s="58" t="s">
        <v>156</v>
      </c>
      <c r="AY116" s="58">
        <v>14</v>
      </c>
      <c r="AZ116" s="58">
        <v>56</v>
      </c>
      <c r="BA116" s="58">
        <v>56</v>
      </c>
      <c r="BB116" s="58">
        <v>21</v>
      </c>
      <c r="BC116" s="58" t="s">
        <v>156</v>
      </c>
      <c r="BD116" s="58" t="s">
        <v>156</v>
      </c>
      <c r="BE116" s="58" t="s">
        <v>156</v>
      </c>
      <c r="BF116" s="58" t="s">
        <v>156</v>
      </c>
      <c r="BG116" s="58">
        <v>0</v>
      </c>
      <c r="BH116" s="58" t="s">
        <v>156</v>
      </c>
      <c r="BI116" s="58" t="s">
        <v>156</v>
      </c>
      <c r="BJ116" s="58">
        <v>0</v>
      </c>
      <c r="BK116" s="58">
        <v>0</v>
      </c>
      <c r="BL116" s="58">
        <v>0</v>
      </c>
      <c r="BM116" s="58">
        <v>0</v>
      </c>
      <c r="BN116" s="58">
        <v>0</v>
      </c>
      <c r="BO116" s="58">
        <v>0</v>
      </c>
      <c r="BP116" s="58">
        <v>0</v>
      </c>
      <c r="BQ116" s="58">
        <v>0</v>
      </c>
      <c r="BR116" s="58">
        <v>0</v>
      </c>
      <c r="BS116" s="58">
        <v>0</v>
      </c>
    </row>
    <row r="117" spans="1:71" x14ac:dyDescent="0.25">
      <c r="A117" s="64" t="s">
        <v>279</v>
      </c>
      <c r="B117" s="58">
        <v>158</v>
      </c>
      <c r="C117" s="58">
        <v>153</v>
      </c>
      <c r="D117" s="58">
        <v>84</v>
      </c>
      <c r="E117" s="58" t="s">
        <v>156</v>
      </c>
      <c r="F117" s="58">
        <v>27</v>
      </c>
      <c r="G117" s="58">
        <v>8</v>
      </c>
      <c r="H117" s="58">
        <v>10</v>
      </c>
      <c r="I117" s="58">
        <v>0</v>
      </c>
      <c r="J117" s="58" t="s">
        <v>156</v>
      </c>
      <c r="K117" s="58">
        <v>20</v>
      </c>
      <c r="L117" s="58" t="s">
        <v>156</v>
      </c>
      <c r="M117" s="58">
        <v>87</v>
      </c>
      <c r="N117" s="58">
        <v>49</v>
      </c>
      <c r="O117" s="58" t="s">
        <v>156</v>
      </c>
      <c r="P117" s="58">
        <v>15</v>
      </c>
      <c r="Q117" s="58" t="s">
        <v>156</v>
      </c>
      <c r="R117" s="58">
        <v>4</v>
      </c>
      <c r="S117" s="58">
        <v>0</v>
      </c>
      <c r="T117" s="58">
        <v>0</v>
      </c>
      <c r="U117" s="58">
        <v>14</v>
      </c>
      <c r="V117" s="58" t="s">
        <v>156</v>
      </c>
      <c r="W117" s="58">
        <v>66</v>
      </c>
      <c r="X117" s="58">
        <v>35</v>
      </c>
      <c r="Y117" s="58" t="s">
        <v>156</v>
      </c>
      <c r="Z117" s="58">
        <v>12</v>
      </c>
      <c r="AA117" s="58" t="s">
        <v>156</v>
      </c>
      <c r="AB117" s="58">
        <v>6</v>
      </c>
      <c r="AC117" s="58">
        <v>0</v>
      </c>
      <c r="AD117" s="58" t="s">
        <v>156</v>
      </c>
      <c r="AE117" s="58">
        <v>6</v>
      </c>
      <c r="AF117" s="58">
        <v>19</v>
      </c>
      <c r="AG117" s="58">
        <v>19</v>
      </c>
      <c r="AH117" s="58">
        <v>9</v>
      </c>
      <c r="AI117" s="58">
        <v>0</v>
      </c>
      <c r="AJ117" s="58" t="s">
        <v>156</v>
      </c>
      <c r="AK117" s="58" t="s">
        <v>156</v>
      </c>
      <c r="AL117" s="58">
        <v>0</v>
      </c>
      <c r="AM117" s="58">
        <v>0</v>
      </c>
      <c r="AN117" s="58">
        <v>0</v>
      </c>
      <c r="AO117" s="58" t="s">
        <v>156</v>
      </c>
      <c r="AP117" s="58" t="s">
        <v>156</v>
      </c>
      <c r="AQ117" s="58">
        <v>98</v>
      </c>
      <c r="AR117" s="58">
        <v>57</v>
      </c>
      <c r="AS117" s="58" t="s">
        <v>156</v>
      </c>
      <c r="AT117" s="58">
        <v>16</v>
      </c>
      <c r="AU117" s="58" t="s">
        <v>156</v>
      </c>
      <c r="AV117" s="58">
        <v>3</v>
      </c>
      <c r="AW117" s="58">
        <v>0</v>
      </c>
      <c r="AX117" s="58" t="s">
        <v>156</v>
      </c>
      <c r="AY117" s="58" t="s">
        <v>156</v>
      </c>
      <c r="AZ117" s="58" t="s">
        <v>156</v>
      </c>
      <c r="BA117" s="58">
        <v>36</v>
      </c>
      <c r="BB117" s="58">
        <v>18</v>
      </c>
      <c r="BC117" s="58">
        <v>0</v>
      </c>
      <c r="BD117" s="58" t="s">
        <v>156</v>
      </c>
      <c r="BE117" s="58" t="s">
        <v>156</v>
      </c>
      <c r="BF117" s="58">
        <v>7</v>
      </c>
      <c r="BG117" s="58">
        <v>0</v>
      </c>
      <c r="BH117" s="58">
        <v>0</v>
      </c>
      <c r="BI117" s="58">
        <v>0</v>
      </c>
      <c r="BJ117" s="58" t="s">
        <v>156</v>
      </c>
      <c r="BK117" s="58" t="s">
        <v>156</v>
      </c>
      <c r="BL117" s="58" t="s">
        <v>156</v>
      </c>
      <c r="BM117" s="58">
        <v>0</v>
      </c>
      <c r="BN117" s="58">
        <v>0</v>
      </c>
      <c r="BO117" s="58">
        <v>0</v>
      </c>
      <c r="BP117" s="58">
        <v>0</v>
      </c>
      <c r="BQ117" s="58">
        <v>0</v>
      </c>
      <c r="BR117" s="58">
        <v>0</v>
      </c>
      <c r="BS117" s="58">
        <v>0</v>
      </c>
    </row>
    <row r="118" spans="1:71" x14ac:dyDescent="0.25">
      <c r="A118" s="64" t="s">
        <v>280</v>
      </c>
      <c r="B118" s="58">
        <v>211</v>
      </c>
      <c r="C118" s="58">
        <v>207</v>
      </c>
      <c r="D118" s="58">
        <v>116</v>
      </c>
      <c r="E118" s="58">
        <v>5</v>
      </c>
      <c r="F118" s="58">
        <v>50</v>
      </c>
      <c r="G118" s="58" t="s">
        <v>156</v>
      </c>
      <c r="H118" s="58">
        <v>11</v>
      </c>
      <c r="I118" s="58">
        <v>0</v>
      </c>
      <c r="J118" s="58" t="s">
        <v>156</v>
      </c>
      <c r="K118" s="58">
        <v>21</v>
      </c>
      <c r="L118" s="58" t="s">
        <v>156</v>
      </c>
      <c r="M118" s="58">
        <v>136</v>
      </c>
      <c r="N118" s="58">
        <v>77</v>
      </c>
      <c r="O118" s="58">
        <v>5</v>
      </c>
      <c r="P118" s="58">
        <v>31</v>
      </c>
      <c r="Q118" s="58" t="s">
        <v>156</v>
      </c>
      <c r="R118" s="58">
        <v>3</v>
      </c>
      <c r="S118" s="58">
        <v>0</v>
      </c>
      <c r="T118" s="58" t="s">
        <v>156</v>
      </c>
      <c r="U118" s="58" t="s">
        <v>156</v>
      </c>
      <c r="V118" s="58" t="s">
        <v>156</v>
      </c>
      <c r="W118" s="58">
        <v>71</v>
      </c>
      <c r="X118" s="58">
        <v>39</v>
      </c>
      <c r="Y118" s="58">
        <v>0</v>
      </c>
      <c r="Z118" s="58">
        <v>19</v>
      </c>
      <c r="AA118" s="58">
        <v>0</v>
      </c>
      <c r="AB118" s="58">
        <v>8</v>
      </c>
      <c r="AC118" s="58">
        <v>0</v>
      </c>
      <c r="AD118" s="58" t="s">
        <v>156</v>
      </c>
      <c r="AE118" s="58" t="s">
        <v>156</v>
      </c>
      <c r="AF118" s="58" t="s">
        <v>156</v>
      </c>
      <c r="AG118" s="58">
        <v>24</v>
      </c>
      <c r="AH118" s="58">
        <v>13</v>
      </c>
      <c r="AI118" s="58" t="s">
        <v>156</v>
      </c>
      <c r="AJ118" s="58" t="s">
        <v>156</v>
      </c>
      <c r="AK118" s="58">
        <v>0</v>
      </c>
      <c r="AL118" s="58">
        <v>0</v>
      </c>
      <c r="AM118" s="58">
        <v>0</v>
      </c>
      <c r="AN118" s="58">
        <v>0</v>
      </c>
      <c r="AO118" s="58" t="s">
        <v>156</v>
      </c>
      <c r="AP118" s="58" t="s">
        <v>156</v>
      </c>
      <c r="AQ118" s="58">
        <v>137</v>
      </c>
      <c r="AR118" s="58">
        <v>86</v>
      </c>
      <c r="AS118" s="58" t="s">
        <v>156</v>
      </c>
      <c r="AT118" s="58">
        <v>31</v>
      </c>
      <c r="AU118" s="58">
        <v>0</v>
      </c>
      <c r="AV118" s="58" t="s">
        <v>156</v>
      </c>
      <c r="AW118" s="58">
        <v>0</v>
      </c>
      <c r="AX118" s="58" t="s">
        <v>156</v>
      </c>
      <c r="AY118" s="58">
        <v>12</v>
      </c>
      <c r="AZ118" s="58">
        <v>46</v>
      </c>
      <c r="BA118" s="58">
        <v>46</v>
      </c>
      <c r="BB118" s="58">
        <v>17</v>
      </c>
      <c r="BC118" s="58" t="s">
        <v>156</v>
      </c>
      <c r="BD118" s="58" t="s">
        <v>156</v>
      </c>
      <c r="BE118" s="58" t="s">
        <v>156</v>
      </c>
      <c r="BF118" s="58" t="s">
        <v>156</v>
      </c>
      <c r="BG118" s="58">
        <v>0</v>
      </c>
      <c r="BH118" s="58" t="s">
        <v>156</v>
      </c>
      <c r="BI118" s="58" t="s">
        <v>156</v>
      </c>
      <c r="BJ118" s="58" t="s">
        <v>156</v>
      </c>
      <c r="BK118" s="58" t="s">
        <v>156</v>
      </c>
      <c r="BL118" s="58" t="s">
        <v>156</v>
      </c>
      <c r="BM118" s="58">
        <v>0</v>
      </c>
      <c r="BN118" s="58" t="s">
        <v>156</v>
      </c>
      <c r="BO118" s="58">
        <v>0</v>
      </c>
      <c r="BP118" s="58">
        <v>0</v>
      </c>
      <c r="BQ118" s="58">
        <v>0</v>
      </c>
      <c r="BR118" s="58">
        <v>0</v>
      </c>
      <c r="BS118" s="58">
        <v>0</v>
      </c>
    </row>
    <row r="119" spans="1:71" x14ac:dyDescent="0.25">
      <c r="A119" s="64" t="s">
        <v>281</v>
      </c>
      <c r="B119" s="58">
        <v>203</v>
      </c>
      <c r="C119" s="58">
        <v>200</v>
      </c>
      <c r="D119" s="58">
        <v>131</v>
      </c>
      <c r="E119" s="58" t="s">
        <v>156</v>
      </c>
      <c r="F119" s="58">
        <v>34</v>
      </c>
      <c r="G119" s="58">
        <v>9</v>
      </c>
      <c r="H119" s="58" t="s">
        <v>156</v>
      </c>
      <c r="I119" s="58">
        <v>0</v>
      </c>
      <c r="J119" s="58" t="s">
        <v>156</v>
      </c>
      <c r="K119" s="58">
        <v>16</v>
      </c>
      <c r="L119" s="58" t="s">
        <v>156</v>
      </c>
      <c r="M119" s="58">
        <v>140</v>
      </c>
      <c r="N119" s="58">
        <v>92</v>
      </c>
      <c r="O119" s="58" t="s">
        <v>156</v>
      </c>
      <c r="P119" s="58">
        <v>24</v>
      </c>
      <c r="Q119" s="58">
        <v>3</v>
      </c>
      <c r="R119" s="58" t="s">
        <v>156</v>
      </c>
      <c r="S119" s="58">
        <v>0</v>
      </c>
      <c r="T119" s="58" t="s">
        <v>156</v>
      </c>
      <c r="U119" s="58" t="s">
        <v>156</v>
      </c>
      <c r="V119" s="58" t="s">
        <v>156</v>
      </c>
      <c r="W119" s="58">
        <v>60</v>
      </c>
      <c r="X119" s="58">
        <v>39</v>
      </c>
      <c r="Y119" s="58" t="s">
        <v>156</v>
      </c>
      <c r="Z119" s="58">
        <v>10</v>
      </c>
      <c r="AA119" s="58">
        <v>6</v>
      </c>
      <c r="AB119" s="58" t="s">
        <v>156</v>
      </c>
      <c r="AC119" s="58">
        <v>0</v>
      </c>
      <c r="AD119" s="58" t="s">
        <v>156</v>
      </c>
      <c r="AE119" s="58" t="s">
        <v>156</v>
      </c>
      <c r="AF119" s="58">
        <v>21</v>
      </c>
      <c r="AG119" s="58">
        <v>21</v>
      </c>
      <c r="AH119" s="58">
        <v>12</v>
      </c>
      <c r="AI119" s="58">
        <v>0</v>
      </c>
      <c r="AJ119" s="58" t="s">
        <v>156</v>
      </c>
      <c r="AK119" s="58">
        <v>0</v>
      </c>
      <c r="AL119" s="58">
        <v>0</v>
      </c>
      <c r="AM119" s="58">
        <v>0</v>
      </c>
      <c r="AN119" s="58">
        <v>0</v>
      </c>
      <c r="AO119" s="58" t="s">
        <v>156</v>
      </c>
      <c r="AP119" s="58" t="s">
        <v>156</v>
      </c>
      <c r="AQ119" s="58">
        <v>155</v>
      </c>
      <c r="AR119" s="58">
        <v>109</v>
      </c>
      <c r="AS119" s="58" t="s">
        <v>156</v>
      </c>
      <c r="AT119" s="58">
        <v>23</v>
      </c>
      <c r="AU119" s="58">
        <v>9</v>
      </c>
      <c r="AV119" s="58">
        <v>3</v>
      </c>
      <c r="AW119" s="58">
        <v>0</v>
      </c>
      <c r="AX119" s="58" t="s">
        <v>156</v>
      </c>
      <c r="AY119" s="58">
        <v>7</v>
      </c>
      <c r="AZ119" s="58" t="s">
        <v>156</v>
      </c>
      <c r="BA119" s="58">
        <v>24</v>
      </c>
      <c r="BB119" s="58">
        <v>10</v>
      </c>
      <c r="BC119" s="58">
        <v>0</v>
      </c>
      <c r="BD119" s="58" t="s">
        <v>156</v>
      </c>
      <c r="BE119" s="58">
        <v>0</v>
      </c>
      <c r="BF119" s="58" t="s">
        <v>156</v>
      </c>
      <c r="BG119" s="58">
        <v>0</v>
      </c>
      <c r="BH119" s="58">
        <v>0</v>
      </c>
      <c r="BI119" s="58" t="s">
        <v>156</v>
      </c>
      <c r="BJ119" s="58" t="s">
        <v>156</v>
      </c>
      <c r="BK119" s="58" t="s">
        <v>156</v>
      </c>
      <c r="BL119" s="58" t="s">
        <v>156</v>
      </c>
      <c r="BM119" s="58">
        <v>0</v>
      </c>
      <c r="BN119" s="58">
        <v>0</v>
      </c>
      <c r="BO119" s="58">
        <v>0</v>
      </c>
      <c r="BP119" s="58">
        <v>0</v>
      </c>
      <c r="BQ119" s="58">
        <v>0</v>
      </c>
      <c r="BR119" s="58">
        <v>0</v>
      </c>
      <c r="BS119" s="58">
        <v>0</v>
      </c>
    </row>
    <row r="120" spans="1:71" x14ac:dyDescent="0.25">
      <c r="A120" s="64" t="s">
        <v>282</v>
      </c>
      <c r="B120" s="58">
        <v>341</v>
      </c>
      <c r="C120" s="58">
        <v>337</v>
      </c>
      <c r="D120" s="58">
        <v>247</v>
      </c>
      <c r="E120" s="58" t="s">
        <v>156</v>
      </c>
      <c r="F120" s="58">
        <v>47</v>
      </c>
      <c r="G120" s="58">
        <v>6</v>
      </c>
      <c r="H120" s="58">
        <v>8</v>
      </c>
      <c r="I120" s="58">
        <v>0</v>
      </c>
      <c r="J120" s="58" t="s">
        <v>156</v>
      </c>
      <c r="K120" s="58">
        <v>23</v>
      </c>
      <c r="L120" s="58" t="s">
        <v>156</v>
      </c>
      <c r="M120" s="58">
        <v>246</v>
      </c>
      <c r="N120" s="58">
        <v>187</v>
      </c>
      <c r="O120" s="58" t="s">
        <v>156</v>
      </c>
      <c r="P120" s="58">
        <v>31</v>
      </c>
      <c r="Q120" s="58" t="s">
        <v>156</v>
      </c>
      <c r="R120" s="58" t="s">
        <v>156</v>
      </c>
      <c r="S120" s="58">
        <v>0</v>
      </c>
      <c r="T120" s="58" t="s">
        <v>156</v>
      </c>
      <c r="U120" s="58">
        <v>16</v>
      </c>
      <c r="V120" s="58" t="s">
        <v>156</v>
      </c>
      <c r="W120" s="58">
        <v>91</v>
      </c>
      <c r="X120" s="58">
        <v>60</v>
      </c>
      <c r="Y120" s="58" t="s">
        <v>156</v>
      </c>
      <c r="Z120" s="58">
        <v>16</v>
      </c>
      <c r="AA120" s="58" t="s">
        <v>156</v>
      </c>
      <c r="AB120" s="58" t="s">
        <v>156</v>
      </c>
      <c r="AC120" s="58">
        <v>0</v>
      </c>
      <c r="AD120" s="58" t="s">
        <v>156</v>
      </c>
      <c r="AE120" s="58">
        <v>7</v>
      </c>
      <c r="AF120" s="58" t="s">
        <v>156</v>
      </c>
      <c r="AG120" s="58">
        <v>33</v>
      </c>
      <c r="AH120" s="58">
        <v>24</v>
      </c>
      <c r="AI120" s="58">
        <v>0</v>
      </c>
      <c r="AJ120" s="58" t="s">
        <v>156</v>
      </c>
      <c r="AK120" s="58" t="s">
        <v>156</v>
      </c>
      <c r="AL120" s="58">
        <v>0</v>
      </c>
      <c r="AM120" s="58">
        <v>0</v>
      </c>
      <c r="AN120" s="58">
        <v>0</v>
      </c>
      <c r="AO120" s="58" t="s">
        <v>156</v>
      </c>
      <c r="AP120" s="58" t="s">
        <v>156</v>
      </c>
      <c r="AQ120" s="58">
        <v>216</v>
      </c>
      <c r="AR120" s="58">
        <v>165</v>
      </c>
      <c r="AS120" s="58" t="s">
        <v>156</v>
      </c>
      <c r="AT120" s="58">
        <v>24</v>
      </c>
      <c r="AU120" s="58" t="s">
        <v>156</v>
      </c>
      <c r="AV120" s="58">
        <v>3</v>
      </c>
      <c r="AW120" s="58">
        <v>0</v>
      </c>
      <c r="AX120" s="58" t="s">
        <v>156</v>
      </c>
      <c r="AY120" s="58">
        <v>15</v>
      </c>
      <c r="AZ120" s="58" t="s">
        <v>156</v>
      </c>
      <c r="BA120" s="58">
        <v>88</v>
      </c>
      <c r="BB120" s="58">
        <v>58</v>
      </c>
      <c r="BC120" s="58">
        <v>0</v>
      </c>
      <c r="BD120" s="58" t="s">
        <v>156</v>
      </c>
      <c r="BE120" s="58" t="s">
        <v>156</v>
      </c>
      <c r="BF120" s="58">
        <v>5</v>
      </c>
      <c r="BG120" s="58">
        <v>0</v>
      </c>
      <c r="BH120" s="58">
        <v>0</v>
      </c>
      <c r="BI120" s="58" t="s">
        <v>156</v>
      </c>
      <c r="BJ120" s="58">
        <v>3</v>
      </c>
      <c r="BK120" s="58">
        <v>3</v>
      </c>
      <c r="BL120" s="58" t="s">
        <v>156</v>
      </c>
      <c r="BM120" s="58">
        <v>0</v>
      </c>
      <c r="BN120" s="58" t="s">
        <v>156</v>
      </c>
      <c r="BO120" s="58">
        <v>0</v>
      </c>
      <c r="BP120" s="58">
        <v>0</v>
      </c>
      <c r="BQ120" s="58">
        <v>0</v>
      </c>
      <c r="BR120" s="58">
        <v>0</v>
      </c>
      <c r="BS120" s="58">
        <v>0</v>
      </c>
    </row>
    <row r="121" spans="1:71" x14ac:dyDescent="0.25">
      <c r="A121" s="64" t="s">
        <v>283</v>
      </c>
      <c r="B121" s="58">
        <v>379</v>
      </c>
      <c r="C121" s="58">
        <v>374</v>
      </c>
      <c r="D121" s="58">
        <v>285</v>
      </c>
      <c r="E121" s="58">
        <v>7</v>
      </c>
      <c r="F121" s="58">
        <v>50</v>
      </c>
      <c r="G121" s="58">
        <v>7</v>
      </c>
      <c r="H121" s="58" t="s">
        <v>156</v>
      </c>
      <c r="I121" s="58">
        <v>0</v>
      </c>
      <c r="J121" s="58" t="s">
        <v>156</v>
      </c>
      <c r="K121" s="58">
        <v>18</v>
      </c>
      <c r="L121" s="58">
        <v>301</v>
      </c>
      <c r="M121" s="58">
        <v>301</v>
      </c>
      <c r="N121" s="58">
        <v>236</v>
      </c>
      <c r="O121" s="58" t="s">
        <v>156</v>
      </c>
      <c r="P121" s="58">
        <v>35</v>
      </c>
      <c r="Q121" s="58" t="s">
        <v>156</v>
      </c>
      <c r="R121" s="58" t="s">
        <v>156</v>
      </c>
      <c r="S121" s="58">
        <v>0</v>
      </c>
      <c r="T121" s="58" t="s">
        <v>156</v>
      </c>
      <c r="U121" s="58">
        <v>13</v>
      </c>
      <c r="V121" s="58">
        <v>78</v>
      </c>
      <c r="W121" s="58">
        <v>73</v>
      </c>
      <c r="X121" s="58">
        <v>49</v>
      </c>
      <c r="Y121" s="58" t="s">
        <v>156</v>
      </c>
      <c r="Z121" s="58">
        <v>15</v>
      </c>
      <c r="AA121" s="58" t="s">
        <v>156</v>
      </c>
      <c r="AB121" s="58" t="s">
        <v>156</v>
      </c>
      <c r="AC121" s="58">
        <v>0</v>
      </c>
      <c r="AD121" s="58">
        <v>0</v>
      </c>
      <c r="AE121" s="58">
        <v>5</v>
      </c>
      <c r="AF121" s="58" t="s">
        <v>156</v>
      </c>
      <c r="AG121" s="58">
        <v>31</v>
      </c>
      <c r="AH121" s="58">
        <v>26</v>
      </c>
      <c r="AI121" s="58">
        <v>0</v>
      </c>
      <c r="AJ121" s="58" t="s">
        <v>156</v>
      </c>
      <c r="AK121" s="58">
        <v>0</v>
      </c>
      <c r="AL121" s="58">
        <v>0</v>
      </c>
      <c r="AM121" s="58">
        <v>0</v>
      </c>
      <c r="AN121" s="58">
        <v>0</v>
      </c>
      <c r="AO121" s="58" t="s">
        <v>156</v>
      </c>
      <c r="AP121" s="58" t="s">
        <v>156</v>
      </c>
      <c r="AQ121" s="58">
        <v>268</v>
      </c>
      <c r="AR121" s="58">
        <v>210</v>
      </c>
      <c r="AS121" s="58">
        <v>7</v>
      </c>
      <c r="AT121" s="58">
        <v>29</v>
      </c>
      <c r="AU121" s="58" t="s">
        <v>156</v>
      </c>
      <c r="AV121" s="58">
        <v>0</v>
      </c>
      <c r="AW121" s="58">
        <v>0</v>
      </c>
      <c r="AX121" s="58" t="s">
        <v>156</v>
      </c>
      <c r="AY121" s="58" t="s">
        <v>156</v>
      </c>
      <c r="AZ121" s="58">
        <v>75</v>
      </c>
      <c r="BA121" s="58">
        <v>75</v>
      </c>
      <c r="BB121" s="58">
        <v>49</v>
      </c>
      <c r="BC121" s="58">
        <v>0</v>
      </c>
      <c r="BD121" s="58" t="s">
        <v>156</v>
      </c>
      <c r="BE121" s="58" t="s">
        <v>156</v>
      </c>
      <c r="BF121" s="58" t="s">
        <v>156</v>
      </c>
      <c r="BG121" s="58">
        <v>0</v>
      </c>
      <c r="BH121" s="58">
        <v>0</v>
      </c>
      <c r="BI121" s="58">
        <v>0</v>
      </c>
      <c r="BJ121" s="58" t="s">
        <v>156</v>
      </c>
      <c r="BK121" s="58" t="s">
        <v>156</v>
      </c>
      <c r="BL121" s="58">
        <v>0</v>
      </c>
      <c r="BM121" s="58">
        <v>0</v>
      </c>
      <c r="BN121" s="58">
        <v>0</v>
      </c>
      <c r="BO121" s="58" t="s">
        <v>156</v>
      </c>
      <c r="BP121" s="58">
        <v>0</v>
      </c>
      <c r="BQ121" s="58">
        <v>0</v>
      </c>
      <c r="BR121" s="58">
        <v>0</v>
      </c>
      <c r="BS121" s="58">
        <v>0</v>
      </c>
    </row>
    <row r="122" spans="1:71" x14ac:dyDescent="0.25">
      <c r="A122" s="64" t="s">
        <v>284</v>
      </c>
      <c r="B122" s="58">
        <v>266</v>
      </c>
      <c r="C122" s="58">
        <v>258</v>
      </c>
      <c r="D122" s="58">
        <v>177</v>
      </c>
      <c r="E122" s="58" t="s">
        <v>156</v>
      </c>
      <c r="F122" s="58">
        <v>50</v>
      </c>
      <c r="G122" s="58">
        <v>8</v>
      </c>
      <c r="H122" s="58" t="s">
        <v>156</v>
      </c>
      <c r="I122" s="58">
        <v>0</v>
      </c>
      <c r="J122" s="58" t="s">
        <v>156</v>
      </c>
      <c r="K122" s="58">
        <v>12</v>
      </c>
      <c r="L122" s="58" t="s">
        <v>156</v>
      </c>
      <c r="M122" s="58">
        <v>177</v>
      </c>
      <c r="N122" s="58">
        <v>127</v>
      </c>
      <c r="O122" s="58" t="s">
        <v>156</v>
      </c>
      <c r="P122" s="58">
        <v>27</v>
      </c>
      <c r="Q122" s="58" t="s">
        <v>156</v>
      </c>
      <c r="R122" s="58" t="s">
        <v>156</v>
      </c>
      <c r="S122" s="58">
        <v>0</v>
      </c>
      <c r="T122" s="58" t="s">
        <v>156</v>
      </c>
      <c r="U122" s="58" t="s">
        <v>156</v>
      </c>
      <c r="V122" s="58" t="s">
        <v>156</v>
      </c>
      <c r="W122" s="58">
        <v>81</v>
      </c>
      <c r="X122" s="58">
        <v>50</v>
      </c>
      <c r="Y122" s="58">
        <v>0</v>
      </c>
      <c r="Z122" s="58">
        <v>23</v>
      </c>
      <c r="AA122" s="58" t="s">
        <v>156</v>
      </c>
      <c r="AB122" s="58">
        <v>4</v>
      </c>
      <c r="AC122" s="58">
        <v>0</v>
      </c>
      <c r="AD122" s="58">
        <v>0</v>
      </c>
      <c r="AE122" s="58" t="s">
        <v>156</v>
      </c>
      <c r="AF122" s="58">
        <v>23</v>
      </c>
      <c r="AG122" s="58">
        <v>23</v>
      </c>
      <c r="AH122" s="58">
        <v>16</v>
      </c>
      <c r="AI122" s="58">
        <v>0</v>
      </c>
      <c r="AJ122" s="58" t="s">
        <v>156</v>
      </c>
      <c r="AK122" s="58" t="s">
        <v>156</v>
      </c>
      <c r="AL122" s="58">
        <v>0</v>
      </c>
      <c r="AM122" s="58">
        <v>0</v>
      </c>
      <c r="AN122" s="58" t="s">
        <v>156</v>
      </c>
      <c r="AO122" s="58" t="s">
        <v>156</v>
      </c>
      <c r="AP122" s="58">
        <v>187</v>
      </c>
      <c r="AQ122" s="58">
        <v>179</v>
      </c>
      <c r="AR122" s="58">
        <v>128</v>
      </c>
      <c r="AS122" s="58" t="s">
        <v>156</v>
      </c>
      <c r="AT122" s="58">
        <v>33</v>
      </c>
      <c r="AU122" s="58" t="s">
        <v>156</v>
      </c>
      <c r="AV122" s="58">
        <v>0</v>
      </c>
      <c r="AW122" s="58">
        <v>0</v>
      </c>
      <c r="AX122" s="58" t="s">
        <v>156</v>
      </c>
      <c r="AY122" s="58" t="s">
        <v>156</v>
      </c>
      <c r="AZ122" s="58">
        <v>56</v>
      </c>
      <c r="BA122" s="58">
        <v>56</v>
      </c>
      <c r="BB122" s="58">
        <v>33</v>
      </c>
      <c r="BC122" s="58" t="s">
        <v>156</v>
      </c>
      <c r="BD122" s="58" t="s">
        <v>156</v>
      </c>
      <c r="BE122" s="58" t="s">
        <v>156</v>
      </c>
      <c r="BF122" s="58" t="s">
        <v>156</v>
      </c>
      <c r="BG122" s="58">
        <v>0</v>
      </c>
      <c r="BH122" s="58">
        <v>0</v>
      </c>
      <c r="BI122" s="58" t="s">
        <v>156</v>
      </c>
      <c r="BJ122" s="58" t="s">
        <v>156</v>
      </c>
      <c r="BK122" s="58" t="s">
        <v>156</v>
      </c>
      <c r="BL122" s="58" t="s">
        <v>156</v>
      </c>
      <c r="BM122" s="58">
        <v>0</v>
      </c>
      <c r="BN122" s="58">
        <v>0</v>
      </c>
      <c r="BO122" s="58">
        <v>0</v>
      </c>
      <c r="BP122" s="58">
        <v>0</v>
      </c>
      <c r="BQ122" s="58">
        <v>0</v>
      </c>
      <c r="BR122" s="58">
        <v>0</v>
      </c>
      <c r="BS122" s="58">
        <v>0</v>
      </c>
    </row>
    <row r="123" spans="1:71" x14ac:dyDescent="0.25">
      <c r="A123" s="64" t="s">
        <v>285</v>
      </c>
      <c r="B123" s="58">
        <v>198</v>
      </c>
      <c r="C123" s="58">
        <v>194</v>
      </c>
      <c r="D123" s="58">
        <v>109</v>
      </c>
      <c r="E123" s="58" t="s">
        <v>156</v>
      </c>
      <c r="F123" s="58">
        <v>46</v>
      </c>
      <c r="G123" s="58">
        <v>7</v>
      </c>
      <c r="H123" s="58">
        <v>11</v>
      </c>
      <c r="I123" s="58">
        <v>0</v>
      </c>
      <c r="J123" s="58" t="s">
        <v>156</v>
      </c>
      <c r="K123" s="58">
        <v>17</v>
      </c>
      <c r="L123" s="58" t="s">
        <v>156</v>
      </c>
      <c r="M123" s="58">
        <v>123</v>
      </c>
      <c r="N123" s="58">
        <v>68</v>
      </c>
      <c r="O123" s="58" t="s">
        <v>156</v>
      </c>
      <c r="P123" s="58">
        <v>31</v>
      </c>
      <c r="Q123" s="58" t="s">
        <v>156</v>
      </c>
      <c r="R123" s="58">
        <v>5</v>
      </c>
      <c r="S123" s="58">
        <v>0</v>
      </c>
      <c r="T123" s="58" t="s">
        <v>156</v>
      </c>
      <c r="U123" s="58">
        <v>13</v>
      </c>
      <c r="V123" s="58" t="s">
        <v>156</v>
      </c>
      <c r="W123" s="58">
        <v>71</v>
      </c>
      <c r="X123" s="58">
        <v>41</v>
      </c>
      <c r="Y123" s="58">
        <v>0</v>
      </c>
      <c r="Z123" s="58">
        <v>15</v>
      </c>
      <c r="AA123" s="58" t="s">
        <v>156</v>
      </c>
      <c r="AB123" s="58">
        <v>6</v>
      </c>
      <c r="AC123" s="58">
        <v>0</v>
      </c>
      <c r="AD123" s="58" t="s">
        <v>156</v>
      </c>
      <c r="AE123" s="58">
        <v>4</v>
      </c>
      <c r="AF123" s="58" t="s">
        <v>156</v>
      </c>
      <c r="AG123" s="58">
        <v>19</v>
      </c>
      <c r="AH123" s="58">
        <v>10</v>
      </c>
      <c r="AI123" s="58">
        <v>0</v>
      </c>
      <c r="AJ123" s="58" t="s">
        <v>156</v>
      </c>
      <c r="AK123" s="58" t="s">
        <v>156</v>
      </c>
      <c r="AL123" s="58">
        <v>0</v>
      </c>
      <c r="AM123" s="58">
        <v>0</v>
      </c>
      <c r="AN123" s="58" t="s">
        <v>156</v>
      </c>
      <c r="AO123" s="58" t="s">
        <v>156</v>
      </c>
      <c r="AP123" s="58" t="s">
        <v>156</v>
      </c>
      <c r="AQ123" s="58">
        <v>138</v>
      </c>
      <c r="AR123" s="58">
        <v>85</v>
      </c>
      <c r="AS123" s="58" t="s">
        <v>156</v>
      </c>
      <c r="AT123" s="58">
        <v>30</v>
      </c>
      <c r="AU123" s="58" t="s">
        <v>156</v>
      </c>
      <c r="AV123" s="58">
        <v>4</v>
      </c>
      <c r="AW123" s="58">
        <v>0</v>
      </c>
      <c r="AX123" s="58" t="s">
        <v>156</v>
      </c>
      <c r="AY123" s="58" t="s">
        <v>156</v>
      </c>
      <c r="AZ123" s="58">
        <v>37</v>
      </c>
      <c r="BA123" s="58">
        <v>37</v>
      </c>
      <c r="BB123" s="58">
        <v>14</v>
      </c>
      <c r="BC123" s="58">
        <v>0</v>
      </c>
      <c r="BD123" s="58" t="s">
        <v>156</v>
      </c>
      <c r="BE123" s="58" t="s">
        <v>156</v>
      </c>
      <c r="BF123" s="58">
        <v>7</v>
      </c>
      <c r="BG123" s="58">
        <v>0</v>
      </c>
      <c r="BH123" s="58">
        <v>0</v>
      </c>
      <c r="BI123" s="58">
        <v>0</v>
      </c>
      <c r="BJ123" s="58">
        <v>3</v>
      </c>
      <c r="BK123" s="58">
        <v>3</v>
      </c>
      <c r="BL123" s="58" t="s">
        <v>156</v>
      </c>
      <c r="BM123" s="58">
        <v>0</v>
      </c>
      <c r="BN123" s="58" t="s">
        <v>156</v>
      </c>
      <c r="BO123" s="58">
        <v>0</v>
      </c>
      <c r="BP123" s="58">
        <v>0</v>
      </c>
      <c r="BQ123" s="58">
        <v>0</v>
      </c>
      <c r="BR123" s="58">
        <v>0</v>
      </c>
      <c r="BS123" s="58">
        <v>0</v>
      </c>
    </row>
    <row r="124" spans="1:71" x14ac:dyDescent="0.25">
      <c r="A124" s="64" t="s">
        <v>286</v>
      </c>
      <c r="B124" s="58" t="s">
        <v>156</v>
      </c>
      <c r="C124" s="58">
        <v>212</v>
      </c>
      <c r="D124" s="58">
        <v>119</v>
      </c>
      <c r="E124" s="58" t="s">
        <v>156</v>
      </c>
      <c r="F124" s="58">
        <v>46</v>
      </c>
      <c r="G124" s="58">
        <v>6</v>
      </c>
      <c r="H124" s="58">
        <v>19</v>
      </c>
      <c r="I124" s="58">
        <v>0</v>
      </c>
      <c r="J124" s="58" t="s">
        <v>156</v>
      </c>
      <c r="K124" s="58">
        <v>19</v>
      </c>
      <c r="L124" s="58">
        <v>140</v>
      </c>
      <c r="M124" s="58">
        <v>140</v>
      </c>
      <c r="N124" s="58">
        <v>76</v>
      </c>
      <c r="O124" s="58" t="s">
        <v>156</v>
      </c>
      <c r="P124" s="58">
        <v>29</v>
      </c>
      <c r="Q124" s="58">
        <v>3</v>
      </c>
      <c r="R124" s="58">
        <v>15</v>
      </c>
      <c r="S124" s="58">
        <v>0</v>
      </c>
      <c r="T124" s="58" t="s">
        <v>156</v>
      </c>
      <c r="U124" s="58">
        <v>14</v>
      </c>
      <c r="V124" s="58" t="s">
        <v>156</v>
      </c>
      <c r="W124" s="58">
        <v>72</v>
      </c>
      <c r="X124" s="58">
        <v>43</v>
      </c>
      <c r="Y124" s="58">
        <v>0</v>
      </c>
      <c r="Z124" s="58">
        <v>17</v>
      </c>
      <c r="AA124" s="58">
        <v>3</v>
      </c>
      <c r="AB124" s="58">
        <v>4</v>
      </c>
      <c r="AC124" s="58">
        <v>0</v>
      </c>
      <c r="AD124" s="58">
        <v>0</v>
      </c>
      <c r="AE124" s="58">
        <v>5</v>
      </c>
      <c r="AF124" s="58">
        <v>24</v>
      </c>
      <c r="AG124" s="58">
        <v>24</v>
      </c>
      <c r="AH124" s="58">
        <v>13</v>
      </c>
      <c r="AI124" s="58">
        <v>0</v>
      </c>
      <c r="AJ124" s="58">
        <v>4</v>
      </c>
      <c r="AK124" s="58">
        <v>0</v>
      </c>
      <c r="AL124" s="58" t="s">
        <v>156</v>
      </c>
      <c r="AM124" s="58">
        <v>0</v>
      </c>
      <c r="AN124" s="58">
        <v>0</v>
      </c>
      <c r="AO124" s="58" t="s">
        <v>156</v>
      </c>
      <c r="AP124" s="58" t="s">
        <v>156</v>
      </c>
      <c r="AQ124" s="58">
        <v>139</v>
      </c>
      <c r="AR124" s="58">
        <v>87</v>
      </c>
      <c r="AS124" s="58" t="s">
        <v>156</v>
      </c>
      <c r="AT124" s="58">
        <v>32</v>
      </c>
      <c r="AU124" s="58" t="s">
        <v>156</v>
      </c>
      <c r="AV124" s="58" t="s">
        <v>156</v>
      </c>
      <c r="AW124" s="58">
        <v>0</v>
      </c>
      <c r="AX124" s="58">
        <v>0</v>
      </c>
      <c r="AY124" s="58">
        <v>12</v>
      </c>
      <c r="AZ124" s="58">
        <v>49</v>
      </c>
      <c r="BA124" s="58">
        <v>49</v>
      </c>
      <c r="BB124" s="58">
        <v>19</v>
      </c>
      <c r="BC124" s="58">
        <v>0</v>
      </c>
      <c r="BD124" s="58">
        <v>10</v>
      </c>
      <c r="BE124" s="58" t="s">
        <v>156</v>
      </c>
      <c r="BF124" s="58" t="s">
        <v>156</v>
      </c>
      <c r="BG124" s="58">
        <v>0</v>
      </c>
      <c r="BH124" s="58" t="s">
        <v>156</v>
      </c>
      <c r="BI124" s="58" t="s">
        <v>156</v>
      </c>
      <c r="BJ124" s="58">
        <v>3</v>
      </c>
      <c r="BK124" s="58">
        <v>3</v>
      </c>
      <c r="BL124" s="58" t="s">
        <v>156</v>
      </c>
      <c r="BM124" s="58">
        <v>0</v>
      </c>
      <c r="BN124" s="58" t="s">
        <v>156</v>
      </c>
      <c r="BO124" s="58">
        <v>0</v>
      </c>
      <c r="BP124" s="58">
        <v>0</v>
      </c>
      <c r="BQ124" s="58">
        <v>0</v>
      </c>
      <c r="BR124" s="58">
        <v>0</v>
      </c>
      <c r="BS124" s="58">
        <v>0</v>
      </c>
    </row>
    <row r="125" spans="1:71" x14ac:dyDescent="0.25">
      <c r="A125" s="64" t="s">
        <v>287</v>
      </c>
      <c r="B125" s="58">
        <v>183</v>
      </c>
      <c r="C125" s="58">
        <v>177</v>
      </c>
      <c r="D125" s="58">
        <v>94</v>
      </c>
      <c r="E125" s="58" t="s">
        <v>156</v>
      </c>
      <c r="F125" s="58">
        <v>39</v>
      </c>
      <c r="G125" s="58">
        <v>5</v>
      </c>
      <c r="H125" s="58">
        <v>14</v>
      </c>
      <c r="I125" s="58" t="s">
        <v>156</v>
      </c>
      <c r="J125" s="58" t="s">
        <v>156</v>
      </c>
      <c r="K125" s="58">
        <v>18</v>
      </c>
      <c r="L125" s="58">
        <v>98</v>
      </c>
      <c r="M125" s="58">
        <v>95</v>
      </c>
      <c r="N125" s="58">
        <v>52</v>
      </c>
      <c r="O125" s="58" t="s">
        <v>156</v>
      </c>
      <c r="P125" s="58">
        <v>17</v>
      </c>
      <c r="Q125" s="58" t="s">
        <v>156</v>
      </c>
      <c r="R125" s="58">
        <v>8</v>
      </c>
      <c r="S125" s="58" t="s">
        <v>156</v>
      </c>
      <c r="T125" s="58" t="s">
        <v>156</v>
      </c>
      <c r="U125" s="58">
        <v>12</v>
      </c>
      <c r="V125" s="58">
        <v>85</v>
      </c>
      <c r="W125" s="58">
        <v>82</v>
      </c>
      <c r="X125" s="58">
        <v>42</v>
      </c>
      <c r="Y125" s="58" t="s">
        <v>156</v>
      </c>
      <c r="Z125" s="58">
        <v>22</v>
      </c>
      <c r="AA125" s="58" t="s">
        <v>156</v>
      </c>
      <c r="AB125" s="58">
        <v>6</v>
      </c>
      <c r="AC125" s="58">
        <v>0</v>
      </c>
      <c r="AD125" s="58">
        <v>0</v>
      </c>
      <c r="AE125" s="58">
        <v>6</v>
      </c>
      <c r="AF125" s="58" t="s">
        <v>156</v>
      </c>
      <c r="AG125" s="58">
        <v>26</v>
      </c>
      <c r="AH125" s="58">
        <v>18</v>
      </c>
      <c r="AI125" s="58">
        <v>0</v>
      </c>
      <c r="AJ125" s="58" t="s">
        <v>156</v>
      </c>
      <c r="AK125" s="58" t="s">
        <v>156</v>
      </c>
      <c r="AL125" s="58">
        <v>0</v>
      </c>
      <c r="AM125" s="58">
        <v>0</v>
      </c>
      <c r="AN125" s="58">
        <v>0</v>
      </c>
      <c r="AO125" s="58" t="s">
        <v>156</v>
      </c>
      <c r="AP125" s="58" t="s">
        <v>156</v>
      </c>
      <c r="AQ125" s="58">
        <v>109</v>
      </c>
      <c r="AR125" s="58">
        <v>62</v>
      </c>
      <c r="AS125" s="58" t="s">
        <v>156</v>
      </c>
      <c r="AT125" s="58">
        <v>27</v>
      </c>
      <c r="AU125" s="58" t="s">
        <v>156</v>
      </c>
      <c r="AV125" s="58" t="s">
        <v>156</v>
      </c>
      <c r="AW125" s="58" t="s">
        <v>156</v>
      </c>
      <c r="AX125" s="58" t="s">
        <v>156</v>
      </c>
      <c r="AY125" s="58">
        <v>9</v>
      </c>
      <c r="AZ125" s="58">
        <v>42</v>
      </c>
      <c r="BA125" s="58">
        <v>42</v>
      </c>
      <c r="BB125" s="58">
        <v>14</v>
      </c>
      <c r="BC125" s="58">
        <v>0</v>
      </c>
      <c r="BD125" s="58" t="s">
        <v>156</v>
      </c>
      <c r="BE125" s="58" t="s">
        <v>156</v>
      </c>
      <c r="BF125" s="58" t="s">
        <v>156</v>
      </c>
      <c r="BG125" s="58">
        <v>0</v>
      </c>
      <c r="BH125" s="58">
        <v>0</v>
      </c>
      <c r="BI125" s="58" t="s">
        <v>156</v>
      </c>
      <c r="BJ125" s="58">
        <v>4</v>
      </c>
      <c r="BK125" s="58">
        <v>4</v>
      </c>
      <c r="BL125" s="58" t="s">
        <v>156</v>
      </c>
      <c r="BM125" s="58">
        <v>0</v>
      </c>
      <c r="BN125" s="58" t="s">
        <v>156</v>
      </c>
      <c r="BO125" s="58">
        <v>0</v>
      </c>
      <c r="BP125" s="58">
        <v>0</v>
      </c>
      <c r="BQ125" s="58">
        <v>0</v>
      </c>
      <c r="BR125" s="58">
        <v>0</v>
      </c>
      <c r="BS125" s="58" t="s">
        <v>156</v>
      </c>
    </row>
    <row r="126" spans="1:71" x14ac:dyDescent="0.25">
      <c r="A126" s="64" t="s">
        <v>288</v>
      </c>
      <c r="B126" s="58">
        <v>224</v>
      </c>
      <c r="C126" s="58">
        <v>220</v>
      </c>
      <c r="D126" s="58">
        <v>129</v>
      </c>
      <c r="E126" s="58" t="s">
        <v>156</v>
      </c>
      <c r="F126" s="58">
        <v>35</v>
      </c>
      <c r="G126" s="58">
        <v>6</v>
      </c>
      <c r="H126" s="58">
        <v>20</v>
      </c>
      <c r="I126" s="58" t="s">
        <v>156</v>
      </c>
      <c r="J126" s="58" t="s">
        <v>156</v>
      </c>
      <c r="K126" s="58">
        <v>20</v>
      </c>
      <c r="L126" s="58" t="s">
        <v>156</v>
      </c>
      <c r="M126" s="58">
        <v>119</v>
      </c>
      <c r="N126" s="58">
        <v>62</v>
      </c>
      <c r="O126" s="58" t="s">
        <v>156</v>
      </c>
      <c r="P126" s="58">
        <v>24</v>
      </c>
      <c r="Q126" s="58" t="s">
        <v>156</v>
      </c>
      <c r="R126" s="58">
        <v>8</v>
      </c>
      <c r="S126" s="58" t="s">
        <v>156</v>
      </c>
      <c r="T126" s="58">
        <v>0</v>
      </c>
      <c r="U126" s="58">
        <v>15</v>
      </c>
      <c r="V126" s="58" t="s">
        <v>156</v>
      </c>
      <c r="W126" s="58">
        <v>101</v>
      </c>
      <c r="X126" s="58">
        <v>67</v>
      </c>
      <c r="Y126" s="58">
        <v>0</v>
      </c>
      <c r="Z126" s="58">
        <v>11</v>
      </c>
      <c r="AA126" s="58" t="s">
        <v>156</v>
      </c>
      <c r="AB126" s="58">
        <v>12</v>
      </c>
      <c r="AC126" s="58" t="s">
        <v>156</v>
      </c>
      <c r="AD126" s="58" t="s">
        <v>156</v>
      </c>
      <c r="AE126" s="58">
        <v>5</v>
      </c>
      <c r="AF126" s="58">
        <v>35</v>
      </c>
      <c r="AG126" s="58">
        <v>35</v>
      </c>
      <c r="AH126" s="58">
        <v>24</v>
      </c>
      <c r="AI126" s="58">
        <v>0</v>
      </c>
      <c r="AJ126" s="58" t="s">
        <v>156</v>
      </c>
      <c r="AK126" s="58">
        <v>0</v>
      </c>
      <c r="AL126" s="58">
        <v>0</v>
      </c>
      <c r="AM126" s="58">
        <v>4</v>
      </c>
      <c r="AN126" s="58" t="s">
        <v>156</v>
      </c>
      <c r="AO126" s="58">
        <v>4</v>
      </c>
      <c r="AP126" s="58" t="s">
        <v>156</v>
      </c>
      <c r="AQ126" s="58">
        <v>134</v>
      </c>
      <c r="AR126" s="58">
        <v>86</v>
      </c>
      <c r="AS126" s="58" t="s">
        <v>156</v>
      </c>
      <c r="AT126" s="58">
        <v>23</v>
      </c>
      <c r="AU126" s="58">
        <v>3</v>
      </c>
      <c r="AV126" s="58">
        <v>6</v>
      </c>
      <c r="AW126" s="58" t="s">
        <v>156</v>
      </c>
      <c r="AX126" s="58">
        <v>0</v>
      </c>
      <c r="AY126" s="58">
        <v>12</v>
      </c>
      <c r="AZ126" s="58" t="s">
        <v>156</v>
      </c>
      <c r="BA126" s="58">
        <v>51</v>
      </c>
      <c r="BB126" s="58">
        <v>19</v>
      </c>
      <c r="BC126" s="58">
        <v>0</v>
      </c>
      <c r="BD126" s="58" t="s">
        <v>156</v>
      </c>
      <c r="BE126" s="58">
        <v>3</v>
      </c>
      <c r="BF126" s="58">
        <v>14</v>
      </c>
      <c r="BG126" s="58">
        <v>0</v>
      </c>
      <c r="BH126" s="58" t="s">
        <v>156</v>
      </c>
      <c r="BI126" s="58">
        <v>4</v>
      </c>
      <c r="BJ126" s="58">
        <v>6</v>
      </c>
      <c r="BK126" s="58">
        <v>6</v>
      </c>
      <c r="BL126" s="58" t="s">
        <v>156</v>
      </c>
      <c r="BM126" s="58">
        <v>0</v>
      </c>
      <c r="BN126" s="58">
        <v>0</v>
      </c>
      <c r="BO126" s="58">
        <v>0</v>
      </c>
      <c r="BP126" s="58">
        <v>0</v>
      </c>
      <c r="BQ126" s="58">
        <v>0</v>
      </c>
      <c r="BR126" s="58">
        <v>0</v>
      </c>
      <c r="BS126" s="58" t="s">
        <v>156</v>
      </c>
    </row>
    <row r="127" spans="1:71" x14ac:dyDescent="0.25">
      <c r="A127" s="64" t="s">
        <v>289</v>
      </c>
      <c r="B127" s="58" t="s">
        <v>156</v>
      </c>
      <c r="C127" s="58">
        <v>193</v>
      </c>
      <c r="D127" s="58">
        <v>114</v>
      </c>
      <c r="E127" s="58" t="s">
        <v>156</v>
      </c>
      <c r="F127" s="58">
        <v>43</v>
      </c>
      <c r="G127" s="58" t="s">
        <v>156</v>
      </c>
      <c r="H127" s="58">
        <v>5</v>
      </c>
      <c r="I127" s="58">
        <v>9</v>
      </c>
      <c r="J127" s="58" t="s">
        <v>156</v>
      </c>
      <c r="K127" s="58">
        <v>15</v>
      </c>
      <c r="L127" s="58">
        <v>106</v>
      </c>
      <c r="M127" s="58">
        <v>106</v>
      </c>
      <c r="N127" s="58">
        <v>56</v>
      </c>
      <c r="O127" s="58" t="s">
        <v>156</v>
      </c>
      <c r="P127" s="58">
        <v>24</v>
      </c>
      <c r="Q127" s="58">
        <v>3</v>
      </c>
      <c r="R127" s="58">
        <v>5</v>
      </c>
      <c r="S127" s="58" t="s">
        <v>156</v>
      </c>
      <c r="T127" s="58">
        <v>0</v>
      </c>
      <c r="U127" s="58">
        <v>10</v>
      </c>
      <c r="V127" s="58" t="s">
        <v>156</v>
      </c>
      <c r="W127" s="58">
        <v>87</v>
      </c>
      <c r="X127" s="58">
        <v>58</v>
      </c>
      <c r="Y127" s="58">
        <v>0</v>
      </c>
      <c r="Z127" s="58">
        <v>19</v>
      </c>
      <c r="AA127" s="58" t="s">
        <v>156</v>
      </c>
      <c r="AB127" s="58">
        <v>0</v>
      </c>
      <c r="AC127" s="58" t="s">
        <v>156</v>
      </c>
      <c r="AD127" s="58" t="s">
        <v>156</v>
      </c>
      <c r="AE127" s="58">
        <v>5</v>
      </c>
      <c r="AF127" s="58">
        <v>22</v>
      </c>
      <c r="AG127" s="58">
        <v>22</v>
      </c>
      <c r="AH127" s="58">
        <v>10</v>
      </c>
      <c r="AI127" s="58">
        <v>0</v>
      </c>
      <c r="AJ127" s="58" t="s">
        <v>156</v>
      </c>
      <c r="AK127" s="58">
        <v>0</v>
      </c>
      <c r="AL127" s="58">
        <v>0</v>
      </c>
      <c r="AM127" s="58" t="s">
        <v>156</v>
      </c>
      <c r="AN127" s="58">
        <v>0</v>
      </c>
      <c r="AO127" s="58" t="s">
        <v>156</v>
      </c>
      <c r="AP127" s="58" t="s">
        <v>156</v>
      </c>
      <c r="AQ127" s="58">
        <v>130</v>
      </c>
      <c r="AR127" s="58">
        <v>87</v>
      </c>
      <c r="AS127" s="58" t="s">
        <v>156</v>
      </c>
      <c r="AT127" s="58">
        <v>25</v>
      </c>
      <c r="AU127" s="58" t="s">
        <v>156</v>
      </c>
      <c r="AV127" s="58">
        <v>0</v>
      </c>
      <c r="AW127" s="58" t="s">
        <v>156</v>
      </c>
      <c r="AX127" s="58" t="s">
        <v>156</v>
      </c>
      <c r="AY127" s="58">
        <v>8</v>
      </c>
      <c r="AZ127" s="58">
        <v>41</v>
      </c>
      <c r="BA127" s="58">
        <v>41</v>
      </c>
      <c r="BB127" s="58">
        <v>17</v>
      </c>
      <c r="BC127" s="58">
        <v>0</v>
      </c>
      <c r="BD127" s="58" t="s">
        <v>156</v>
      </c>
      <c r="BE127" s="58">
        <v>0</v>
      </c>
      <c r="BF127" s="58">
        <v>5</v>
      </c>
      <c r="BG127" s="58">
        <v>0</v>
      </c>
      <c r="BH127" s="58" t="s">
        <v>156</v>
      </c>
      <c r="BI127" s="58" t="s">
        <v>156</v>
      </c>
      <c r="BJ127" s="58">
        <v>4</v>
      </c>
      <c r="BK127" s="58">
        <v>4</v>
      </c>
      <c r="BL127" s="58" t="s">
        <v>156</v>
      </c>
      <c r="BM127" s="58">
        <v>0</v>
      </c>
      <c r="BN127" s="58" t="s">
        <v>156</v>
      </c>
      <c r="BO127" s="58">
        <v>0</v>
      </c>
      <c r="BP127" s="58">
        <v>0</v>
      </c>
      <c r="BQ127" s="58">
        <v>0</v>
      </c>
      <c r="BR127" s="58">
        <v>0</v>
      </c>
      <c r="BS127" s="58" t="s">
        <v>156</v>
      </c>
    </row>
    <row r="128" spans="1:71" x14ac:dyDescent="0.25">
      <c r="A128" s="64" t="s">
        <v>290</v>
      </c>
      <c r="B128" s="58" t="s">
        <v>156</v>
      </c>
      <c r="C128" s="58">
        <v>172</v>
      </c>
      <c r="D128" s="58">
        <v>95</v>
      </c>
      <c r="E128" s="58" t="s">
        <v>156</v>
      </c>
      <c r="F128" s="58">
        <v>43</v>
      </c>
      <c r="G128" s="58">
        <v>9</v>
      </c>
      <c r="H128" s="58">
        <v>9</v>
      </c>
      <c r="I128" s="58">
        <v>0</v>
      </c>
      <c r="J128" s="58" t="s">
        <v>156</v>
      </c>
      <c r="K128" s="58">
        <v>10</v>
      </c>
      <c r="L128" s="58">
        <v>95</v>
      </c>
      <c r="M128" s="58">
        <v>95</v>
      </c>
      <c r="N128" s="58">
        <v>41</v>
      </c>
      <c r="O128" s="58" t="s">
        <v>156</v>
      </c>
      <c r="P128" s="58">
        <v>28</v>
      </c>
      <c r="Q128" s="58">
        <v>6</v>
      </c>
      <c r="R128" s="58" t="s">
        <v>156</v>
      </c>
      <c r="S128" s="58">
        <v>0</v>
      </c>
      <c r="T128" s="58" t="s">
        <v>156</v>
      </c>
      <c r="U128" s="58" t="s">
        <v>156</v>
      </c>
      <c r="V128" s="58" t="s">
        <v>156</v>
      </c>
      <c r="W128" s="58">
        <v>77</v>
      </c>
      <c r="X128" s="58">
        <v>54</v>
      </c>
      <c r="Y128" s="58" t="s">
        <v>156</v>
      </c>
      <c r="Z128" s="58">
        <v>15</v>
      </c>
      <c r="AA128" s="58">
        <v>3</v>
      </c>
      <c r="AB128" s="58" t="s">
        <v>156</v>
      </c>
      <c r="AC128" s="58">
        <v>0</v>
      </c>
      <c r="AD128" s="58" t="s">
        <v>156</v>
      </c>
      <c r="AE128" s="58" t="s">
        <v>156</v>
      </c>
      <c r="AF128" s="58">
        <v>19</v>
      </c>
      <c r="AG128" s="58">
        <v>19</v>
      </c>
      <c r="AH128" s="58">
        <v>10</v>
      </c>
      <c r="AI128" s="58">
        <v>0</v>
      </c>
      <c r="AJ128" s="58">
        <v>3</v>
      </c>
      <c r="AK128" s="58" t="s">
        <v>156</v>
      </c>
      <c r="AL128" s="58">
        <v>0</v>
      </c>
      <c r="AM128" s="58">
        <v>0</v>
      </c>
      <c r="AN128" s="58">
        <v>0</v>
      </c>
      <c r="AO128" s="58" t="s">
        <v>156</v>
      </c>
      <c r="AP128" s="58" t="s">
        <v>156</v>
      </c>
      <c r="AQ128" s="58">
        <v>112</v>
      </c>
      <c r="AR128" s="58">
        <v>69</v>
      </c>
      <c r="AS128" s="58" t="s">
        <v>156</v>
      </c>
      <c r="AT128" s="58">
        <v>25</v>
      </c>
      <c r="AU128" s="58">
        <v>6</v>
      </c>
      <c r="AV128" s="58" t="s">
        <v>156</v>
      </c>
      <c r="AW128" s="58">
        <v>0</v>
      </c>
      <c r="AX128" s="58" t="s">
        <v>156</v>
      </c>
      <c r="AY128" s="58">
        <v>5</v>
      </c>
      <c r="AZ128" s="58">
        <v>41</v>
      </c>
      <c r="BA128" s="58">
        <v>41</v>
      </c>
      <c r="BB128" s="58">
        <v>16</v>
      </c>
      <c r="BC128" s="58">
        <v>0</v>
      </c>
      <c r="BD128" s="58">
        <v>15</v>
      </c>
      <c r="BE128" s="58" t="s">
        <v>156</v>
      </c>
      <c r="BF128" s="58" t="s">
        <v>156</v>
      </c>
      <c r="BG128" s="58">
        <v>0</v>
      </c>
      <c r="BH128" s="58">
        <v>0</v>
      </c>
      <c r="BI128" s="58" t="s">
        <v>156</v>
      </c>
      <c r="BJ128" s="58" t="s">
        <v>156</v>
      </c>
      <c r="BK128" s="58" t="s">
        <v>156</v>
      </c>
      <c r="BL128" s="58">
        <v>0</v>
      </c>
      <c r="BM128" s="58">
        <v>0</v>
      </c>
      <c r="BN128" s="58" t="s">
        <v>156</v>
      </c>
      <c r="BO128" s="58">
        <v>0</v>
      </c>
      <c r="BP128" s="58">
        <v>0</v>
      </c>
      <c r="BQ128" s="58">
        <v>0</v>
      </c>
      <c r="BR128" s="58">
        <v>0</v>
      </c>
      <c r="BS128" s="58">
        <v>0</v>
      </c>
    </row>
    <row r="129" spans="1:71" x14ac:dyDescent="0.25">
      <c r="A129" s="64" t="s">
        <v>291</v>
      </c>
      <c r="B129" s="58" t="s">
        <v>156</v>
      </c>
      <c r="C129" s="58">
        <v>118</v>
      </c>
      <c r="D129" s="58">
        <v>62</v>
      </c>
      <c r="E129" s="58" t="s">
        <v>156</v>
      </c>
      <c r="F129" s="58">
        <v>26</v>
      </c>
      <c r="G129" s="58" t="s">
        <v>156</v>
      </c>
      <c r="H129" s="58">
        <v>14</v>
      </c>
      <c r="I129" s="58">
        <v>0</v>
      </c>
      <c r="J129" s="58" t="s">
        <v>156</v>
      </c>
      <c r="K129" s="58">
        <v>9</v>
      </c>
      <c r="L129" s="58" t="s">
        <v>156</v>
      </c>
      <c r="M129" s="58">
        <v>62</v>
      </c>
      <c r="N129" s="58">
        <v>34</v>
      </c>
      <c r="O129" s="58" t="s">
        <v>156</v>
      </c>
      <c r="P129" s="58">
        <v>10</v>
      </c>
      <c r="Q129" s="58" t="s">
        <v>156</v>
      </c>
      <c r="R129" s="58">
        <v>6</v>
      </c>
      <c r="S129" s="58">
        <v>0</v>
      </c>
      <c r="T129" s="58" t="s">
        <v>156</v>
      </c>
      <c r="U129" s="58" t="s">
        <v>156</v>
      </c>
      <c r="V129" s="58" t="s">
        <v>156</v>
      </c>
      <c r="W129" s="58">
        <v>56</v>
      </c>
      <c r="X129" s="58">
        <v>28</v>
      </c>
      <c r="Y129" s="58">
        <v>0</v>
      </c>
      <c r="Z129" s="58">
        <v>16</v>
      </c>
      <c r="AA129" s="58" t="s">
        <v>156</v>
      </c>
      <c r="AB129" s="58">
        <v>8</v>
      </c>
      <c r="AC129" s="58">
        <v>0</v>
      </c>
      <c r="AD129" s="58" t="s">
        <v>156</v>
      </c>
      <c r="AE129" s="58" t="s">
        <v>156</v>
      </c>
      <c r="AF129" s="58" t="s">
        <v>156</v>
      </c>
      <c r="AG129" s="58">
        <v>19</v>
      </c>
      <c r="AH129" s="58">
        <v>12</v>
      </c>
      <c r="AI129" s="58" t="s">
        <v>156</v>
      </c>
      <c r="AJ129" s="58">
        <v>0</v>
      </c>
      <c r="AK129" s="58" t="s">
        <v>156</v>
      </c>
      <c r="AL129" s="58">
        <v>0</v>
      </c>
      <c r="AM129" s="58">
        <v>0</v>
      </c>
      <c r="AN129" s="58" t="s">
        <v>156</v>
      </c>
      <c r="AO129" s="58" t="s">
        <v>156</v>
      </c>
      <c r="AP129" s="58" t="s">
        <v>156</v>
      </c>
      <c r="AQ129" s="58">
        <v>73</v>
      </c>
      <c r="AR129" s="58">
        <v>46</v>
      </c>
      <c r="AS129" s="58">
        <v>0</v>
      </c>
      <c r="AT129" s="58">
        <v>18</v>
      </c>
      <c r="AU129" s="58" t="s">
        <v>156</v>
      </c>
      <c r="AV129" s="58" t="s">
        <v>156</v>
      </c>
      <c r="AW129" s="58">
        <v>0</v>
      </c>
      <c r="AX129" s="58" t="s">
        <v>156</v>
      </c>
      <c r="AY129" s="58" t="s">
        <v>156</v>
      </c>
      <c r="AZ129" s="58">
        <v>26</v>
      </c>
      <c r="BA129" s="58">
        <v>26</v>
      </c>
      <c r="BB129" s="58">
        <v>4</v>
      </c>
      <c r="BC129" s="58">
        <v>0</v>
      </c>
      <c r="BD129" s="58">
        <v>8</v>
      </c>
      <c r="BE129" s="58" t="s">
        <v>156</v>
      </c>
      <c r="BF129" s="58" t="s">
        <v>156</v>
      </c>
      <c r="BG129" s="58">
        <v>0</v>
      </c>
      <c r="BH129" s="58">
        <v>0</v>
      </c>
      <c r="BI129" s="58">
        <v>0</v>
      </c>
      <c r="BJ129" s="58" t="s">
        <v>156</v>
      </c>
      <c r="BK129" s="58" t="s">
        <v>156</v>
      </c>
      <c r="BL129" s="58" t="s">
        <v>156</v>
      </c>
      <c r="BM129" s="58">
        <v>0</v>
      </c>
      <c r="BN129" s="58" t="s">
        <v>156</v>
      </c>
      <c r="BO129" s="58">
        <v>0</v>
      </c>
      <c r="BP129" s="58">
        <v>0</v>
      </c>
      <c r="BQ129" s="58">
        <v>0</v>
      </c>
      <c r="BR129" s="58">
        <v>0</v>
      </c>
      <c r="BS129" s="58">
        <v>0</v>
      </c>
    </row>
    <row r="130" spans="1:71" x14ac:dyDescent="0.25">
      <c r="A130" s="64" t="s">
        <v>292</v>
      </c>
      <c r="B130" s="58" t="s">
        <v>156</v>
      </c>
      <c r="C130" s="58">
        <v>199</v>
      </c>
      <c r="D130" s="58">
        <v>119</v>
      </c>
      <c r="E130" s="58">
        <v>5</v>
      </c>
      <c r="F130" s="58">
        <v>45</v>
      </c>
      <c r="G130" s="58">
        <v>5</v>
      </c>
      <c r="H130" s="58">
        <v>7</v>
      </c>
      <c r="I130" s="58">
        <v>0</v>
      </c>
      <c r="J130" s="58">
        <v>0</v>
      </c>
      <c r="K130" s="58">
        <v>18</v>
      </c>
      <c r="L130" s="58">
        <v>124</v>
      </c>
      <c r="M130" s="58">
        <v>124</v>
      </c>
      <c r="N130" s="58">
        <v>71</v>
      </c>
      <c r="O130" s="58" t="s">
        <v>156</v>
      </c>
      <c r="P130" s="58">
        <v>27</v>
      </c>
      <c r="Q130" s="58" t="s">
        <v>156</v>
      </c>
      <c r="R130" s="58" t="s">
        <v>156</v>
      </c>
      <c r="S130" s="58">
        <v>0</v>
      </c>
      <c r="T130" s="58">
        <v>0</v>
      </c>
      <c r="U130" s="58">
        <v>13</v>
      </c>
      <c r="V130" s="58" t="s">
        <v>156</v>
      </c>
      <c r="W130" s="58">
        <v>75</v>
      </c>
      <c r="X130" s="58">
        <v>48</v>
      </c>
      <c r="Y130" s="58" t="s">
        <v>156</v>
      </c>
      <c r="Z130" s="58">
        <v>18</v>
      </c>
      <c r="AA130" s="58" t="s">
        <v>156</v>
      </c>
      <c r="AB130" s="58" t="s">
        <v>156</v>
      </c>
      <c r="AC130" s="58">
        <v>0</v>
      </c>
      <c r="AD130" s="58">
        <v>0</v>
      </c>
      <c r="AE130" s="58">
        <v>5</v>
      </c>
      <c r="AF130" s="58">
        <v>18</v>
      </c>
      <c r="AG130" s="58">
        <v>18</v>
      </c>
      <c r="AH130" s="58">
        <v>8</v>
      </c>
      <c r="AI130" s="58">
        <v>0</v>
      </c>
      <c r="AJ130" s="58" t="s">
        <v>156</v>
      </c>
      <c r="AK130" s="58">
        <v>0</v>
      </c>
      <c r="AL130" s="58">
        <v>0</v>
      </c>
      <c r="AM130" s="58">
        <v>0</v>
      </c>
      <c r="AN130" s="58">
        <v>0</v>
      </c>
      <c r="AO130" s="58" t="s">
        <v>156</v>
      </c>
      <c r="AP130" s="58" t="s">
        <v>156</v>
      </c>
      <c r="AQ130" s="58">
        <v>137</v>
      </c>
      <c r="AR130" s="58">
        <v>90</v>
      </c>
      <c r="AS130" s="58">
        <v>5</v>
      </c>
      <c r="AT130" s="58">
        <v>28</v>
      </c>
      <c r="AU130" s="58" t="s">
        <v>156</v>
      </c>
      <c r="AV130" s="58" t="s">
        <v>156</v>
      </c>
      <c r="AW130" s="58">
        <v>0</v>
      </c>
      <c r="AX130" s="58">
        <v>0</v>
      </c>
      <c r="AY130" s="58">
        <v>10</v>
      </c>
      <c r="AZ130" s="58">
        <v>44</v>
      </c>
      <c r="BA130" s="58">
        <v>44</v>
      </c>
      <c r="BB130" s="58">
        <v>21</v>
      </c>
      <c r="BC130" s="58">
        <v>0</v>
      </c>
      <c r="BD130" s="58" t="s">
        <v>156</v>
      </c>
      <c r="BE130" s="58" t="s">
        <v>156</v>
      </c>
      <c r="BF130" s="58" t="s">
        <v>156</v>
      </c>
      <c r="BG130" s="58">
        <v>0</v>
      </c>
      <c r="BH130" s="58">
        <v>0</v>
      </c>
      <c r="BI130" s="58" t="s">
        <v>156</v>
      </c>
      <c r="BJ130" s="58" t="s">
        <v>156</v>
      </c>
      <c r="BK130" s="58">
        <v>4</v>
      </c>
      <c r="BL130" s="58" t="s">
        <v>156</v>
      </c>
      <c r="BM130" s="58">
        <v>0</v>
      </c>
      <c r="BN130" s="58" t="s">
        <v>156</v>
      </c>
      <c r="BO130" s="58">
        <v>0</v>
      </c>
      <c r="BP130" s="58">
        <v>0</v>
      </c>
      <c r="BQ130" s="58">
        <v>0</v>
      </c>
      <c r="BR130" s="58">
        <v>0</v>
      </c>
      <c r="BS130" s="58" t="s">
        <v>156</v>
      </c>
    </row>
    <row r="131" spans="1:71" x14ac:dyDescent="0.25">
      <c r="A131" s="64" t="s">
        <v>293</v>
      </c>
      <c r="B131" s="58" t="s">
        <v>156</v>
      </c>
      <c r="C131" s="58">
        <v>178</v>
      </c>
      <c r="D131" s="58">
        <v>123</v>
      </c>
      <c r="E131" s="58" t="s">
        <v>156</v>
      </c>
      <c r="F131" s="58">
        <v>25</v>
      </c>
      <c r="G131" s="58" t="s">
        <v>156</v>
      </c>
      <c r="H131" s="58">
        <v>8</v>
      </c>
      <c r="I131" s="58">
        <v>0</v>
      </c>
      <c r="J131" s="58" t="s">
        <v>156</v>
      </c>
      <c r="K131" s="58">
        <v>12</v>
      </c>
      <c r="L131" s="58" t="s">
        <v>156</v>
      </c>
      <c r="M131" s="58">
        <v>109</v>
      </c>
      <c r="N131" s="58">
        <v>80</v>
      </c>
      <c r="O131" s="58" t="s">
        <v>156</v>
      </c>
      <c r="P131" s="58">
        <v>13</v>
      </c>
      <c r="Q131" s="58" t="s">
        <v>156</v>
      </c>
      <c r="R131" s="58">
        <v>4</v>
      </c>
      <c r="S131" s="58">
        <v>0</v>
      </c>
      <c r="T131" s="58" t="s">
        <v>156</v>
      </c>
      <c r="U131" s="58">
        <v>6</v>
      </c>
      <c r="V131" s="58" t="s">
        <v>156</v>
      </c>
      <c r="W131" s="58">
        <v>69</v>
      </c>
      <c r="X131" s="58">
        <v>43</v>
      </c>
      <c r="Y131" s="58" t="s">
        <v>156</v>
      </c>
      <c r="Z131" s="58">
        <v>12</v>
      </c>
      <c r="AA131" s="58" t="s">
        <v>156</v>
      </c>
      <c r="AB131" s="58">
        <v>4</v>
      </c>
      <c r="AC131" s="58">
        <v>0</v>
      </c>
      <c r="AD131" s="58" t="s">
        <v>156</v>
      </c>
      <c r="AE131" s="58">
        <v>6</v>
      </c>
      <c r="AF131" s="58">
        <v>24</v>
      </c>
      <c r="AG131" s="58">
        <v>24</v>
      </c>
      <c r="AH131" s="58">
        <v>16</v>
      </c>
      <c r="AI131" s="58">
        <v>0</v>
      </c>
      <c r="AJ131" s="58" t="s">
        <v>156</v>
      </c>
      <c r="AK131" s="58" t="s">
        <v>156</v>
      </c>
      <c r="AL131" s="58">
        <v>0</v>
      </c>
      <c r="AM131" s="58">
        <v>0</v>
      </c>
      <c r="AN131" s="58">
        <v>0</v>
      </c>
      <c r="AO131" s="58">
        <v>5</v>
      </c>
      <c r="AP131" s="58" t="s">
        <v>156</v>
      </c>
      <c r="AQ131" s="58">
        <v>112</v>
      </c>
      <c r="AR131" s="58">
        <v>86</v>
      </c>
      <c r="AS131" s="58" t="s">
        <v>156</v>
      </c>
      <c r="AT131" s="58">
        <v>13</v>
      </c>
      <c r="AU131" s="58" t="s">
        <v>156</v>
      </c>
      <c r="AV131" s="58">
        <v>0</v>
      </c>
      <c r="AW131" s="58">
        <v>0</v>
      </c>
      <c r="AX131" s="58" t="s">
        <v>156</v>
      </c>
      <c r="AY131" s="58" t="s">
        <v>156</v>
      </c>
      <c r="AZ131" s="58">
        <v>42</v>
      </c>
      <c r="BA131" s="58">
        <v>42</v>
      </c>
      <c r="BB131" s="58">
        <v>21</v>
      </c>
      <c r="BC131" s="58">
        <v>0</v>
      </c>
      <c r="BD131" s="58" t="s">
        <v>156</v>
      </c>
      <c r="BE131" s="58" t="s">
        <v>156</v>
      </c>
      <c r="BF131" s="58">
        <v>8</v>
      </c>
      <c r="BG131" s="58">
        <v>0</v>
      </c>
      <c r="BH131" s="58">
        <v>0</v>
      </c>
      <c r="BI131" s="58" t="s">
        <v>156</v>
      </c>
      <c r="BJ131" s="58">
        <v>5</v>
      </c>
      <c r="BK131" s="58">
        <v>5</v>
      </c>
      <c r="BL131" s="58" t="s">
        <v>156</v>
      </c>
      <c r="BM131" s="58">
        <v>0</v>
      </c>
      <c r="BN131" s="58" t="s">
        <v>156</v>
      </c>
      <c r="BO131" s="58">
        <v>0</v>
      </c>
      <c r="BP131" s="58">
        <v>0</v>
      </c>
      <c r="BQ131" s="58">
        <v>0</v>
      </c>
      <c r="BR131" s="58">
        <v>0</v>
      </c>
      <c r="BS131" s="58">
        <v>0</v>
      </c>
    </row>
    <row r="132" spans="1:71" x14ac:dyDescent="0.25">
      <c r="A132" s="64" t="s">
        <v>294</v>
      </c>
      <c r="B132" s="58" t="s">
        <v>156</v>
      </c>
      <c r="C132" s="58">
        <v>344</v>
      </c>
      <c r="D132" s="58">
        <v>248</v>
      </c>
      <c r="E132" s="58" t="s">
        <v>156</v>
      </c>
      <c r="F132" s="58">
        <v>54</v>
      </c>
      <c r="G132" s="58" t="s">
        <v>156</v>
      </c>
      <c r="H132" s="58">
        <v>11</v>
      </c>
      <c r="I132" s="58">
        <v>0</v>
      </c>
      <c r="J132" s="58">
        <v>0</v>
      </c>
      <c r="K132" s="58">
        <v>21</v>
      </c>
      <c r="L132" s="58">
        <v>239</v>
      </c>
      <c r="M132" s="58">
        <v>239</v>
      </c>
      <c r="N132" s="58">
        <v>178</v>
      </c>
      <c r="O132" s="58" t="s">
        <v>156</v>
      </c>
      <c r="P132" s="58">
        <v>29</v>
      </c>
      <c r="Q132" s="58" t="s">
        <v>156</v>
      </c>
      <c r="R132" s="58" t="s">
        <v>156</v>
      </c>
      <c r="S132" s="58">
        <v>0</v>
      </c>
      <c r="T132" s="58">
        <v>0</v>
      </c>
      <c r="U132" s="58" t="s">
        <v>156</v>
      </c>
      <c r="V132" s="58" t="s">
        <v>156</v>
      </c>
      <c r="W132" s="58">
        <v>105</v>
      </c>
      <c r="X132" s="58">
        <v>70</v>
      </c>
      <c r="Y132" s="58">
        <v>0</v>
      </c>
      <c r="Z132" s="58">
        <v>25</v>
      </c>
      <c r="AA132" s="58">
        <v>4</v>
      </c>
      <c r="AB132" s="58" t="s">
        <v>156</v>
      </c>
      <c r="AC132" s="58">
        <v>0</v>
      </c>
      <c r="AD132" s="58">
        <v>0</v>
      </c>
      <c r="AE132" s="58" t="s">
        <v>156</v>
      </c>
      <c r="AF132" s="58" t="s">
        <v>156</v>
      </c>
      <c r="AG132" s="58">
        <v>33</v>
      </c>
      <c r="AH132" s="58">
        <v>18</v>
      </c>
      <c r="AI132" s="58">
        <v>0</v>
      </c>
      <c r="AJ132" s="58">
        <v>4</v>
      </c>
      <c r="AK132" s="58">
        <v>0</v>
      </c>
      <c r="AL132" s="58">
        <v>0</v>
      </c>
      <c r="AM132" s="58">
        <v>0</v>
      </c>
      <c r="AN132" s="58">
        <v>0</v>
      </c>
      <c r="AO132" s="58">
        <v>11</v>
      </c>
      <c r="AP132" s="58">
        <v>234</v>
      </c>
      <c r="AQ132" s="58">
        <v>234</v>
      </c>
      <c r="AR132" s="58">
        <v>179</v>
      </c>
      <c r="AS132" s="58" t="s">
        <v>156</v>
      </c>
      <c r="AT132" s="58">
        <v>38</v>
      </c>
      <c r="AU132" s="58" t="s">
        <v>156</v>
      </c>
      <c r="AV132" s="58" t="s">
        <v>156</v>
      </c>
      <c r="AW132" s="58">
        <v>0</v>
      </c>
      <c r="AX132" s="58">
        <v>0</v>
      </c>
      <c r="AY132" s="58">
        <v>7</v>
      </c>
      <c r="AZ132" s="58">
        <v>77</v>
      </c>
      <c r="BA132" s="58">
        <v>77</v>
      </c>
      <c r="BB132" s="58">
        <v>51</v>
      </c>
      <c r="BC132" s="58">
        <v>0</v>
      </c>
      <c r="BD132" s="58">
        <v>12</v>
      </c>
      <c r="BE132" s="58" t="s">
        <v>156</v>
      </c>
      <c r="BF132" s="58" t="s">
        <v>156</v>
      </c>
      <c r="BG132" s="58">
        <v>0</v>
      </c>
      <c r="BH132" s="58">
        <v>0</v>
      </c>
      <c r="BI132" s="58">
        <v>3</v>
      </c>
      <c r="BJ132" s="58" t="s">
        <v>156</v>
      </c>
      <c r="BK132" s="58" t="s">
        <v>156</v>
      </c>
      <c r="BL132" s="58" t="s">
        <v>156</v>
      </c>
      <c r="BM132" s="58">
        <v>0</v>
      </c>
      <c r="BN132" s="58" t="s">
        <v>156</v>
      </c>
      <c r="BO132" s="58">
        <v>0</v>
      </c>
      <c r="BP132" s="58">
        <v>0</v>
      </c>
      <c r="BQ132" s="58">
        <v>0</v>
      </c>
      <c r="BR132" s="58">
        <v>0</v>
      </c>
      <c r="BS132" s="58">
        <v>0</v>
      </c>
    </row>
    <row r="133" spans="1:71" x14ac:dyDescent="0.25">
      <c r="A133" s="64" t="s">
        <v>295</v>
      </c>
      <c r="B133" s="58">
        <v>362</v>
      </c>
      <c r="C133" s="58">
        <v>358</v>
      </c>
      <c r="D133" s="58">
        <v>260</v>
      </c>
      <c r="E133" s="58">
        <v>7</v>
      </c>
      <c r="F133" s="58">
        <v>59</v>
      </c>
      <c r="G133" s="58" t="s">
        <v>156</v>
      </c>
      <c r="H133" s="58">
        <v>8</v>
      </c>
      <c r="I133" s="58" t="s">
        <v>156</v>
      </c>
      <c r="J133" s="58" t="s">
        <v>156</v>
      </c>
      <c r="K133" s="58">
        <v>17</v>
      </c>
      <c r="L133" s="58" t="s">
        <v>156</v>
      </c>
      <c r="M133" s="58">
        <v>262</v>
      </c>
      <c r="N133" s="58">
        <v>196</v>
      </c>
      <c r="O133" s="58" t="s">
        <v>156</v>
      </c>
      <c r="P133" s="58">
        <v>41</v>
      </c>
      <c r="Q133" s="58">
        <v>0</v>
      </c>
      <c r="R133" s="58" t="s">
        <v>156</v>
      </c>
      <c r="S133" s="58" t="s">
        <v>156</v>
      </c>
      <c r="T133" s="58" t="s">
        <v>156</v>
      </c>
      <c r="U133" s="58">
        <v>12</v>
      </c>
      <c r="V133" s="58" t="s">
        <v>156</v>
      </c>
      <c r="W133" s="58">
        <v>96</v>
      </c>
      <c r="X133" s="58">
        <v>64</v>
      </c>
      <c r="Y133" s="58" t="s">
        <v>156</v>
      </c>
      <c r="Z133" s="58">
        <v>18</v>
      </c>
      <c r="AA133" s="58" t="s">
        <v>156</v>
      </c>
      <c r="AB133" s="58" t="s">
        <v>156</v>
      </c>
      <c r="AC133" s="58">
        <v>0</v>
      </c>
      <c r="AD133" s="58" t="s">
        <v>156</v>
      </c>
      <c r="AE133" s="58">
        <v>5</v>
      </c>
      <c r="AF133" s="58">
        <v>18</v>
      </c>
      <c r="AG133" s="58">
        <v>18</v>
      </c>
      <c r="AH133" s="58">
        <v>11</v>
      </c>
      <c r="AI133" s="58">
        <v>0</v>
      </c>
      <c r="AJ133" s="58" t="s">
        <v>156</v>
      </c>
      <c r="AK133" s="58">
        <v>0</v>
      </c>
      <c r="AL133" s="58">
        <v>0</v>
      </c>
      <c r="AM133" s="58">
        <v>0</v>
      </c>
      <c r="AN133" s="58">
        <v>0</v>
      </c>
      <c r="AO133" s="58" t="s">
        <v>156</v>
      </c>
      <c r="AP133" s="58">
        <v>263</v>
      </c>
      <c r="AQ133" s="58">
        <v>259</v>
      </c>
      <c r="AR133" s="58">
        <v>200</v>
      </c>
      <c r="AS133" s="58">
        <v>7</v>
      </c>
      <c r="AT133" s="58">
        <v>34</v>
      </c>
      <c r="AU133" s="58" t="s">
        <v>156</v>
      </c>
      <c r="AV133" s="58" t="s">
        <v>156</v>
      </c>
      <c r="AW133" s="58" t="s">
        <v>156</v>
      </c>
      <c r="AX133" s="58" t="s">
        <v>156</v>
      </c>
      <c r="AY133" s="58">
        <v>10</v>
      </c>
      <c r="AZ133" s="58">
        <v>81</v>
      </c>
      <c r="BA133" s="58">
        <v>81</v>
      </c>
      <c r="BB133" s="58">
        <v>49</v>
      </c>
      <c r="BC133" s="58">
        <v>0</v>
      </c>
      <c r="BD133" s="58" t="s">
        <v>156</v>
      </c>
      <c r="BE133" s="58">
        <v>0</v>
      </c>
      <c r="BF133" s="58" t="s">
        <v>156</v>
      </c>
      <c r="BG133" s="58">
        <v>0</v>
      </c>
      <c r="BH133" s="58" t="s">
        <v>156</v>
      </c>
      <c r="BI133" s="58" t="s">
        <v>156</v>
      </c>
      <c r="BJ133" s="58">
        <v>8</v>
      </c>
      <c r="BK133" s="58">
        <v>8</v>
      </c>
      <c r="BL133" s="58">
        <v>5</v>
      </c>
      <c r="BM133" s="58">
        <v>0</v>
      </c>
      <c r="BN133" s="58" t="s">
        <v>156</v>
      </c>
      <c r="BO133" s="58">
        <v>0</v>
      </c>
      <c r="BP133" s="58">
        <v>0</v>
      </c>
      <c r="BQ133" s="58">
        <v>0</v>
      </c>
      <c r="BR133" s="58">
        <v>0</v>
      </c>
      <c r="BS133" s="58" t="s">
        <v>156</v>
      </c>
    </row>
    <row r="134" spans="1:71" x14ac:dyDescent="0.25">
      <c r="A134" s="64" t="s">
        <v>296</v>
      </c>
      <c r="B134" s="58" t="s">
        <v>156</v>
      </c>
      <c r="C134" s="58">
        <v>213</v>
      </c>
      <c r="D134" s="58">
        <v>141</v>
      </c>
      <c r="E134" s="58" t="s">
        <v>156</v>
      </c>
      <c r="F134" s="58">
        <v>22</v>
      </c>
      <c r="G134" s="58">
        <v>12</v>
      </c>
      <c r="H134" s="58">
        <v>16</v>
      </c>
      <c r="I134" s="58">
        <v>0</v>
      </c>
      <c r="J134" s="58" t="s">
        <v>156</v>
      </c>
      <c r="K134" s="58">
        <v>19</v>
      </c>
      <c r="L134" s="58">
        <v>141</v>
      </c>
      <c r="M134" s="58">
        <v>141</v>
      </c>
      <c r="N134" s="58">
        <v>95</v>
      </c>
      <c r="O134" s="58" t="s">
        <v>156</v>
      </c>
      <c r="P134" s="58">
        <v>16</v>
      </c>
      <c r="Q134" s="58" t="s">
        <v>156</v>
      </c>
      <c r="R134" s="58">
        <v>6</v>
      </c>
      <c r="S134" s="58">
        <v>0</v>
      </c>
      <c r="T134" s="58">
        <v>0</v>
      </c>
      <c r="U134" s="58" t="s">
        <v>156</v>
      </c>
      <c r="V134" s="58" t="s">
        <v>156</v>
      </c>
      <c r="W134" s="58">
        <v>72</v>
      </c>
      <c r="X134" s="58">
        <v>46</v>
      </c>
      <c r="Y134" s="58">
        <v>0</v>
      </c>
      <c r="Z134" s="58">
        <v>6</v>
      </c>
      <c r="AA134" s="58" t="s">
        <v>156</v>
      </c>
      <c r="AB134" s="58">
        <v>10</v>
      </c>
      <c r="AC134" s="58">
        <v>0</v>
      </c>
      <c r="AD134" s="58" t="s">
        <v>156</v>
      </c>
      <c r="AE134" s="58" t="s">
        <v>156</v>
      </c>
      <c r="AF134" s="58">
        <v>15</v>
      </c>
      <c r="AG134" s="58">
        <v>15</v>
      </c>
      <c r="AH134" s="58">
        <v>11</v>
      </c>
      <c r="AI134" s="58">
        <v>0</v>
      </c>
      <c r="AJ134" s="58">
        <v>0</v>
      </c>
      <c r="AK134" s="58" t="s">
        <v>156</v>
      </c>
      <c r="AL134" s="58">
        <v>0</v>
      </c>
      <c r="AM134" s="58">
        <v>0</v>
      </c>
      <c r="AN134" s="58" t="s">
        <v>156</v>
      </c>
      <c r="AO134" s="58" t="s">
        <v>156</v>
      </c>
      <c r="AP134" s="58" t="s">
        <v>156</v>
      </c>
      <c r="AQ134" s="58">
        <v>147</v>
      </c>
      <c r="AR134" s="58">
        <v>103</v>
      </c>
      <c r="AS134" s="58" t="s">
        <v>156</v>
      </c>
      <c r="AT134" s="58">
        <v>12</v>
      </c>
      <c r="AU134" s="58">
        <v>9</v>
      </c>
      <c r="AV134" s="58" t="s">
        <v>156</v>
      </c>
      <c r="AW134" s="58">
        <v>0</v>
      </c>
      <c r="AX134" s="58">
        <v>0</v>
      </c>
      <c r="AY134" s="58">
        <v>15</v>
      </c>
      <c r="AZ134" s="58">
        <v>51</v>
      </c>
      <c r="BA134" s="58">
        <v>51</v>
      </c>
      <c r="BB134" s="58">
        <v>27</v>
      </c>
      <c r="BC134" s="58">
        <v>0</v>
      </c>
      <c r="BD134" s="58">
        <v>10</v>
      </c>
      <c r="BE134" s="58" t="s">
        <v>156</v>
      </c>
      <c r="BF134" s="58" t="s">
        <v>156</v>
      </c>
      <c r="BG134" s="58">
        <v>0</v>
      </c>
      <c r="BH134" s="58">
        <v>0</v>
      </c>
      <c r="BI134" s="58" t="s">
        <v>156</v>
      </c>
      <c r="BJ134" s="58" t="s">
        <v>156</v>
      </c>
      <c r="BK134" s="58" t="s">
        <v>156</v>
      </c>
      <c r="BL134" s="58" t="s">
        <v>156</v>
      </c>
      <c r="BM134" s="58" t="s">
        <v>156</v>
      </c>
      <c r="BN134" s="58">
        <v>0</v>
      </c>
      <c r="BO134" s="58">
        <v>0</v>
      </c>
      <c r="BP134" s="58">
        <v>0</v>
      </c>
      <c r="BQ134" s="58">
        <v>0</v>
      </c>
      <c r="BR134" s="58">
        <v>0</v>
      </c>
      <c r="BS134" s="58" t="s">
        <v>156</v>
      </c>
    </row>
    <row r="135" spans="1:71" x14ac:dyDescent="0.25">
      <c r="A135" s="64" t="s">
        <v>297</v>
      </c>
      <c r="B135" s="58" t="s">
        <v>156</v>
      </c>
      <c r="C135" s="58">
        <v>183</v>
      </c>
      <c r="D135" s="58">
        <v>122</v>
      </c>
      <c r="E135" s="58" t="s">
        <v>156</v>
      </c>
      <c r="F135" s="58">
        <v>30</v>
      </c>
      <c r="G135" s="58">
        <v>4</v>
      </c>
      <c r="H135" s="58">
        <v>13</v>
      </c>
      <c r="I135" s="58">
        <v>0</v>
      </c>
      <c r="J135" s="58" t="s">
        <v>156</v>
      </c>
      <c r="K135" s="58" t="s">
        <v>156</v>
      </c>
      <c r="L135" s="58" t="s">
        <v>156</v>
      </c>
      <c r="M135" s="58">
        <v>114</v>
      </c>
      <c r="N135" s="58">
        <v>79</v>
      </c>
      <c r="O135" s="58" t="s">
        <v>156</v>
      </c>
      <c r="P135" s="58">
        <v>17</v>
      </c>
      <c r="Q135" s="58" t="s">
        <v>156</v>
      </c>
      <c r="R135" s="58" t="s">
        <v>156</v>
      </c>
      <c r="S135" s="58">
        <v>0</v>
      </c>
      <c r="T135" s="58">
        <v>0</v>
      </c>
      <c r="U135" s="58" t="s">
        <v>156</v>
      </c>
      <c r="V135" s="58">
        <v>69</v>
      </c>
      <c r="W135" s="58">
        <v>69</v>
      </c>
      <c r="X135" s="58">
        <v>43</v>
      </c>
      <c r="Y135" s="58">
        <v>0</v>
      </c>
      <c r="Z135" s="58">
        <v>13</v>
      </c>
      <c r="AA135" s="58" t="s">
        <v>156</v>
      </c>
      <c r="AB135" s="58" t="s">
        <v>156</v>
      </c>
      <c r="AC135" s="58">
        <v>0</v>
      </c>
      <c r="AD135" s="58" t="s">
        <v>156</v>
      </c>
      <c r="AE135" s="58">
        <v>6</v>
      </c>
      <c r="AF135" s="58">
        <v>19</v>
      </c>
      <c r="AG135" s="58">
        <v>19</v>
      </c>
      <c r="AH135" s="58">
        <v>13</v>
      </c>
      <c r="AI135" s="58">
        <v>0</v>
      </c>
      <c r="AJ135" s="58" t="s">
        <v>156</v>
      </c>
      <c r="AK135" s="58">
        <v>0</v>
      </c>
      <c r="AL135" s="58">
        <v>0</v>
      </c>
      <c r="AM135" s="58">
        <v>0</v>
      </c>
      <c r="AN135" s="58" t="s">
        <v>156</v>
      </c>
      <c r="AO135" s="58" t="s">
        <v>156</v>
      </c>
      <c r="AP135" s="58" t="s">
        <v>156</v>
      </c>
      <c r="AQ135" s="58">
        <v>123</v>
      </c>
      <c r="AR135" s="58">
        <v>89</v>
      </c>
      <c r="AS135" s="58" t="s">
        <v>156</v>
      </c>
      <c r="AT135" s="58">
        <v>23</v>
      </c>
      <c r="AU135" s="58" t="s">
        <v>156</v>
      </c>
      <c r="AV135" s="58" t="s">
        <v>156</v>
      </c>
      <c r="AW135" s="58">
        <v>0</v>
      </c>
      <c r="AX135" s="58">
        <v>0</v>
      </c>
      <c r="AY135" s="58" t="s">
        <v>156</v>
      </c>
      <c r="AZ135" s="58">
        <v>41</v>
      </c>
      <c r="BA135" s="58">
        <v>41</v>
      </c>
      <c r="BB135" s="58">
        <v>20</v>
      </c>
      <c r="BC135" s="58">
        <v>0</v>
      </c>
      <c r="BD135" s="58" t="s">
        <v>156</v>
      </c>
      <c r="BE135" s="58" t="s">
        <v>156</v>
      </c>
      <c r="BF135" s="58" t="s">
        <v>156</v>
      </c>
      <c r="BG135" s="58">
        <v>0</v>
      </c>
      <c r="BH135" s="58">
        <v>0</v>
      </c>
      <c r="BI135" s="58">
        <v>0</v>
      </c>
      <c r="BJ135" s="58" t="s">
        <v>156</v>
      </c>
      <c r="BK135" s="58" t="s">
        <v>156</v>
      </c>
      <c r="BL135" s="58" t="s">
        <v>156</v>
      </c>
      <c r="BM135" s="58">
        <v>0</v>
      </c>
      <c r="BN135" s="58" t="s">
        <v>156</v>
      </c>
      <c r="BO135" s="58">
        <v>0</v>
      </c>
      <c r="BP135" s="58">
        <v>0</v>
      </c>
      <c r="BQ135" s="58">
        <v>0</v>
      </c>
      <c r="BR135" s="58">
        <v>0</v>
      </c>
      <c r="BS135" s="58">
        <v>0</v>
      </c>
    </row>
    <row r="136" spans="1:71" x14ac:dyDescent="0.25">
      <c r="A136" s="64" t="s">
        <v>298</v>
      </c>
      <c r="B136" s="58" t="s">
        <v>156</v>
      </c>
      <c r="C136" s="58">
        <v>155</v>
      </c>
      <c r="D136" s="58">
        <v>88</v>
      </c>
      <c r="E136" s="58">
        <v>0</v>
      </c>
      <c r="F136" s="58">
        <v>28</v>
      </c>
      <c r="G136" s="58" t="s">
        <v>156</v>
      </c>
      <c r="H136" s="58">
        <v>11</v>
      </c>
      <c r="I136" s="58">
        <v>0</v>
      </c>
      <c r="J136" s="58" t="s">
        <v>156</v>
      </c>
      <c r="K136" s="58">
        <v>19</v>
      </c>
      <c r="L136" s="58" t="s">
        <v>156</v>
      </c>
      <c r="M136" s="58">
        <v>83</v>
      </c>
      <c r="N136" s="58">
        <v>43</v>
      </c>
      <c r="O136" s="58">
        <v>0</v>
      </c>
      <c r="P136" s="58">
        <v>16</v>
      </c>
      <c r="Q136" s="58" t="s">
        <v>156</v>
      </c>
      <c r="R136" s="58">
        <v>7</v>
      </c>
      <c r="S136" s="58">
        <v>0</v>
      </c>
      <c r="T136" s="58" t="s">
        <v>156</v>
      </c>
      <c r="U136" s="58">
        <v>12</v>
      </c>
      <c r="V136" s="58" t="s">
        <v>156</v>
      </c>
      <c r="W136" s="58">
        <v>72</v>
      </c>
      <c r="X136" s="58">
        <v>45</v>
      </c>
      <c r="Y136" s="58">
        <v>0</v>
      </c>
      <c r="Z136" s="58">
        <v>12</v>
      </c>
      <c r="AA136" s="58">
        <v>4</v>
      </c>
      <c r="AB136" s="58">
        <v>4</v>
      </c>
      <c r="AC136" s="58">
        <v>0</v>
      </c>
      <c r="AD136" s="58">
        <v>0</v>
      </c>
      <c r="AE136" s="58">
        <v>7</v>
      </c>
      <c r="AF136" s="58">
        <v>26</v>
      </c>
      <c r="AG136" s="58">
        <v>26</v>
      </c>
      <c r="AH136" s="58">
        <v>14</v>
      </c>
      <c r="AI136" s="58">
        <v>0</v>
      </c>
      <c r="AJ136" s="58">
        <v>3</v>
      </c>
      <c r="AK136" s="58" t="s">
        <v>156</v>
      </c>
      <c r="AL136" s="58">
        <v>0</v>
      </c>
      <c r="AM136" s="58">
        <v>0</v>
      </c>
      <c r="AN136" s="58" t="s">
        <v>156</v>
      </c>
      <c r="AO136" s="58" t="s">
        <v>156</v>
      </c>
      <c r="AP136" s="58" t="s">
        <v>156</v>
      </c>
      <c r="AQ136" s="58">
        <v>94</v>
      </c>
      <c r="AR136" s="58">
        <v>60</v>
      </c>
      <c r="AS136" s="58">
        <v>0</v>
      </c>
      <c r="AT136" s="58">
        <v>15</v>
      </c>
      <c r="AU136" s="58">
        <v>5</v>
      </c>
      <c r="AV136" s="58">
        <v>4</v>
      </c>
      <c r="AW136" s="58">
        <v>0</v>
      </c>
      <c r="AX136" s="58">
        <v>0</v>
      </c>
      <c r="AY136" s="58">
        <v>10</v>
      </c>
      <c r="AZ136" s="58">
        <v>35</v>
      </c>
      <c r="BA136" s="58">
        <v>35</v>
      </c>
      <c r="BB136" s="58">
        <v>14</v>
      </c>
      <c r="BC136" s="58">
        <v>0</v>
      </c>
      <c r="BD136" s="58">
        <v>10</v>
      </c>
      <c r="BE136" s="58" t="s">
        <v>156</v>
      </c>
      <c r="BF136" s="58">
        <v>7</v>
      </c>
      <c r="BG136" s="58">
        <v>0</v>
      </c>
      <c r="BH136" s="58">
        <v>0</v>
      </c>
      <c r="BI136" s="58" t="s">
        <v>156</v>
      </c>
      <c r="BJ136" s="58" t="s">
        <v>156</v>
      </c>
      <c r="BK136" s="58" t="s">
        <v>156</v>
      </c>
      <c r="BL136" s="58" t="s">
        <v>156</v>
      </c>
      <c r="BM136" s="58">
        <v>0</v>
      </c>
      <c r="BN136" s="58">
        <v>0</v>
      </c>
      <c r="BO136" s="58">
        <v>0</v>
      </c>
      <c r="BP136" s="58" t="s">
        <v>156</v>
      </c>
      <c r="BQ136" s="58">
        <v>0</v>
      </c>
      <c r="BR136" s="58">
        <v>0</v>
      </c>
      <c r="BS136" s="58">
        <v>0</v>
      </c>
    </row>
    <row r="137" spans="1:71" x14ac:dyDescent="0.25">
      <c r="A137" s="64" t="s">
        <v>299</v>
      </c>
      <c r="B137" s="58">
        <v>167</v>
      </c>
      <c r="C137" s="58">
        <v>160</v>
      </c>
      <c r="D137" s="58">
        <v>78</v>
      </c>
      <c r="E137" s="58" t="s">
        <v>156</v>
      </c>
      <c r="F137" s="58">
        <v>39</v>
      </c>
      <c r="G137" s="58" t="s">
        <v>156</v>
      </c>
      <c r="H137" s="58">
        <v>11</v>
      </c>
      <c r="I137" s="58">
        <v>0</v>
      </c>
      <c r="J137" s="58" t="s">
        <v>156</v>
      </c>
      <c r="K137" s="58">
        <v>20</v>
      </c>
      <c r="L137" s="58" t="s">
        <v>156</v>
      </c>
      <c r="M137" s="58">
        <v>76</v>
      </c>
      <c r="N137" s="58">
        <v>40</v>
      </c>
      <c r="O137" s="58" t="s">
        <v>156</v>
      </c>
      <c r="P137" s="58">
        <v>13</v>
      </c>
      <c r="Q137" s="58" t="s">
        <v>156</v>
      </c>
      <c r="R137" s="58">
        <v>5</v>
      </c>
      <c r="S137" s="58">
        <v>0</v>
      </c>
      <c r="T137" s="58">
        <v>0</v>
      </c>
      <c r="U137" s="58">
        <v>14</v>
      </c>
      <c r="V137" s="58" t="s">
        <v>156</v>
      </c>
      <c r="W137" s="58">
        <v>84</v>
      </c>
      <c r="X137" s="58">
        <v>38</v>
      </c>
      <c r="Y137" s="58" t="s">
        <v>156</v>
      </c>
      <c r="Z137" s="58">
        <v>26</v>
      </c>
      <c r="AA137" s="58" t="s">
        <v>156</v>
      </c>
      <c r="AB137" s="58">
        <v>6</v>
      </c>
      <c r="AC137" s="58">
        <v>0</v>
      </c>
      <c r="AD137" s="58" t="s">
        <v>156</v>
      </c>
      <c r="AE137" s="58">
        <v>6</v>
      </c>
      <c r="AF137" s="58" t="s">
        <v>156</v>
      </c>
      <c r="AG137" s="58">
        <v>28</v>
      </c>
      <c r="AH137" s="58" t="s">
        <v>156</v>
      </c>
      <c r="AI137" s="58">
        <v>0</v>
      </c>
      <c r="AJ137" s="58">
        <v>3</v>
      </c>
      <c r="AK137" s="58" t="s">
        <v>156</v>
      </c>
      <c r="AL137" s="58">
        <v>0</v>
      </c>
      <c r="AM137" s="58">
        <v>0</v>
      </c>
      <c r="AN137" s="58">
        <v>0</v>
      </c>
      <c r="AO137" s="58" t="s">
        <v>156</v>
      </c>
      <c r="AP137" s="58">
        <v>106</v>
      </c>
      <c r="AQ137" s="58">
        <v>102</v>
      </c>
      <c r="AR137" s="58">
        <v>56</v>
      </c>
      <c r="AS137" s="58" t="s">
        <v>156</v>
      </c>
      <c r="AT137" s="58">
        <v>24</v>
      </c>
      <c r="AU137" s="58">
        <v>6</v>
      </c>
      <c r="AV137" s="58">
        <v>3</v>
      </c>
      <c r="AW137" s="58">
        <v>0</v>
      </c>
      <c r="AX137" s="58" t="s">
        <v>156</v>
      </c>
      <c r="AY137" s="58">
        <v>10</v>
      </c>
      <c r="AZ137" s="58" t="s">
        <v>156</v>
      </c>
      <c r="BA137" s="58">
        <v>30</v>
      </c>
      <c r="BB137" s="58" t="s">
        <v>156</v>
      </c>
      <c r="BC137" s="58">
        <v>0</v>
      </c>
      <c r="BD137" s="58">
        <v>12</v>
      </c>
      <c r="BE137" s="58" t="s">
        <v>156</v>
      </c>
      <c r="BF137" s="58">
        <v>8</v>
      </c>
      <c r="BG137" s="58">
        <v>0</v>
      </c>
      <c r="BH137" s="58">
        <v>0</v>
      </c>
      <c r="BI137" s="58" t="s">
        <v>156</v>
      </c>
      <c r="BJ137" s="58">
        <v>3</v>
      </c>
      <c r="BK137" s="58">
        <v>3</v>
      </c>
      <c r="BL137" s="58" t="s">
        <v>156</v>
      </c>
      <c r="BM137" s="58">
        <v>0</v>
      </c>
      <c r="BN137" s="58">
        <v>0</v>
      </c>
      <c r="BO137" s="58">
        <v>0</v>
      </c>
      <c r="BP137" s="58">
        <v>0</v>
      </c>
      <c r="BQ137" s="58">
        <v>0</v>
      </c>
      <c r="BR137" s="58">
        <v>0</v>
      </c>
      <c r="BS137" s="58" t="s">
        <v>156</v>
      </c>
    </row>
    <row r="138" spans="1:71" x14ac:dyDescent="0.25">
      <c r="A138" s="64" t="s">
        <v>300</v>
      </c>
      <c r="B138" s="58" t="s">
        <v>156</v>
      </c>
      <c r="C138" s="58">
        <v>214</v>
      </c>
      <c r="D138" s="58">
        <v>125</v>
      </c>
      <c r="E138" s="58">
        <v>3</v>
      </c>
      <c r="F138" s="58">
        <v>42</v>
      </c>
      <c r="G138" s="58">
        <v>12</v>
      </c>
      <c r="H138" s="58">
        <v>7</v>
      </c>
      <c r="I138" s="58">
        <v>10</v>
      </c>
      <c r="J138" s="58">
        <v>0</v>
      </c>
      <c r="K138" s="58">
        <v>15</v>
      </c>
      <c r="L138" s="58" t="s">
        <v>156</v>
      </c>
      <c r="M138" s="58">
        <v>114</v>
      </c>
      <c r="N138" s="58">
        <v>57</v>
      </c>
      <c r="O138" s="58">
        <v>3</v>
      </c>
      <c r="P138" s="58">
        <v>25</v>
      </c>
      <c r="Q138" s="58">
        <v>5</v>
      </c>
      <c r="R138" s="58" t="s">
        <v>156</v>
      </c>
      <c r="S138" s="58" t="s">
        <v>156</v>
      </c>
      <c r="T138" s="58">
        <v>0</v>
      </c>
      <c r="U138" s="58">
        <v>11</v>
      </c>
      <c r="V138" s="58">
        <v>100</v>
      </c>
      <c r="W138" s="58">
        <v>100</v>
      </c>
      <c r="X138" s="58">
        <v>68</v>
      </c>
      <c r="Y138" s="58">
        <v>0</v>
      </c>
      <c r="Z138" s="58">
        <v>17</v>
      </c>
      <c r="AA138" s="58">
        <v>7</v>
      </c>
      <c r="AB138" s="58" t="s">
        <v>156</v>
      </c>
      <c r="AC138" s="58" t="s">
        <v>156</v>
      </c>
      <c r="AD138" s="58">
        <v>0</v>
      </c>
      <c r="AE138" s="58">
        <v>4</v>
      </c>
      <c r="AF138" s="58">
        <v>36</v>
      </c>
      <c r="AG138" s="58">
        <v>36</v>
      </c>
      <c r="AH138" s="58">
        <v>19</v>
      </c>
      <c r="AI138" s="58">
        <v>0</v>
      </c>
      <c r="AJ138" s="58" t="s">
        <v>156</v>
      </c>
      <c r="AK138" s="58" t="s">
        <v>156</v>
      </c>
      <c r="AL138" s="58">
        <v>0</v>
      </c>
      <c r="AM138" s="58">
        <v>7</v>
      </c>
      <c r="AN138" s="58">
        <v>0</v>
      </c>
      <c r="AO138" s="58" t="s">
        <v>156</v>
      </c>
      <c r="AP138" s="58" t="s">
        <v>156</v>
      </c>
      <c r="AQ138" s="58">
        <v>135</v>
      </c>
      <c r="AR138" s="58">
        <v>87</v>
      </c>
      <c r="AS138" s="58" t="s">
        <v>156</v>
      </c>
      <c r="AT138" s="58">
        <v>28</v>
      </c>
      <c r="AU138" s="58">
        <v>7</v>
      </c>
      <c r="AV138" s="58" t="s">
        <v>156</v>
      </c>
      <c r="AW138" s="58">
        <v>3</v>
      </c>
      <c r="AX138" s="58">
        <v>0</v>
      </c>
      <c r="AY138" s="58">
        <v>7</v>
      </c>
      <c r="AZ138" s="58">
        <v>43</v>
      </c>
      <c r="BA138" s="58">
        <v>43</v>
      </c>
      <c r="BB138" s="58">
        <v>19</v>
      </c>
      <c r="BC138" s="58" t="s">
        <v>156</v>
      </c>
      <c r="BD138" s="58" t="s">
        <v>156</v>
      </c>
      <c r="BE138" s="58" t="s">
        <v>156</v>
      </c>
      <c r="BF138" s="58" t="s">
        <v>156</v>
      </c>
      <c r="BG138" s="58">
        <v>0</v>
      </c>
      <c r="BH138" s="58">
        <v>0</v>
      </c>
      <c r="BI138" s="58" t="s">
        <v>156</v>
      </c>
      <c r="BJ138" s="58">
        <v>5</v>
      </c>
      <c r="BK138" s="58">
        <v>5</v>
      </c>
      <c r="BL138" s="58" t="s">
        <v>156</v>
      </c>
      <c r="BM138" s="58" t="s">
        <v>156</v>
      </c>
      <c r="BN138" s="58">
        <v>0</v>
      </c>
      <c r="BO138" s="58">
        <v>0</v>
      </c>
      <c r="BP138" s="58">
        <v>0</v>
      </c>
      <c r="BQ138" s="58">
        <v>0</v>
      </c>
      <c r="BR138" s="58">
        <v>0</v>
      </c>
      <c r="BS138" s="58" t="s">
        <v>156</v>
      </c>
    </row>
    <row r="139" spans="1:71" x14ac:dyDescent="0.25">
      <c r="A139" s="64" t="s">
        <v>301</v>
      </c>
      <c r="B139" s="58">
        <v>184</v>
      </c>
      <c r="C139" s="58">
        <v>179</v>
      </c>
      <c r="D139" s="58">
        <v>107</v>
      </c>
      <c r="E139" s="58" t="s">
        <v>156</v>
      </c>
      <c r="F139" s="58">
        <v>24</v>
      </c>
      <c r="G139" s="58">
        <v>4</v>
      </c>
      <c r="H139" s="58" t="s">
        <v>156</v>
      </c>
      <c r="I139" s="58" t="s">
        <v>156</v>
      </c>
      <c r="J139" s="58" t="s">
        <v>156</v>
      </c>
      <c r="K139" s="58">
        <v>25</v>
      </c>
      <c r="L139" s="58" t="s">
        <v>156</v>
      </c>
      <c r="M139" s="58">
        <v>94</v>
      </c>
      <c r="N139" s="58">
        <v>54</v>
      </c>
      <c r="O139" s="58">
        <v>0</v>
      </c>
      <c r="P139" s="58">
        <v>14</v>
      </c>
      <c r="Q139" s="58" t="s">
        <v>156</v>
      </c>
      <c r="R139" s="58" t="s">
        <v>156</v>
      </c>
      <c r="S139" s="58" t="s">
        <v>156</v>
      </c>
      <c r="T139" s="58" t="s">
        <v>156</v>
      </c>
      <c r="U139" s="58">
        <v>16</v>
      </c>
      <c r="V139" s="58" t="s">
        <v>156</v>
      </c>
      <c r="W139" s="58">
        <v>85</v>
      </c>
      <c r="X139" s="58">
        <v>53</v>
      </c>
      <c r="Y139" s="58" t="s">
        <v>156</v>
      </c>
      <c r="Z139" s="58">
        <v>10</v>
      </c>
      <c r="AA139" s="58" t="s">
        <v>156</v>
      </c>
      <c r="AB139" s="58">
        <v>3</v>
      </c>
      <c r="AC139" s="58" t="s">
        <v>156</v>
      </c>
      <c r="AD139" s="58" t="s">
        <v>156</v>
      </c>
      <c r="AE139" s="58">
        <v>9</v>
      </c>
      <c r="AF139" s="58">
        <v>31</v>
      </c>
      <c r="AG139" s="58">
        <v>31</v>
      </c>
      <c r="AH139" s="58">
        <v>17</v>
      </c>
      <c r="AI139" s="58">
        <v>0</v>
      </c>
      <c r="AJ139" s="58">
        <v>0</v>
      </c>
      <c r="AK139" s="58">
        <v>0</v>
      </c>
      <c r="AL139" s="58">
        <v>0</v>
      </c>
      <c r="AM139" s="58">
        <v>7</v>
      </c>
      <c r="AN139" s="58" t="s">
        <v>156</v>
      </c>
      <c r="AO139" s="58" t="s">
        <v>156</v>
      </c>
      <c r="AP139" s="58">
        <v>123</v>
      </c>
      <c r="AQ139" s="58">
        <v>118</v>
      </c>
      <c r="AR139" s="58">
        <v>75</v>
      </c>
      <c r="AS139" s="58" t="s">
        <v>156</v>
      </c>
      <c r="AT139" s="58">
        <v>17</v>
      </c>
      <c r="AU139" s="58" t="s">
        <v>156</v>
      </c>
      <c r="AV139" s="58" t="s">
        <v>156</v>
      </c>
      <c r="AW139" s="58" t="s">
        <v>156</v>
      </c>
      <c r="AX139" s="58" t="s">
        <v>156</v>
      </c>
      <c r="AY139" s="58">
        <v>17</v>
      </c>
      <c r="AZ139" s="58">
        <v>30</v>
      </c>
      <c r="BA139" s="58">
        <v>30</v>
      </c>
      <c r="BB139" s="58">
        <v>15</v>
      </c>
      <c r="BC139" s="58">
        <v>0</v>
      </c>
      <c r="BD139" s="58">
        <v>7</v>
      </c>
      <c r="BE139" s="58" t="s">
        <v>156</v>
      </c>
      <c r="BF139" s="58" t="s">
        <v>156</v>
      </c>
      <c r="BG139" s="58">
        <v>0</v>
      </c>
      <c r="BH139" s="58">
        <v>0</v>
      </c>
      <c r="BI139" s="58" t="s">
        <v>156</v>
      </c>
      <c r="BJ139" s="58" t="s">
        <v>156</v>
      </c>
      <c r="BK139" s="58" t="s">
        <v>156</v>
      </c>
      <c r="BL139" s="58">
        <v>0</v>
      </c>
      <c r="BM139" s="58">
        <v>0</v>
      </c>
      <c r="BN139" s="58" t="s">
        <v>156</v>
      </c>
      <c r="BO139" s="58">
        <v>0</v>
      </c>
      <c r="BP139" s="58">
        <v>0</v>
      </c>
      <c r="BQ139" s="58">
        <v>0</v>
      </c>
      <c r="BR139" s="58">
        <v>0</v>
      </c>
      <c r="BS139" s="58">
        <v>0</v>
      </c>
    </row>
    <row r="140" spans="1:71" x14ac:dyDescent="0.25">
      <c r="A140" s="64" t="s">
        <v>302</v>
      </c>
      <c r="B140" s="58" t="s">
        <v>156</v>
      </c>
      <c r="C140" s="58">
        <v>134</v>
      </c>
      <c r="D140" s="58">
        <v>64</v>
      </c>
      <c r="E140" s="58" t="s">
        <v>156</v>
      </c>
      <c r="F140" s="58">
        <v>24</v>
      </c>
      <c r="G140" s="58">
        <v>8</v>
      </c>
      <c r="H140" s="58" t="s">
        <v>156</v>
      </c>
      <c r="I140" s="58">
        <v>0</v>
      </c>
      <c r="J140" s="58" t="s">
        <v>156</v>
      </c>
      <c r="K140" s="58">
        <v>27</v>
      </c>
      <c r="L140" s="58">
        <v>75</v>
      </c>
      <c r="M140" s="58">
        <v>75</v>
      </c>
      <c r="N140" s="58">
        <v>35</v>
      </c>
      <c r="O140" s="58" t="s">
        <v>156</v>
      </c>
      <c r="P140" s="58">
        <v>13</v>
      </c>
      <c r="Q140" s="58" t="s">
        <v>156</v>
      </c>
      <c r="R140" s="58">
        <v>4</v>
      </c>
      <c r="S140" s="58">
        <v>0</v>
      </c>
      <c r="T140" s="58" t="s">
        <v>156</v>
      </c>
      <c r="U140" s="58">
        <v>19</v>
      </c>
      <c r="V140" s="58" t="s">
        <v>156</v>
      </c>
      <c r="W140" s="58">
        <v>59</v>
      </c>
      <c r="X140" s="58">
        <v>29</v>
      </c>
      <c r="Y140" s="58" t="s">
        <v>156</v>
      </c>
      <c r="Z140" s="58">
        <v>11</v>
      </c>
      <c r="AA140" s="58" t="s">
        <v>156</v>
      </c>
      <c r="AB140" s="58" t="s">
        <v>156</v>
      </c>
      <c r="AC140" s="58">
        <v>0</v>
      </c>
      <c r="AD140" s="58" t="s">
        <v>156</v>
      </c>
      <c r="AE140" s="58">
        <v>8</v>
      </c>
      <c r="AF140" s="58">
        <v>11</v>
      </c>
      <c r="AG140" s="58">
        <v>11</v>
      </c>
      <c r="AH140" s="58">
        <v>5</v>
      </c>
      <c r="AI140" s="58">
        <v>0</v>
      </c>
      <c r="AJ140" s="58" t="s">
        <v>156</v>
      </c>
      <c r="AK140" s="58">
        <v>0</v>
      </c>
      <c r="AL140" s="58">
        <v>0</v>
      </c>
      <c r="AM140" s="58">
        <v>0</v>
      </c>
      <c r="AN140" s="58">
        <v>0</v>
      </c>
      <c r="AO140" s="58" t="s">
        <v>156</v>
      </c>
      <c r="AP140" s="58" t="s">
        <v>156</v>
      </c>
      <c r="AQ140" s="58">
        <v>88</v>
      </c>
      <c r="AR140" s="58">
        <v>45</v>
      </c>
      <c r="AS140" s="58" t="s">
        <v>156</v>
      </c>
      <c r="AT140" s="58">
        <v>15</v>
      </c>
      <c r="AU140" s="58">
        <v>5</v>
      </c>
      <c r="AV140" s="58">
        <v>0</v>
      </c>
      <c r="AW140" s="58">
        <v>0</v>
      </c>
      <c r="AX140" s="58" t="s">
        <v>156</v>
      </c>
      <c r="AY140" s="58">
        <v>20</v>
      </c>
      <c r="AZ140" s="58">
        <v>35</v>
      </c>
      <c r="BA140" s="58">
        <v>35</v>
      </c>
      <c r="BB140" s="58">
        <v>14</v>
      </c>
      <c r="BC140" s="58">
        <v>0</v>
      </c>
      <c r="BD140" s="58" t="s">
        <v>156</v>
      </c>
      <c r="BE140" s="58">
        <v>3</v>
      </c>
      <c r="BF140" s="58" t="s">
        <v>156</v>
      </c>
      <c r="BG140" s="58">
        <v>0</v>
      </c>
      <c r="BH140" s="58" t="s">
        <v>156</v>
      </c>
      <c r="BI140" s="58" t="s">
        <v>156</v>
      </c>
      <c r="BJ140" s="58">
        <v>4</v>
      </c>
      <c r="BK140" s="58">
        <v>4</v>
      </c>
      <c r="BL140" s="58">
        <v>4</v>
      </c>
      <c r="BM140" s="58">
        <v>0</v>
      </c>
      <c r="BN140" s="58">
        <v>0</v>
      </c>
      <c r="BO140" s="58">
        <v>0</v>
      </c>
      <c r="BP140" s="58">
        <v>0</v>
      </c>
      <c r="BQ140" s="58">
        <v>0</v>
      </c>
      <c r="BR140" s="58">
        <v>0</v>
      </c>
      <c r="BS140" s="58">
        <v>0</v>
      </c>
    </row>
    <row r="141" spans="1:71" x14ac:dyDescent="0.25">
      <c r="A141" s="64" t="s">
        <v>303</v>
      </c>
      <c r="B141" s="58">
        <v>116</v>
      </c>
      <c r="C141" s="58">
        <v>113</v>
      </c>
      <c r="D141" s="58">
        <v>57</v>
      </c>
      <c r="E141" s="58">
        <v>0</v>
      </c>
      <c r="F141" s="58">
        <v>26</v>
      </c>
      <c r="G141" s="58">
        <v>9</v>
      </c>
      <c r="H141" s="58">
        <v>13</v>
      </c>
      <c r="I141" s="58">
        <v>0</v>
      </c>
      <c r="J141" s="58" t="s">
        <v>156</v>
      </c>
      <c r="K141" s="58" t="s">
        <v>156</v>
      </c>
      <c r="L141" s="58" t="s">
        <v>156</v>
      </c>
      <c r="M141" s="58">
        <v>58</v>
      </c>
      <c r="N141" s="58">
        <v>30</v>
      </c>
      <c r="O141" s="58">
        <v>0</v>
      </c>
      <c r="P141" s="58">
        <v>10</v>
      </c>
      <c r="Q141" s="58" t="s">
        <v>156</v>
      </c>
      <c r="R141" s="58">
        <v>7</v>
      </c>
      <c r="S141" s="58">
        <v>0</v>
      </c>
      <c r="T141" s="58">
        <v>0</v>
      </c>
      <c r="U141" s="58" t="s">
        <v>156</v>
      </c>
      <c r="V141" s="58" t="s">
        <v>156</v>
      </c>
      <c r="W141" s="58">
        <v>55</v>
      </c>
      <c r="X141" s="58">
        <v>27</v>
      </c>
      <c r="Y141" s="58">
        <v>0</v>
      </c>
      <c r="Z141" s="58">
        <v>16</v>
      </c>
      <c r="AA141" s="58" t="s">
        <v>156</v>
      </c>
      <c r="AB141" s="58">
        <v>6</v>
      </c>
      <c r="AC141" s="58">
        <v>0</v>
      </c>
      <c r="AD141" s="58" t="s">
        <v>156</v>
      </c>
      <c r="AE141" s="58" t="s">
        <v>156</v>
      </c>
      <c r="AF141" s="58">
        <v>17</v>
      </c>
      <c r="AG141" s="58">
        <v>17</v>
      </c>
      <c r="AH141" s="58" t="s">
        <v>156</v>
      </c>
      <c r="AI141" s="58">
        <v>0</v>
      </c>
      <c r="AJ141" s="58" t="s">
        <v>156</v>
      </c>
      <c r="AK141" s="58">
        <v>0</v>
      </c>
      <c r="AL141" s="58">
        <v>0</v>
      </c>
      <c r="AM141" s="58">
        <v>0</v>
      </c>
      <c r="AN141" s="58" t="s">
        <v>156</v>
      </c>
      <c r="AO141" s="58" t="s">
        <v>156</v>
      </c>
      <c r="AP141" s="58">
        <v>70</v>
      </c>
      <c r="AQ141" s="58">
        <v>67</v>
      </c>
      <c r="AR141" s="58">
        <v>40</v>
      </c>
      <c r="AS141" s="58">
        <v>0</v>
      </c>
      <c r="AT141" s="58">
        <v>13</v>
      </c>
      <c r="AU141" s="58">
        <v>9</v>
      </c>
      <c r="AV141" s="58" t="s">
        <v>156</v>
      </c>
      <c r="AW141" s="58">
        <v>0</v>
      </c>
      <c r="AX141" s="58">
        <v>0</v>
      </c>
      <c r="AY141" s="58" t="s">
        <v>156</v>
      </c>
      <c r="AZ141" s="58">
        <v>29</v>
      </c>
      <c r="BA141" s="58">
        <v>29</v>
      </c>
      <c r="BB141" s="58" t="s">
        <v>156</v>
      </c>
      <c r="BC141" s="58">
        <v>0</v>
      </c>
      <c r="BD141" s="58" t="s">
        <v>156</v>
      </c>
      <c r="BE141" s="58">
        <v>0</v>
      </c>
      <c r="BF141" s="58" t="s">
        <v>156</v>
      </c>
      <c r="BG141" s="58">
        <v>0</v>
      </c>
      <c r="BH141" s="58">
        <v>0</v>
      </c>
      <c r="BI141" s="58">
        <v>0</v>
      </c>
      <c r="BJ141" s="58">
        <v>0</v>
      </c>
      <c r="BK141" s="58">
        <v>0</v>
      </c>
      <c r="BL141" s="58">
        <v>0</v>
      </c>
      <c r="BM141" s="58">
        <v>0</v>
      </c>
      <c r="BN141" s="58">
        <v>0</v>
      </c>
      <c r="BO141" s="58">
        <v>0</v>
      </c>
      <c r="BP141" s="58">
        <v>0</v>
      </c>
      <c r="BQ141" s="58">
        <v>0</v>
      </c>
      <c r="BR141" s="58">
        <v>0</v>
      </c>
      <c r="BS141" s="58">
        <v>0</v>
      </c>
    </row>
    <row r="142" spans="1:71" x14ac:dyDescent="0.25">
      <c r="A142" s="64" t="s">
        <v>304</v>
      </c>
      <c r="B142" s="58" t="s">
        <v>156</v>
      </c>
      <c r="C142" s="58">
        <v>155</v>
      </c>
      <c r="D142" s="58">
        <v>77</v>
      </c>
      <c r="E142" s="58" t="s">
        <v>156</v>
      </c>
      <c r="F142" s="58">
        <v>39</v>
      </c>
      <c r="G142" s="58">
        <v>5</v>
      </c>
      <c r="H142" s="58">
        <v>13</v>
      </c>
      <c r="I142" s="58">
        <v>0</v>
      </c>
      <c r="J142" s="58" t="s">
        <v>156</v>
      </c>
      <c r="K142" s="58">
        <v>16</v>
      </c>
      <c r="L142" s="58" t="s">
        <v>156</v>
      </c>
      <c r="M142" s="58">
        <v>91</v>
      </c>
      <c r="N142" s="58">
        <v>47</v>
      </c>
      <c r="O142" s="58" t="s">
        <v>156</v>
      </c>
      <c r="P142" s="58">
        <v>22</v>
      </c>
      <c r="Q142" s="58" t="s">
        <v>156</v>
      </c>
      <c r="R142" s="58" t="s">
        <v>156</v>
      </c>
      <c r="S142" s="58">
        <v>0</v>
      </c>
      <c r="T142" s="58" t="s">
        <v>156</v>
      </c>
      <c r="U142" s="58">
        <v>11</v>
      </c>
      <c r="V142" s="58" t="s">
        <v>156</v>
      </c>
      <c r="W142" s="58">
        <v>64</v>
      </c>
      <c r="X142" s="58">
        <v>30</v>
      </c>
      <c r="Y142" s="58" t="s">
        <v>156</v>
      </c>
      <c r="Z142" s="58">
        <v>17</v>
      </c>
      <c r="AA142" s="58" t="s">
        <v>156</v>
      </c>
      <c r="AB142" s="58" t="s">
        <v>156</v>
      </c>
      <c r="AC142" s="58">
        <v>0</v>
      </c>
      <c r="AD142" s="58" t="s">
        <v>156</v>
      </c>
      <c r="AE142" s="58">
        <v>5</v>
      </c>
      <c r="AF142" s="58">
        <v>13</v>
      </c>
      <c r="AG142" s="58">
        <v>13</v>
      </c>
      <c r="AH142" s="58">
        <v>6</v>
      </c>
      <c r="AI142" s="58">
        <v>0</v>
      </c>
      <c r="AJ142" s="58">
        <v>0</v>
      </c>
      <c r="AK142" s="58">
        <v>0</v>
      </c>
      <c r="AL142" s="58">
        <v>0</v>
      </c>
      <c r="AM142" s="58">
        <v>0</v>
      </c>
      <c r="AN142" s="58" t="s">
        <v>156</v>
      </c>
      <c r="AO142" s="58" t="s">
        <v>156</v>
      </c>
      <c r="AP142" s="58" t="s">
        <v>156</v>
      </c>
      <c r="AQ142" s="58">
        <v>102</v>
      </c>
      <c r="AR142" s="58">
        <v>64</v>
      </c>
      <c r="AS142" s="58" t="s">
        <v>156</v>
      </c>
      <c r="AT142" s="58">
        <v>22</v>
      </c>
      <c r="AU142" s="58" t="s">
        <v>156</v>
      </c>
      <c r="AV142" s="58" t="s">
        <v>156</v>
      </c>
      <c r="AW142" s="58">
        <v>0</v>
      </c>
      <c r="AX142" s="58" t="s">
        <v>156</v>
      </c>
      <c r="AY142" s="58" t="s">
        <v>156</v>
      </c>
      <c r="AZ142" s="58">
        <v>40</v>
      </c>
      <c r="BA142" s="58">
        <v>40</v>
      </c>
      <c r="BB142" s="58">
        <v>7</v>
      </c>
      <c r="BC142" s="58" t="s">
        <v>156</v>
      </c>
      <c r="BD142" s="58">
        <v>17</v>
      </c>
      <c r="BE142" s="58" t="s">
        <v>156</v>
      </c>
      <c r="BF142" s="58" t="s">
        <v>156</v>
      </c>
      <c r="BG142" s="58">
        <v>0</v>
      </c>
      <c r="BH142" s="58">
        <v>0</v>
      </c>
      <c r="BI142" s="58" t="s">
        <v>156</v>
      </c>
      <c r="BJ142" s="58" t="s">
        <v>156</v>
      </c>
      <c r="BK142" s="58" t="s">
        <v>156</v>
      </c>
      <c r="BL142" s="58">
        <v>0</v>
      </c>
      <c r="BM142" s="58">
        <v>0</v>
      </c>
      <c r="BN142" s="58">
        <v>0</v>
      </c>
      <c r="BO142" s="58" t="s">
        <v>156</v>
      </c>
      <c r="BP142" s="58">
        <v>0</v>
      </c>
      <c r="BQ142" s="58">
        <v>0</v>
      </c>
      <c r="BR142" s="58">
        <v>0</v>
      </c>
      <c r="BS142" s="58">
        <v>0</v>
      </c>
    </row>
    <row r="143" spans="1:71" x14ac:dyDescent="0.25">
      <c r="A143" s="64" t="s">
        <v>305</v>
      </c>
      <c r="B143" s="58" t="s">
        <v>156</v>
      </c>
      <c r="C143" s="58">
        <v>201</v>
      </c>
      <c r="D143" s="58">
        <v>137</v>
      </c>
      <c r="E143" s="58">
        <v>0</v>
      </c>
      <c r="F143" s="58">
        <v>27</v>
      </c>
      <c r="G143" s="58" t="s">
        <v>156</v>
      </c>
      <c r="H143" s="58">
        <v>7</v>
      </c>
      <c r="I143" s="58">
        <v>0</v>
      </c>
      <c r="J143" s="58" t="s">
        <v>156</v>
      </c>
      <c r="K143" s="58">
        <v>23</v>
      </c>
      <c r="L143" s="58">
        <v>130</v>
      </c>
      <c r="M143" s="58">
        <v>130</v>
      </c>
      <c r="N143" s="58">
        <v>91</v>
      </c>
      <c r="O143" s="58">
        <v>0</v>
      </c>
      <c r="P143" s="58">
        <v>19</v>
      </c>
      <c r="Q143" s="58" t="s">
        <v>156</v>
      </c>
      <c r="R143" s="58" t="s">
        <v>156</v>
      </c>
      <c r="S143" s="58">
        <v>0</v>
      </c>
      <c r="T143" s="58">
        <v>0</v>
      </c>
      <c r="U143" s="58">
        <v>17</v>
      </c>
      <c r="V143" s="58" t="s">
        <v>156</v>
      </c>
      <c r="W143" s="58">
        <v>71</v>
      </c>
      <c r="X143" s="58">
        <v>46</v>
      </c>
      <c r="Y143" s="58">
        <v>0</v>
      </c>
      <c r="Z143" s="58">
        <v>8</v>
      </c>
      <c r="AA143" s="58" t="s">
        <v>156</v>
      </c>
      <c r="AB143" s="58" t="s">
        <v>156</v>
      </c>
      <c r="AC143" s="58">
        <v>0</v>
      </c>
      <c r="AD143" s="58" t="s">
        <v>156</v>
      </c>
      <c r="AE143" s="58">
        <v>6</v>
      </c>
      <c r="AF143" s="58">
        <v>26</v>
      </c>
      <c r="AG143" s="58">
        <v>26</v>
      </c>
      <c r="AH143" s="58">
        <v>17</v>
      </c>
      <c r="AI143" s="58">
        <v>0</v>
      </c>
      <c r="AJ143" s="58" t="s">
        <v>156</v>
      </c>
      <c r="AK143" s="58">
        <v>0</v>
      </c>
      <c r="AL143" s="58">
        <v>0</v>
      </c>
      <c r="AM143" s="58">
        <v>0</v>
      </c>
      <c r="AN143" s="58">
        <v>0</v>
      </c>
      <c r="AO143" s="58" t="s">
        <v>156</v>
      </c>
      <c r="AP143" s="58" t="s">
        <v>156</v>
      </c>
      <c r="AQ143" s="58">
        <v>132</v>
      </c>
      <c r="AR143" s="58">
        <v>92</v>
      </c>
      <c r="AS143" s="58">
        <v>0</v>
      </c>
      <c r="AT143" s="58">
        <v>16</v>
      </c>
      <c r="AU143" s="58" t="s">
        <v>156</v>
      </c>
      <c r="AV143" s="58">
        <v>4</v>
      </c>
      <c r="AW143" s="58">
        <v>0</v>
      </c>
      <c r="AX143" s="58" t="s">
        <v>156</v>
      </c>
      <c r="AY143" s="58">
        <v>14</v>
      </c>
      <c r="AZ143" s="58">
        <v>43</v>
      </c>
      <c r="BA143" s="58">
        <v>43</v>
      </c>
      <c r="BB143" s="58">
        <v>28</v>
      </c>
      <c r="BC143" s="58">
        <v>0</v>
      </c>
      <c r="BD143" s="58" t="s">
        <v>156</v>
      </c>
      <c r="BE143" s="58" t="s">
        <v>156</v>
      </c>
      <c r="BF143" s="58">
        <v>3</v>
      </c>
      <c r="BG143" s="58">
        <v>0</v>
      </c>
      <c r="BH143" s="58">
        <v>0</v>
      </c>
      <c r="BI143" s="58" t="s">
        <v>156</v>
      </c>
      <c r="BJ143" s="58">
        <v>3</v>
      </c>
      <c r="BK143" s="58">
        <v>3</v>
      </c>
      <c r="BL143" s="58" t="s">
        <v>156</v>
      </c>
      <c r="BM143" s="58">
        <v>0</v>
      </c>
      <c r="BN143" s="58">
        <v>0</v>
      </c>
      <c r="BO143" s="58">
        <v>0</v>
      </c>
      <c r="BP143" s="58">
        <v>0</v>
      </c>
      <c r="BQ143" s="58">
        <v>0</v>
      </c>
      <c r="BR143" s="58">
        <v>0</v>
      </c>
      <c r="BS143" s="58" t="s">
        <v>156</v>
      </c>
    </row>
    <row r="144" spans="1:71" x14ac:dyDescent="0.25">
      <c r="A144" s="64" t="s">
        <v>306</v>
      </c>
      <c r="B144" s="58">
        <v>278</v>
      </c>
      <c r="C144" s="58">
        <v>275</v>
      </c>
      <c r="D144" s="58">
        <v>199</v>
      </c>
      <c r="E144" s="58">
        <v>4</v>
      </c>
      <c r="F144" s="58">
        <v>39</v>
      </c>
      <c r="G144" s="58">
        <v>6</v>
      </c>
      <c r="H144" s="58">
        <v>7</v>
      </c>
      <c r="I144" s="58">
        <v>0</v>
      </c>
      <c r="J144" s="58">
        <v>0</v>
      </c>
      <c r="K144" s="58">
        <v>20</v>
      </c>
      <c r="L144" s="58" t="s">
        <v>156</v>
      </c>
      <c r="M144" s="58">
        <v>195</v>
      </c>
      <c r="N144" s="58">
        <v>153</v>
      </c>
      <c r="O144" s="58" t="s">
        <v>156</v>
      </c>
      <c r="P144" s="58">
        <v>18</v>
      </c>
      <c r="Q144" s="58" t="s">
        <v>156</v>
      </c>
      <c r="R144" s="58" t="s">
        <v>156</v>
      </c>
      <c r="S144" s="58">
        <v>0</v>
      </c>
      <c r="T144" s="58">
        <v>0</v>
      </c>
      <c r="U144" s="58">
        <v>16</v>
      </c>
      <c r="V144" s="58" t="s">
        <v>156</v>
      </c>
      <c r="W144" s="58">
        <v>80</v>
      </c>
      <c r="X144" s="58">
        <v>46</v>
      </c>
      <c r="Y144" s="58" t="s">
        <v>156</v>
      </c>
      <c r="Z144" s="58">
        <v>21</v>
      </c>
      <c r="AA144" s="58" t="s">
        <v>156</v>
      </c>
      <c r="AB144" s="58" t="s">
        <v>156</v>
      </c>
      <c r="AC144" s="58">
        <v>0</v>
      </c>
      <c r="AD144" s="58">
        <v>0</v>
      </c>
      <c r="AE144" s="58">
        <v>4</v>
      </c>
      <c r="AF144" s="58">
        <v>24</v>
      </c>
      <c r="AG144" s="58">
        <v>24</v>
      </c>
      <c r="AH144" s="58">
        <v>16</v>
      </c>
      <c r="AI144" s="58">
        <v>0</v>
      </c>
      <c r="AJ144" s="58" t="s">
        <v>156</v>
      </c>
      <c r="AK144" s="58" t="s">
        <v>156</v>
      </c>
      <c r="AL144" s="58">
        <v>0</v>
      </c>
      <c r="AM144" s="58">
        <v>0</v>
      </c>
      <c r="AN144" s="58">
        <v>0</v>
      </c>
      <c r="AO144" s="58" t="s">
        <v>156</v>
      </c>
      <c r="AP144" s="58">
        <v>198</v>
      </c>
      <c r="AQ144" s="58">
        <v>195</v>
      </c>
      <c r="AR144" s="58">
        <v>144</v>
      </c>
      <c r="AS144" s="58">
        <v>4</v>
      </c>
      <c r="AT144" s="58">
        <v>27</v>
      </c>
      <c r="AU144" s="58" t="s">
        <v>156</v>
      </c>
      <c r="AV144" s="58" t="s">
        <v>156</v>
      </c>
      <c r="AW144" s="58">
        <v>0</v>
      </c>
      <c r="AX144" s="58">
        <v>0</v>
      </c>
      <c r="AY144" s="58">
        <v>14</v>
      </c>
      <c r="AZ144" s="58">
        <v>56</v>
      </c>
      <c r="BA144" s="58">
        <v>56</v>
      </c>
      <c r="BB144" s="58">
        <v>39</v>
      </c>
      <c r="BC144" s="58">
        <v>0</v>
      </c>
      <c r="BD144" s="58" t="s">
        <v>156</v>
      </c>
      <c r="BE144" s="58" t="s">
        <v>156</v>
      </c>
      <c r="BF144" s="58" t="s">
        <v>156</v>
      </c>
      <c r="BG144" s="58">
        <v>0</v>
      </c>
      <c r="BH144" s="58">
        <v>0</v>
      </c>
      <c r="BI144" s="58" t="s">
        <v>156</v>
      </c>
      <c r="BJ144" s="58">
        <v>5</v>
      </c>
      <c r="BK144" s="58">
        <v>5</v>
      </c>
      <c r="BL144" s="58">
        <v>5</v>
      </c>
      <c r="BM144" s="58">
        <v>0</v>
      </c>
      <c r="BN144" s="58">
        <v>0</v>
      </c>
      <c r="BO144" s="58">
        <v>0</v>
      </c>
      <c r="BP144" s="58">
        <v>0</v>
      </c>
      <c r="BQ144" s="58">
        <v>0</v>
      </c>
      <c r="BR144" s="58">
        <v>0</v>
      </c>
      <c r="BS144" s="58">
        <v>0</v>
      </c>
    </row>
    <row r="145" spans="1:71" x14ac:dyDescent="0.25">
      <c r="A145" s="64" t="s">
        <v>307</v>
      </c>
      <c r="B145" s="58" t="s">
        <v>156</v>
      </c>
      <c r="C145" s="58">
        <v>314</v>
      </c>
      <c r="D145" s="58">
        <v>231</v>
      </c>
      <c r="E145" s="58" t="s">
        <v>156</v>
      </c>
      <c r="F145" s="58">
        <v>32</v>
      </c>
      <c r="G145" s="58">
        <v>12</v>
      </c>
      <c r="H145" s="58">
        <v>5</v>
      </c>
      <c r="I145" s="58">
        <v>0</v>
      </c>
      <c r="J145" s="58" t="s">
        <v>156</v>
      </c>
      <c r="K145" s="58">
        <v>27</v>
      </c>
      <c r="L145" s="58" t="s">
        <v>156</v>
      </c>
      <c r="M145" s="58">
        <v>237</v>
      </c>
      <c r="N145" s="58">
        <v>179</v>
      </c>
      <c r="O145" s="58" t="s">
        <v>156</v>
      </c>
      <c r="P145" s="58">
        <v>25</v>
      </c>
      <c r="Q145" s="58">
        <v>8</v>
      </c>
      <c r="R145" s="58" t="s">
        <v>156</v>
      </c>
      <c r="S145" s="58">
        <v>0</v>
      </c>
      <c r="T145" s="58" t="s">
        <v>156</v>
      </c>
      <c r="U145" s="58">
        <v>18</v>
      </c>
      <c r="V145" s="58">
        <v>77</v>
      </c>
      <c r="W145" s="58">
        <v>77</v>
      </c>
      <c r="X145" s="58">
        <v>52</v>
      </c>
      <c r="Y145" s="58" t="s">
        <v>156</v>
      </c>
      <c r="Z145" s="58">
        <v>7</v>
      </c>
      <c r="AA145" s="58">
        <v>4</v>
      </c>
      <c r="AB145" s="58" t="s">
        <v>156</v>
      </c>
      <c r="AC145" s="58">
        <v>0</v>
      </c>
      <c r="AD145" s="58">
        <v>0</v>
      </c>
      <c r="AE145" s="58">
        <v>9</v>
      </c>
      <c r="AF145" s="58">
        <v>26</v>
      </c>
      <c r="AG145" s="58">
        <v>26</v>
      </c>
      <c r="AH145" s="58">
        <v>17</v>
      </c>
      <c r="AI145" s="58" t="s">
        <v>156</v>
      </c>
      <c r="AJ145" s="58">
        <v>0</v>
      </c>
      <c r="AK145" s="58">
        <v>0</v>
      </c>
      <c r="AL145" s="58">
        <v>0</v>
      </c>
      <c r="AM145" s="58">
        <v>0</v>
      </c>
      <c r="AN145" s="58">
        <v>0</v>
      </c>
      <c r="AO145" s="58" t="s">
        <v>156</v>
      </c>
      <c r="AP145" s="58" t="s">
        <v>156</v>
      </c>
      <c r="AQ145" s="58">
        <v>218</v>
      </c>
      <c r="AR145" s="58">
        <v>166</v>
      </c>
      <c r="AS145" s="58" t="s">
        <v>156</v>
      </c>
      <c r="AT145" s="58">
        <v>22</v>
      </c>
      <c r="AU145" s="58" t="s">
        <v>156</v>
      </c>
      <c r="AV145" s="58">
        <v>0</v>
      </c>
      <c r="AW145" s="58">
        <v>0</v>
      </c>
      <c r="AX145" s="58">
        <v>0</v>
      </c>
      <c r="AY145" s="58">
        <v>18</v>
      </c>
      <c r="AZ145" s="58">
        <v>70</v>
      </c>
      <c r="BA145" s="58">
        <v>70</v>
      </c>
      <c r="BB145" s="58">
        <v>48</v>
      </c>
      <c r="BC145" s="58">
        <v>0</v>
      </c>
      <c r="BD145" s="58">
        <v>10</v>
      </c>
      <c r="BE145" s="58" t="s">
        <v>156</v>
      </c>
      <c r="BF145" s="58">
        <v>5</v>
      </c>
      <c r="BG145" s="58">
        <v>0</v>
      </c>
      <c r="BH145" s="58" t="s">
        <v>156</v>
      </c>
      <c r="BI145" s="58" t="s">
        <v>156</v>
      </c>
      <c r="BJ145" s="58">
        <v>6</v>
      </c>
      <c r="BK145" s="58">
        <v>6</v>
      </c>
      <c r="BL145" s="58" t="s">
        <v>156</v>
      </c>
      <c r="BM145" s="58" t="s">
        <v>156</v>
      </c>
      <c r="BN145" s="58" t="s">
        <v>156</v>
      </c>
      <c r="BO145" s="58">
        <v>0</v>
      </c>
      <c r="BP145" s="58">
        <v>0</v>
      </c>
      <c r="BQ145" s="58">
        <v>0</v>
      </c>
      <c r="BR145" s="58">
        <v>0</v>
      </c>
      <c r="BS145" s="58">
        <v>0</v>
      </c>
    </row>
    <row r="146" spans="1:71" x14ac:dyDescent="0.25">
      <c r="A146" s="64" t="s">
        <v>308</v>
      </c>
      <c r="B146" s="58">
        <v>222</v>
      </c>
      <c r="C146" s="58">
        <v>216</v>
      </c>
      <c r="D146" s="58">
        <v>126</v>
      </c>
      <c r="E146" s="58">
        <v>6</v>
      </c>
      <c r="F146" s="58">
        <v>49</v>
      </c>
      <c r="G146" s="58">
        <v>10</v>
      </c>
      <c r="H146" s="58">
        <v>6</v>
      </c>
      <c r="I146" s="58">
        <v>0</v>
      </c>
      <c r="J146" s="58">
        <v>0</v>
      </c>
      <c r="K146" s="58">
        <v>19</v>
      </c>
      <c r="L146" s="58" t="s">
        <v>156</v>
      </c>
      <c r="M146" s="58">
        <v>140</v>
      </c>
      <c r="N146" s="58">
        <v>85</v>
      </c>
      <c r="O146" s="58">
        <v>6</v>
      </c>
      <c r="P146" s="58">
        <v>29</v>
      </c>
      <c r="Q146" s="58" t="s">
        <v>156</v>
      </c>
      <c r="R146" s="58" t="s">
        <v>156</v>
      </c>
      <c r="S146" s="58">
        <v>0</v>
      </c>
      <c r="T146" s="58">
        <v>0</v>
      </c>
      <c r="U146" s="58" t="s">
        <v>156</v>
      </c>
      <c r="V146" s="58" t="s">
        <v>156</v>
      </c>
      <c r="W146" s="58">
        <v>76</v>
      </c>
      <c r="X146" s="58">
        <v>41</v>
      </c>
      <c r="Y146" s="58">
        <v>0</v>
      </c>
      <c r="Z146" s="58">
        <v>20</v>
      </c>
      <c r="AA146" s="58" t="s">
        <v>156</v>
      </c>
      <c r="AB146" s="58" t="s">
        <v>156</v>
      </c>
      <c r="AC146" s="58">
        <v>0</v>
      </c>
      <c r="AD146" s="58">
        <v>0</v>
      </c>
      <c r="AE146" s="58" t="s">
        <v>156</v>
      </c>
      <c r="AF146" s="58">
        <v>25</v>
      </c>
      <c r="AG146" s="58">
        <v>25</v>
      </c>
      <c r="AH146" s="58">
        <v>14</v>
      </c>
      <c r="AI146" s="58">
        <v>0</v>
      </c>
      <c r="AJ146" s="58">
        <v>5</v>
      </c>
      <c r="AK146" s="58" t="s">
        <v>156</v>
      </c>
      <c r="AL146" s="58">
        <v>0</v>
      </c>
      <c r="AM146" s="58">
        <v>0</v>
      </c>
      <c r="AN146" s="58">
        <v>0</v>
      </c>
      <c r="AO146" s="58" t="s">
        <v>156</v>
      </c>
      <c r="AP146" s="58">
        <v>150</v>
      </c>
      <c r="AQ146" s="58">
        <v>144</v>
      </c>
      <c r="AR146" s="58">
        <v>87</v>
      </c>
      <c r="AS146" s="58" t="s">
        <v>156</v>
      </c>
      <c r="AT146" s="58">
        <v>27</v>
      </c>
      <c r="AU146" s="58" t="s">
        <v>156</v>
      </c>
      <c r="AV146" s="58" t="s">
        <v>156</v>
      </c>
      <c r="AW146" s="58">
        <v>0</v>
      </c>
      <c r="AX146" s="58">
        <v>0</v>
      </c>
      <c r="AY146" s="58" t="s">
        <v>156</v>
      </c>
      <c r="AZ146" s="58">
        <v>47</v>
      </c>
      <c r="BA146" s="58">
        <v>47</v>
      </c>
      <c r="BB146" s="58">
        <v>25</v>
      </c>
      <c r="BC146" s="58" t="s">
        <v>156</v>
      </c>
      <c r="BD146" s="58">
        <v>17</v>
      </c>
      <c r="BE146" s="58">
        <v>0</v>
      </c>
      <c r="BF146" s="58" t="s">
        <v>156</v>
      </c>
      <c r="BG146" s="58">
        <v>0</v>
      </c>
      <c r="BH146" s="58">
        <v>0</v>
      </c>
      <c r="BI146" s="58">
        <v>0</v>
      </c>
      <c r="BJ146" s="58" t="s">
        <v>156</v>
      </c>
      <c r="BK146" s="58">
        <v>3</v>
      </c>
      <c r="BL146" s="58" t="s">
        <v>156</v>
      </c>
      <c r="BM146" s="58">
        <v>0</v>
      </c>
      <c r="BN146" s="58" t="s">
        <v>156</v>
      </c>
      <c r="BO146" s="58">
        <v>0</v>
      </c>
      <c r="BP146" s="58">
        <v>0</v>
      </c>
      <c r="BQ146" s="58">
        <v>0</v>
      </c>
      <c r="BR146" s="58">
        <v>0</v>
      </c>
      <c r="BS146" s="58">
        <v>0</v>
      </c>
    </row>
    <row r="147" spans="1:71" x14ac:dyDescent="0.25">
      <c r="A147" s="64" t="s">
        <v>309</v>
      </c>
      <c r="B147" s="58">
        <v>174</v>
      </c>
      <c r="C147" s="58">
        <v>170</v>
      </c>
      <c r="D147" s="58">
        <v>94</v>
      </c>
      <c r="E147" s="58" t="s">
        <v>156</v>
      </c>
      <c r="F147" s="58">
        <v>32</v>
      </c>
      <c r="G147" s="58">
        <v>9</v>
      </c>
      <c r="H147" s="58">
        <v>12</v>
      </c>
      <c r="I147" s="58">
        <v>0</v>
      </c>
      <c r="J147" s="58" t="s">
        <v>156</v>
      </c>
      <c r="K147" s="58">
        <v>19</v>
      </c>
      <c r="L147" s="58" t="s">
        <v>156</v>
      </c>
      <c r="M147" s="58">
        <v>88</v>
      </c>
      <c r="N147" s="58">
        <v>52</v>
      </c>
      <c r="O147" s="58" t="s">
        <v>156</v>
      </c>
      <c r="P147" s="58">
        <v>13</v>
      </c>
      <c r="Q147" s="58" t="s">
        <v>156</v>
      </c>
      <c r="R147" s="58">
        <v>5</v>
      </c>
      <c r="S147" s="58">
        <v>0</v>
      </c>
      <c r="T147" s="58">
        <v>0</v>
      </c>
      <c r="U147" s="58">
        <v>14</v>
      </c>
      <c r="V147" s="58" t="s">
        <v>156</v>
      </c>
      <c r="W147" s="58">
        <v>82</v>
      </c>
      <c r="X147" s="58">
        <v>42</v>
      </c>
      <c r="Y147" s="58" t="s">
        <v>156</v>
      </c>
      <c r="Z147" s="58">
        <v>19</v>
      </c>
      <c r="AA147" s="58" t="s">
        <v>156</v>
      </c>
      <c r="AB147" s="58">
        <v>7</v>
      </c>
      <c r="AC147" s="58">
        <v>0</v>
      </c>
      <c r="AD147" s="58" t="s">
        <v>156</v>
      </c>
      <c r="AE147" s="58">
        <v>5</v>
      </c>
      <c r="AF147" s="58">
        <v>16</v>
      </c>
      <c r="AG147" s="58">
        <v>16</v>
      </c>
      <c r="AH147" s="58">
        <v>9</v>
      </c>
      <c r="AI147" s="58">
        <v>0</v>
      </c>
      <c r="AJ147" s="58" t="s">
        <v>156</v>
      </c>
      <c r="AK147" s="58" t="s">
        <v>156</v>
      </c>
      <c r="AL147" s="58">
        <v>0</v>
      </c>
      <c r="AM147" s="58">
        <v>0</v>
      </c>
      <c r="AN147" s="58">
        <v>0</v>
      </c>
      <c r="AO147" s="58" t="s">
        <v>156</v>
      </c>
      <c r="AP147" s="58" t="s">
        <v>156</v>
      </c>
      <c r="AQ147" s="58">
        <v>108</v>
      </c>
      <c r="AR147" s="58">
        <v>70</v>
      </c>
      <c r="AS147" s="58" t="s">
        <v>156</v>
      </c>
      <c r="AT147" s="58">
        <v>18</v>
      </c>
      <c r="AU147" s="58" t="s">
        <v>156</v>
      </c>
      <c r="AV147" s="58">
        <v>0</v>
      </c>
      <c r="AW147" s="58">
        <v>0</v>
      </c>
      <c r="AX147" s="58" t="s">
        <v>156</v>
      </c>
      <c r="AY147" s="58">
        <v>13</v>
      </c>
      <c r="AZ147" s="58" t="s">
        <v>156</v>
      </c>
      <c r="BA147" s="58">
        <v>46</v>
      </c>
      <c r="BB147" s="58">
        <v>15</v>
      </c>
      <c r="BC147" s="58" t="s">
        <v>156</v>
      </c>
      <c r="BD147" s="58" t="s">
        <v>156</v>
      </c>
      <c r="BE147" s="58">
        <v>4</v>
      </c>
      <c r="BF147" s="58">
        <v>12</v>
      </c>
      <c r="BG147" s="58">
        <v>0</v>
      </c>
      <c r="BH147" s="58">
        <v>0</v>
      </c>
      <c r="BI147" s="58" t="s">
        <v>156</v>
      </c>
      <c r="BJ147" s="58" t="s">
        <v>156</v>
      </c>
      <c r="BK147" s="58" t="s">
        <v>156</v>
      </c>
      <c r="BL147" s="58" t="s">
        <v>156</v>
      </c>
      <c r="BM147" s="58" t="s">
        <v>156</v>
      </c>
      <c r="BN147" s="58">
        <v>0</v>
      </c>
      <c r="BO147" s="58">
        <v>0</v>
      </c>
      <c r="BP147" s="58">
        <v>0</v>
      </c>
      <c r="BQ147" s="58">
        <v>0</v>
      </c>
      <c r="BR147" s="58">
        <v>0</v>
      </c>
      <c r="BS147" s="58" t="s">
        <v>156</v>
      </c>
    </row>
    <row r="148" spans="1:71" x14ac:dyDescent="0.25">
      <c r="A148" s="64" t="s">
        <v>310</v>
      </c>
      <c r="B148" s="58">
        <v>134</v>
      </c>
      <c r="C148" s="58">
        <v>130</v>
      </c>
      <c r="D148" s="58">
        <v>66</v>
      </c>
      <c r="E148" s="58" t="s">
        <v>156</v>
      </c>
      <c r="F148" s="58">
        <v>31</v>
      </c>
      <c r="G148" s="58" t="s">
        <v>156</v>
      </c>
      <c r="H148" s="58">
        <v>6</v>
      </c>
      <c r="I148" s="58">
        <v>0</v>
      </c>
      <c r="J148" s="58" t="s">
        <v>156</v>
      </c>
      <c r="K148" s="58">
        <v>19</v>
      </c>
      <c r="L148" s="58" t="s">
        <v>156</v>
      </c>
      <c r="M148" s="58">
        <v>85</v>
      </c>
      <c r="N148" s="58">
        <v>42</v>
      </c>
      <c r="O148" s="58" t="s">
        <v>156</v>
      </c>
      <c r="P148" s="58">
        <v>18</v>
      </c>
      <c r="Q148" s="58" t="s">
        <v>156</v>
      </c>
      <c r="R148" s="58" t="s">
        <v>156</v>
      </c>
      <c r="S148" s="58">
        <v>0</v>
      </c>
      <c r="T148" s="58">
        <v>0</v>
      </c>
      <c r="U148" s="58" t="s">
        <v>156</v>
      </c>
      <c r="V148" s="58" t="s">
        <v>156</v>
      </c>
      <c r="W148" s="58">
        <v>45</v>
      </c>
      <c r="X148" s="58">
        <v>24</v>
      </c>
      <c r="Y148" s="58" t="s">
        <v>156</v>
      </c>
      <c r="Z148" s="58">
        <v>13</v>
      </c>
      <c r="AA148" s="58" t="s">
        <v>156</v>
      </c>
      <c r="AB148" s="58" t="s">
        <v>156</v>
      </c>
      <c r="AC148" s="58">
        <v>0</v>
      </c>
      <c r="AD148" s="58" t="s">
        <v>156</v>
      </c>
      <c r="AE148" s="58" t="s">
        <v>156</v>
      </c>
      <c r="AF148" s="58">
        <v>11</v>
      </c>
      <c r="AG148" s="58">
        <v>11</v>
      </c>
      <c r="AH148" s="58">
        <v>6</v>
      </c>
      <c r="AI148" s="58">
        <v>0</v>
      </c>
      <c r="AJ148" s="58" t="s">
        <v>156</v>
      </c>
      <c r="AK148" s="58">
        <v>0</v>
      </c>
      <c r="AL148" s="58">
        <v>0</v>
      </c>
      <c r="AM148" s="58">
        <v>0</v>
      </c>
      <c r="AN148" s="58">
        <v>0</v>
      </c>
      <c r="AO148" s="58" t="s">
        <v>156</v>
      </c>
      <c r="AP148" s="58">
        <v>88</v>
      </c>
      <c r="AQ148" s="58">
        <v>84</v>
      </c>
      <c r="AR148" s="58">
        <v>51</v>
      </c>
      <c r="AS148" s="58" t="s">
        <v>156</v>
      </c>
      <c r="AT148" s="58" t="s">
        <v>156</v>
      </c>
      <c r="AU148" s="58" t="s">
        <v>156</v>
      </c>
      <c r="AV148" s="58" t="s">
        <v>156</v>
      </c>
      <c r="AW148" s="58">
        <v>0</v>
      </c>
      <c r="AX148" s="58" t="s">
        <v>156</v>
      </c>
      <c r="AY148" s="58">
        <v>12</v>
      </c>
      <c r="AZ148" s="58">
        <v>35</v>
      </c>
      <c r="BA148" s="58">
        <v>35</v>
      </c>
      <c r="BB148" s="58">
        <v>9</v>
      </c>
      <c r="BC148" s="58">
        <v>0</v>
      </c>
      <c r="BD148" s="58">
        <v>18</v>
      </c>
      <c r="BE148" s="58" t="s">
        <v>156</v>
      </c>
      <c r="BF148" s="58" t="s">
        <v>156</v>
      </c>
      <c r="BG148" s="58">
        <v>0</v>
      </c>
      <c r="BH148" s="58">
        <v>0</v>
      </c>
      <c r="BI148" s="58" t="s">
        <v>156</v>
      </c>
      <c r="BJ148" s="58" t="s">
        <v>156</v>
      </c>
      <c r="BK148" s="58" t="s">
        <v>156</v>
      </c>
      <c r="BL148" s="58">
        <v>0</v>
      </c>
      <c r="BM148" s="58">
        <v>0</v>
      </c>
      <c r="BN148" s="58" t="s">
        <v>156</v>
      </c>
      <c r="BO148" s="58">
        <v>0</v>
      </c>
      <c r="BP148" s="58">
        <v>0</v>
      </c>
      <c r="BQ148" s="58">
        <v>0</v>
      </c>
      <c r="BR148" s="58">
        <v>0</v>
      </c>
      <c r="BS148" s="58">
        <v>0</v>
      </c>
    </row>
    <row r="149" spans="1:71" x14ac:dyDescent="0.25">
      <c r="A149" s="64" t="s">
        <v>311</v>
      </c>
      <c r="B149" s="58">
        <v>158</v>
      </c>
      <c r="C149" s="58">
        <v>152</v>
      </c>
      <c r="D149" s="58">
        <v>89</v>
      </c>
      <c r="E149" s="58" t="s">
        <v>156</v>
      </c>
      <c r="F149" s="58">
        <v>26</v>
      </c>
      <c r="G149" s="58">
        <v>4</v>
      </c>
      <c r="H149" s="58">
        <v>9</v>
      </c>
      <c r="I149" s="58">
        <v>0</v>
      </c>
      <c r="J149" s="58" t="s">
        <v>156</v>
      </c>
      <c r="K149" s="58">
        <v>18</v>
      </c>
      <c r="L149" s="58" t="s">
        <v>156</v>
      </c>
      <c r="M149" s="58">
        <v>67</v>
      </c>
      <c r="N149" s="58">
        <v>27</v>
      </c>
      <c r="O149" s="58" t="s">
        <v>156</v>
      </c>
      <c r="P149" s="58">
        <v>13</v>
      </c>
      <c r="Q149" s="58">
        <v>4</v>
      </c>
      <c r="R149" s="58">
        <v>4</v>
      </c>
      <c r="S149" s="58">
        <v>0</v>
      </c>
      <c r="T149" s="58" t="s">
        <v>156</v>
      </c>
      <c r="U149" s="58" t="s">
        <v>156</v>
      </c>
      <c r="V149" s="58" t="s">
        <v>156</v>
      </c>
      <c r="W149" s="58">
        <v>85</v>
      </c>
      <c r="X149" s="58">
        <v>62</v>
      </c>
      <c r="Y149" s="58" t="s">
        <v>156</v>
      </c>
      <c r="Z149" s="58">
        <v>13</v>
      </c>
      <c r="AA149" s="58">
        <v>0</v>
      </c>
      <c r="AB149" s="58">
        <v>5</v>
      </c>
      <c r="AC149" s="58">
        <v>0</v>
      </c>
      <c r="AD149" s="58">
        <v>0</v>
      </c>
      <c r="AE149" s="58" t="s">
        <v>156</v>
      </c>
      <c r="AF149" s="58">
        <v>22</v>
      </c>
      <c r="AG149" s="58">
        <v>22</v>
      </c>
      <c r="AH149" s="58">
        <v>14</v>
      </c>
      <c r="AI149" s="58" t="s">
        <v>156</v>
      </c>
      <c r="AJ149" s="58" t="s">
        <v>156</v>
      </c>
      <c r="AK149" s="58">
        <v>0</v>
      </c>
      <c r="AL149" s="58">
        <v>0</v>
      </c>
      <c r="AM149" s="58">
        <v>0</v>
      </c>
      <c r="AN149" s="58" t="s">
        <v>156</v>
      </c>
      <c r="AO149" s="58" t="s">
        <v>156</v>
      </c>
      <c r="AP149" s="58">
        <v>99</v>
      </c>
      <c r="AQ149" s="58">
        <v>93</v>
      </c>
      <c r="AR149" s="58">
        <v>61</v>
      </c>
      <c r="AS149" s="58" t="s">
        <v>156</v>
      </c>
      <c r="AT149" s="58" t="s">
        <v>156</v>
      </c>
      <c r="AU149" s="58" t="s">
        <v>156</v>
      </c>
      <c r="AV149" s="58" t="s">
        <v>156</v>
      </c>
      <c r="AW149" s="58">
        <v>0</v>
      </c>
      <c r="AX149" s="58" t="s">
        <v>156</v>
      </c>
      <c r="AY149" s="58">
        <v>12</v>
      </c>
      <c r="AZ149" s="58">
        <v>37</v>
      </c>
      <c r="BA149" s="58">
        <v>37</v>
      </c>
      <c r="BB149" s="58">
        <v>14</v>
      </c>
      <c r="BC149" s="58">
        <v>0</v>
      </c>
      <c r="BD149" s="58">
        <v>13</v>
      </c>
      <c r="BE149" s="58" t="s">
        <v>156</v>
      </c>
      <c r="BF149" s="58" t="s">
        <v>156</v>
      </c>
      <c r="BG149" s="58">
        <v>0</v>
      </c>
      <c r="BH149" s="58">
        <v>0</v>
      </c>
      <c r="BI149" s="58" t="s">
        <v>156</v>
      </c>
      <c r="BJ149" s="58" t="s">
        <v>156</v>
      </c>
      <c r="BK149" s="58" t="s">
        <v>156</v>
      </c>
      <c r="BL149" s="58" t="s">
        <v>156</v>
      </c>
      <c r="BM149" s="58">
        <v>0</v>
      </c>
      <c r="BN149" s="58" t="s">
        <v>156</v>
      </c>
      <c r="BO149" s="58">
        <v>0</v>
      </c>
      <c r="BP149" s="58">
        <v>0</v>
      </c>
      <c r="BQ149" s="58">
        <v>0</v>
      </c>
      <c r="BR149" s="58">
        <v>0</v>
      </c>
      <c r="BS149" s="58">
        <v>0</v>
      </c>
    </row>
    <row r="150" spans="1:71" x14ac:dyDescent="0.25">
      <c r="A150" s="64" t="s">
        <v>312</v>
      </c>
      <c r="B150" s="58">
        <v>184</v>
      </c>
      <c r="C150" s="58">
        <v>176</v>
      </c>
      <c r="D150" s="58">
        <v>100</v>
      </c>
      <c r="E150" s="58">
        <v>6</v>
      </c>
      <c r="F150" s="58">
        <v>30</v>
      </c>
      <c r="G150" s="58">
        <v>5</v>
      </c>
      <c r="H150" s="58">
        <v>7</v>
      </c>
      <c r="I150" s="58" t="s">
        <v>156</v>
      </c>
      <c r="J150" s="58" t="s">
        <v>156</v>
      </c>
      <c r="K150" s="58">
        <v>23</v>
      </c>
      <c r="L150" s="58" t="s">
        <v>156</v>
      </c>
      <c r="M150" s="58">
        <v>106</v>
      </c>
      <c r="N150" s="58">
        <v>49</v>
      </c>
      <c r="O150" s="58" t="s">
        <v>156</v>
      </c>
      <c r="P150" s="58">
        <v>19</v>
      </c>
      <c r="Q150" s="58" t="s">
        <v>156</v>
      </c>
      <c r="R150" s="58" t="s">
        <v>156</v>
      </c>
      <c r="S150" s="58" t="s">
        <v>156</v>
      </c>
      <c r="T150" s="58" t="s">
        <v>156</v>
      </c>
      <c r="U150" s="58" t="s">
        <v>156</v>
      </c>
      <c r="V150" s="58" t="s">
        <v>156</v>
      </c>
      <c r="W150" s="58">
        <v>70</v>
      </c>
      <c r="X150" s="58">
        <v>51</v>
      </c>
      <c r="Y150" s="58" t="s">
        <v>156</v>
      </c>
      <c r="Z150" s="58">
        <v>11</v>
      </c>
      <c r="AA150" s="58" t="s">
        <v>156</v>
      </c>
      <c r="AB150" s="58" t="s">
        <v>156</v>
      </c>
      <c r="AC150" s="58" t="s">
        <v>156</v>
      </c>
      <c r="AD150" s="58">
        <v>0</v>
      </c>
      <c r="AE150" s="58" t="s">
        <v>156</v>
      </c>
      <c r="AF150" s="58" t="s">
        <v>156</v>
      </c>
      <c r="AG150" s="58">
        <v>28</v>
      </c>
      <c r="AH150" s="58">
        <v>20</v>
      </c>
      <c r="AI150" s="58">
        <v>0</v>
      </c>
      <c r="AJ150" s="58" t="s">
        <v>156</v>
      </c>
      <c r="AK150" s="58">
        <v>0</v>
      </c>
      <c r="AL150" s="58">
        <v>0</v>
      </c>
      <c r="AM150" s="58" t="s">
        <v>156</v>
      </c>
      <c r="AN150" s="58" t="s">
        <v>156</v>
      </c>
      <c r="AO150" s="58" t="s">
        <v>156</v>
      </c>
      <c r="AP150" s="58" t="s">
        <v>156</v>
      </c>
      <c r="AQ150" s="58">
        <v>112</v>
      </c>
      <c r="AR150" s="58">
        <v>64</v>
      </c>
      <c r="AS150" s="58">
        <v>6</v>
      </c>
      <c r="AT150" s="58">
        <v>19</v>
      </c>
      <c r="AU150" s="58" t="s">
        <v>156</v>
      </c>
      <c r="AV150" s="58">
        <v>0</v>
      </c>
      <c r="AW150" s="58" t="s">
        <v>156</v>
      </c>
      <c r="AX150" s="58" t="s">
        <v>156</v>
      </c>
      <c r="AY150" s="58">
        <v>17</v>
      </c>
      <c r="AZ150" s="58" t="s">
        <v>156</v>
      </c>
      <c r="BA150" s="58">
        <v>36</v>
      </c>
      <c r="BB150" s="58">
        <v>16</v>
      </c>
      <c r="BC150" s="58">
        <v>0</v>
      </c>
      <c r="BD150" s="58" t="s">
        <v>156</v>
      </c>
      <c r="BE150" s="58" t="s">
        <v>156</v>
      </c>
      <c r="BF150" s="58">
        <v>7</v>
      </c>
      <c r="BG150" s="58">
        <v>0</v>
      </c>
      <c r="BH150" s="58">
        <v>0</v>
      </c>
      <c r="BI150" s="58" t="s">
        <v>156</v>
      </c>
      <c r="BJ150" s="58">
        <v>4</v>
      </c>
      <c r="BK150" s="58">
        <v>4</v>
      </c>
      <c r="BL150" s="58">
        <v>4</v>
      </c>
      <c r="BM150" s="58">
        <v>0</v>
      </c>
      <c r="BN150" s="58">
        <v>0</v>
      </c>
      <c r="BO150" s="58">
        <v>0</v>
      </c>
      <c r="BP150" s="58">
        <v>0</v>
      </c>
      <c r="BQ150" s="58">
        <v>0</v>
      </c>
      <c r="BR150" s="58">
        <v>0</v>
      </c>
      <c r="BS150" s="58">
        <v>0</v>
      </c>
    </row>
    <row r="151" spans="1:71" x14ac:dyDescent="0.25">
      <c r="A151" s="64" t="s">
        <v>313</v>
      </c>
      <c r="B151" s="58">
        <v>172</v>
      </c>
      <c r="C151" s="58">
        <v>167</v>
      </c>
      <c r="D151" s="58">
        <v>83</v>
      </c>
      <c r="E151" s="58" t="s">
        <v>156</v>
      </c>
      <c r="F151" s="58">
        <v>32</v>
      </c>
      <c r="G151" s="58">
        <v>7</v>
      </c>
      <c r="H151" s="58">
        <v>10</v>
      </c>
      <c r="I151" s="58" t="s">
        <v>156</v>
      </c>
      <c r="J151" s="58" t="s">
        <v>156</v>
      </c>
      <c r="K151" s="58">
        <v>23</v>
      </c>
      <c r="L151" s="58" t="s">
        <v>156</v>
      </c>
      <c r="M151" s="58">
        <v>86</v>
      </c>
      <c r="N151" s="58">
        <v>37</v>
      </c>
      <c r="O151" s="58" t="s">
        <v>156</v>
      </c>
      <c r="P151" s="58">
        <v>19</v>
      </c>
      <c r="Q151" s="58" t="s">
        <v>156</v>
      </c>
      <c r="R151" s="58">
        <v>6</v>
      </c>
      <c r="S151" s="58" t="s">
        <v>156</v>
      </c>
      <c r="T151" s="58">
        <v>0</v>
      </c>
      <c r="U151" s="58">
        <v>16</v>
      </c>
      <c r="V151" s="58" t="s">
        <v>156</v>
      </c>
      <c r="W151" s="58">
        <v>81</v>
      </c>
      <c r="X151" s="58">
        <v>46</v>
      </c>
      <c r="Y151" s="58">
        <v>0</v>
      </c>
      <c r="Z151" s="58">
        <v>13</v>
      </c>
      <c r="AA151" s="58" t="s">
        <v>156</v>
      </c>
      <c r="AB151" s="58">
        <v>4</v>
      </c>
      <c r="AC151" s="58" t="s">
        <v>156</v>
      </c>
      <c r="AD151" s="58" t="s">
        <v>156</v>
      </c>
      <c r="AE151" s="58">
        <v>7</v>
      </c>
      <c r="AF151" s="58">
        <v>22</v>
      </c>
      <c r="AG151" s="58">
        <v>22</v>
      </c>
      <c r="AH151" s="58">
        <v>11</v>
      </c>
      <c r="AI151" s="58">
        <v>0</v>
      </c>
      <c r="AJ151" s="58" t="s">
        <v>156</v>
      </c>
      <c r="AK151" s="58" t="s">
        <v>156</v>
      </c>
      <c r="AL151" s="58">
        <v>0</v>
      </c>
      <c r="AM151" s="58" t="s">
        <v>156</v>
      </c>
      <c r="AN151" s="58">
        <v>0</v>
      </c>
      <c r="AO151" s="58">
        <v>4</v>
      </c>
      <c r="AP151" s="58" t="s">
        <v>156</v>
      </c>
      <c r="AQ151" s="58">
        <v>114</v>
      </c>
      <c r="AR151" s="58">
        <v>61</v>
      </c>
      <c r="AS151" s="58" t="s">
        <v>156</v>
      </c>
      <c r="AT151" s="58">
        <v>20</v>
      </c>
      <c r="AU151" s="58" t="s">
        <v>156</v>
      </c>
      <c r="AV151" s="58">
        <v>4</v>
      </c>
      <c r="AW151" s="58" t="s">
        <v>156</v>
      </c>
      <c r="AX151" s="58" t="s">
        <v>156</v>
      </c>
      <c r="AY151" s="58">
        <v>16</v>
      </c>
      <c r="AZ151" s="58" t="s">
        <v>156</v>
      </c>
      <c r="BA151" s="58">
        <v>31</v>
      </c>
      <c r="BB151" s="58">
        <v>11</v>
      </c>
      <c r="BC151" s="58">
        <v>0</v>
      </c>
      <c r="BD151" s="58" t="s">
        <v>156</v>
      </c>
      <c r="BE151" s="58" t="s">
        <v>156</v>
      </c>
      <c r="BF151" s="58">
        <v>6</v>
      </c>
      <c r="BG151" s="58">
        <v>0</v>
      </c>
      <c r="BH151" s="58">
        <v>0</v>
      </c>
      <c r="BI151" s="58">
        <v>3</v>
      </c>
      <c r="BJ151" s="58" t="s">
        <v>156</v>
      </c>
      <c r="BK151" s="58" t="s">
        <v>156</v>
      </c>
      <c r="BL151" s="58" t="s">
        <v>156</v>
      </c>
      <c r="BM151" s="58">
        <v>0</v>
      </c>
      <c r="BN151" s="58">
        <v>0</v>
      </c>
      <c r="BO151" s="58">
        <v>0</v>
      </c>
      <c r="BP151" s="58">
        <v>0</v>
      </c>
      <c r="BQ151" s="58">
        <v>0</v>
      </c>
      <c r="BR151" s="58">
        <v>0</v>
      </c>
      <c r="BS151" s="58">
        <v>0</v>
      </c>
    </row>
    <row r="152" spans="1:71" x14ac:dyDescent="0.25">
      <c r="A152" s="64" t="s">
        <v>314</v>
      </c>
      <c r="B152" s="58" t="s">
        <v>156</v>
      </c>
      <c r="C152" s="58">
        <v>143</v>
      </c>
      <c r="D152" s="58">
        <v>69</v>
      </c>
      <c r="E152" s="58" t="s">
        <v>156</v>
      </c>
      <c r="F152" s="58">
        <v>26</v>
      </c>
      <c r="G152" s="58">
        <v>11</v>
      </c>
      <c r="H152" s="58">
        <v>9</v>
      </c>
      <c r="I152" s="58">
        <v>0</v>
      </c>
      <c r="J152" s="58" t="s">
        <v>156</v>
      </c>
      <c r="K152" s="58">
        <v>20</v>
      </c>
      <c r="L152" s="58" t="s">
        <v>156</v>
      </c>
      <c r="M152" s="58">
        <v>84</v>
      </c>
      <c r="N152" s="58">
        <v>37</v>
      </c>
      <c r="O152" s="58" t="s">
        <v>156</v>
      </c>
      <c r="P152" s="58">
        <v>15</v>
      </c>
      <c r="Q152" s="58">
        <v>7</v>
      </c>
      <c r="R152" s="58">
        <v>5</v>
      </c>
      <c r="S152" s="58">
        <v>0</v>
      </c>
      <c r="T152" s="58" t="s">
        <v>156</v>
      </c>
      <c r="U152" s="58">
        <v>16</v>
      </c>
      <c r="V152" s="58">
        <v>59</v>
      </c>
      <c r="W152" s="58">
        <v>59</v>
      </c>
      <c r="X152" s="58">
        <v>32</v>
      </c>
      <c r="Y152" s="58" t="s">
        <v>156</v>
      </c>
      <c r="Z152" s="58">
        <v>11</v>
      </c>
      <c r="AA152" s="58">
        <v>4</v>
      </c>
      <c r="AB152" s="58">
        <v>4</v>
      </c>
      <c r="AC152" s="58">
        <v>0</v>
      </c>
      <c r="AD152" s="58" t="s">
        <v>156</v>
      </c>
      <c r="AE152" s="58">
        <v>4</v>
      </c>
      <c r="AF152" s="58">
        <v>16</v>
      </c>
      <c r="AG152" s="58">
        <v>16</v>
      </c>
      <c r="AH152" s="58">
        <v>7</v>
      </c>
      <c r="AI152" s="58">
        <v>0</v>
      </c>
      <c r="AJ152" s="58" t="s">
        <v>156</v>
      </c>
      <c r="AK152" s="58" t="s">
        <v>156</v>
      </c>
      <c r="AL152" s="58">
        <v>0</v>
      </c>
      <c r="AM152" s="58">
        <v>0</v>
      </c>
      <c r="AN152" s="58">
        <v>0</v>
      </c>
      <c r="AO152" s="58">
        <v>4</v>
      </c>
      <c r="AP152" s="58" t="s">
        <v>156</v>
      </c>
      <c r="AQ152" s="58">
        <v>101</v>
      </c>
      <c r="AR152" s="58">
        <v>55</v>
      </c>
      <c r="AS152" s="58" t="s">
        <v>156</v>
      </c>
      <c r="AT152" s="58">
        <v>17</v>
      </c>
      <c r="AU152" s="58">
        <v>7</v>
      </c>
      <c r="AV152" s="58" t="s">
        <v>156</v>
      </c>
      <c r="AW152" s="58">
        <v>0</v>
      </c>
      <c r="AX152" s="58" t="s">
        <v>156</v>
      </c>
      <c r="AY152" s="58">
        <v>13</v>
      </c>
      <c r="AZ152" s="58" t="s">
        <v>156</v>
      </c>
      <c r="BA152" s="58">
        <v>26</v>
      </c>
      <c r="BB152" s="58">
        <v>7</v>
      </c>
      <c r="BC152" s="58">
        <v>0</v>
      </c>
      <c r="BD152" s="58" t="s">
        <v>156</v>
      </c>
      <c r="BE152" s="58" t="s">
        <v>156</v>
      </c>
      <c r="BF152" s="58" t="s">
        <v>156</v>
      </c>
      <c r="BG152" s="58">
        <v>0</v>
      </c>
      <c r="BH152" s="58" t="s">
        <v>156</v>
      </c>
      <c r="BI152" s="58">
        <v>3</v>
      </c>
      <c r="BJ152" s="58">
        <v>5</v>
      </c>
      <c r="BK152" s="58">
        <v>5</v>
      </c>
      <c r="BL152" s="58" t="s">
        <v>156</v>
      </c>
      <c r="BM152" s="58">
        <v>0</v>
      </c>
      <c r="BN152" s="58" t="s">
        <v>156</v>
      </c>
      <c r="BO152" s="58">
        <v>0</v>
      </c>
      <c r="BP152" s="58">
        <v>0</v>
      </c>
      <c r="BQ152" s="58">
        <v>0</v>
      </c>
      <c r="BR152" s="58">
        <v>0</v>
      </c>
      <c r="BS152" s="58">
        <v>0</v>
      </c>
    </row>
    <row r="153" spans="1:71" x14ac:dyDescent="0.25">
      <c r="A153" s="64" t="s">
        <v>315</v>
      </c>
      <c r="B153" s="58">
        <v>126</v>
      </c>
      <c r="C153" s="58">
        <v>120</v>
      </c>
      <c r="D153" s="58">
        <v>52</v>
      </c>
      <c r="E153" s="58" t="s">
        <v>156</v>
      </c>
      <c r="F153" s="58">
        <v>31</v>
      </c>
      <c r="G153" s="58">
        <v>8</v>
      </c>
      <c r="H153" s="58">
        <v>8</v>
      </c>
      <c r="I153" s="58">
        <v>0</v>
      </c>
      <c r="J153" s="58" t="s">
        <v>156</v>
      </c>
      <c r="K153" s="58">
        <v>16</v>
      </c>
      <c r="L153" s="58" t="s">
        <v>156</v>
      </c>
      <c r="M153" s="58">
        <v>65</v>
      </c>
      <c r="N153" s="58">
        <v>30</v>
      </c>
      <c r="O153" s="58" t="s">
        <v>156</v>
      </c>
      <c r="P153" s="58">
        <v>15</v>
      </c>
      <c r="Q153" s="58" t="s">
        <v>156</v>
      </c>
      <c r="R153" s="58">
        <v>3</v>
      </c>
      <c r="S153" s="58">
        <v>0</v>
      </c>
      <c r="T153" s="58" t="s">
        <v>156</v>
      </c>
      <c r="U153" s="58">
        <v>9</v>
      </c>
      <c r="V153" s="58" t="s">
        <v>156</v>
      </c>
      <c r="W153" s="58">
        <v>55</v>
      </c>
      <c r="X153" s="58">
        <v>22</v>
      </c>
      <c r="Y153" s="58" t="s">
        <v>156</v>
      </c>
      <c r="Z153" s="58">
        <v>16</v>
      </c>
      <c r="AA153" s="58" t="s">
        <v>156</v>
      </c>
      <c r="AB153" s="58">
        <v>5</v>
      </c>
      <c r="AC153" s="58">
        <v>0</v>
      </c>
      <c r="AD153" s="58" t="s">
        <v>156</v>
      </c>
      <c r="AE153" s="58">
        <v>7</v>
      </c>
      <c r="AF153" s="58">
        <v>10</v>
      </c>
      <c r="AG153" s="58">
        <v>10</v>
      </c>
      <c r="AH153" s="58">
        <v>5</v>
      </c>
      <c r="AI153" s="58">
        <v>0</v>
      </c>
      <c r="AJ153" s="58" t="s">
        <v>156</v>
      </c>
      <c r="AK153" s="58" t="s">
        <v>156</v>
      </c>
      <c r="AL153" s="58">
        <v>0</v>
      </c>
      <c r="AM153" s="58">
        <v>0</v>
      </c>
      <c r="AN153" s="58">
        <v>0</v>
      </c>
      <c r="AO153" s="58" t="s">
        <v>156</v>
      </c>
      <c r="AP153" s="58">
        <v>86</v>
      </c>
      <c r="AQ153" s="58">
        <v>80</v>
      </c>
      <c r="AR153" s="58">
        <v>42</v>
      </c>
      <c r="AS153" s="58" t="s">
        <v>156</v>
      </c>
      <c r="AT153" s="58">
        <v>16</v>
      </c>
      <c r="AU153" s="58">
        <v>4</v>
      </c>
      <c r="AV153" s="58" t="s">
        <v>156</v>
      </c>
      <c r="AW153" s="58">
        <v>0</v>
      </c>
      <c r="AX153" s="58" t="s">
        <v>156</v>
      </c>
      <c r="AY153" s="58">
        <v>12</v>
      </c>
      <c r="AZ153" s="58">
        <v>30</v>
      </c>
      <c r="BA153" s="58">
        <v>30</v>
      </c>
      <c r="BB153" s="58">
        <v>5</v>
      </c>
      <c r="BC153" s="58">
        <v>0</v>
      </c>
      <c r="BD153" s="58" t="s">
        <v>156</v>
      </c>
      <c r="BE153" s="58" t="s">
        <v>156</v>
      </c>
      <c r="BF153" s="58" t="s">
        <v>156</v>
      </c>
      <c r="BG153" s="58">
        <v>0</v>
      </c>
      <c r="BH153" s="58" t="s">
        <v>156</v>
      </c>
      <c r="BI153" s="58" t="s">
        <v>156</v>
      </c>
      <c r="BJ153" s="58">
        <v>0</v>
      </c>
      <c r="BK153" s="58">
        <v>0</v>
      </c>
      <c r="BL153" s="58">
        <v>0</v>
      </c>
      <c r="BM153" s="58">
        <v>0</v>
      </c>
      <c r="BN153" s="58">
        <v>0</v>
      </c>
      <c r="BO153" s="58">
        <v>0</v>
      </c>
      <c r="BP153" s="58">
        <v>0</v>
      </c>
      <c r="BQ153" s="58">
        <v>0</v>
      </c>
      <c r="BR153" s="58">
        <v>0</v>
      </c>
      <c r="BS153" s="58">
        <v>0</v>
      </c>
    </row>
    <row r="154" spans="1:71" x14ac:dyDescent="0.25">
      <c r="A154" s="64" t="s">
        <v>316</v>
      </c>
      <c r="B154" s="58" t="s">
        <v>156</v>
      </c>
      <c r="C154" s="58">
        <v>141</v>
      </c>
      <c r="D154" s="58">
        <v>77</v>
      </c>
      <c r="E154" s="58" t="s">
        <v>156</v>
      </c>
      <c r="F154" s="58">
        <v>24</v>
      </c>
      <c r="G154" s="58">
        <v>10</v>
      </c>
      <c r="H154" s="58">
        <v>14</v>
      </c>
      <c r="I154" s="58" t="s">
        <v>156</v>
      </c>
      <c r="J154" s="58" t="s">
        <v>156</v>
      </c>
      <c r="K154" s="58">
        <v>11</v>
      </c>
      <c r="L154" s="58" t="s">
        <v>156</v>
      </c>
      <c r="M154" s="58">
        <v>88</v>
      </c>
      <c r="N154" s="58">
        <v>47</v>
      </c>
      <c r="O154" s="58" t="s">
        <v>156</v>
      </c>
      <c r="P154" s="58">
        <v>14</v>
      </c>
      <c r="Q154" s="58" t="s">
        <v>156</v>
      </c>
      <c r="R154" s="58" t="s">
        <v>156</v>
      </c>
      <c r="S154" s="58" t="s">
        <v>156</v>
      </c>
      <c r="T154" s="58" t="s">
        <v>156</v>
      </c>
      <c r="U154" s="58">
        <v>8</v>
      </c>
      <c r="V154" s="58">
        <v>53</v>
      </c>
      <c r="W154" s="58">
        <v>53</v>
      </c>
      <c r="X154" s="58">
        <v>30</v>
      </c>
      <c r="Y154" s="58">
        <v>0</v>
      </c>
      <c r="Z154" s="58">
        <v>10</v>
      </c>
      <c r="AA154" s="58" t="s">
        <v>156</v>
      </c>
      <c r="AB154" s="58" t="s">
        <v>156</v>
      </c>
      <c r="AC154" s="58">
        <v>0</v>
      </c>
      <c r="AD154" s="58">
        <v>0</v>
      </c>
      <c r="AE154" s="58">
        <v>3</v>
      </c>
      <c r="AF154" s="58">
        <v>13</v>
      </c>
      <c r="AG154" s="58">
        <v>13</v>
      </c>
      <c r="AH154" s="58">
        <v>5</v>
      </c>
      <c r="AI154" s="58">
        <v>0</v>
      </c>
      <c r="AJ154" s="58" t="s">
        <v>156</v>
      </c>
      <c r="AK154" s="58">
        <v>3</v>
      </c>
      <c r="AL154" s="58">
        <v>0</v>
      </c>
      <c r="AM154" s="58">
        <v>0</v>
      </c>
      <c r="AN154" s="58">
        <v>0</v>
      </c>
      <c r="AO154" s="58" t="s">
        <v>156</v>
      </c>
      <c r="AP154" s="58" t="s">
        <v>156</v>
      </c>
      <c r="AQ154" s="58">
        <v>91</v>
      </c>
      <c r="AR154" s="58">
        <v>55</v>
      </c>
      <c r="AS154" s="58" t="s">
        <v>156</v>
      </c>
      <c r="AT154" s="58">
        <v>17</v>
      </c>
      <c r="AU154" s="58">
        <v>4</v>
      </c>
      <c r="AV154" s="58" t="s">
        <v>156</v>
      </c>
      <c r="AW154" s="58" t="s">
        <v>156</v>
      </c>
      <c r="AX154" s="58" t="s">
        <v>156</v>
      </c>
      <c r="AY154" s="58">
        <v>8</v>
      </c>
      <c r="AZ154" s="58">
        <v>37</v>
      </c>
      <c r="BA154" s="58">
        <v>37</v>
      </c>
      <c r="BB154" s="58">
        <v>17</v>
      </c>
      <c r="BC154" s="58">
        <v>0</v>
      </c>
      <c r="BD154" s="58" t="s">
        <v>156</v>
      </c>
      <c r="BE154" s="58">
        <v>3</v>
      </c>
      <c r="BF154" s="58" t="s">
        <v>156</v>
      </c>
      <c r="BG154" s="58">
        <v>0</v>
      </c>
      <c r="BH154" s="58">
        <v>0</v>
      </c>
      <c r="BI154" s="58" t="s">
        <v>156</v>
      </c>
      <c r="BJ154" s="58">
        <v>4</v>
      </c>
      <c r="BK154" s="58">
        <v>4</v>
      </c>
      <c r="BL154" s="58" t="s">
        <v>156</v>
      </c>
      <c r="BM154" s="58">
        <v>0</v>
      </c>
      <c r="BN154" s="58">
        <v>0</v>
      </c>
      <c r="BO154" s="58">
        <v>0</v>
      </c>
      <c r="BP154" s="58">
        <v>0</v>
      </c>
      <c r="BQ154" s="58">
        <v>0</v>
      </c>
      <c r="BR154" s="58">
        <v>0</v>
      </c>
      <c r="BS154" s="58" t="s">
        <v>156</v>
      </c>
    </row>
    <row r="155" spans="1:71" x14ac:dyDescent="0.25">
      <c r="A155" s="64" t="s">
        <v>317</v>
      </c>
      <c r="B155" s="58" t="s">
        <v>156</v>
      </c>
      <c r="C155" s="58">
        <v>174</v>
      </c>
      <c r="D155" s="58">
        <v>111</v>
      </c>
      <c r="E155" s="58" t="s">
        <v>156</v>
      </c>
      <c r="F155" s="58">
        <v>20</v>
      </c>
      <c r="G155" s="58">
        <v>4</v>
      </c>
      <c r="H155" s="58">
        <v>11</v>
      </c>
      <c r="I155" s="58">
        <v>0</v>
      </c>
      <c r="J155" s="58" t="s">
        <v>156</v>
      </c>
      <c r="K155" s="58">
        <v>21</v>
      </c>
      <c r="L155" s="58" t="s">
        <v>156</v>
      </c>
      <c r="M155" s="58">
        <v>102</v>
      </c>
      <c r="N155" s="58">
        <v>67</v>
      </c>
      <c r="O155" s="58" t="s">
        <v>156</v>
      </c>
      <c r="P155" s="58">
        <v>11</v>
      </c>
      <c r="Q155" s="58" t="s">
        <v>156</v>
      </c>
      <c r="R155" s="58">
        <v>7</v>
      </c>
      <c r="S155" s="58">
        <v>0</v>
      </c>
      <c r="T155" s="58">
        <v>0</v>
      </c>
      <c r="U155" s="58">
        <v>13</v>
      </c>
      <c r="V155" s="58">
        <v>72</v>
      </c>
      <c r="W155" s="58">
        <v>72</v>
      </c>
      <c r="X155" s="58">
        <v>44</v>
      </c>
      <c r="Y155" s="58" t="s">
        <v>156</v>
      </c>
      <c r="Z155" s="58">
        <v>9</v>
      </c>
      <c r="AA155" s="58" t="s">
        <v>156</v>
      </c>
      <c r="AB155" s="58">
        <v>4</v>
      </c>
      <c r="AC155" s="58">
        <v>0</v>
      </c>
      <c r="AD155" s="58" t="s">
        <v>156</v>
      </c>
      <c r="AE155" s="58">
        <v>8</v>
      </c>
      <c r="AF155" s="58">
        <v>15</v>
      </c>
      <c r="AG155" s="58">
        <v>15</v>
      </c>
      <c r="AH155" s="58">
        <v>8</v>
      </c>
      <c r="AI155" s="58">
        <v>0</v>
      </c>
      <c r="AJ155" s="58" t="s">
        <v>156</v>
      </c>
      <c r="AK155" s="58">
        <v>0</v>
      </c>
      <c r="AL155" s="58">
        <v>0</v>
      </c>
      <c r="AM155" s="58">
        <v>0</v>
      </c>
      <c r="AN155" s="58" t="s">
        <v>156</v>
      </c>
      <c r="AO155" s="58">
        <v>3</v>
      </c>
      <c r="AP155" s="58" t="s">
        <v>156</v>
      </c>
      <c r="AQ155" s="58">
        <v>115</v>
      </c>
      <c r="AR155" s="58">
        <v>84</v>
      </c>
      <c r="AS155" s="58" t="s">
        <v>156</v>
      </c>
      <c r="AT155" s="58">
        <v>10</v>
      </c>
      <c r="AU155" s="58" t="s">
        <v>156</v>
      </c>
      <c r="AV155" s="58">
        <v>0</v>
      </c>
      <c r="AW155" s="58">
        <v>0</v>
      </c>
      <c r="AX155" s="58" t="s">
        <v>156</v>
      </c>
      <c r="AY155" s="58">
        <v>15</v>
      </c>
      <c r="AZ155" s="58">
        <v>44</v>
      </c>
      <c r="BA155" s="58">
        <v>44</v>
      </c>
      <c r="BB155" s="58">
        <v>19</v>
      </c>
      <c r="BC155" s="58" t="s">
        <v>156</v>
      </c>
      <c r="BD155" s="58" t="s">
        <v>156</v>
      </c>
      <c r="BE155" s="58" t="s">
        <v>156</v>
      </c>
      <c r="BF155" s="58">
        <v>11</v>
      </c>
      <c r="BG155" s="58">
        <v>0</v>
      </c>
      <c r="BH155" s="58" t="s">
        <v>156</v>
      </c>
      <c r="BI155" s="58">
        <v>3</v>
      </c>
      <c r="BJ155" s="58" t="s">
        <v>156</v>
      </c>
      <c r="BK155" s="58" t="s">
        <v>156</v>
      </c>
      <c r="BL155" s="58" t="s">
        <v>156</v>
      </c>
      <c r="BM155" s="58">
        <v>0</v>
      </c>
      <c r="BN155" s="58">
        <v>0</v>
      </c>
      <c r="BO155" s="58">
        <v>0</v>
      </c>
      <c r="BP155" s="58">
        <v>0</v>
      </c>
      <c r="BQ155" s="58">
        <v>0</v>
      </c>
      <c r="BR155" s="58">
        <v>0</v>
      </c>
      <c r="BS155" s="58">
        <v>0</v>
      </c>
    </row>
    <row r="156" spans="1:71" x14ac:dyDescent="0.25">
      <c r="A156" s="64" t="s">
        <v>318</v>
      </c>
      <c r="B156" s="58" t="s">
        <v>156</v>
      </c>
      <c r="C156" s="58">
        <v>297</v>
      </c>
      <c r="D156" s="58">
        <v>211</v>
      </c>
      <c r="E156" s="58">
        <v>6</v>
      </c>
      <c r="F156" s="58">
        <v>35</v>
      </c>
      <c r="G156" s="58">
        <v>11</v>
      </c>
      <c r="H156" s="58">
        <v>6</v>
      </c>
      <c r="I156" s="58">
        <v>0</v>
      </c>
      <c r="J156" s="58">
        <v>0</v>
      </c>
      <c r="K156" s="58">
        <v>28</v>
      </c>
      <c r="L156" s="58">
        <v>218</v>
      </c>
      <c r="M156" s="58">
        <v>218</v>
      </c>
      <c r="N156" s="58">
        <v>160</v>
      </c>
      <c r="O156" s="58" t="s">
        <v>156</v>
      </c>
      <c r="P156" s="58">
        <v>23</v>
      </c>
      <c r="Q156" s="58">
        <v>4</v>
      </c>
      <c r="R156" s="58" t="s">
        <v>156</v>
      </c>
      <c r="S156" s="58">
        <v>0</v>
      </c>
      <c r="T156" s="58">
        <v>0</v>
      </c>
      <c r="U156" s="58">
        <v>24</v>
      </c>
      <c r="V156" s="58" t="s">
        <v>156</v>
      </c>
      <c r="W156" s="58">
        <v>79</v>
      </c>
      <c r="X156" s="58">
        <v>51</v>
      </c>
      <c r="Y156" s="58" t="s">
        <v>156</v>
      </c>
      <c r="Z156" s="58">
        <v>12</v>
      </c>
      <c r="AA156" s="58">
        <v>7</v>
      </c>
      <c r="AB156" s="58" t="s">
        <v>156</v>
      </c>
      <c r="AC156" s="58">
        <v>0</v>
      </c>
      <c r="AD156" s="58">
        <v>0</v>
      </c>
      <c r="AE156" s="58">
        <v>4</v>
      </c>
      <c r="AF156" s="58">
        <v>23</v>
      </c>
      <c r="AG156" s="58">
        <v>23</v>
      </c>
      <c r="AH156" s="58">
        <v>17</v>
      </c>
      <c r="AI156" s="58">
        <v>0</v>
      </c>
      <c r="AJ156" s="58">
        <v>0</v>
      </c>
      <c r="AK156" s="58" t="s">
        <v>156</v>
      </c>
      <c r="AL156" s="58">
        <v>0</v>
      </c>
      <c r="AM156" s="58">
        <v>0</v>
      </c>
      <c r="AN156" s="58">
        <v>0</v>
      </c>
      <c r="AO156" s="58" t="s">
        <v>156</v>
      </c>
      <c r="AP156" s="58" t="s">
        <v>156</v>
      </c>
      <c r="AQ156" s="58">
        <v>204</v>
      </c>
      <c r="AR156" s="58">
        <v>146</v>
      </c>
      <c r="AS156" s="58">
        <v>6</v>
      </c>
      <c r="AT156" s="58">
        <v>25</v>
      </c>
      <c r="AU156" s="58" t="s">
        <v>156</v>
      </c>
      <c r="AV156" s="58" t="s">
        <v>156</v>
      </c>
      <c r="AW156" s="58">
        <v>0</v>
      </c>
      <c r="AX156" s="58">
        <v>0</v>
      </c>
      <c r="AY156" s="58">
        <v>21</v>
      </c>
      <c r="AZ156" s="58">
        <v>70</v>
      </c>
      <c r="BA156" s="58">
        <v>70</v>
      </c>
      <c r="BB156" s="58">
        <v>48</v>
      </c>
      <c r="BC156" s="58">
        <v>0</v>
      </c>
      <c r="BD156" s="58">
        <v>10</v>
      </c>
      <c r="BE156" s="58">
        <v>6</v>
      </c>
      <c r="BF156" s="58" t="s">
        <v>156</v>
      </c>
      <c r="BG156" s="58">
        <v>0</v>
      </c>
      <c r="BH156" s="58">
        <v>0</v>
      </c>
      <c r="BI156" s="58" t="s">
        <v>156</v>
      </c>
      <c r="BJ156" s="58">
        <v>8</v>
      </c>
      <c r="BK156" s="58">
        <v>8</v>
      </c>
      <c r="BL156" s="58">
        <v>5</v>
      </c>
      <c r="BM156" s="58">
        <v>0</v>
      </c>
      <c r="BN156" s="58">
        <v>0</v>
      </c>
      <c r="BO156" s="58" t="s">
        <v>156</v>
      </c>
      <c r="BP156" s="58">
        <v>0</v>
      </c>
      <c r="BQ156" s="58">
        <v>0</v>
      </c>
      <c r="BR156" s="58">
        <v>0</v>
      </c>
      <c r="BS156" s="58" t="s">
        <v>156</v>
      </c>
    </row>
    <row r="157" spans="1:71" x14ac:dyDescent="0.25">
      <c r="A157" s="64" t="s">
        <v>319</v>
      </c>
      <c r="B157" s="58">
        <v>250</v>
      </c>
      <c r="C157" s="58">
        <v>246</v>
      </c>
      <c r="D157" s="58">
        <v>166</v>
      </c>
      <c r="E157" s="58">
        <v>5</v>
      </c>
      <c r="F157" s="58">
        <v>41</v>
      </c>
      <c r="G157" s="58">
        <v>7</v>
      </c>
      <c r="H157" s="58" t="s">
        <v>156</v>
      </c>
      <c r="I157" s="58" t="s">
        <v>156</v>
      </c>
      <c r="J157" s="58" t="s">
        <v>156</v>
      </c>
      <c r="K157" s="58">
        <v>18</v>
      </c>
      <c r="L157" s="58" t="s">
        <v>156</v>
      </c>
      <c r="M157" s="58">
        <v>177</v>
      </c>
      <c r="N157" s="58">
        <v>127</v>
      </c>
      <c r="O157" s="58">
        <v>5</v>
      </c>
      <c r="P157" s="58">
        <v>24</v>
      </c>
      <c r="Q157" s="58">
        <v>3</v>
      </c>
      <c r="R157" s="58" t="s">
        <v>156</v>
      </c>
      <c r="S157" s="58" t="s">
        <v>156</v>
      </c>
      <c r="T157" s="58" t="s">
        <v>156</v>
      </c>
      <c r="U157" s="58">
        <v>12</v>
      </c>
      <c r="V157" s="58" t="s">
        <v>156</v>
      </c>
      <c r="W157" s="58">
        <v>69</v>
      </c>
      <c r="X157" s="58">
        <v>39</v>
      </c>
      <c r="Y157" s="58">
        <v>0</v>
      </c>
      <c r="Z157" s="58">
        <v>17</v>
      </c>
      <c r="AA157" s="58">
        <v>4</v>
      </c>
      <c r="AB157" s="58" t="s">
        <v>156</v>
      </c>
      <c r="AC157" s="58">
        <v>0</v>
      </c>
      <c r="AD157" s="58" t="s">
        <v>156</v>
      </c>
      <c r="AE157" s="58">
        <v>6</v>
      </c>
      <c r="AF157" s="58">
        <v>15</v>
      </c>
      <c r="AG157" s="58">
        <v>15</v>
      </c>
      <c r="AH157" s="58">
        <v>9</v>
      </c>
      <c r="AI157" s="58">
        <v>0</v>
      </c>
      <c r="AJ157" s="58">
        <v>0</v>
      </c>
      <c r="AK157" s="58" t="s">
        <v>156</v>
      </c>
      <c r="AL157" s="58">
        <v>0</v>
      </c>
      <c r="AM157" s="58" t="s">
        <v>156</v>
      </c>
      <c r="AN157" s="58">
        <v>0</v>
      </c>
      <c r="AO157" s="58" t="s">
        <v>156</v>
      </c>
      <c r="AP157" s="58">
        <v>160</v>
      </c>
      <c r="AQ157" s="58">
        <v>156</v>
      </c>
      <c r="AR157" s="58">
        <v>106</v>
      </c>
      <c r="AS157" s="58" t="s">
        <v>156</v>
      </c>
      <c r="AT157" s="58">
        <v>25</v>
      </c>
      <c r="AU157" s="58" t="s">
        <v>156</v>
      </c>
      <c r="AV157" s="58" t="s">
        <v>156</v>
      </c>
      <c r="AW157" s="58">
        <v>0</v>
      </c>
      <c r="AX157" s="58" t="s">
        <v>156</v>
      </c>
      <c r="AY157" s="58" t="s">
        <v>156</v>
      </c>
      <c r="AZ157" s="58">
        <v>75</v>
      </c>
      <c r="BA157" s="58">
        <v>75</v>
      </c>
      <c r="BB157" s="58">
        <v>51</v>
      </c>
      <c r="BC157" s="58" t="s">
        <v>156</v>
      </c>
      <c r="BD157" s="58">
        <v>16</v>
      </c>
      <c r="BE157" s="58">
        <v>3</v>
      </c>
      <c r="BF157" s="58" t="s">
        <v>156</v>
      </c>
      <c r="BG157" s="58">
        <v>0</v>
      </c>
      <c r="BH157" s="58">
        <v>0</v>
      </c>
      <c r="BI157" s="58">
        <v>0</v>
      </c>
      <c r="BJ157" s="58">
        <v>6</v>
      </c>
      <c r="BK157" s="58">
        <v>6</v>
      </c>
      <c r="BL157" s="58" t="s">
        <v>156</v>
      </c>
      <c r="BM157" s="58">
        <v>0</v>
      </c>
      <c r="BN157" s="58" t="s">
        <v>156</v>
      </c>
      <c r="BO157" s="58">
        <v>0</v>
      </c>
      <c r="BP157" s="58">
        <v>0</v>
      </c>
      <c r="BQ157" s="58">
        <v>0</v>
      </c>
      <c r="BR157" s="58">
        <v>0</v>
      </c>
      <c r="BS157" s="58">
        <v>0</v>
      </c>
    </row>
    <row r="158" spans="1:71" x14ac:dyDescent="0.25">
      <c r="A158" s="64" t="s">
        <v>320</v>
      </c>
      <c r="B158" s="58">
        <v>198</v>
      </c>
      <c r="C158" s="58">
        <v>193</v>
      </c>
      <c r="D158" s="58">
        <v>113</v>
      </c>
      <c r="E158" s="58" t="s">
        <v>156</v>
      </c>
      <c r="F158" s="58">
        <v>32</v>
      </c>
      <c r="G158" s="58">
        <v>19</v>
      </c>
      <c r="H158" s="58">
        <v>5</v>
      </c>
      <c r="I158" s="58">
        <v>0</v>
      </c>
      <c r="J158" s="58" t="s">
        <v>156</v>
      </c>
      <c r="K158" s="58">
        <v>17</v>
      </c>
      <c r="L158" s="58" t="s">
        <v>156</v>
      </c>
      <c r="M158" s="58">
        <v>123</v>
      </c>
      <c r="N158" s="58">
        <v>79</v>
      </c>
      <c r="O158" s="58" t="s">
        <v>156</v>
      </c>
      <c r="P158" s="58">
        <v>15</v>
      </c>
      <c r="Q158" s="58">
        <v>10</v>
      </c>
      <c r="R158" s="58" t="s">
        <v>156</v>
      </c>
      <c r="S158" s="58">
        <v>0</v>
      </c>
      <c r="T158" s="58">
        <v>0</v>
      </c>
      <c r="U158" s="58">
        <v>13</v>
      </c>
      <c r="V158" s="58" t="s">
        <v>156</v>
      </c>
      <c r="W158" s="58">
        <v>70</v>
      </c>
      <c r="X158" s="58">
        <v>34</v>
      </c>
      <c r="Y158" s="58" t="s">
        <v>156</v>
      </c>
      <c r="Z158" s="58">
        <v>17</v>
      </c>
      <c r="AA158" s="58">
        <v>9</v>
      </c>
      <c r="AB158" s="58" t="s">
        <v>156</v>
      </c>
      <c r="AC158" s="58">
        <v>0</v>
      </c>
      <c r="AD158" s="58" t="s">
        <v>156</v>
      </c>
      <c r="AE158" s="58">
        <v>4</v>
      </c>
      <c r="AF158" s="58">
        <v>14</v>
      </c>
      <c r="AG158" s="58">
        <v>14</v>
      </c>
      <c r="AH158" s="58">
        <v>7</v>
      </c>
      <c r="AI158" s="58">
        <v>0</v>
      </c>
      <c r="AJ158" s="58" t="s">
        <v>156</v>
      </c>
      <c r="AK158" s="58" t="s">
        <v>156</v>
      </c>
      <c r="AL158" s="58">
        <v>0</v>
      </c>
      <c r="AM158" s="58">
        <v>0</v>
      </c>
      <c r="AN158" s="58">
        <v>0</v>
      </c>
      <c r="AO158" s="58">
        <v>4</v>
      </c>
      <c r="AP158" s="58" t="s">
        <v>156</v>
      </c>
      <c r="AQ158" s="58">
        <v>122</v>
      </c>
      <c r="AR158" s="58">
        <v>80</v>
      </c>
      <c r="AS158" s="58" t="s">
        <v>156</v>
      </c>
      <c r="AT158" s="58" t="s">
        <v>156</v>
      </c>
      <c r="AU158" s="58">
        <v>11</v>
      </c>
      <c r="AV158" s="58" t="s">
        <v>156</v>
      </c>
      <c r="AW158" s="58">
        <v>0</v>
      </c>
      <c r="AX158" s="58" t="s">
        <v>156</v>
      </c>
      <c r="AY158" s="58">
        <v>10</v>
      </c>
      <c r="AZ158" s="58" t="s">
        <v>156</v>
      </c>
      <c r="BA158" s="58">
        <v>57</v>
      </c>
      <c r="BB158" s="58">
        <v>26</v>
      </c>
      <c r="BC158" s="58" t="s">
        <v>156</v>
      </c>
      <c r="BD158" s="58">
        <v>16</v>
      </c>
      <c r="BE158" s="58" t="s">
        <v>156</v>
      </c>
      <c r="BF158" s="58" t="s">
        <v>156</v>
      </c>
      <c r="BG158" s="58">
        <v>0</v>
      </c>
      <c r="BH158" s="58" t="s">
        <v>156</v>
      </c>
      <c r="BI158" s="58">
        <v>3</v>
      </c>
      <c r="BJ158" s="58" t="s">
        <v>156</v>
      </c>
      <c r="BK158" s="58">
        <v>6</v>
      </c>
      <c r="BL158" s="58" t="s">
        <v>156</v>
      </c>
      <c r="BM158" s="58">
        <v>0</v>
      </c>
      <c r="BN158" s="58" t="s">
        <v>156</v>
      </c>
      <c r="BO158" s="58" t="s">
        <v>156</v>
      </c>
      <c r="BP158" s="58">
        <v>0</v>
      </c>
      <c r="BQ158" s="58">
        <v>0</v>
      </c>
      <c r="BR158" s="58">
        <v>0</v>
      </c>
      <c r="BS158" s="58" t="s">
        <v>156</v>
      </c>
    </row>
    <row r="159" spans="1:71" x14ac:dyDescent="0.25">
      <c r="A159" s="64" t="s">
        <v>321</v>
      </c>
      <c r="B159" s="58">
        <v>123</v>
      </c>
      <c r="C159" s="58">
        <v>116</v>
      </c>
      <c r="D159" s="58">
        <v>66</v>
      </c>
      <c r="E159" s="58" t="s">
        <v>156</v>
      </c>
      <c r="F159" s="58">
        <v>20</v>
      </c>
      <c r="G159" s="58">
        <v>10</v>
      </c>
      <c r="H159" s="58" t="s">
        <v>156</v>
      </c>
      <c r="I159" s="58">
        <v>0</v>
      </c>
      <c r="J159" s="58" t="s">
        <v>156</v>
      </c>
      <c r="K159" s="58">
        <v>10</v>
      </c>
      <c r="L159" s="58">
        <v>81</v>
      </c>
      <c r="M159" s="58">
        <v>78</v>
      </c>
      <c r="N159" s="58">
        <v>46</v>
      </c>
      <c r="O159" s="58" t="s">
        <v>156</v>
      </c>
      <c r="P159" s="58">
        <v>11</v>
      </c>
      <c r="Q159" s="58">
        <v>4</v>
      </c>
      <c r="R159" s="58" t="s">
        <v>156</v>
      </c>
      <c r="S159" s="58">
        <v>0</v>
      </c>
      <c r="T159" s="58" t="s">
        <v>156</v>
      </c>
      <c r="U159" s="58" t="s">
        <v>156</v>
      </c>
      <c r="V159" s="58">
        <v>42</v>
      </c>
      <c r="W159" s="58">
        <v>38</v>
      </c>
      <c r="X159" s="58">
        <v>20</v>
      </c>
      <c r="Y159" s="58">
        <v>0</v>
      </c>
      <c r="Z159" s="58">
        <v>9</v>
      </c>
      <c r="AA159" s="58">
        <v>6</v>
      </c>
      <c r="AB159" s="58" t="s">
        <v>156</v>
      </c>
      <c r="AC159" s="58">
        <v>0</v>
      </c>
      <c r="AD159" s="58">
        <v>0</v>
      </c>
      <c r="AE159" s="58" t="s">
        <v>156</v>
      </c>
      <c r="AF159" s="58" t="s">
        <v>156</v>
      </c>
      <c r="AG159" s="58">
        <v>13</v>
      </c>
      <c r="AH159" s="58">
        <v>5</v>
      </c>
      <c r="AI159" s="58">
        <v>0</v>
      </c>
      <c r="AJ159" s="58" t="s">
        <v>156</v>
      </c>
      <c r="AK159" s="58" t="s">
        <v>156</v>
      </c>
      <c r="AL159" s="58">
        <v>0</v>
      </c>
      <c r="AM159" s="58">
        <v>0</v>
      </c>
      <c r="AN159" s="58">
        <v>0</v>
      </c>
      <c r="AO159" s="58" t="s">
        <v>156</v>
      </c>
      <c r="AP159" s="58" t="s">
        <v>156</v>
      </c>
      <c r="AQ159" s="58">
        <v>75</v>
      </c>
      <c r="AR159" s="58">
        <v>51</v>
      </c>
      <c r="AS159" s="58" t="s">
        <v>156</v>
      </c>
      <c r="AT159" s="58" t="s">
        <v>156</v>
      </c>
      <c r="AU159" s="58" t="s">
        <v>156</v>
      </c>
      <c r="AV159" s="58" t="s">
        <v>156</v>
      </c>
      <c r="AW159" s="58">
        <v>0</v>
      </c>
      <c r="AX159" s="58" t="s">
        <v>156</v>
      </c>
      <c r="AY159" s="58" t="s">
        <v>156</v>
      </c>
      <c r="AZ159" s="58">
        <v>28</v>
      </c>
      <c r="BA159" s="58">
        <v>28</v>
      </c>
      <c r="BB159" s="58">
        <v>10</v>
      </c>
      <c r="BC159" s="58">
        <v>0</v>
      </c>
      <c r="BD159" s="58">
        <v>10</v>
      </c>
      <c r="BE159" s="58" t="s">
        <v>156</v>
      </c>
      <c r="BF159" s="58" t="s">
        <v>156</v>
      </c>
      <c r="BG159" s="58">
        <v>0</v>
      </c>
      <c r="BH159" s="58">
        <v>0</v>
      </c>
      <c r="BI159" s="58">
        <v>0</v>
      </c>
      <c r="BJ159" s="58">
        <v>6</v>
      </c>
      <c r="BK159" s="58">
        <v>6</v>
      </c>
      <c r="BL159" s="58">
        <v>3</v>
      </c>
      <c r="BM159" s="58">
        <v>0</v>
      </c>
      <c r="BN159" s="58" t="s">
        <v>156</v>
      </c>
      <c r="BO159" s="58">
        <v>0</v>
      </c>
      <c r="BP159" s="58">
        <v>0</v>
      </c>
      <c r="BQ159" s="58">
        <v>0</v>
      </c>
      <c r="BR159" s="58">
        <v>0</v>
      </c>
      <c r="BS159" s="58" t="s">
        <v>156</v>
      </c>
    </row>
    <row r="160" spans="1:71" x14ac:dyDescent="0.25">
      <c r="A160" s="64" t="s">
        <v>322</v>
      </c>
      <c r="B160" s="58">
        <v>110</v>
      </c>
      <c r="C160" s="58">
        <v>103</v>
      </c>
      <c r="D160" s="58">
        <v>48</v>
      </c>
      <c r="E160" s="58" t="s">
        <v>156</v>
      </c>
      <c r="F160" s="58">
        <v>20</v>
      </c>
      <c r="G160" s="58" t="s">
        <v>156</v>
      </c>
      <c r="H160" s="58">
        <v>10</v>
      </c>
      <c r="I160" s="58">
        <v>0</v>
      </c>
      <c r="J160" s="58">
        <v>0</v>
      </c>
      <c r="K160" s="58">
        <v>16</v>
      </c>
      <c r="L160" s="58" t="s">
        <v>156</v>
      </c>
      <c r="M160" s="58">
        <v>67</v>
      </c>
      <c r="N160" s="58">
        <v>32</v>
      </c>
      <c r="O160" s="58" t="s">
        <v>156</v>
      </c>
      <c r="P160" s="58">
        <v>12</v>
      </c>
      <c r="Q160" s="58" t="s">
        <v>156</v>
      </c>
      <c r="R160" s="58" t="s">
        <v>156</v>
      </c>
      <c r="S160" s="58">
        <v>0</v>
      </c>
      <c r="T160" s="58">
        <v>0</v>
      </c>
      <c r="U160" s="58">
        <v>9</v>
      </c>
      <c r="V160" s="58" t="s">
        <v>156</v>
      </c>
      <c r="W160" s="58">
        <v>36</v>
      </c>
      <c r="X160" s="58">
        <v>16</v>
      </c>
      <c r="Y160" s="58">
        <v>0</v>
      </c>
      <c r="Z160" s="58">
        <v>8</v>
      </c>
      <c r="AA160" s="58" t="s">
        <v>156</v>
      </c>
      <c r="AB160" s="58" t="s">
        <v>156</v>
      </c>
      <c r="AC160" s="58">
        <v>0</v>
      </c>
      <c r="AD160" s="58">
        <v>0</v>
      </c>
      <c r="AE160" s="58">
        <v>7</v>
      </c>
      <c r="AF160" s="58" t="s">
        <v>156</v>
      </c>
      <c r="AG160" s="58">
        <v>11</v>
      </c>
      <c r="AH160" s="58">
        <v>7</v>
      </c>
      <c r="AI160" s="58">
        <v>0</v>
      </c>
      <c r="AJ160" s="58" t="s">
        <v>156</v>
      </c>
      <c r="AK160" s="58">
        <v>0</v>
      </c>
      <c r="AL160" s="58">
        <v>0</v>
      </c>
      <c r="AM160" s="58">
        <v>0</v>
      </c>
      <c r="AN160" s="58">
        <v>0</v>
      </c>
      <c r="AO160" s="58" t="s">
        <v>156</v>
      </c>
      <c r="AP160" s="58" t="s">
        <v>156</v>
      </c>
      <c r="AQ160" s="58">
        <v>64</v>
      </c>
      <c r="AR160" s="58">
        <v>36</v>
      </c>
      <c r="AS160" s="58">
        <v>0</v>
      </c>
      <c r="AT160" s="58">
        <v>10</v>
      </c>
      <c r="AU160" s="58" t="s">
        <v>156</v>
      </c>
      <c r="AV160" s="58" t="s">
        <v>156</v>
      </c>
      <c r="AW160" s="58">
        <v>0</v>
      </c>
      <c r="AX160" s="58">
        <v>0</v>
      </c>
      <c r="AY160" s="58">
        <v>12</v>
      </c>
      <c r="AZ160" s="58">
        <v>28</v>
      </c>
      <c r="BA160" s="58">
        <v>28</v>
      </c>
      <c r="BB160" s="58">
        <v>5</v>
      </c>
      <c r="BC160" s="58" t="s">
        <v>156</v>
      </c>
      <c r="BD160" s="58" t="s">
        <v>156</v>
      </c>
      <c r="BE160" s="58" t="s">
        <v>156</v>
      </c>
      <c r="BF160" s="58" t="s">
        <v>156</v>
      </c>
      <c r="BG160" s="58">
        <v>0</v>
      </c>
      <c r="BH160" s="58">
        <v>0</v>
      </c>
      <c r="BI160" s="58" t="s">
        <v>156</v>
      </c>
      <c r="BJ160" s="58">
        <v>3</v>
      </c>
      <c r="BK160" s="58" t="s">
        <v>156</v>
      </c>
      <c r="BL160" s="58">
        <v>0</v>
      </c>
      <c r="BM160" s="58">
        <v>0</v>
      </c>
      <c r="BN160" s="58">
        <v>0</v>
      </c>
      <c r="BO160" s="58" t="s">
        <v>156</v>
      </c>
      <c r="BP160" s="58">
        <v>0</v>
      </c>
      <c r="BQ160" s="58">
        <v>0</v>
      </c>
      <c r="BR160" s="58">
        <v>0</v>
      </c>
      <c r="BS160" s="58" t="s">
        <v>156</v>
      </c>
    </row>
    <row r="161" spans="1:71" x14ac:dyDescent="0.25">
      <c r="A161" s="64" t="s">
        <v>323</v>
      </c>
      <c r="B161" s="58">
        <v>175</v>
      </c>
      <c r="C161" s="58">
        <v>168</v>
      </c>
      <c r="D161" s="58">
        <v>92</v>
      </c>
      <c r="E161" s="58">
        <v>0</v>
      </c>
      <c r="F161" s="58">
        <v>28</v>
      </c>
      <c r="G161" s="58">
        <v>8</v>
      </c>
      <c r="H161" s="58">
        <v>9</v>
      </c>
      <c r="I161" s="58" t="s">
        <v>156</v>
      </c>
      <c r="J161" s="58" t="s">
        <v>156</v>
      </c>
      <c r="K161" s="58">
        <v>22</v>
      </c>
      <c r="L161" s="58" t="s">
        <v>156</v>
      </c>
      <c r="M161" s="58">
        <v>83</v>
      </c>
      <c r="N161" s="58">
        <v>41</v>
      </c>
      <c r="O161" s="58">
        <v>0</v>
      </c>
      <c r="P161" s="58">
        <v>14</v>
      </c>
      <c r="Q161" s="58">
        <v>3</v>
      </c>
      <c r="R161" s="58" t="s">
        <v>156</v>
      </c>
      <c r="S161" s="58" t="s">
        <v>156</v>
      </c>
      <c r="T161" s="58" t="s">
        <v>156</v>
      </c>
      <c r="U161" s="58">
        <v>15</v>
      </c>
      <c r="V161" s="58" t="s">
        <v>156</v>
      </c>
      <c r="W161" s="58">
        <v>85</v>
      </c>
      <c r="X161" s="58">
        <v>51</v>
      </c>
      <c r="Y161" s="58">
        <v>0</v>
      </c>
      <c r="Z161" s="58">
        <v>14</v>
      </c>
      <c r="AA161" s="58">
        <v>5</v>
      </c>
      <c r="AB161" s="58" t="s">
        <v>156</v>
      </c>
      <c r="AC161" s="58" t="s">
        <v>156</v>
      </c>
      <c r="AD161" s="58" t="s">
        <v>156</v>
      </c>
      <c r="AE161" s="58">
        <v>7</v>
      </c>
      <c r="AF161" s="58">
        <v>26</v>
      </c>
      <c r="AG161" s="58">
        <v>26</v>
      </c>
      <c r="AH161" s="58">
        <v>16</v>
      </c>
      <c r="AI161" s="58">
        <v>0</v>
      </c>
      <c r="AJ161" s="58" t="s">
        <v>156</v>
      </c>
      <c r="AK161" s="58">
        <v>0</v>
      </c>
      <c r="AL161" s="58">
        <v>0</v>
      </c>
      <c r="AM161" s="58" t="s">
        <v>156</v>
      </c>
      <c r="AN161" s="58" t="s">
        <v>156</v>
      </c>
      <c r="AO161" s="58" t="s">
        <v>156</v>
      </c>
      <c r="AP161" s="58">
        <v>103</v>
      </c>
      <c r="AQ161" s="58">
        <v>96</v>
      </c>
      <c r="AR161" s="58">
        <v>53</v>
      </c>
      <c r="AS161" s="58">
        <v>0</v>
      </c>
      <c r="AT161" s="58">
        <v>17</v>
      </c>
      <c r="AU161" s="58" t="s">
        <v>156</v>
      </c>
      <c r="AV161" s="58">
        <v>0</v>
      </c>
      <c r="AW161" s="58" t="s">
        <v>156</v>
      </c>
      <c r="AX161" s="58" t="s">
        <v>156</v>
      </c>
      <c r="AY161" s="58">
        <v>15</v>
      </c>
      <c r="AZ161" s="58">
        <v>46</v>
      </c>
      <c r="BA161" s="58">
        <v>46</v>
      </c>
      <c r="BB161" s="58">
        <v>23</v>
      </c>
      <c r="BC161" s="58">
        <v>0</v>
      </c>
      <c r="BD161" s="58" t="s">
        <v>156</v>
      </c>
      <c r="BE161" s="58" t="s">
        <v>156</v>
      </c>
      <c r="BF161" s="58">
        <v>9</v>
      </c>
      <c r="BG161" s="58">
        <v>0</v>
      </c>
      <c r="BH161" s="58" t="s">
        <v>156</v>
      </c>
      <c r="BI161" s="58" t="s">
        <v>156</v>
      </c>
      <c r="BJ161" s="58">
        <v>7</v>
      </c>
      <c r="BK161" s="58">
        <v>7</v>
      </c>
      <c r="BL161" s="58">
        <v>4</v>
      </c>
      <c r="BM161" s="58">
        <v>0</v>
      </c>
      <c r="BN161" s="58">
        <v>0</v>
      </c>
      <c r="BO161" s="58">
        <v>0</v>
      </c>
      <c r="BP161" s="58">
        <v>0</v>
      </c>
      <c r="BQ161" s="58">
        <v>0</v>
      </c>
      <c r="BR161" s="58" t="s">
        <v>156</v>
      </c>
      <c r="BS161" s="58" t="s">
        <v>156</v>
      </c>
    </row>
    <row r="162" spans="1:71" x14ac:dyDescent="0.25">
      <c r="A162" s="64" t="s">
        <v>324</v>
      </c>
      <c r="B162" s="58">
        <v>153</v>
      </c>
      <c r="C162" s="58">
        <v>146</v>
      </c>
      <c r="D162" s="58">
        <v>94</v>
      </c>
      <c r="E162" s="58" t="s">
        <v>156</v>
      </c>
      <c r="F162" s="58">
        <v>20</v>
      </c>
      <c r="G162" s="58" t="s">
        <v>156</v>
      </c>
      <c r="H162" s="58">
        <v>16</v>
      </c>
      <c r="I162" s="58" t="s">
        <v>156</v>
      </c>
      <c r="J162" s="58">
        <v>0</v>
      </c>
      <c r="K162" s="58">
        <v>11</v>
      </c>
      <c r="L162" s="58">
        <v>72</v>
      </c>
      <c r="M162" s="58">
        <v>72</v>
      </c>
      <c r="N162" s="58">
        <v>47</v>
      </c>
      <c r="O162" s="58" t="s">
        <v>156</v>
      </c>
      <c r="P162" s="58">
        <v>9</v>
      </c>
      <c r="Q162" s="58">
        <v>0</v>
      </c>
      <c r="R162" s="58" t="s">
        <v>156</v>
      </c>
      <c r="S162" s="58" t="s">
        <v>156</v>
      </c>
      <c r="T162" s="58">
        <v>0</v>
      </c>
      <c r="U162" s="58">
        <v>8</v>
      </c>
      <c r="V162" s="58">
        <v>81</v>
      </c>
      <c r="W162" s="58">
        <v>74</v>
      </c>
      <c r="X162" s="58">
        <v>47</v>
      </c>
      <c r="Y162" s="58">
        <v>0</v>
      </c>
      <c r="Z162" s="58">
        <v>11</v>
      </c>
      <c r="AA162" s="58" t="s">
        <v>156</v>
      </c>
      <c r="AB162" s="58" t="s">
        <v>156</v>
      </c>
      <c r="AC162" s="58">
        <v>0</v>
      </c>
      <c r="AD162" s="58">
        <v>0</v>
      </c>
      <c r="AE162" s="58">
        <v>3</v>
      </c>
      <c r="AF162" s="58">
        <v>24</v>
      </c>
      <c r="AG162" s="58">
        <v>24</v>
      </c>
      <c r="AH162" s="58">
        <v>18</v>
      </c>
      <c r="AI162" s="58">
        <v>0</v>
      </c>
      <c r="AJ162" s="58" t="s">
        <v>156</v>
      </c>
      <c r="AK162" s="58">
        <v>0</v>
      </c>
      <c r="AL162" s="58">
        <v>0</v>
      </c>
      <c r="AM162" s="58" t="s">
        <v>156</v>
      </c>
      <c r="AN162" s="58">
        <v>0</v>
      </c>
      <c r="AO162" s="58" t="s">
        <v>156</v>
      </c>
      <c r="AP162" s="58">
        <v>97</v>
      </c>
      <c r="AQ162" s="58">
        <v>90</v>
      </c>
      <c r="AR162" s="58">
        <v>62</v>
      </c>
      <c r="AS162" s="58" t="s">
        <v>156</v>
      </c>
      <c r="AT162" s="58">
        <v>12</v>
      </c>
      <c r="AU162" s="58" t="s">
        <v>156</v>
      </c>
      <c r="AV162" s="58">
        <v>6</v>
      </c>
      <c r="AW162" s="58">
        <v>0</v>
      </c>
      <c r="AX162" s="58">
        <v>0</v>
      </c>
      <c r="AY162" s="58">
        <v>7</v>
      </c>
      <c r="AZ162" s="58">
        <v>32</v>
      </c>
      <c r="BA162" s="58">
        <v>32</v>
      </c>
      <c r="BB162" s="58">
        <v>14</v>
      </c>
      <c r="BC162" s="58">
        <v>0</v>
      </c>
      <c r="BD162" s="58" t="s">
        <v>156</v>
      </c>
      <c r="BE162" s="58" t="s">
        <v>156</v>
      </c>
      <c r="BF162" s="58">
        <v>10</v>
      </c>
      <c r="BG162" s="58">
        <v>0</v>
      </c>
      <c r="BH162" s="58">
        <v>0</v>
      </c>
      <c r="BI162" s="58" t="s">
        <v>156</v>
      </c>
      <c r="BJ162" s="58" t="s">
        <v>156</v>
      </c>
      <c r="BK162" s="58">
        <v>4</v>
      </c>
      <c r="BL162" s="58" t="s">
        <v>156</v>
      </c>
      <c r="BM162" s="58">
        <v>0</v>
      </c>
      <c r="BN162" s="58" t="s">
        <v>156</v>
      </c>
      <c r="BO162" s="58">
        <v>0</v>
      </c>
      <c r="BP162" s="58">
        <v>0</v>
      </c>
      <c r="BQ162" s="58">
        <v>0</v>
      </c>
      <c r="BR162" s="58">
        <v>0</v>
      </c>
      <c r="BS162" s="58">
        <v>0</v>
      </c>
    </row>
    <row r="163" spans="1:71" x14ac:dyDescent="0.25">
      <c r="A163" s="64" t="s">
        <v>325</v>
      </c>
      <c r="B163" s="58">
        <v>111</v>
      </c>
      <c r="C163" s="58">
        <v>111</v>
      </c>
      <c r="D163" s="58">
        <v>53</v>
      </c>
      <c r="E163" s="58" t="s">
        <v>156</v>
      </c>
      <c r="F163" s="58">
        <v>20</v>
      </c>
      <c r="G163" s="58">
        <v>8</v>
      </c>
      <c r="H163" s="58">
        <v>7</v>
      </c>
      <c r="I163" s="58" t="s">
        <v>156</v>
      </c>
      <c r="J163" s="58" t="s">
        <v>156</v>
      </c>
      <c r="K163" s="58">
        <v>16</v>
      </c>
      <c r="L163" s="58">
        <v>65</v>
      </c>
      <c r="M163" s="58">
        <v>65</v>
      </c>
      <c r="N163" s="58">
        <v>35</v>
      </c>
      <c r="O163" s="58" t="s">
        <v>156</v>
      </c>
      <c r="P163" s="58">
        <v>12</v>
      </c>
      <c r="Q163" s="58">
        <v>5</v>
      </c>
      <c r="R163" s="58" t="s">
        <v>156</v>
      </c>
      <c r="S163" s="58" t="s">
        <v>156</v>
      </c>
      <c r="T163" s="58">
        <v>0</v>
      </c>
      <c r="U163" s="58">
        <v>6</v>
      </c>
      <c r="V163" s="58">
        <v>46</v>
      </c>
      <c r="W163" s="58">
        <v>46</v>
      </c>
      <c r="X163" s="58">
        <v>18</v>
      </c>
      <c r="Y163" s="58">
        <v>0</v>
      </c>
      <c r="Z163" s="58">
        <v>8</v>
      </c>
      <c r="AA163" s="58">
        <v>3</v>
      </c>
      <c r="AB163" s="58" t="s">
        <v>156</v>
      </c>
      <c r="AC163" s="58" t="s">
        <v>156</v>
      </c>
      <c r="AD163" s="58" t="s">
        <v>156</v>
      </c>
      <c r="AE163" s="58">
        <v>10</v>
      </c>
      <c r="AF163" s="58">
        <v>13</v>
      </c>
      <c r="AG163" s="58">
        <v>13</v>
      </c>
      <c r="AH163" s="58">
        <v>9</v>
      </c>
      <c r="AI163" s="58">
        <v>0</v>
      </c>
      <c r="AJ163" s="58">
        <v>0</v>
      </c>
      <c r="AK163" s="58">
        <v>0</v>
      </c>
      <c r="AL163" s="58">
        <v>0</v>
      </c>
      <c r="AM163" s="58" t="s">
        <v>156</v>
      </c>
      <c r="AN163" s="58" t="s">
        <v>156</v>
      </c>
      <c r="AO163" s="58">
        <v>0</v>
      </c>
      <c r="AP163" s="58">
        <v>72</v>
      </c>
      <c r="AQ163" s="58">
        <v>72</v>
      </c>
      <c r="AR163" s="58">
        <v>36</v>
      </c>
      <c r="AS163" s="58" t="s">
        <v>156</v>
      </c>
      <c r="AT163" s="58">
        <v>11</v>
      </c>
      <c r="AU163" s="58" t="s">
        <v>156</v>
      </c>
      <c r="AV163" s="58" t="s">
        <v>156</v>
      </c>
      <c r="AW163" s="58" t="s">
        <v>156</v>
      </c>
      <c r="AX163" s="58" t="s">
        <v>156</v>
      </c>
      <c r="AY163" s="58" t="s">
        <v>156</v>
      </c>
      <c r="AZ163" s="58">
        <v>26</v>
      </c>
      <c r="BA163" s="58">
        <v>26</v>
      </c>
      <c r="BB163" s="58">
        <v>8</v>
      </c>
      <c r="BC163" s="58">
        <v>0</v>
      </c>
      <c r="BD163" s="58">
        <v>9</v>
      </c>
      <c r="BE163" s="58" t="s">
        <v>156</v>
      </c>
      <c r="BF163" s="58" t="s">
        <v>156</v>
      </c>
      <c r="BG163" s="58">
        <v>0</v>
      </c>
      <c r="BH163" s="58">
        <v>0</v>
      </c>
      <c r="BI163" s="58" t="s">
        <v>156</v>
      </c>
      <c r="BJ163" s="58" t="s">
        <v>156</v>
      </c>
      <c r="BK163" s="58" t="s">
        <v>156</v>
      </c>
      <c r="BL163" s="58" t="s">
        <v>156</v>
      </c>
      <c r="BM163" s="58">
        <v>0</v>
      </c>
      <c r="BN163" s="58">
        <v>0</v>
      </c>
      <c r="BO163" s="58">
        <v>0</v>
      </c>
      <c r="BP163" s="58">
        <v>0</v>
      </c>
      <c r="BQ163" s="58">
        <v>0</v>
      </c>
      <c r="BR163" s="58">
        <v>0</v>
      </c>
      <c r="BS163" s="58">
        <v>0</v>
      </c>
    </row>
    <row r="164" spans="1:71" x14ac:dyDescent="0.25">
      <c r="A164" s="64" t="s">
        <v>326</v>
      </c>
      <c r="B164" s="58">
        <v>117</v>
      </c>
      <c r="C164" s="58">
        <v>112</v>
      </c>
      <c r="D164" s="58">
        <v>59</v>
      </c>
      <c r="E164" s="58" t="s">
        <v>156</v>
      </c>
      <c r="F164" s="58">
        <v>18</v>
      </c>
      <c r="G164" s="58" t="s">
        <v>156</v>
      </c>
      <c r="H164" s="58">
        <v>20</v>
      </c>
      <c r="I164" s="58">
        <v>0</v>
      </c>
      <c r="J164" s="58" t="s">
        <v>156</v>
      </c>
      <c r="K164" s="58">
        <v>10</v>
      </c>
      <c r="L164" s="58" t="s">
        <v>156</v>
      </c>
      <c r="M164" s="58">
        <v>53</v>
      </c>
      <c r="N164" s="58">
        <v>22</v>
      </c>
      <c r="O164" s="58" t="s">
        <v>156</v>
      </c>
      <c r="P164" s="58">
        <v>7</v>
      </c>
      <c r="Q164" s="58" t="s">
        <v>156</v>
      </c>
      <c r="R164" s="58" t="s">
        <v>156</v>
      </c>
      <c r="S164" s="58">
        <v>0</v>
      </c>
      <c r="T164" s="58" t="s">
        <v>156</v>
      </c>
      <c r="U164" s="58" t="s">
        <v>156</v>
      </c>
      <c r="V164" s="58" t="s">
        <v>156</v>
      </c>
      <c r="W164" s="58">
        <v>59</v>
      </c>
      <c r="X164" s="58">
        <v>37</v>
      </c>
      <c r="Y164" s="58">
        <v>0</v>
      </c>
      <c r="Z164" s="58">
        <v>11</v>
      </c>
      <c r="AA164" s="58">
        <v>0</v>
      </c>
      <c r="AB164" s="58" t="s">
        <v>156</v>
      </c>
      <c r="AC164" s="58">
        <v>0</v>
      </c>
      <c r="AD164" s="58">
        <v>0</v>
      </c>
      <c r="AE164" s="58" t="s">
        <v>156</v>
      </c>
      <c r="AF164" s="58" t="s">
        <v>156</v>
      </c>
      <c r="AG164" s="58">
        <v>10</v>
      </c>
      <c r="AH164" s="58">
        <v>5</v>
      </c>
      <c r="AI164" s="58">
        <v>0</v>
      </c>
      <c r="AJ164" s="58" t="s">
        <v>156</v>
      </c>
      <c r="AK164" s="58">
        <v>0</v>
      </c>
      <c r="AL164" s="58">
        <v>0</v>
      </c>
      <c r="AM164" s="58">
        <v>0</v>
      </c>
      <c r="AN164" s="58" t="s">
        <v>156</v>
      </c>
      <c r="AO164" s="58" t="s">
        <v>156</v>
      </c>
      <c r="AP164" s="58" t="s">
        <v>156</v>
      </c>
      <c r="AQ164" s="58">
        <v>66</v>
      </c>
      <c r="AR164" s="58">
        <v>43</v>
      </c>
      <c r="AS164" s="58" t="s">
        <v>156</v>
      </c>
      <c r="AT164" s="58">
        <v>9</v>
      </c>
      <c r="AU164" s="58" t="s">
        <v>156</v>
      </c>
      <c r="AV164" s="58">
        <v>5</v>
      </c>
      <c r="AW164" s="58">
        <v>0</v>
      </c>
      <c r="AX164" s="58">
        <v>0</v>
      </c>
      <c r="AY164" s="58" t="s">
        <v>156</v>
      </c>
      <c r="AZ164" s="58">
        <v>36</v>
      </c>
      <c r="BA164" s="58">
        <v>36</v>
      </c>
      <c r="BB164" s="58">
        <v>11</v>
      </c>
      <c r="BC164" s="58">
        <v>0</v>
      </c>
      <c r="BD164" s="58" t="s">
        <v>156</v>
      </c>
      <c r="BE164" s="58" t="s">
        <v>156</v>
      </c>
      <c r="BF164" s="58">
        <v>15</v>
      </c>
      <c r="BG164" s="58">
        <v>0</v>
      </c>
      <c r="BH164" s="58">
        <v>0</v>
      </c>
      <c r="BI164" s="58" t="s">
        <v>156</v>
      </c>
      <c r="BJ164" s="58">
        <v>5</v>
      </c>
      <c r="BK164" s="58">
        <v>5</v>
      </c>
      <c r="BL164" s="58" t="s">
        <v>156</v>
      </c>
      <c r="BM164" s="58">
        <v>0</v>
      </c>
      <c r="BN164" s="58" t="s">
        <v>156</v>
      </c>
      <c r="BO164" s="58">
        <v>0</v>
      </c>
      <c r="BP164" s="58">
        <v>0</v>
      </c>
      <c r="BQ164" s="58">
        <v>0</v>
      </c>
      <c r="BR164" s="58">
        <v>0</v>
      </c>
      <c r="BS164" s="58">
        <v>0</v>
      </c>
    </row>
    <row r="165" spans="1:71" x14ac:dyDescent="0.25">
      <c r="A165" s="64" t="s">
        <v>327</v>
      </c>
      <c r="B165" s="58" t="s">
        <v>156</v>
      </c>
      <c r="C165" s="58">
        <v>101</v>
      </c>
      <c r="D165" s="58">
        <v>48</v>
      </c>
      <c r="E165" s="58">
        <v>0</v>
      </c>
      <c r="F165" s="58">
        <v>13</v>
      </c>
      <c r="G165" s="58">
        <v>7</v>
      </c>
      <c r="H165" s="58">
        <v>18</v>
      </c>
      <c r="I165" s="58">
        <v>0</v>
      </c>
      <c r="J165" s="58">
        <v>3</v>
      </c>
      <c r="K165" s="58">
        <v>12</v>
      </c>
      <c r="L165" s="58" t="s">
        <v>156</v>
      </c>
      <c r="M165" s="58">
        <v>58</v>
      </c>
      <c r="N165" s="58">
        <v>32</v>
      </c>
      <c r="O165" s="58">
        <v>0</v>
      </c>
      <c r="P165" s="58">
        <v>7</v>
      </c>
      <c r="Q165" s="58" t="s">
        <v>156</v>
      </c>
      <c r="R165" s="58">
        <v>7</v>
      </c>
      <c r="S165" s="58">
        <v>0</v>
      </c>
      <c r="T165" s="58" t="s">
        <v>156</v>
      </c>
      <c r="U165" s="58">
        <v>6</v>
      </c>
      <c r="V165" s="58">
        <v>43</v>
      </c>
      <c r="W165" s="58">
        <v>43</v>
      </c>
      <c r="X165" s="58">
        <v>16</v>
      </c>
      <c r="Y165" s="58">
        <v>0</v>
      </c>
      <c r="Z165" s="58">
        <v>6</v>
      </c>
      <c r="AA165" s="58" t="s">
        <v>156</v>
      </c>
      <c r="AB165" s="58">
        <v>11</v>
      </c>
      <c r="AC165" s="58">
        <v>0</v>
      </c>
      <c r="AD165" s="58" t="s">
        <v>156</v>
      </c>
      <c r="AE165" s="58">
        <v>6</v>
      </c>
      <c r="AF165" s="58">
        <v>10</v>
      </c>
      <c r="AG165" s="58">
        <v>10</v>
      </c>
      <c r="AH165" s="58">
        <v>3</v>
      </c>
      <c r="AI165" s="58">
        <v>0</v>
      </c>
      <c r="AJ165" s="58" t="s">
        <v>156</v>
      </c>
      <c r="AK165" s="58" t="s">
        <v>156</v>
      </c>
      <c r="AL165" s="58">
        <v>0</v>
      </c>
      <c r="AM165" s="58">
        <v>0</v>
      </c>
      <c r="AN165" s="58" t="s">
        <v>156</v>
      </c>
      <c r="AO165" s="58" t="s">
        <v>156</v>
      </c>
      <c r="AP165" s="58" t="s">
        <v>156</v>
      </c>
      <c r="AQ165" s="58">
        <v>59</v>
      </c>
      <c r="AR165" s="58">
        <v>34</v>
      </c>
      <c r="AS165" s="58">
        <v>0</v>
      </c>
      <c r="AT165" s="58">
        <v>8</v>
      </c>
      <c r="AU165" s="58" t="s">
        <v>156</v>
      </c>
      <c r="AV165" s="58">
        <v>5</v>
      </c>
      <c r="AW165" s="58">
        <v>0</v>
      </c>
      <c r="AX165" s="58" t="s">
        <v>156</v>
      </c>
      <c r="AY165" s="58">
        <v>6</v>
      </c>
      <c r="AZ165" s="58" t="s">
        <v>156</v>
      </c>
      <c r="BA165" s="58">
        <v>32</v>
      </c>
      <c r="BB165" s="58">
        <v>11</v>
      </c>
      <c r="BC165" s="58">
        <v>0</v>
      </c>
      <c r="BD165" s="58" t="s">
        <v>156</v>
      </c>
      <c r="BE165" s="58" t="s">
        <v>156</v>
      </c>
      <c r="BF165" s="58">
        <v>13</v>
      </c>
      <c r="BG165" s="58">
        <v>0</v>
      </c>
      <c r="BH165" s="58">
        <v>0</v>
      </c>
      <c r="BI165" s="58" t="s">
        <v>156</v>
      </c>
      <c r="BJ165" s="58" t="s">
        <v>156</v>
      </c>
      <c r="BK165" s="58" t="s">
        <v>156</v>
      </c>
      <c r="BL165" s="58" t="s">
        <v>156</v>
      </c>
      <c r="BM165" s="58">
        <v>0</v>
      </c>
      <c r="BN165" s="58">
        <v>0</v>
      </c>
      <c r="BO165" s="58">
        <v>0</v>
      </c>
      <c r="BP165" s="58">
        <v>0</v>
      </c>
      <c r="BQ165" s="58">
        <v>0</v>
      </c>
      <c r="BR165" s="58">
        <v>0</v>
      </c>
      <c r="BS165" s="58" t="s">
        <v>156</v>
      </c>
    </row>
    <row r="166" spans="1:71" x14ac:dyDescent="0.25">
      <c r="A166" s="64" t="s">
        <v>328</v>
      </c>
      <c r="B166" s="58">
        <v>139</v>
      </c>
      <c r="C166" s="58">
        <v>139</v>
      </c>
      <c r="D166" s="58">
        <v>76</v>
      </c>
      <c r="E166" s="58" t="s">
        <v>156</v>
      </c>
      <c r="F166" s="58">
        <v>23</v>
      </c>
      <c r="G166" s="58">
        <v>3</v>
      </c>
      <c r="H166" s="58">
        <v>16</v>
      </c>
      <c r="I166" s="58" t="s">
        <v>156</v>
      </c>
      <c r="J166" s="58">
        <v>0</v>
      </c>
      <c r="K166" s="58">
        <v>16</v>
      </c>
      <c r="L166" s="58">
        <v>80</v>
      </c>
      <c r="M166" s="58">
        <v>80</v>
      </c>
      <c r="N166" s="58">
        <v>47</v>
      </c>
      <c r="O166" s="58" t="s">
        <v>156</v>
      </c>
      <c r="P166" s="58">
        <v>14</v>
      </c>
      <c r="Q166" s="58" t="s">
        <v>156</v>
      </c>
      <c r="R166" s="58">
        <v>8</v>
      </c>
      <c r="S166" s="58">
        <v>0</v>
      </c>
      <c r="T166" s="58">
        <v>0</v>
      </c>
      <c r="U166" s="58">
        <v>6</v>
      </c>
      <c r="V166" s="58">
        <v>59</v>
      </c>
      <c r="W166" s="58">
        <v>59</v>
      </c>
      <c r="X166" s="58">
        <v>29</v>
      </c>
      <c r="Y166" s="58">
        <v>0</v>
      </c>
      <c r="Z166" s="58">
        <v>9</v>
      </c>
      <c r="AA166" s="58" t="s">
        <v>156</v>
      </c>
      <c r="AB166" s="58">
        <v>8</v>
      </c>
      <c r="AC166" s="58" t="s">
        <v>156</v>
      </c>
      <c r="AD166" s="58">
        <v>0</v>
      </c>
      <c r="AE166" s="58">
        <v>10</v>
      </c>
      <c r="AF166" s="58">
        <v>13</v>
      </c>
      <c r="AG166" s="58">
        <v>13</v>
      </c>
      <c r="AH166" s="58">
        <v>6</v>
      </c>
      <c r="AI166" s="58">
        <v>0</v>
      </c>
      <c r="AJ166" s="58" t="s">
        <v>156</v>
      </c>
      <c r="AK166" s="58">
        <v>0</v>
      </c>
      <c r="AL166" s="58">
        <v>0</v>
      </c>
      <c r="AM166" s="58" t="s">
        <v>156</v>
      </c>
      <c r="AN166" s="58">
        <v>0</v>
      </c>
      <c r="AO166" s="58" t="s">
        <v>156</v>
      </c>
      <c r="AP166" s="58">
        <v>84</v>
      </c>
      <c r="AQ166" s="58">
        <v>84</v>
      </c>
      <c r="AR166" s="58">
        <v>54</v>
      </c>
      <c r="AS166" s="58" t="s">
        <v>156</v>
      </c>
      <c r="AT166" s="58">
        <v>13</v>
      </c>
      <c r="AU166" s="58" t="s">
        <v>156</v>
      </c>
      <c r="AV166" s="58" t="s">
        <v>156</v>
      </c>
      <c r="AW166" s="58" t="s">
        <v>156</v>
      </c>
      <c r="AX166" s="58">
        <v>0</v>
      </c>
      <c r="AY166" s="58">
        <v>11</v>
      </c>
      <c r="AZ166" s="58">
        <v>42</v>
      </c>
      <c r="BA166" s="58">
        <v>42</v>
      </c>
      <c r="BB166" s="58">
        <v>16</v>
      </c>
      <c r="BC166" s="58" t="s">
        <v>156</v>
      </c>
      <c r="BD166" s="58" t="s">
        <v>156</v>
      </c>
      <c r="BE166" s="58" t="s">
        <v>156</v>
      </c>
      <c r="BF166" s="58" t="s">
        <v>156</v>
      </c>
      <c r="BG166" s="58">
        <v>0</v>
      </c>
      <c r="BH166" s="58">
        <v>0</v>
      </c>
      <c r="BI166" s="58" t="s">
        <v>156</v>
      </c>
      <c r="BJ166" s="58">
        <v>8</v>
      </c>
      <c r="BK166" s="58">
        <v>8</v>
      </c>
      <c r="BL166" s="58" t="s">
        <v>156</v>
      </c>
      <c r="BM166" s="58">
        <v>0</v>
      </c>
      <c r="BN166" s="58" t="s">
        <v>156</v>
      </c>
      <c r="BO166" s="58">
        <v>0</v>
      </c>
      <c r="BP166" s="58">
        <v>0</v>
      </c>
      <c r="BQ166" s="58" t="s">
        <v>156</v>
      </c>
      <c r="BR166" s="58">
        <v>0</v>
      </c>
      <c r="BS166" s="58" t="s">
        <v>156</v>
      </c>
    </row>
    <row r="167" spans="1:71" x14ac:dyDescent="0.25">
      <c r="A167" s="64" t="s">
        <v>329</v>
      </c>
      <c r="B167" s="58">
        <v>170</v>
      </c>
      <c r="C167" s="58">
        <v>166</v>
      </c>
      <c r="D167" s="58">
        <v>116</v>
      </c>
      <c r="E167" s="58" t="s">
        <v>156</v>
      </c>
      <c r="F167" s="58">
        <v>19</v>
      </c>
      <c r="G167" s="58">
        <v>5</v>
      </c>
      <c r="H167" s="58">
        <v>8</v>
      </c>
      <c r="I167" s="58">
        <v>0</v>
      </c>
      <c r="J167" s="58" t="s">
        <v>156</v>
      </c>
      <c r="K167" s="58">
        <v>14</v>
      </c>
      <c r="L167" s="58">
        <v>109</v>
      </c>
      <c r="M167" s="58">
        <v>105</v>
      </c>
      <c r="N167" s="58">
        <v>76</v>
      </c>
      <c r="O167" s="58" t="s">
        <v>156</v>
      </c>
      <c r="P167" s="58">
        <v>12</v>
      </c>
      <c r="Q167" s="58" t="s">
        <v>156</v>
      </c>
      <c r="R167" s="58" t="s">
        <v>156</v>
      </c>
      <c r="S167" s="58">
        <v>0</v>
      </c>
      <c r="T167" s="58" t="s">
        <v>156</v>
      </c>
      <c r="U167" s="58">
        <v>8</v>
      </c>
      <c r="V167" s="58">
        <v>61</v>
      </c>
      <c r="W167" s="58">
        <v>61</v>
      </c>
      <c r="X167" s="58">
        <v>40</v>
      </c>
      <c r="Y167" s="58">
        <v>0</v>
      </c>
      <c r="Z167" s="58">
        <v>7</v>
      </c>
      <c r="AA167" s="58" t="s">
        <v>156</v>
      </c>
      <c r="AB167" s="58" t="s">
        <v>156</v>
      </c>
      <c r="AC167" s="58">
        <v>0</v>
      </c>
      <c r="AD167" s="58">
        <v>0</v>
      </c>
      <c r="AE167" s="58">
        <v>6</v>
      </c>
      <c r="AF167" s="58">
        <v>17</v>
      </c>
      <c r="AG167" s="58">
        <v>17</v>
      </c>
      <c r="AH167" s="58">
        <v>11</v>
      </c>
      <c r="AI167" s="58">
        <v>0</v>
      </c>
      <c r="AJ167" s="58" t="s">
        <v>156</v>
      </c>
      <c r="AK167" s="58" t="s">
        <v>156</v>
      </c>
      <c r="AL167" s="58">
        <v>0</v>
      </c>
      <c r="AM167" s="58">
        <v>0</v>
      </c>
      <c r="AN167" s="58">
        <v>0</v>
      </c>
      <c r="AO167" s="58" t="s">
        <v>156</v>
      </c>
      <c r="AP167" s="58">
        <v>118</v>
      </c>
      <c r="AQ167" s="58">
        <v>114</v>
      </c>
      <c r="AR167" s="58">
        <v>87</v>
      </c>
      <c r="AS167" s="58" t="s">
        <v>156</v>
      </c>
      <c r="AT167" s="58" t="s">
        <v>156</v>
      </c>
      <c r="AU167" s="58" t="s">
        <v>156</v>
      </c>
      <c r="AV167" s="58">
        <v>0</v>
      </c>
      <c r="AW167" s="58">
        <v>0</v>
      </c>
      <c r="AX167" s="58" t="s">
        <v>156</v>
      </c>
      <c r="AY167" s="58">
        <v>9</v>
      </c>
      <c r="AZ167" s="58">
        <v>35</v>
      </c>
      <c r="BA167" s="58">
        <v>35</v>
      </c>
      <c r="BB167" s="58">
        <v>18</v>
      </c>
      <c r="BC167" s="58">
        <v>0</v>
      </c>
      <c r="BD167" s="58" t="s">
        <v>156</v>
      </c>
      <c r="BE167" s="58">
        <v>0</v>
      </c>
      <c r="BF167" s="58">
        <v>8</v>
      </c>
      <c r="BG167" s="58">
        <v>0</v>
      </c>
      <c r="BH167" s="58">
        <v>0</v>
      </c>
      <c r="BI167" s="58" t="s">
        <v>156</v>
      </c>
      <c r="BJ167" s="58">
        <v>11</v>
      </c>
      <c r="BK167" s="58">
        <v>11</v>
      </c>
      <c r="BL167" s="58">
        <v>6</v>
      </c>
      <c r="BM167" s="58">
        <v>0</v>
      </c>
      <c r="BN167" s="58" t="s">
        <v>156</v>
      </c>
      <c r="BO167" s="58">
        <v>0</v>
      </c>
      <c r="BP167" s="58">
        <v>0</v>
      </c>
      <c r="BQ167" s="58">
        <v>0</v>
      </c>
      <c r="BR167" s="58">
        <v>0</v>
      </c>
      <c r="BS167" s="58" t="s">
        <v>156</v>
      </c>
    </row>
    <row r="168" spans="1:71" x14ac:dyDescent="0.25">
      <c r="A168" s="64" t="s">
        <v>330</v>
      </c>
      <c r="B168" s="58">
        <v>264</v>
      </c>
      <c r="C168" s="58">
        <v>260</v>
      </c>
      <c r="D168" s="58">
        <v>169</v>
      </c>
      <c r="E168" s="58" t="s">
        <v>156</v>
      </c>
      <c r="F168" s="58">
        <v>41</v>
      </c>
      <c r="G168" s="58" t="s">
        <v>156</v>
      </c>
      <c r="H168" s="58">
        <v>13</v>
      </c>
      <c r="I168" s="58" t="s">
        <v>156</v>
      </c>
      <c r="J168" s="58" t="s">
        <v>156</v>
      </c>
      <c r="K168" s="58">
        <v>25</v>
      </c>
      <c r="L168" s="58" t="s">
        <v>156</v>
      </c>
      <c r="M168" s="58">
        <v>190</v>
      </c>
      <c r="N168" s="58">
        <v>127</v>
      </c>
      <c r="O168" s="58" t="s">
        <v>156</v>
      </c>
      <c r="P168" s="58">
        <v>27</v>
      </c>
      <c r="Q168" s="58">
        <v>4</v>
      </c>
      <c r="R168" s="58">
        <v>8</v>
      </c>
      <c r="S168" s="58" t="s">
        <v>156</v>
      </c>
      <c r="T168" s="58" t="s">
        <v>156</v>
      </c>
      <c r="U168" s="58" t="s">
        <v>156</v>
      </c>
      <c r="V168" s="58" t="s">
        <v>156</v>
      </c>
      <c r="W168" s="58">
        <v>70</v>
      </c>
      <c r="X168" s="58">
        <v>42</v>
      </c>
      <c r="Y168" s="58" t="s">
        <v>156</v>
      </c>
      <c r="Z168" s="58">
        <v>14</v>
      </c>
      <c r="AA168" s="58" t="s">
        <v>156</v>
      </c>
      <c r="AB168" s="58">
        <v>5</v>
      </c>
      <c r="AC168" s="58">
        <v>0</v>
      </c>
      <c r="AD168" s="58" t="s">
        <v>156</v>
      </c>
      <c r="AE168" s="58" t="s">
        <v>156</v>
      </c>
      <c r="AF168" s="58" t="s">
        <v>156</v>
      </c>
      <c r="AG168" s="58">
        <v>11</v>
      </c>
      <c r="AH168" s="58">
        <v>5</v>
      </c>
      <c r="AI168" s="58">
        <v>0</v>
      </c>
      <c r="AJ168" s="58" t="s">
        <v>156</v>
      </c>
      <c r="AK168" s="58">
        <v>0</v>
      </c>
      <c r="AL168" s="58">
        <v>0</v>
      </c>
      <c r="AM168" s="58" t="s">
        <v>156</v>
      </c>
      <c r="AN168" s="58">
        <v>0</v>
      </c>
      <c r="AO168" s="58" t="s">
        <v>156</v>
      </c>
      <c r="AP168" s="58" t="s">
        <v>156</v>
      </c>
      <c r="AQ168" s="58">
        <v>168</v>
      </c>
      <c r="AR168" s="58">
        <v>120</v>
      </c>
      <c r="AS168" s="58" t="s">
        <v>156</v>
      </c>
      <c r="AT168" s="58">
        <v>23</v>
      </c>
      <c r="AU168" s="58">
        <v>4</v>
      </c>
      <c r="AV168" s="58">
        <v>3</v>
      </c>
      <c r="AW168" s="58">
        <v>0</v>
      </c>
      <c r="AX168" s="58" t="s">
        <v>156</v>
      </c>
      <c r="AY168" s="58">
        <v>14</v>
      </c>
      <c r="AZ168" s="58">
        <v>81</v>
      </c>
      <c r="BA168" s="58">
        <v>81</v>
      </c>
      <c r="BB168" s="58">
        <v>44</v>
      </c>
      <c r="BC168" s="58">
        <v>0</v>
      </c>
      <c r="BD168" s="58" t="s">
        <v>156</v>
      </c>
      <c r="BE168" s="58" t="s">
        <v>156</v>
      </c>
      <c r="BF168" s="58">
        <v>10</v>
      </c>
      <c r="BG168" s="58">
        <v>0</v>
      </c>
      <c r="BH168" s="58">
        <v>0</v>
      </c>
      <c r="BI168" s="58" t="s">
        <v>156</v>
      </c>
      <c r="BJ168" s="58">
        <v>8</v>
      </c>
      <c r="BK168" s="58">
        <v>8</v>
      </c>
      <c r="BL168" s="58" t="s">
        <v>156</v>
      </c>
      <c r="BM168" s="58">
        <v>0</v>
      </c>
      <c r="BN168" s="58" t="s">
        <v>156</v>
      </c>
      <c r="BO168" s="58">
        <v>0</v>
      </c>
      <c r="BP168" s="58">
        <v>0</v>
      </c>
      <c r="BQ168" s="58">
        <v>0</v>
      </c>
      <c r="BR168" s="58">
        <v>0</v>
      </c>
      <c r="BS168" s="58">
        <v>3</v>
      </c>
    </row>
    <row r="169" spans="1:71" x14ac:dyDescent="0.25">
      <c r="A169" s="64" t="s">
        <v>331</v>
      </c>
      <c r="B169" s="58">
        <v>243</v>
      </c>
      <c r="C169" s="58">
        <v>240</v>
      </c>
      <c r="D169" s="58">
        <v>178</v>
      </c>
      <c r="E169" s="58" t="s">
        <v>156</v>
      </c>
      <c r="F169" s="58">
        <v>24</v>
      </c>
      <c r="G169" s="58">
        <v>10</v>
      </c>
      <c r="H169" s="58">
        <v>7</v>
      </c>
      <c r="I169" s="58">
        <v>0</v>
      </c>
      <c r="J169" s="58" t="s">
        <v>156</v>
      </c>
      <c r="K169" s="58">
        <v>17</v>
      </c>
      <c r="L169" s="58">
        <v>175</v>
      </c>
      <c r="M169" s="58">
        <v>175</v>
      </c>
      <c r="N169" s="58">
        <v>140</v>
      </c>
      <c r="O169" s="58" t="s">
        <v>156</v>
      </c>
      <c r="P169" s="58">
        <v>12</v>
      </c>
      <c r="Q169" s="58">
        <v>7</v>
      </c>
      <c r="R169" s="58" t="s">
        <v>156</v>
      </c>
      <c r="S169" s="58">
        <v>0</v>
      </c>
      <c r="T169" s="58">
        <v>0</v>
      </c>
      <c r="U169" s="58">
        <v>10</v>
      </c>
      <c r="V169" s="58">
        <v>68</v>
      </c>
      <c r="W169" s="58">
        <v>65</v>
      </c>
      <c r="X169" s="58">
        <v>38</v>
      </c>
      <c r="Y169" s="58">
        <v>0</v>
      </c>
      <c r="Z169" s="58">
        <v>12</v>
      </c>
      <c r="AA169" s="58">
        <v>3</v>
      </c>
      <c r="AB169" s="58" t="s">
        <v>156</v>
      </c>
      <c r="AC169" s="58">
        <v>0</v>
      </c>
      <c r="AD169" s="58" t="s">
        <v>156</v>
      </c>
      <c r="AE169" s="58">
        <v>7</v>
      </c>
      <c r="AF169" s="58">
        <v>24</v>
      </c>
      <c r="AG169" s="58">
        <v>24</v>
      </c>
      <c r="AH169" s="58">
        <v>19</v>
      </c>
      <c r="AI169" s="58">
        <v>0</v>
      </c>
      <c r="AJ169" s="58" t="s">
        <v>156</v>
      </c>
      <c r="AK169" s="58">
        <v>0</v>
      </c>
      <c r="AL169" s="58">
        <v>0</v>
      </c>
      <c r="AM169" s="58">
        <v>0</v>
      </c>
      <c r="AN169" s="58">
        <v>0</v>
      </c>
      <c r="AO169" s="58" t="s">
        <v>156</v>
      </c>
      <c r="AP169" s="58" t="s">
        <v>156</v>
      </c>
      <c r="AQ169" s="58">
        <v>133</v>
      </c>
      <c r="AR169" s="58">
        <v>103</v>
      </c>
      <c r="AS169" s="58" t="s">
        <v>156</v>
      </c>
      <c r="AT169" s="58" t="s">
        <v>156</v>
      </c>
      <c r="AU169" s="58">
        <v>7</v>
      </c>
      <c r="AV169" s="58" t="s">
        <v>156</v>
      </c>
      <c r="AW169" s="58">
        <v>0</v>
      </c>
      <c r="AX169" s="58">
        <v>0</v>
      </c>
      <c r="AY169" s="58">
        <v>10</v>
      </c>
      <c r="AZ169" s="58" t="s">
        <v>156</v>
      </c>
      <c r="BA169" s="58">
        <v>83</v>
      </c>
      <c r="BB169" s="58">
        <v>56</v>
      </c>
      <c r="BC169" s="58" t="s">
        <v>156</v>
      </c>
      <c r="BD169" s="58">
        <v>11</v>
      </c>
      <c r="BE169" s="58">
        <v>3</v>
      </c>
      <c r="BF169" s="58" t="s">
        <v>156</v>
      </c>
      <c r="BG169" s="58">
        <v>0</v>
      </c>
      <c r="BH169" s="58" t="s">
        <v>156</v>
      </c>
      <c r="BI169" s="58" t="s">
        <v>156</v>
      </c>
      <c r="BJ169" s="58" t="s">
        <v>156</v>
      </c>
      <c r="BK169" s="58" t="s">
        <v>156</v>
      </c>
      <c r="BL169" s="58">
        <v>0</v>
      </c>
      <c r="BM169" s="58">
        <v>0</v>
      </c>
      <c r="BN169" s="58" t="s">
        <v>156</v>
      </c>
      <c r="BO169" s="58">
        <v>0</v>
      </c>
      <c r="BP169" s="58">
        <v>0</v>
      </c>
      <c r="BQ169" s="58">
        <v>0</v>
      </c>
      <c r="BR169" s="58">
        <v>0</v>
      </c>
      <c r="BS169" s="58">
        <v>0</v>
      </c>
    </row>
    <row r="170" spans="1:71" x14ac:dyDescent="0.25">
      <c r="A170" s="64" t="s">
        <v>332</v>
      </c>
      <c r="B170" s="58">
        <v>168</v>
      </c>
      <c r="C170" s="58">
        <v>165</v>
      </c>
      <c r="D170" s="58">
        <v>106</v>
      </c>
      <c r="E170" s="58">
        <v>0</v>
      </c>
      <c r="F170" s="58">
        <v>20</v>
      </c>
      <c r="G170" s="58">
        <v>11</v>
      </c>
      <c r="H170" s="58" t="s">
        <v>156</v>
      </c>
      <c r="I170" s="58">
        <v>0</v>
      </c>
      <c r="J170" s="58" t="s">
        <v>156</v>
      </c>
      <c r="K170" s="58">
        <v>19</v>
      </c>
      <c r="L170" s="58" t="s">
        <v>156</v>
      </c>
      <c r="M170" s="58">
        <v>96</v>
      </c>
      <c r="N170" s="58">
        <v>64</v>
      </c>
      <c r="O170" s="58">
        <v>0</v>
      </c>
      <c r="P170" s="58">
        <v>10</v>
      </c>
      <c r="Q170" s="58">
        <v>3</v>
      </c>
      <c r="R170" s="58" t="s">
        <v>156</v>
      </c>
      <c r="S170" s="58">
        <v>0</v>
      </c>
      <c r="T170" s="58" t="s">
        <v>156</v>
      </c>
      <c r="U170" s="58">
        <v>14</v>
      </c>
      <c r="V170" s="58" t="s">
        <v>156</v>
      </c>
      <c r="W170" s="58">
        <v>69</v>
      </c>
      <c r="X170" s="58">
        <v>42</v>
      </c>
      <c r="Y170" s="58">
        <v>0</v>
      </c>
      <c r="Z170" s="58">
        <v>10</v>
      </c>
      <c r="AA170" s="58">
        <v>8</v>
      </c>
      <c r="AB170" s="58" t="s">
        <v>156</v>
      </c>
      <c r="AC170" s="58">
        <v>0</v>
      </c>
      <c r="AD170" s="58" t="s">
        <v>156</v>
      </c>
      <c r="AE170" s="58">
        <v>5</v>
      </c>
      <c r="AF170" s="58">
        <v>11</v>
      </c>
      <c r="AG170" s="58">
        <v>11</v>
      </c>
      <c r="AH170" s="58" t="s">
        <v>156</v>
      </c>
      <c r="AI170" s="58">
        <v>0</v>
      </c>
      <c r="AJ170" s="58">
        <v>0</v>
      </c>
      <c r="AK170" s="58" t="s">
        <v>156</v>
      </c>
      <c r="AL170" s="58">
        <v>0</v>
      </c>
      <c r="AM170" s="58">
        <v>0</v>
      </c>
      <c r="AN170" s="58">
        <v>0</v>
      </c>
      <c r="AO170" s="58">
        <v>6</v>
      </c>
      <c r="AP170" s="58">
        <v>114</v>
      </c>
      <c r="AQ170" s="58">
        <v>111</v>
      </c>
      <c r="AR170" s="58">
        <v>73</v>
      </c>
      <c r="AS170" s="58">
        <v>0</v>
      </c>
      <c r="AT170" s="58">
        <v>15</v>
      </c>
      <c r="AU170" s="58" t="s">
        <v>156</v>
      </c>
      <c r="AV170" s="58">
        <v>0</v>
      </c>
      <c r="AW170" s="58">
        <v>0</v>
      </c>
      <c r="AX170" s="58" t="s">
        <v>156</v>
      </c>
      <c r="AY170" s="58">
        <v>13</v>
      </c>
      <c r="AZ170" s="58">
        <v>43</v>
      </c>
      <c r="BA170" s="58">
        <v>43</v>
      </c>
      <c r="BB170" s="58" t="s">
        <v>156</v>
      </c>
      <c r="BC170" s="58">
        <v>0</v>
      </c>
      <c r="BD170" s="58">
        <v>5</v>
      </c>
      <c r="BE170" s="58" t="s">
        <v>156</v>
      </c>
      <c r="BF170" s="58" t="s">
        <v>156</v>
      </c>
      <c r="BG170" s="58">
        <v>0</v>
      </c>
      <c r="BH170" s="58" t="s">
        <v>156</v>
      </c>
      <c r="BI170" s="58">
        <v>0</v>
      </c>
      <c r="BJ170" s="58" t="s">
        <v>156</v>
      </c>
      <c r="BK170" s="58">
        <v>9</v>
      </c>
      <c r="BL170" s="58">
        <v>5</v>
      </c>
      <c r="BM170" s="58">
        <v>0</v>
      </c>
      <c r="BN170" s="58" t="s">
        <v>156</v>
      </c>
      <c r="BO170" s="58">
        <v>0</v>
      </c>
      <c r="BP170" s="58">
        <v>0</v>
      </c>
      <c r="BQ170" s="58">
        <v>0</v>
      </c>
      <c r="BR170" s="58" t="s">
        <v>156</v>
      </c>
      <c r="BS170" s="58" t="s">
        <v>156</v>
      </c>
    </row>
    <row r="171" spans="1:71" x14ac:dyDescent="0.25">
      <c r="A171" s="64" t="s">
        <v>333</v>
      </c>
      <c r="B171" s="58" t="s">
        <v>156</v>
      </c>
      <c r="C171" s="58">
        <v>133</v>
      </c>
      <c r="D171" s="58">
        <v>72</v>
      </c>
      <c r="E171" s="58" t="s">
        <v>156</v>
      </c>
      <c r="F171" s="58">
        <v>27</v>
      </c>
      <c r="G171" s="58">
        <v>8</v>
      </c>
      <c r="H171" s="58" t="s">
        <v>156</v>
      </c>
      <c r="I171" s="58">
        <v>0</v>
      </c>
      <c r="J171" s="58">
        <v>0</v>
      </c>
      <c r="K171" s="58">
        <v>18</v>
      </c>
      <c r="L171" s="58" t="s">
        <v>156</v>
      </c>
      <c r="M171" s="58">
        <v>73</v>
      </c>
      <c r="N171" s="58">
        <v>41</v>
      </c>
      <c r="O171" s="58" t="s">
        <v>156</v>
      </c>
      <c r="P171" s="58">
        <v>16</v>
      </c>
      <c r="Q171" s="58" t="s">
        <v>156</v>
      </c>
      <c r="R171" s="58" t="s">
        <v>156</v>
      </c>
      <c r="S171" s="58">
        <v>0</v>
      </c>
      <c r="T171" s="58">
        <v>0</v>
      </c>
      <c r="U171" s="58">
        <v>11</v>
      </c>
      <c r="V171" s="58">
        <v>60</v>
      </c>
      <c r="W171" s="58">
        <v>60</v>
      </c>
      <c r="X171" s="58">
        <v>31</v>
      </c>
      <c r="Y171" s="58">
        <v>0</v>
      </c>
      <c r="Z171" s="58">
        <v>11</v>
      </c>
      <c r="AA171" s="58" t="s">
        <v>156</v>
      </c>
      <c r="AB171" s="58" t="s">
        <v>156</v>
      </c>
      <c r="AC171" s="58">
        <v>0</v>
      </c>
      <c r="AD171" s="58">
        <v>0</v>
      </c>
      <c r="AE171" s="58">
        <v>7</v>
      </c>
      <c r="AF171" s="58" t="s">
        <v>156</v>
      </c>
      <c r="AG171" s="58">
        <v>17</v>
      </c>
      <c r="AH171" s="58">
        <v>7</v>
      </c>
      <c r="AI171" s="58">
        <v>0</v>
      </c>
      <c r="AJ171" s="58" t="s">
        <v>156</v>
      </c>
      <c r="AK171" s="58">
        <v>0</v>
      </c>
      <c r="AL171" s="58">
        <v>0</v>
      </c>
      <c r="AM171" s="58">
        <v>0</v>
      </c>
      <c r="AN171" s="58">
        <v>0</v>
      </c>
      <c r="AO171" s="58" t="s">
        <v>156</v>
      </c>
      <c r="AP171" s="58" t="s">
        <v>156</v>
      </c>
      <c r="AQ171" s="58">
        <v>80</v>
      </c>
      <c r="AR171" s="58">
        <v>52</v>
      </c>
      <c r="AS171" s="58" t="s">
        <v>156</v>
      </c>
      <c r="AT171" s="58" t="s">
        <v>156</v>
      </c>
      <c r="AU171" s="58" t="s">
        <v>156</v>
      </c>
      <c r="AV171" s="58">
        <v>3</v>
      </c>
      <c r="AW171" s="58">
        <v>0</v>
      </c>
      <c r="AX171" s="58">
        <v>0</v>
      </c>
      <c r="AY171" s="58">
        <v>9</v>
      </c>
      <c r="AZ171" s="58">
        <v>36</v>
      </c>
      <c r="BA171" s="58">
        <v>36</v>
      </c>
      <c r="BB171" s="58">
        <v>13</v>
      </c>
      <c r="BC171" s="58">
        <v>0</v>
      </c>
      <c r="BD171" s="58">
        <v>12</v>
      </c>
      <c r="BE171" s="58" t="s">
        <v>156</v>
      </c>
      <c r="BF171" s="58" t="s">
        <v>156</v>
      </c>
      <c r="BG171" s="58">
        <v>0</v>
      </c>
      <c r="BH171" s="58">
        <v>0</v>
      </c>
      <c r="BI171" s="58" t="s">
        <v>156</v>
      </c>
      <c r="BJ171" s="58">
        <v>11</v>
      </c>
      <c r="BK171" s="58">
        <v>11</v>
      </c>
      <c r="BL171" s="58">
        <v>6</v>
      </c>
      <c r="BM171" s="58">
        <v>0</v>
      </c>
      <c r="BN171" s="58" t="s">
        <v>156</v>
      </c>
      <c r="BO171" s="58" t="s">
        <v>156</v>
      </c>
      <c r="BP171" s="58">
        <v>0</v>
      </c>
      <c r="BQ171" s="58">
        <v>0</v>
      </c>
      <c r="BR171" s="58">
        <v>0</v>
      </c>
      <c r="BS171" s="58" t="s">
        <v>156</v>
      </c>
    </row>
    <row r="172" spans="1:71" x14ac:dyDescent="0.25">
      <c r="A172" s="64" t="s">
        <v>334</v>
      </c>
      <c r="B172" s="58" t="s">
        <v>156</v>
      </c>
      <c r="C172" s="58">
        <v>132</v>
      </c>
      <c r="D172" s="58">
        <v>65</v>
      </c>
      <c r="E172" s="58" t="s">
        <v>156</v>
      </c>
      <c r="F172" s="58">
        <v>33</v>
      </c>
      <c r="G172" s="58">
        <v>7</v>
      </c>
      <c r="H172" s="58">
        <v>7</v>
      </c>
      <c r="I172" s="58" t="s">
        <v>156</v>
      </c>
      <c r="J172" s="58" t="s">
        <v>156</v>
      </c>
      <c r="K172" s="58">
        <v>15</v>
      </c>
      <c r="L172" s="58" t="s">
        <v>156</v>
      </c>
      <c r="M172" s="58">
        <v>67</v>
      </c>
      <c r="N172" s="58">
        <v>36</v>
      </c>
      <c r="O172" s="58">
        <v>0</v>
      </c>
      <c r="P172" s="58">
        <v>16</v>
      </c>
      <c r="Q172" s="58" t="s">
        <v>156</v>
      </c>
      <c r="R172" s="58" t="s">
        <v>156</v>
      </c>
      <c r="S172" s="58" t="s">
        <v>156</v>
      </c>
      <c r="T172" s="58" t="s">
        <v>156</v>
      </c>
      <c r="U172" s="58">
        <v>9</v>
      </c>
      <c r="V172" s="58">
        <v>65</v>
      </c>
      <c r="W172" s="58">
        <v>65</v>
      </c>
      <c r="X172" s="58">
        <v>29</v>
      </c>
      <c r="Y172" s="58" t="s">
        <v>156</v>
      </c>
      <c r="Z172" s="58">
        <v>17</v>
      </c>
      <c r="AA172" s="58" t="s">
        <v>156</v>
      </c>
      <c r="AB172" s="58" t="s">
        <v>156</v>
      </c>
      <c r="AC172" s="58">
        <v>0</v>
      </c>
      <c r="AD172" s="58" t="s">
        <v>156</v>
      </c>
      <c r="AE172" s="58">
        <v>6</v>
      </c>
      <c r="AF172" s="58">
        <v>20</v>
      </c>
      <c r="AG172" s="58">
        <v>20</v>
      </c>
      <c r="AH172" s="58">
        <v>7</v>
      </c>
      <c r="AI172" s="58">
        <v>0</v>
      </c>
      <c r="AJ172" s="58" t="s">
        <v>156</v>
      </c>
      <c r="AK172" s="58" t="s">
        <v>156</v>
      </c>
      <c r="AL172" s="58">
        <v>0</v>
      </c>
      <c r="AM172" s="58" t="s">
        <v>156</v>
      </c>
      <c r="AN172" s="58">
        <v>0</v>
      </c>
      <c r="AO172" s="58">
        <v>8</v>
      </c>
      <c r="AP172" s="58" t="s">
        <v>156</v>
      </c>
      <c r="AQ172" s="58">
        <v>77</v>
      </c>
      <c r="AR172" s="58">
        <v>46</v>
      </c>
      <c r="AS172" s="58" t="s">
        <v>156</v>
      </c>
      <c r="AT172" s="58">
        <v>18</v>
      </c>
      <c r="AU172" s="58" t="s">
        <v>156</v>
      </c>
      <c r="AV172" s="58">
        <v>0</v>
      </c>
      <c r="AW172" s="58">
        <v>0</v>
      </c>
      <c r="AX172" s="58" t="s">
        <v>156</v>
      </c>
      <c r="AY172" s="58">
        <v>7</v>
      </c>
      <c r="AZ172" s="58">
        <v>35</v>
      </c>
      <c r="BA172" s="58">
        <v>35</v>
      </c>
      <c r="BB172" s="58">
        <v>12</v>
      </c>
      <c r="BC172" s="58">
        <v>0</v>
      </c>
      <c r="BD172" s="58" t="s">
        <v>156</v>
      </c>
      <c r="BE172" s="58" t="s">
        <v>156</v>
      </c>
      <c r="BF172" s="58">
        <v>7</v>
      </c>
      <c r="BG172" s="58">
        <v>0</v>
      </c>
      <c r="BH172" s="58">
        <v>0</v>
      </c>
      <c r="BI172" s="58">
        <v>0</v>
      </c>
      <c r="BJ172" s="58">
        <v>8</v>
      </c>
      <c r="BK172" s="58">
        <v>8</v>
      </c>
      <c r="BL172" s="58" t="s">
        <v>156</v>
      </c>
      <c r="BM172" s="58">
        <v>0</v>
      </c>
      <c r="BN172" s="58">
        <v>4</v>
      </c>
      <c r="BO172" s="58">
        <v>0</v>
      </c>
      <c r="BP172" s="58">
        <v>0</v>
      </c>
      <c r="BQ172" s="58">
        <v>0</v>
      </c>
      <c r="BR172" s="58">
        <v>0</v>
      </c>
      <c r="BS172" s="58" t="s">
        <v>156</v>
      </c>
    </row>
    <row r="173" spans="1:71" x14ac:dyDescent="0.25">
      <c r="A173" s="64" t="s">
        <v>335</v>
      </c>
      <c r="B173" s="58" t="s">
        <v>156</v>
      </c>
      <c r="C173" s="58">
        <v>155</v>
      </c>
      <c r="D173" s="58">
        <v>92</v>
      </c>
      <c r="E173" s="58" t="s">
        <v>156</v>
      </c>
      <c r="F173" s="58">
        <v>29</v>
      </c>
      <c r="G173" s="58">
        <v>6</v>
      </c>
      <c r="H173" s="58">
        <v>11</v>
      </c>
      <c r="I173" s="58" t="s">
        <v>156</v>
      </c>
      <c r="J173" s="58" t="s">
        <v>156</v>
      </c>
      <c r="K173" s="58">
        <v>10</v>
      </c>
      <c r="L173" s="58" t="s">
        <v>156</v>
      </c>
      <c r="M173" s="58">
        <v>75</v>
      </c>
      <c r="N173" s="58">
        <v>38</v>
      </c>
      <c r="O173" s="58" t="s">
        <v>156</v>
      </c>
      <c r="P173" s="58">
        <v>19</v>
      </c>
      <c r="Q173" s="58" t="s">
        <v>156</v>
      </c>
      <c r="R173" s="58">
        <v>4</v>
      </c>
      <c r="S173" s="58" t="s">
        <v>156</v>
      </c>
      <c r="T173" s="58" t="s">
        <v>156</v>
      </c>
      <c r="U173" s="58">
        <v>6</v>
      </c>
      <c r="V173" s="58" t="s">
        <v>156</v>
      </c>
      <c r="W173" s="58">
        <v>80</v>
      </c>
      <c r="X173" s="58">
        <v>54</v>
      </c>
      <c r="Y173" s="58">
        <v>0</v>
      </c>
      <c r="Z173" s="58">
        <v>10</v>
      </c>
      <c r="AA173" s="58" t="s">
        <v>156</v>
      </c>
      <c r="AB173" s="58">
        <v>7</v>
      </c>
      <c r="AC173" s="58" t="s">
        <v>156</v>
      </c>
      <c r="AD173" s="58">
        <v>0</v>
      </c>
      <c r="AE173" s="58">
        <v>4</v>
      </c>
      <c r="AF173" s="58">
        <v>25</v>
      </c>
      <c r="AG173" s="58">
        <v>25</v>
      </c>
      <c r="AH173" s="58">
        <v>16</v>
      </c>
      <c r="AI173" s="58">
        <v>0</v>
      </c>
      <c r="AJ173" s="58">
        <v>0</v>
      </c>
      <c r="AK173" s="58">
        <v>0</v>
      </c>
      <c r="AL173" s="58">
        <v>0</v>
      </c>
      <c r="AM173" s="58" t="s">
        <v>156</v>
      </c>
      <c r="AN173" s="58">
        <v>0</v>
      </c>
      <c r="AO173" s="58" t="s">
        <v>156</v>
      </c>
      <c r="AP173" s="58" t="s">
        <v>156</v>
      </c>
      <c r="AQ173" s="58">
        <v>96</v>
      </c>
      <c r="AR173" s="58">
        <v>60</v>
      </c>
      <c r="AS173" s="58" t="s">
        <v>156</v>
      </c>
      <c r="AT173" s="58" t="s">
        <v>156</v>
      </c>
      <c r="AU173" s="58" t="s">
        <v>156</v>
      </c>
      <c r="AV173" s="58">
        <v>3</v>
      </c>
      <c r="AW173" s="58" t="s">
        <v>156</v>
      </c>
      <c r="AX173" s="58" t="s">
        <v>156</v>
      </c>
      <c r="AY173" s="58" t="s">
        <v>156</v>
      </c>
      <c r="AZ173" s="58" t="s">
        <v>156</v>
      </c>
      <c r="BA173" s="58">
        <v>34</v>
      </c>
      <c r="BB173" s="58">
        <v>16</v>
      </c>
      <c r="BC173" s="58">
        <v>0</v>
      </c>
      <c r="BD173" s="58" t="s">
        <v>156</v>
      </c>
      <c r="BE173" s="58" t="s">
        <v>156</v>
      </c>
      <c r="BF173" s="58">
        <v>8</v>
      </c>
      <c r="BG173" s="58">
        <v>0</v>
      </c>
      <c r="BH173" s="58">
        <v>0</v>
      </c>
      <c r="BI173" s="58" t="s">
        <v>156</v>
      </c>
      <c r="BJ173" s="58">
        <v>6</v>
      </c>
      <c r="BK173" s="58">
        <v>6</v>
      </c>
      <c r="BL173" s="58" t="s">
        <v>156</v>
      </c>
      <c r="BM173" s="58">
        <v>0</v>
      </c>
      <c r="BN173" s="58">
        <v>0</v>
      </c>
      <c r="BO173" s="58">
        <v>0</v>
      </c>
      <c r="BP173" s="58">
        <v>0</v>
      </c>
      <c r="BQ173" s="58">
        <v>0</v>
      </c>
      <c r="BR173" s="58">
        <v>0</v>
      </c>
      <c r="BS173" s="58" t="s">
        <v>156</v>
      </c>
    </row>
    <row r="174" spans="1:71" x14ac:dyDescent="0.25">
      <c r="A174" s="64" t="s">
        <v>336</v>
      </c>
      <c r="B174" s="58" t="s">
        <v>156</v>
      </c>
      <c r="C174" s="58">
        <v>142</v>
      </c>
      <c r="D174" s="58">
        <v>81</v>
      </c>
      <c r="E174" s="58" t="s">
        <v>156</v>
      </c>
      <c r="F174" s="58">
        <v>24</v>
      </c>
      <c r="G174" s="58">
        <v>5</v>
      </c>
      <c r="H174" s="58">
        <v>6</v>
      </c>
      <c r="I174" s="58">
        <v>4</v>
      </c>
      <c r="J174" s="58" t="s">
        <v>156</v>
      </c>
      <c r="K174" s="58">
        <v>19</v>
      </c>
      <c r="L174" s="58">
        <v>79</v>
      </c>
      <c r="M174" s="58">
        <v>79</v>
      </c>
      <c r="N174" s="58">
        <v>44</v>
      </c>
      <c r="O174" s="58">
        <v>0</v>
      </c>
      <c r="P174" s="58">
        <v>14</v>
      </c>
      <c r="Q174" s="58" t="s">
        <v>156</v>
      </c>
      <c r="R174" s="58" t="s">
        <v>156</v>
      </c>
      <c r="S174" s="58" t="s">
        <v>156</v>
      </c>
      <c r="T174" s="58" t="s">
        <v>156</v>
      </c>
      <c r="U174" s="58">
        <v>11</v>
      </c>
      <c r="V174" s="58" t="s">
        <v>156</v>
      </c>
      <c r="W174" s="58">
        <v>63</v>
      </c>
      <c r="X174" s="58">
        <v>37</v>
      </c>
      <c r="Y174" s="58" t="s">
        <v>156</v>
      </c>
      <c r="Z174" s="58">
        <v>10</v>
      </c>
      <c r="AA174" s="58" t="s">
        <v>156</v>
      </c>
      <c r="AB174" s="58" t="s">
        <v>156</v>
      </c>
      <c r="AC174" s="58" t="s">
        <v>156</v>
      </c>
      <c r="AD174" s="58">
        <v>0</v>
      </c>
      <c r="AE174" s="58">
        <v>8</v>
      </c>
      <c r="AF174" s="58">
        <v>28</v>
      </c>
      <c r="AG174" s="58">
        <v>28</v>
      </c>
      <c r="AH174" s="58">
        <v>16</v>
      </c>
      <c r="AI174" s="58">
        <v>0</v>
      </c>
      <c r="AJ174" s="58" t="s">
        <v>156</v>
      </c>
      <c r="AK174" s="58">
        <v>0</v>
      </c>
      <c r="AL174" s="58">
        <v>0</v>
      </c>
      <c r="AM174" s="58" t="s">
        <v>156</v>
      </c>
      <c r="AN174" s="58">
        <v>0</v>
      </c>
      <c r="AO174" s="58" t="s">
        <v>156</v>
      </c>
      <c r="AP174" s="58" t="s">
        <v>156</v>
      </c>
      <c r="AQ174" s="58">
        <v>84</v>
      </c>
      <c r="AR174" s="58">
        <v>52</v>
      </c>
      <c r="AS174" s="58" t="s">
        <v>156</v>
      </c>
      <c r="AT174" s="58">
        <v>14</v>
      </c>
      <c r="AU174" s="58" t="s">
        <v>156</v>
      </c>
      <c r="AV174" s="58" t="s">
        <v>156</v>
      </c>
      <c r="AW174" s="58" t="s">
        <v>156</v>
      </c>
      <c r="AX174" s="58" t="s">
        <v>156</v>
      </c>
      <c r="AY174" s="58">
        <v>9</v>
      </c>
      <c r="AZ174" s="58">
        <v>30</v>
      </c>
      <c r="BA174" s="58">
        <v>30</v>
      </c>
      <c r="BB174" s="58">
        <v>13</v>
      </c>
      <c r="BC174" s="58">
        <v>0</v>
      </c>
      <c r="BD174" s="58" t="s">
        <v>156</v>
      </c>
      <c r="BE174" s="58" t="s">
        <v>156</v>
      </c>
      <c r="BF174" s="58" t="s">
        <v>156</v>
      </c>
      <c r="BG174" s="58">
        <v>0</v>
      </c>
      <c r="BH174" s="58">
        <v>0</v>
      </c>
      <c r="BI174" s="58" t="s">
        <v>156</v>
      </c>
      <c r="BJ174" s="58" t="s">
        <v>156</v>
      </c>
      <c r="BK174" s="58" t="s">
        <v>156</v>
      </c>
      <c r="BL174" s="58">
        <v>3</v>
      </c>
      <c r="BM174" s="58">
        <v>0</v>
      </c>
      <c r="BN174" s="58">
        <v>0</v>
      </c>
      <c r="BO174" s="58">
        <v>0</v>
      </c>
      <c r="BP174" s="58">
        <v>0</v>
      </c>
      <c r="BQ174" s="58">
        <v>0</v>
      </c>
      <c r="BR174" s="58">
        <v>0</v>
      </c>
      <c r="BS174" s="58" t="s">
        <v>156</v>
      </c>
    </row>
    <row r="175" spans="1:71" x14ac:dyDescent="0.25">
      <c r="A175" s="64" t="s">
        <v>337</v>
      </c>
      <c r="B175" s="58" t="s">
        <v>156</v>
      </c>
      <c r="C175" s="58">
        <v>119</v>
      </c>
      <c r="D175" s="58">
        <v>60</v>
      </c>
      <c r="E175" s="58" t="s">
        <v>156</v>
      </c>
      <c r="F175" s="58">
        <v>22</v>
      </c>
      <c r="G175" s="58">
        <v>9</v>
      </c>
      <c r="H175" s="58">
        <v>10</v>
      </c>
      <c r="I175" s="58">
        <v>5</v>
      </c>
      <c r="J175" s="58" t="s">
        <v>156</v>
      </c>
      <c r="K175" s="58">
        <v>10</v>
      </c>
      <c r="L175" s="58">
        <v>55</v>
      </c>
      <c r="M175" s="58">
        <v>55</v>
      </c>
      <c r="N175" s="58">
        <v>27</v>
      </c>
      <c r="O175" s="58" t="s">
        <v>156</v>
      </c>
      <c r="P175" s="58">
        <v>9</v>
      </c>
      <c r="Q175" s="58" t="s">
        <v>156</v>
      </c>
      <c r="R175" s="58">
        <v>4</v>
      </c>
      <c r="S175" s="58" t="s">
        <v>156</v>
      </c>
      <c r="T175" s="58" t="s">
        <v>156</v>
      </c>
      <c r="U175" s="58">
        <v>5</v>
      </c>
      <c r="V175" s="58" t="s">
        <v>156</v>
      </c>
      <c r="W175" s="58">
        <v>64</v>
      </c>
      <c r="X175" s="58">
        <v>33</v>
      </c>
      <c r="Y175" s="58">
        <v>0</v>
      </c>
      <c r="Z175" s="58">
        <v>13</v>
      </c>
      <c r="AA175" s="58" t="s">
        <v>156</v>
      </c>
      <c r="AB175" s="58">
        <v>6</v>
      </c>
      <c r="AC175" s="58" t="s">
        <v>156</v>
      </c>
      <c r="AD175" s="58">
        <v>0</v>
      </c>
      <c r="AE175" s="58">
        <v>5</v>
      </c>
      <c r="AF175" s="58">
        <v>26</v>
      </c>
      <c r="AG175" s="58">
        <v>26</v>
      </c>
      <c r="AH175" s="58">
        <v>13</v>
      </c>
      <c r="AI175" s="58">
        <v>0</v>
      </c>
      <c r="AJ175" s="58" t="s">
        <v>156</v>
      </c>
      <c r="AK175" s="58" t="s">
        <v>156</v>
      </c>
      <c r="AL175" s="58">
        <v>0</v>
      </c>
      <c r="AM175" s="58">
        <v>5</v>
      </c>
      <c r="AN175" s="58">
        <v>0</v>
      </c>
      <c r="AO175" s="58" t="s">
        <v>156</v>
      </c>
      <c r="AP175" s="58" t="s">
        <v>156</v>
      </c>
      <c r="AQ175" s="58">
        <v>66</v>
      </c>
      <c r="AR175" s="58">
        <v>41</v>
      </c>
      <c r="AS175" s="58" t="s">
        <v>156</v>
      </c>
      <c r="AT175" s="58">
        <v>13</v>
      </c>
      <c r="AU175" s="58" t="s">
        <v>156</v>
      </c>
      <c r="AV175" s="58">
        <v>3</v>
      </c>
      <c r="AW175" s="58">
        <v>0</v>
      </c>
      <c r="AX175" s="58" t="s">
        <v>156</v>
      </c>
      <c r="AY175" s="58" t="s">
        <v>156</v>
      </c>
      <c r="AZ175" s="58">
        <v>27</v>
      </c>
      <c r="BA175" s="58">
        <v>27</v>
      </c>
      <c r="BB175" s="58">
        <v>6</v>
      </c>
      <c r="BC175" s="58">
        <v>0</v>
      </c>
      <c r="BD175" s="58" t="s">
        <v>156</v>
      </c>
      <c r="BE175" s="58">
        <v>5</v>
      </c>
      <c r="BF175" s="58">
        <v>7</v>
      </c>
      <c r="BG175" s="58">
        <v>0</v>
      </c>
      <c r="BH175" s="58">
        <v>0</v>
      </c>
      <c r="BI175" s="58" t="s">
        <v>156</v>
      </c>
      <c r="BJ175" s="58">
        <v>7</v>
      </c>
      <c r="BK175" s="58">
        <v>7</v>
      </c>
      <c r="BL175" s="58" t="s">
        <v>156</v>
      </c>
      <c r="BM175" s="58">
        <v>0</v>
      </c>
      <c r="BN175" s="58">
        <v>0</v>
      </c>
      <c r="BO175" s="58">
        <v>0</v>
      </c>
      <c r="BP175" s="58">
        <v>0</v>
      </c>
      <c r="BQ175" s="58">
        <v>0</v>
      </c>
      <c r="BR175" s="58">
        <v>0</v>
      </c>
      <c r="BS175" s="58" t="s">
        <v>156</v>
      </c>
    </row>
    <row r="176" spans="1:71" x14ac:dyDescent="0.25">
      <c r="A176" s="64" t="s">
        <v>338</v>
      </c>
      <c r="B176" s="58" t="s">
        <v>156</v>
      </c>
      <c r="C176" s="58">
        <v>125</v>
      </c>
      <c r="D176" s="58">
        <v>60</v>
      </c>
      <c r="E176" s="58">
        <v>6</v>
      </c>
      <c r="F176" s="58">
        <v>20</v>
      </c>
      <c r="G176" s="58" t="s">
        <v>156</v>
      </c>
      <c r="H176" s="58">
        <v>12</v>
      </c>
      <c r="I176" s="58" t="s">
        <v>156</v>
      </c>
      <c r="J176" s="58" t="s">
        <v>156</v>
      </c>
      <c r="K176" s="58">
        <v>20</v>
      </c>
      <c r="L176" s="58">
        <v>76</v>
      </c>
      <c r="M176" s="58">
        <v>76</v>
      </c>
      <c r="N176" s="58">
        <v>37</v>
      </c>
      <c r="O176" s="58" t="s">
        <v>156</v>
      </c>
      <c r="P176" s="58">
        <v>10</v>
      </c>
      <c r="Q176" s="58" t="s">
        <v>156</v>
      </c>
      <c r="R176" s="58">
        <v>7</v>
      </c>
      <c r="S176" s="58" t="s">
        <v>156</v>
      </c>
      <c r="T176" s="58" t="s">
        <v>156</v>
      </c>
      <c r="U176" s="58">
        <v>15</v>
      </c>
      <c r="V176" s="58" t="s">
        <v>156</v>
      </c>
      <c r="W176" s="58">
        <v>49</v>
      </c>
      <c r="X176" s="58">
        <v>23</v>
      </c>
      <c r="Y176" s="58" t="s">
        <v>156</v>
      </c>
      <c r="Z176" s="58">
        <v>10</v>
      </c>
      <c r="AA176" s="58" t="s">
        <v>156</v>
      </c>
      <c r="AB176" s="58">
        <v>5</v>
      </c>
      <c r="AC176" s="58">
        <v>0</v>
      </c>
      <c r="AD176" s="58">
        <v>0</v>
      </c>
      <c r="AE176" s="58">
        <v>5</v>
      </c>
      <c r="AF176" s="58">
        <v>19</v>
      </c>
      <c r="AG176" s="58">
        <v>19</v>
      </c>
      <c r="AH176" s="58" t="s">
        <v>156</v>
      </c>
      <c r="AI176" s="58" t="s">
        <v>156</v>
      </c>
      <c r="AJ176" s="58" t="s">
        <v>156</v>
      </c>
      <c r="AK176" s="58" t="s">
        <v>156</v>
      </c>
      <c r="AL176" s="58">
        <v>0</v>
      </c>
      <c r="AM176" s="58" t="s">
        <v>156</v>
      </c>
      <c r="AN176" s="58">
        <v>0</v>
      </c>
      <c r="AO176" s="58">
        <v>10</v>
      </c>
      <c r="AP176" s="58" t="s">
        <v>156</v>
      </c>
      <c r="AQ176" s="58">
        <v>78</v>
      </c>
      <c r="AR176" s="58">
        <v>46</v>
      </c>
      <c r="AS176" s="58" t="s">
        <v>156</v>
      </c>
      <c r="AT176" s="58">
        <v>15</v>
      </c>
      <c r="AU176" s="58" t="s">
        <v>156</v>
      </c>
      <c r="AV176" s="58">
        <v>3</v>
      </c>
      <c r="AW176" s="58">
        <v>0</v>
      </c>
      <c r="AX176" s="58" t="s">
        <v>156</v>
      </c>
      <c r="AY176" s="58">
        <v>7</v>
      </c>
      <c r="AZ176" s="58">
        <v>28</v>
      </c>
      <c r="BA176" s="58">
        <v>28</v>
      </c>
      <c r="BB176" s="58" t="s">
        <v>156</v>
      </c>
      <c r="BC176" s="58" t="s">
        <v>156</v>
      </c>
      <c r="BD176" s="58" t="s">
        <v>156</v>
      </c>
      <c r="BE176" s="58" t="s">
        <v>156</v>
      </c>
      <c r="BF176" s="58">
        <v>9</v>
      </c>
      <c r="BG176" s="58">
        <v>0</v>
      </c>
      <c r="BH176" s="58">
        <v>0</v>
      </c>
      <c r="BI176" s="58">
        <v>3</v>
      </c>
      <c r="BJ176" s="58">
        <v>6</v>
      </c>
      <c r="BK176" s="58">
        <v>6</v>
      </c>
      <c r="BL176" s="58">
        <v>3</v>
      </c>
      <c r="BM176" s="58">
        <v>0</v>
      </c>
      <c r="BN176" s="58" t="s">
        <v>156</v>
      </c>
      <c r="BO176" s="58">
        <v>0</v>
      </c>
      <c r="BP176" s="58">
        <v>0</v>
      </c>
      <c r="BQ176" s="58">
        <v>0</v>
      </c>
      <c r="BR176" s="58">
        <v>0</v>
      </c>
      <c r="BS176" s="58" t="s">
        <v>156</v>
      </c>
    </row>
    <row r="177" spans="1:71" x14ac:dyDescent="0.25">
      <c r="A177" s="64" t="s">
        <v>339</v>
      </c>
      <c r="B177" s="58" t="s">
        <v>156</v>
      </c>
      <c r="C177" s="58">
        <v>105</v>
      </c>
      <c r="D177" s="58">
        <v>47</v>
      </c>
      <c r="E177" s="58" t="s">
        <v>156</v>
      </c>
      <c r="F177" s="58">
        <v>21</v>
      </c>
      <c r="G177" s="58">
        <v>12</v>
      </c>
      <c r="H177" s="58" t="s">
        <v>156</v>
      </c>
      <c r="I177" s="58">
        <v>0</v>
      </c>
      <c r="J177" s="58" t="s">
        <v>156</v>
      </c>
      <c r="K177" s="58">
        <v>12</v>
      </c>
      <c r="L177" s="58">
        <v>57</v>
      </c>
      <c r="M177" s="58">
        <v>57</v>
      </c>
      <c r="N177" s="58">
        <v>25</v>
      </c>
      <c r="O177" s="58" t="s">
        <v>156</v>
      </c>
      <c r="P177" s="58">
        <v>10</v>
      </c>
      <c r="Q177" s="58" t="s">
        <v>156</v>
      </c>
      <c r="R177" s="58" t="s">
        <v>156</v>
      </c>
      <c r="S177" s="58">
        <v>0</v>
      </c>
      <c r="T177" s="58" t="s">
        <v>156</v>
      </c>
      <c r="U177" s="58" t="s">
        <v>156</v>
      </c>
      <c r="V177" s="58" t="s">
        <v>156</v>
      </c>
      <c r="W177" s="58">
        <v>48</v>
      </c>
      <c r="X177" s="58">
        <v>22</v>
      </c>
      <c r="Y177" s="58" t="s">
        <v>156</v>
      </c>
      <c r="Z177" s="58">
        <v>11</v>
      </c>
      <c r="AA177" s="58" t="s">
        <v>156</v>
      </c>
      <c r="AB177" s="58">
        <v>6</v>
      </c>
      <c r="AC177" s="58">
        <v>0</v>
      </c>
      <c r="AD177" s="58" t="s">
        <v>156</v>
      </c>
      <c r="AE177" s="58" t="s">
        <v>156</v>
      </c>
      <c r="AF177" s="58">
        <v>16</v>
      </c>
      <c r="AG177" s="58">
        <v>16</v>
      </c>
      <c r="AH177" s="58">
        <v>5</v>
      </c>
      <c r="AI177" s="58">
        <v>0</v>
      </c>
      <c r="AJ177" s="58" t="s">
        <v>156</v>
      </c>
      <c r="AK177" s="58" t="s">
        <v>156</v>
      </c>
      <c r="AL177" s="58">
        <v>0</v>
      </c>
      <c r="AM177" s="58">
        <v>0</v>
      </c>
      <c r="AN177" s="58" t="s">
        <v>156</v>
      </c>
      <c r="AO177" s="58">
        <v>6</v>
      </c>
      <c r="AP177" s="58" t="s">
        <v>156</v>
      </c>
      <c r="AQ177" s="58">
        <v>56</v>
      </c>
      <c r="AR177" s="58">
        <v>30</v>
      </c>
      <c r="AS177" s="58" t="s">
        <v>156</v>
      </c>
      <c r="AT177" s="58" t="s">
        <v>156</v>
      </c>
      <c r="AU177" s="58">
        <v>8</v>
      </c>
      <c r="AV177" s="58" t="s">
        <v>156</v>
      </c>
      <c r="AW177" s="58">
        <v>0</v>
      </c>
      <c r="AX177" s="58">
        <v>0</v>
      </c>
      <c r="AY177" s="58">
        <v>6</v>
      </c>
      <c r="AZ177" s="58" t="s">
        <v>156</v>
      </c>
      <c r="BA177" s="58">
        <v>33</v>
      </c>
      <c r="BB177" s="58">
        <v>12</v>
      </c>
      <c r="BC177" s="58" t="s">
        <v>156</v>
      </c>
      <c r="BD177" s="58">
        <v>10</v>
      </c>
      <c r="BE177" s="58" t="s">
        <v>156</v>
      </c>
      <c r="BF177" s="58" t="s">
        <v>156</v>
      </c>
      <c r="BG177" s="58">
        <v>0</v>
      </c>
      <c r="BH177" s="58">
        <v>0</v>
      </c>
      <c r="BI177" s="58">
        <v>0</v>
      </c>
      <c r="BJ177" s="58">
        <v>7</v>
      </c>
      <c r="BK177" s="58">
        <v>7</v>
      </c>
      <c r="BL177" s="58">
        <v>3</v>
      </c>
      <c r="BM177" s="58">
        <v>0</v>
      </c>
      <c r="BN177" s="58">
        <v>0</v>
      </c>
      <c r="BO177" s="58">
        <v>0</v>
      </c>
      <c r="BP177" s="58">
        <v>0</v>
      </c>
      <c r="BQ177" s="58">
        <v>0</v>
      </c>
      <c r="BR177" s="58" t="s">
        <v>156</v>
      </c>
      <c r="BS177" s="58" t="s">
        <v>156</v>
      </c>
    </row>
    <row r="178" spans="1:71" x14ac:dyDescent="0.25">
      <c r="A178" s="64" t="s">
        <v>340</v>
      </c>
      <c r="B178" s="58" t="s">
        <v>156</v>
      </c>
      <c r="C178" s="58">
        <v>149</v>
      </c>
      <c r="D178" s="58">
        <v>74</v>
      </c>
      <c r="E178" s="58" t="s">
        <v>156</v>
      </c>
      <c r="F178" s="58">
        <v>31</v>
      </c>
      <c r="G178" s="58">
        <v>9</v>
      </c>
      <c r="H178" s="58">
        <v>16</v>
      </c>
      <c r="I178" s="58">
        <v>0</v>
      </c>
      <c r="J178" s="58" t="s">
        <v>156</v>
      </c>
      <c r="K178" s="58">
        <v>16</v>
      </c>
      <c r="L178" s="58">
        <v>83</v>
      </c>
      <c r="M178" s="58">
        <v>83</v>
      </c>
      <c r="N178" s="58">
        <v>43</v>
      </c>
      <c r="O178" s="58">
        <v>0</v>
      </c>
      <c r="P178" s="58">
        <v>16</v>
      </c>
      <c r="Q178" s="58">
        <v>4</v>
      </c>
      <c r="R178" s="58">
        <v>8</v>
      </c>
      <c r="S178" s="58">
        <v>0</v>
      </c>
      <c r="T178" s="58">
        <v>0</v>
      </c>
      <c r="U178" s="58">
        <v>12</v>
      </c>
      <c r="V178" s="58" t="s">
        <v>156</v>
      </c>
      <c r="W178" s="58">
        <v>66</v>
      </c>
      <c r="X178" s="58">
        <v>31</v>
      </c>
      <c r="Y178" s="58" t="s">
        <v>156</v>
      </c>
      <c r="Z178" s="58">
        <v>15</v>
      </c>
      <c r="AA178" s="58">
        <v>5</v>
      </c>
      <c r="AB178" s="58">
        <v>8</v>
      </c>
      <c r="AC178" s="58">
        <v>0</v>
      </c>
      <c r="AD178" s="58" t="s">
        <v>156</v>
      </c>
      <c r="AE178" s="58">
        <v>4</v>
      </c>
      <c r="AF178" s="58">
        <v>10</v>
      </c>
      <c r="AG178" s="58">
        <v>10</v>
      </c>
      <c r="AH178" s="58" t="s">
        <v>156</v>
      </c>
      <c r="AI178" s="58">
        <v>0</v>
      </c>
      <c r="AJ178" s="58" t="s">
        <v>156</v>
      </c>
      <c r="AK178" s="58">
        <v>0</v>
      </c>
      <c r="AL178" s="58">
        <v>0</v>
      </c>
      <c r="AM178" s="58">
        <v>0</v>
      </c>
      <c r="AN178" s="58">
        <v>0</v>
      </c>
      <c r="AO178" s="58">
        <v>4</v>
      </c>
      <c r="AP178" s="58" t="s">
        <v>156</v>
      </c>
      <c r="AQ178" s="58">
        <v>86</v>
      </c>
      <c r="AR178" s="58">
        <v>54</v>
      </c>
      <c r="AS178" s="58" t="s">
        <v>156</v>
      </c>
      <c r="AT178" s="58">
        <v>17</v>
      </c>
      <c r="AU178" s="58" t="s">
        <v>156</v>
      </c>
      <c r="AV178" s="58">
        <v>0</v>
      </c>
      <c r="AW178" s="58">
        <v>0</v>
      </c>
      <c r="AX178" s="58">
        <v>0</v>
      </c>
      <c r="AY178" s="58">
        <v>9</v>
      </c>
      <c r="AZ178" s="58">
        <v>53</v>
      </c>
      <c r="BA178" s="58">
        <v>53</v>
      </c>
      <c r="BB178" s="58" t="s">
        <v>156</v>
      </c>
      <c r="BC178" s="58">
        <v>0</v>
      </c>
      <c r="BD178" s="58" t="s">
        <v>156</v>
      </c>
      <c r="BE178" s="58" t="s">
        <v>156</v>
      </c>
      <c r="BF178" s="58">
        <v>16</v>
      </c>
      <c r="BG178" s="58">
        <v>0</v>
      </c>
      <c r="BH178" s="58" t="s">
        <v>156</v>
      </c>
      <c r="BI178" s="58">
        <v>3</v>
      </c>
      <c r="BJ178" s="58">
        <v>7</v>
      </c>
      <c r="BK178" s="58">
        <v>7</v>
      </c>
      <c r="BL178" s="58" t="s">
        <v>156</v>
      </c>
      <c r="BM178" s="58">
        <v>0</v>
      </c>
      <c r="BN178" s="58">
        <v>0</v>
      </c>
      <c r="BO178" s="58">
        <v>0</v>
      </c>
      <c r="BP178" s="58">
        <v>0</v>
      </c>
      <c r="BQ178" s="58">
        <v>0</v>
      </c>
      <c r="BR178" s="58">
        <v>0</v>
      </c>
      <c r="BS178" s="58" t="s">
        <v>156</v>
      </c>
    </row>
    <row r="179" spans="1:71" x14ac:dyDescent="0.25">
      <c r="A179" s="64" t="s">
        <v>341</v>
      </c>
      <c r="B179" s="58">
        <v>176</v>
      </c>
      <c r="C179" s="58">
        <v>169</v>
      </c>
      <c r="D179" s="58">
        <v>99</v>
      </c>
      <c r="E179" s="58">
        <v>3</v>
      </c>
      <c r="F179" s="58">
        <v>27</v>
      </c>
      <c r="G179" s="58">
        <v>6</v>
      </c>
      <c r="H179" s="58">
        <v>10</v>
      </c>
      <c r="I179" s="58">
        <v>0</v>
      </c>
      <c r="J179" s="58">
        <v>3</v>
      </c>
      <c r="K179" s="58">
        <v>21</v>
      </c>
      <c r="L179" s="58">
        <v>112</v>
      </c>
      <c r="M179" s="58">
        <v>112</v>
      </c>
      <c r="N179" s="58">
        <v>57</v>
      </c>
      <c r="O179" s="58">
        <v>3</v>
      </c>
      <c r="P179" s="58">
        <v>19</v>
      </c>
      <c r="Q179" s="58" t="s">
        <v>156</v>
      </c>
      <c r="R179" s="58">
        <v>7</v>
      </c>
      <c r="S179" s="58">
        <v>0</v>
      </c>
      <c r="T179" s="58">
        <v>3</v>
      </c>
      <c r="U179" s="58" t="s">
        <v>156</v>
      </c>
      <c r="V179" s="58">
        <v>64</v>
      </c>
      <c r="W179" s="58">
        <v>57</v>
      </c>
      <c r="X179" s="58">
        <v>42</v>
      </c>
      <c r="Y179" s="58">
        <v>0</v>
      </c>
      <c r="Z179" s="58">
        <v>8</v>
      </c>
      <c r="AA179" s="58" t="s">
        <v>156</v>
      </c>
      <c r="AB179" s="58">
        <v>3</v>
      </c>
      <c r="AC179" s="58">
        <v>0</v>
      </c>
      <c r="AD179" s="58">
        <v>0</v>
      </c>
      <c r="AE179" s="58" t="s">
        <v>156</v>
      </c>
      <c r="AF179" s="58" t="s">
        <v>156</v>
      </c>
      <c r="AG179" s="58">
        <v>18</v>
      </c>
      <c r="AH179" s="58">
        <v>10</v>
      </c>
      <c r="AI179" s="58">
        <v>0</v>
      </c>
      <c r="AJ179" s="58">
        <v>3</v>
      </c>
      <c r="AK179" s="58">
        <v>0</v>
      </c>
      <c r="AL179" s="58">
        <v>0</v>
      </c>
      <c r="AM179" s="58">
        <v>0</v>
      </c>
      <c r="AN179" s="58" t="s">
        <v>156</v>
      </c>
      <c r="AO179" s="58" t="s">
        <v>156</v>
      </c>
      <c r="AP179" s="58">
        <v>112</v>
      </c>
      <c r="AQ179" s="58">
        <v>108</v>
      </c>
      <c r="AR179" s="58">
        <v>67</v>
      </c>
      <c r="AS179" s="58" t="s">
        <v>156</v>
      </c>
      <c r="AT179" s="58">
        <v>14</v>
      </c>
      <c r="AU179" s="58" t="s">
        <v>156</v>
      </c>
      <c r="AV179" s="58">
        <v>3</v>
      </c>
      <c r="AW179" s="58">
        <v>0</v>
      </c>
      <c r="AX179" s="58" t="s">
        <v>156</v>
      </c>
      <c r="AY179" s="58">
        <v>16</v>
      </c>
      <c r="AZ179" s="58" t="s">
        <v>156</v>
      </c>
      <c r="BA179" s="58">
        <v>43</v>
      </c>
      <c r="BB179" s="58">
        <v>22</v>
      </c>
      <c r="BC179" s="58" t="s">
        <v>156</v>
      </c>
      <c r="BD179" s="58">
        <v>10</v>
      </c>
      <c r="BE179" s="58" t="s">
        <v>156</v>
      </c>
      <c r="BF179" s="58">
        <v>7</v>
      </c>
      <c r="BG179" s="58">
        <v>0</v>
      </c>
      <c r="BH179" s="58">
        <v>0</v>
      </c>
      <c r="BI179" s="58" t="s">
        <v>156</v>
      </c>
      <c r="BJ179" s="58" t="s">
        <v>156</v>
      </c>
      <c r="BK179" s="58">
        <v>14</v>
      </c>
      <c r="BL179" s="58">
        <v>8</v>
      </c>
      <c r="BM179" s="58">
        <v>0</v>
      </c>
      <c r="BN179" s="58" t="s">
        <v>156</v>
      </c>
      <c r="BO179" s="58" t="s">
        <v>156</v>
      </c>
      <c r="BP179" s="58">
        <v>0</v>
      </c>
      <c r="BQ179" s="58">
        <v>0</v>
      </c>
      <c r="BR179" s="58">
        <v>0</v>
      </c>
      <c r="BS179" s="58">
        <v>3</v>
      </c>
    </row>
    <row r="180" spans="1:71" x14ac:dyDescent="0.25">
      <c r="A180" s="64" t="s">
        <v>342</v>
      </c>
      <c r="B180" s="58">
        <v>237</v>
      </c>
      <c r="C180" s="58">
        <v>233</v>
      </c>
      <c r="D180" s="58">
        <v>162</v>
      </c>
      <c r="E180" s="58" t="s">
        <v>156</v>
      </c>
      <c r="F180" s="58">
        <v>38</v>
      </c>
      <c r="G180" s="58" t="s">
        <v>156</v>
      </c>
      <c r="H180" s="58">
        <v>6</v>
      </c>
      <c r="I180" s="58" t="s">
        <v>156</v>
      </c>
      <c r="J180" s="58">
        <v>3</v>
      </c>
      <c r="K180" s="58">
        <v>18</v>
      </c>
      <c r="L180" s="58" t="s">
        <v>156</v>
      </c>
      <c r="M180" s="58">
        <v>181</v>
      </c>
      <c r="N180" s="58">
        <v>130</v>
      </c>
      <c r="O180" s="58" t="s">
        <v>156</v>
      </c>
      <c r="P180" s="58">
        <v>25</v>
      </c>
      <c r="Q180" s="58">
        <v>0</v>
      </c>
      <c r="R180" s="58">
        <v>6</v>
      </c>
      <c r="S180" s="58" t="s">
        <v>156</v>
      </c>
      <c r="T180" s="58" t="s">
        <v>156</v>
      </c>
      <c r="U180" s="58">
        <v>15</v>
      </c>
      <c r="V180" s="58" t="s">
        <v>156</v>
      </c>
      <c r="W180" s="58">
        <v>52</v>
      </c>
      <c r="X180" s="58">
        <v>32</v>
      </c>
      <c r="Y180" s="58" t="s">
        <v>156</v>
      </c>
      <c r="Z180" s="58">
        <v>13</v>
      </c>
      <c r="AA180" s="58" t="s">
        <v>156</v>
      </c>
      <c r="AB180" s="58">
        <v>0</v>
      </c>
      <c r="AC180" s="58">
        <v>0</v>
      </c>
      <c r="AD180" s="58" t="s">
        <v>156</v>
      </c>
      <c r="AE180" s="58">
        <v>3</v>
      </c>
      <c r="AF180" s="58" t="s">
        <v>156</v>
      </c>
      <c r="AG180" s="58">
        <v>20</v>
      </c>
      <c r="AH180" s="58">
        <v>11</v>
      </c>
      <c r="AI180" s="58">
        <v>0</v>
      </c>
      <c r="AJ180" s="58" t="s">
        <v>156</v>
      </c>
      <c r="AK180" s="58">
        <v>0</v>
      </c>
      <c r="AL180" s="58">
        <v>0</v>
      </c>
      <c r="AM180" s="58" t="s">
        <v>156</v>
      </c>
      <c r="AN180" s="58" t="s">
        <v>156</v>
      </c>
      <c r="AO180" s="58">
        <v>4</v>
      </c>
      <c r="AP180" s="58" t="s">
        <v>156</v>
      </c>
      <c r="AQ180" s="58">
        <v>148</v>
      </c>
      <c r="AR180" s="58">
        <v>109</v>
      </c>
      <c r="AS180" s="58" t="s">
        <v>156</v>
      </c>
      <c r="AT180" s="58">
        <v>25</v>
      </c>
      <c r="AU180" s="58" t="s">
        <v>156</v>
      </c>
      <c r="AV180" s="58">
        <v>0</v>
      </c>
      <c r="AW180" s="58">
        <v>0</v>
      </c>
      <c r="AX180" s="58" t="s">
        <v>156</v>
      </c>
      <c r="AY180" s="58">
        <v>10</v>
      </c>
      <c r="AZ180" s="58">
        <v>65</v>
      </c>
      <c r="BA180" s="58">
        <v>65</v>
      </c>
      <c r="BB180" s="58">
        <v>42</v>
      </c>
      <c r="BC180" s="58" t="s">
        <v>156</v>
      </c>
      <c r="BD180" s="58" t="s">
        <v>156</v>
      </c>
      <c r="BE180" s="58" t="s">
        <v>156</v>
      </c>
      <c r="BF180" s="58">
        <v>6</v>
      </c>
      <c r="BG180" s="58">
        <v>0</v>
      </c>
      <c r="BH180" s="58">
        <v>0</v>
      </c>
      <c r="BI180" s="58">
        <v>4</v>
      </c>
      <c r="BJ180" s="58" t="s">
        <v>156</v>
      </c>
      <c r="BK180" s="58">
        <v>13</v>
      </c>
      <c r="BL180" s="58">
        <v>6</v>
      </c>
      <c r="BM180" s="58">
        <v>0</v>
      </c>
      <c r="BN180" s="58">
        <v>3</v>
      </c>
      <c r="BO180" s="58">
        <v>0</v>
      </c>
      <c r="BP180" s="58">
        <v>0</v>
      </c>
      <c r="BQ180" s="58">
        <v>0</v>
      </c>
      <c r="BR180" s="58">
        <v>0</v>
      </c>
      <c r="BS180" s="58">
        <v>4</v>
      </c>
    </row>
    <row r="181" spans="1:71" x14ac:dyDescent="0.25">
      <c r="A181" s="64" t="s">
        <v>343</v>
      </c>
      <c r="B181" s="58" t="s">
        <v>156</v>
      </c>
      <c r="C181" s="58">
        <v>177</v>
      </c>
      <c r="D181" s="58">
        <v>134</v>
      </c>
      <c r="E181" s="58" t="s">
        <v>156</v>
      </c>
      <c r="F181" s="58">
        <v>16</v>
      </c>
      <c r="G181" s="58" t="s">
        <v>156</v>
      </c>
      <c r="H181" s="58">
        <v>8</v>
      </c>
      <c r="I181" s="58">
        <v>0</v>
      </c>
      <c r="J181" s="58">
        <v>3</v>
      </c>
      <c r="K181" s="58">
        <v>12</v>
      </c>
      <c r="L181" s="58" t="s">
        <v>156</v>
      </c>
      <c r="M181" s="58">
        <v>133</v>
      </c>
      <c r="N181" s="58">
        <v>110</v>
      </c>
      <c r="O181" s="58" t="s">
        <v>156</v>
      </c>
      <c r="P181" s="58">
        <v>7</v>
      </c>
      <c r="Q181" s="58">
        <v>0</v>
      </c>
      <c r="R181" s="58" t="s">
        <v>156</v>
      </c>
      <c r="S181" s="58">
        <v>0</v>
      </c>
      <c r="T181" s="58" t="s">
        <v>156</v>
      </c>
      <c r="U181" s="58">
        <v>9</v>
      </c>
      <c r="V181" s="58">
        <v>44</v>
      </c>
      <c r="W181" s="58">
        <v>44</v>
      </c>
      <c r="X181" s="58">
        <v>24</v>
      </c>
      <c r="Y181" s="58">
        <v>0</v>
      </c>
      <c r="Z181" s="58">
        <v>9</v>
      </c>
      <c r="AA181" s="58" t="s">
        <v>156</v>
      </c>
      <c r="AB181" s="58" t="s">
        <v>156</v>
      </c>
      <c r="AC181" s="58">
        <v>0</v>
      </c>
      <c r="AD181" s="58" t="s">
        <v>156</v>
      </c>
      <c r="AE181" s="58">
        <v>3</v>
      </c>
      <c r="AF181" s="58">
        <v>12</v>
      </c>
      <c r="AG181" s="58">
        <v>12</v>
      </c>
      <c r="AH181" s="58">
        <v>9</v>
      </c>
      <c r="AI181" s="58">
        <v>0</v>
      </c>
      <c r="AJ181" s="58" t="s">
        <v>156</v>
      </c>
      <c r="AK181" s="58">
        <v>0</v>
      </c>
      <c r="AL181" s="58">
        <v>0</v>
      </c>
      <c r="AM181" s="58">
        <v>0</v>
      </c>
      <c r="AN181" s="58">
        <v>0</v>
      </c>
      <c r="AO181" s="58" t="s">
        <v>156</v>
      </c>
      <c r="AP181" s="58" t="s">
        <v>156</v>
      </c>
      <c r="AQ181" s="58">
        <v>111</v>
      </c>
      <c r="AR181" s="58">
        <v>87</v>
      </c>
      <c r="AS181" s="58" t="s">
        <v>156</v>
      </c>
      <c r="AT181" s="58">
        <v>10</v>
      </c>
      <c r="AU181" s="58" t="s">
        <v>156</v>
      </c>
      <c r="AV181" s="58">
        <v>0</v>
      </c>
      <c r="AW181" s="58">
        <v>0</v>
      </c>
      <c r="AX181" s="58" t="s">
        <v>156</v>
      </c>
      <c r="AY181" s="58">
        <v>8</v>
      </c>
      <c r="AZ181" s="58">
        <v>54</v>
      </c>
      <c r="BA181" s="58">
        <v>54</v>
      </c>
      <c r="BB181" s="58">
        <v>38</v>
      </c>
      <c r="BC181" s="58">
        <v>0</v>
      </c>
      <c r="BD181" s="58" t="s">
        <v>156</v>
      </c>
      <c r="BE181" s="58">
        <v>0</v>
      </c>
      <c r="BF181" s="58">
        <v>8</v>
      </c>
      <c r="BG181" s="58">
        <v>0</v>
      </c>
      <c r="BH181" s="58" t="s">
        <v>156</v>
      </c>
      <c r="BI181" s="58" t="s">
        <v>156</v>
      </c>
      <c r="BJ181" s="58">
        <v>7</v>
      </c>
      <c r="BK181" s="58">
        <v>7</v>
      </c>
      <c r="BL181" s="58" t="s">
        <v>156</v>
      </c>
      <c r="BM181" s="58">
        <v>0</v>
      </c>
      <c r="BN181" s="58">
        <v>0</v>
      </c>
      <c r="BO181" s="58">
        <v>0</v>
      </c>
      <c r="BP181" s="58">
        <v>0</v>
      </c>
      <c r="BQ181" s="58">
        <v>0</v>
      </c>
      <c r="BR181" s="58">
        <v>0</v>
      </c>
      <c r="BS181" s="58" t="s">
        <v>156</v>
      </c>
    </row>
    <row r="182" spans="1:71" x14ac:dyDescent="0.25">
      <c r="A182" s="64" t="s">
        <v>344</v>
      </c>
      <c r="B182" s="58" t="s">
        <v>156</v>
      </c>
      <c r="C182" s="58">
        <v>140</v>
      </c>
      <c r="D182" s="58">
        <v>84</v>
      </c>
      <c r="E182" s="58" t="s">
        <v>156</v>
      </c>
      <c r="F182" s="58">
        <v>27</v>
      </c>
      <c r="G182" s="58">
        <v>9</v>
      </c>
      <c r="H182" s="58">
        <v>7</v>
      </c>
      <c r="I182" s="58">
        <v>0</v>
      </c>
      <c r="J182" s="58" t="s">
        <v>156</v>
      </c>
      <c r="K182" s="58">
        <v>10</v>
      </c>
      <c r="L182" s="58">
        <v>88</v>
      </c>
      <c r="M182" s="58">
        <v>88</v>
      </c>
      <c r="N182" s="58">
        <v>54</v>
      </c>
      <c r="O182" s="58" t="s">
        <v>156</v>
      </c>
      <c r="P182" s="58">
        <v>19</v>
      </c>
      <c r="Q182" s="58" t="s">
        <v>156</v>
      </c>
      <c r="R182" s="58">
        <v>4</v>
      </c>
      <c r="S182" s="58">
        <v>0</v>
      </c>
      <c r="T182" s="58" t="s">
        <v>156</v>
      </c>
      <c r="U182" s="58" t="s">
        <v>156</v>
      </c>
      <c r="V182" s="58" t="s">
        <v>156</v>
      </c>
      <c r="W182" s="58">
        <v>52</v>
      </c>
      <c r="X182" s="58">
        <v>30</v>
      </c>
      <c r="Y182" s="58">
        <v>0</v>
      </c>
      <c r="Z182" s="58">
        <v>8</v>
      </c>
      <c r="AA182" s="58" t="s">
        <v>156</v>
      </c>
      <c r="AB182" s="58">
        <v>3</v>
      </c>
      <c r="AC182" s="58">
        <v>0</v>
      </c>
      <c r="AD182" s="58">
        <v>0</v>
      </c>
      <c r="AE182" s="58" t="s">
        <v>156</v>
      </c>
      <c r="AF182" s="58">
        <v>9</v>
      </c>
      <c r="AG182" s="58">
        <v>9</v>
      </c>
      <c r="AH182" s="58" t="s">
        <v>156</v>
      </c>
      <c r="AI182" s="58">
        <v>0</v>
      </c>
      <c r="AJ182" s="58" t="s">
        <v>156</v>
      </c>
      <c r="AK182" s="58">
        <v>0</v>
      </c>
      <c r="AL182" s="58">
        <v>0</v>
      </c>
      <c r="AM182" s="58">
        <v>0</v>
      </c>
      <c r="AN182" s="58">
        <v>0</v>
      </c>
      <c r="AO182" s="58">
        <v>0</v>
      </c>
      <c r="AP182" s="58" t="s">
        <v>156</v>
      </c>
      <c r="AQ182" s="58">
        <v>89</v>
      </c>
      <c r="AR182" s="58">
        <v>56</v>
      </c>
      <c r="AS182" s="58" t="s">
        <v>156</v>
      </c>
      <c r="AT182" s="58">
        <v>17</v>
      </c>
      <c r="AU182" s="58">
        <v>4</v>
      </c>
      <c r="AV182" s="58" t="s">
        <v>156</v>
      </c>
      <c r="AW182" s="58">
        <v>0</v>
      </c>
      <c r="AX182" s="58" t="s">
        <v>156</v>
      </c>
      <c r="AY182" s="58">
        <v>7</v>
      </c>
      <c r="AZ182" s="58">
        <v>42</v>
      </c>
      <c r="BA182" s="58">
        <v>42</v>
      </c>
      <c r="BB182" s="58" t="s">
        <v>156</v>
      </c>
      <c r="BC182" s="58">
        <v>0</v>
      </c>
      <c r="BD182" s="58" t="s">
        <v>156</v>
      </c>
      <c r="BE182" s="58">
        <v>5</v>
      </c>
      <c r="BF182" s="58" t="s">
        <v>156</v>
      </c>
      <c r="BG182" s="58">
        <v>0</v>
      </c>
      <c r="BH182" s="58">
        <v>0</v>
      </c>
      <c r="BI182" s="58">
        <v>3</v>
      </c>
      <c r="BJ182" s="58">
        <v>8</v>
      </c>
      <c r="BK182" s="58">
        <v>8</v>
      </c>
      <c r="BL182" s="58" t="s">
        <v>156</v>
      </c>
      <c r="BM182" s="58">
        <v>0</v>
      </c>
      <c r="BN182" s="58" t="s">
        <v>156</v>
      </c>
      <c r="BO182" s="58" t="s">
        <v>156</v>
      </c>
      <c r="BP182" s="58">
        <v>0</v>
      </c>
      <c r="BQ182" s="58">
        <v>0</v>
      </c>
      <c r="BR182" s="58">
        <v>0</v>
      </c>
      <c r="BS182" s="58">
        <v>3</v>
      </c>
    </row>
    <row r="183" spans="1:71" x14ac:dyDescent="0.25">
      <c r="A183" s="64" t="s">
        <v>345</v>
      </c>
      <c r="B183" s="58" t="s">
        <v>156</v>
      </c>
      <c r="C183" s="58">
        <v>133</v>
      </c>
      <c r="D183" s="58">
        <v>69</v>
      </c>
      <c r="E183" s="58" t="s">
        <v>156</v>
      </c>
      <c r="F183" s="58">
        <v>25</v>
      </c>
      <c r="G183" s="58" t="s">
        <v>156</v>
      </c>
      <c r="H183" s="58">
        <v>12</v>
      </c>
      <c r="I183" s="58">
        <v>0</v>
      </c>
      <c r="J183" s="58" t="s">
        <v>156</v>
      </c>
      <c r="K183" s="58">
        <v>21</v>
      </c>
      <c r="L183" s="58" t="s">
        <v>156</v>
      </c>
      <c r="M183" s="58">
        <v>84</v>
      </c>
      <c r="N183" s="58">
        <v>43</v>
      </c>
      <c r="O183" s="58">
        <v>0</v>
      </c>
      <c r="P183" s="58">
        <v>15</v>
      </c>
      <c r="Q183" s="58" t="s">
        <v>156</v>
      </c>
      <c r="R183" s="58">
        <v>4</v>
      </c>
      <c r="S183" s="58">
        <v>0</v>
      </c>
      <c r="T183" s="58">
        <v>0</v>
      </c>
      <c r="U183" s="58" t="s">
        <v>156</v>
      </c>
      <c r="V183" s="58">
        <v>49</v>
      </c>
      <c r="W183" s="58">
        <v>49</v>
      </c>
      <c r="X183" s="58">
        <v>26</v>
      </c>
      <c r="Y183" s="58" t="s">
        <v>156</v>
      </c>
      <c r="Z183" s="58">
        <v>10</v>
      </c>
      <c r="AA183" s="58" t="s">
        <v>156</v>
      </c>
      <c r="AB183" s="58">
        <v>8</v>
      </c>
      <c r="AC183" s="58">
        <v>0</v>
      </c>
      <c r="AD183" s="58" t="s">
        <v>156</v>
      </c>
      <c r="AE183" s="58" t="s">
        <v>156</v>
      </c>
      <c r="AF183" s="58">
        <v>20</v>
      </c>
      <c r="AG183" s="58">
        <v>20</v>
      </c>
      <c r="AH183" s="58">
        <v>11</v>
      </c>
      <c r="AI183" s="58">
        <v>0</v>
      </c>
      <c r="AJ183" s="58" t="s">
        <v>156</v>
      </c>
      <c r="AK183" s="58">
        <v>0</v>
      </c>
      <c r="AL183" s="58">
        <v>0</v>
      </c>
      <c r="AM183" s="58">
        <v>0</v>
      </c>
      <c r="AN183" s="58">
        <v>0</v>
      </c>
      <c r="AO183" s="58" t="s">
        <v>156</v>
      </c>
      <c r="AP183" s="58" t="s">
        <v>156</v>
      </c>
      <c r="AQ183" s="58">
        <v>73</v>
      </c>
      <c r="AR183" s="58">
        <v>45</v>
      </c>
      <c r="AS183" s="58" t="s">
        <v>156</v>
      </c>
      <c r="AT183" s="58" t="s">
        <v>156</v>
      </c>
      <c r="AU183" s="58" t="s">
        <v>156</v>
      </c>
      <c r="AV183" s="58" t="s">
        <v>156</v>
      </c>
      <c r="AW183" s="58">
        <v>0</v>
      </c>
      <c r="AX183" s="58">
        <v>0</v>
      </c>
      <c r="AY183" s="58">
        <v>12</v>
      </c>
      <c r="AZ183" s="58">
        <v>40</v>
      </c>
      <c r="BA183" s="58">
        <v>40</v>
      </c>
      <c r="BB183" s="58">
        <v>13</v>
      </c>
      <c r="BC183" s="58">
        <v>0</v>
      </c>
      <c r="BD183" s="58">
        <v>13</v>
      </c>
      <c r="BE183" s="58" t="s">
        <v>156</v>
      </c>
      <c r="BF183" s="58" t="s">
        <v>156</v>
      </c>
      <c r="BG183" s="58">
        <v>0</v>
      </c>
      <c r="BH183" s="58" t="s">
        <v>156</v>
      </c>
      <c r="BI183" s="58" t="s">
        <v>156</v>
      </c>
      <c r="BJ183" s="58">
        <v>6</v>
      </c>
      <c r="BK183" s="58">
        <v>6</v>
      </c>
      <c r="BL183" s="58">
        <v>3</v>
      </c>
      <c r="BM183" s="58">
        <v>0</v>
      </c>
      <c r="BN183" s="58" t="s">
        <v>156</v>
      </c>
      <c r="BO183" s="58">
        <v>0</v>
      </c>
      <c r="BP183" s="58">
        <v>0</v>
      </c>
      <c r="BQ183" s="58">
        <v>0</v>
      </c>
      <c r="BR183" s="58">
        <v>0</v>
      </c>
      <c r="BS183" s="58" t="s">
        <v>156</v>
      </c>
    </row>
    <row r="184" spans="1:71" x14ac:dyDescent="0.25">
      <c r="A184" s="64" t="s">
        <v>346</v>
      </c>
      <c r="B184" s="58">
        <v>131</v>
      </c>
      <c r="C184" s="58">
        <v>127</v>
      </c>
      <c r="D184" s="58">
        <v>63</v>
      </c>
      <c r="E184" s="58" t="s">
        <v>156</v>
      </c>
      <c r="F184" s="58">
        <v>23</v>
      </c>
      <c r="G184" s="58">
        <v>8</v>
      </c>
      <c r="H184" s="58">
        <v>8</v>
      </c>
      <c r="I184" s="58">
        <v>0</v>
      </c>
      <c r="J184" s="58" t="s">
        <v>156</v>
      </c>
      <c r="K184" s="58">
        <v>20</v>
      </c>
      <c r="L184" s="58" t="s">
        <v>156</v>
      </c>
      <c r="M184" s="58">
        <v>71</v>
      </c>
      <c r="N184" s="58">
        <v>35</v>
      </c>
      <c r="O184" s="58">
        <v>0</v>
      </c>
      <c r="P184" s="58">
        <v>16</v>
      </c>
      <c r="Q184" s="58" t="s">
        <v>156</v>
      </c>
      <c r="R184" s="58">
        <v>4</v>
      </c>
      <c r="S184" s="58">
        <v>0</v>
      </c>
      <c r="T184" s="58" t="s">
        <v>156</v>
      </c>
      <c r="U184" s="58">
        <v>11</v>
      </c>
      <c r="V184" s="58" t="s">
        <v>156</v>
      </c>
      <c r="W184" s="58">
        <v>56</v>
      </c>
      <c r="X184" s="58">
        <v>28</v>
      </c>
      <c r="Y184" s="58" t="s">
        <v>156</v>
      </c>
      <c r="Z184" s="58">
        <v>7</v>
      </c>
      <c r="AA184" s="58" t="s">
        <v>156</v>
      </c>
      <c r="AB184" s="58">
        <v>4</v>
      </c>
      <c r="AC184" s="58">
        <v>0</v>
      </c>
      <c r="AD184" s="58" t="s">
        <v>156</v>
      </c>
      <c r="AE184" s="58">
        <v>9</v>
      </c>
      <c r="AF184" s="58">
        <v>13</v>
      </c>
      <c r="AG184" s="58">
        <v>13</v>
      </c>
      <c r="AH184" s="58">
        <v>6</v>
      </c>
      <c r="AI184" s="58">
        <v>0</v>
      </c>
      <c r="AJ184" s="58" t="s">
        <v>156</v>
      </c>
      <c r="AK184" s="58">
        <v>0</v>
      </c>
      <c r="AL184" s="58">
        <v>0</v>
      </c>
      <c r="AM184" s="58">
        <v>0</v>
      </c>
      <c r="AN184" s="58" t="s">
        <v>156</v>
      </c>
      <c r="AO184" s="58" t="s">
        <v>156</v>
      </c>
      <c r="AP184" s="58">
        <v>87</v>
      </c>
      <c r="AQ184" s="58">
        <v>83</v>
      </c>
      <c r="AR184" s="58">
        <v>46</v>
      </c>
      <c r="AS184" s="58" t="s">
        <v>156</v>
      </c>
      <c r="AT184" s="58">
        <v>14</v>
      </c>
      <c r="AU184" s="58" t="s">
        <v>156</v>
      </c>
      <c r="AV184" s="58" t="s">
        <v>156</v>
      </c>
      <c r="AW184" s="58">
        <v>0</v>
      </c>
      <c r="AX184" s="58" t="s">
        <v>156</v>
      </c>
      <c r="AY184" s="58">
        <v>14</v>
      </c>
      <c r="AZ184" s="58">
        <v>31</v>
      </c>
      <c r="BA184" s="58">
        <v>31</v>
      </c>
      <c r="BB184" s="58">
        <v>11</v>
      </c>
      <c r="BC184" s="58">
        <v>0</v>
      </c>
      <c r="BD184" s="58" t="s">
        <v>156</v>
      </c>
      <c r="BE184" s="58" t="s">
        <v>156</v>
      </c>
      <c r="BF184" s="58" t="s">
        <v>156</v>
      </c>
      <c r="BG184" s="58">
        <v>0</v>
      </c>
      <c r="BH184" s="58">
        <v>0</v>
      </c>
      <c r="BI184" s="58" t="s">
        <v>156</v>
      </c>
      <c r="BJ184" s="58">
        <v>13</v>
      </c>
      <c r="BK184" s="58">
        <v>13</v>
      </c>
      <c r="BL184" s="58">
        <v>5</v>
      </c>
      <c r="BM184" s="58">
        <v>0</v>
      </c>
      <c r="BN184" s="58">
        <v>3</v>
      </c>
      <c r="BO184" s="58">
        <v>0</v>
      </c>
      <c r="BP184" s="58">
        <v>0</v>
      </c>
      <c r="BQ184" s="58">
        <v>0</v>
      </c>
      <c r="BR184" s="58">
        <v>0</v>
      </c>
      <c r="BS184" s="58">
        <v>5</v>
      </c>
    </row>
    <row r="185" spans="1:71" x14ac:dyDescent="0.25">
      <c r="A185" s="64" t="s">
        <v>347</v>
      </c>
      <c r="B185" s="58">
        <v>142</v>
      </c>
      <c r="C185" s="58">
        <v>139</v>
      </c>
      <c r="D185" s="58">
        <v>85</v>
      </c>
      <c r="E185" s="58" t="s">
        <v>156</v>
      </c>
      <c r="F185" s="58">
        <v>23</v>
      </c>
      <c r="G185" s="58" t="s">
        <v>156</v>
      </c>
      <c r="H185" s="58">
        <v>7</v>
      </c>
      <c r="I185" s="58">
        <v>0</v>
      </c>
      <c r="J185" s="58" t="s">
        <v>156</v>
      </c>
      <c r="K185" s="58">
        <v>16</v>
      </c>
      <c r="L185" s="58" t="s">
        <v>156</v>
      </c>
      <c r="M185" s="58">
        <v>81</v>
      </c>
      <c r="N185" s="58">
        <v>42</v>
      </c>
      <c r="O185" s="58" t="s">
        <v>156</v>
      </c>
      <c r="P185" s="58">
        <v>17</v>
      </c>
      <c r="Q185" s="58" t="s">
        <v>156</v>
      </c>
      <c r="R185" s="58" t="s">
        <v>156</v>
      </c>
      <c r="S185" s="58">
        <v>0</v>
      </c>
      <c r="T185" s="58" t="s">
        <v>156</v>
      </c>
      <c r="U185" s="58">
        <v>11</v>
      </c>
      <c r="V185" s="58" t="s">
        <v>156</v>
      </c>
      <c r="W185" s="58">
        <v>58</v>
      </c>
      <c r="X185" s="58">
        <v>43</v>
      </c>
      <c r="Y185" s="58">
        <v>0</v>
      </c>
      <c r="Z185" s="58">
        <v>6</v>
      </c>
      <c r="AA185" s="58" t="s">
        <v>156</v>
      </c>
      <c r="AB185" s="58" t="s">
        <v>156</v>
      </c>
      <c r="AC185" s="58">
        <v>0</v>
      </c>
      <c r="AD185" s="58" t="s">
        <v>156</v>
      </c>
      <c r="AE185" s="58">
        <v>5</v>
      </c>
      <c r="AF185" s="58">
        <v>19</v>
      </c>
      <c r="AG185" s="58">
        <v>19</v>
      </c>
      <c r="AH185" s="58">
        <v>14</v>
      </c>
      <c r="AI185" s="58">
        <v>0</v>
      </c>
      <c r="AJ185" s="58" t="s">
        <v>156</v>
      </c>
      <c r="AK185" s="58">
        <v>0</v>
      </c>
      <c r="AL185" s="58">
        <v>0</v>
      </c>
      <c r="AM185" s="58">
        <v>0</v>
      </c>
      <c r="AN185" s="58">
        <v>0</v>
      </c>
      <c r="AO185" s="58" t="s">
        <v>156</v>
      </c>
      <c r="AP185" s="58" t="s">
        <v>156</v>
      </c>
      <c r="AQ185" s="58">
        <v>84</v>
      </c>
      <c r="AR185" s="58">
        <v>57</v>
      </c>
      <c r="AS185" s="58">
        <v>0</v>
      </c>
      <c r="AT185" s="58">
        <v>14</v>
      </c>
      <c r="AU185" s="58" t="s">
        <v>156</v>
      </c>
      <c r="AV185" s="58">
        <v>0</v>
      </c>
      <c r="AW185" s="58">
        <v>0</v>
      </c>
      <c r="AX185" s="58" t="s">
        <v>156</v>
      </c>
      <c r="AY185" s="58">
        <v>10</v>
      </c>
      <c r="AZ185" s="58" t="s">
        <v>156</v>
      </c>
      <c r="BA185" s="58">
        <v>36</v>
      </c>
      <c r="BB185" s="58">
        <v>14</v>
      </c>
      <c r="BC185" s="58" t="s">
        <v>156</v>
      </c>
      <c r="BD185" s="58" t="s">
        <v>156</v>
      </c>
      <c r="BE185" s="58" t="s">
        <v>156</v>
      </c>
      <c r="BF185" s="58">
        <v>7</v>
      </c>
      <c r="BG185" s="58">
        <v>0</v>
      </c>
      <c r="BH185" s="58">
        <v>0</v>
      </c>
      <c r="BI185" s="58" t="s">
        <v>156</v>
      </c>
      <c r="BJ185" s="58">
        <v>9</v>
      </c>
      <c r="BK185" s="58">
        <v>9</v>
      </c>
      <c r="BL185" s="58">
        <v>9</v>
      </c>
      <c r="BM185" s="58">
        <v>0</v>
      </c>
      <c r="BN185" s="58">
        <v>0</v>
      </c>
      <c r="BO185" s="58">
        <v>0</v>
      </c>
      <c r="BP185" s="58">
        <v>0</v>
      </c>
      <c r="BQ185" s="58">
        <v>0</v>
      </c>
      <c r="BR185" s="58">
        <v>0</v>
      </c>
      <c r="BS185" s="58">
        <v>0</v>
      </c>
    </row>
    <row r="186" spans="1:71" x14ac:dyDescent="0.25">
      <c r="A186" s="64" t="s">
        <v>348</v>
      </c>
      <c r="B186" s="58">
        <v>142</v>
      </c>
      <c r="C186" s="58">
        <v>139</v>
      </c>
      <c r="D186" s="58">
        <v>78</v>
      </c>
      <c r="E186" s="58" t="s">
        <v>156</v>
      </c>
      <c r="F186" s="58">
        <v>26</v>
      </c>
      <c r="G186" s="58">
        <v>5</v>
      </c>
      <c r="H186" s="58">
        <v>5</v>
      </c>
      <c r="I186" s="58" t="s">
        <v>156</v>
      </c>
      <c r="J186" s="58">
        <v>3</v>
      </c>
      <c r="K186" s="58">
        <v>17</v>
      </c>
      <c r="L186" s="58">
        <v>74</v>
      </c>
      <c r="M186" s="58">
        <v>74</v>
      </c>
      <c r="N186" s="58">
        <v>42</v>
      </c>
      <c r="O186" s="58">
        <v>0</v>
      </c>
      <c r="P186" s="58">
        <v>14</v>
      </c>
      <c r="Q186" s="58">
        <v>0</v>
      </c>
      <c r="R186" s="58" t="s">
        <v>156</v>
      </c>
      <c r="S186" s="58" t="s">
        <v>156</v>
      </c>
      <c r="T186" s="58" t="s">
        <v>156</v>
      </c>
      <c r="U186" s="58">
        <v>11</v>
      </c>
      <c r="V186" s="58">
        <v>68</v>
      </c>
      <c r="W186" s="58">
        <v>65</v>
      </c>
      <c r="X186" s="58">
        <v>36</v>
      </c>
      <c r="Y186" s="58" t="s">
        <v>156</v>
      </c>
      <c r="Z186" s="58">
        <v>12</v>
      </c>
      <c r="AA186" s="58">
        <v>5</v>
      </c>
      <c r="AB186" s="58" t="s">
        <v>156</v>
      </c>
      <c r="AC186" s="58">
        <v>0</v>
      </c>
      <c r="AD186" s="58" t="s">
        <v>156</v>
      </c>
      <c r="AE186" s="58">
        <v>6</v>
      </c>
      <c r="AF186" s="58">
        <v>38</v>
      </c>
      <c r="AG186" s="58">
        <v>38</v>
      </c>
      <c r="AH186" s="58">
        <v>22</v>
      </c>
      <c r="AI186" s="58">
        <v>0</v>
      </c>
      <c r="AJ186" s="58" t="s">
        <v>156</v>
      </c>
      <c r="AK186" s="58" t="s">
        <v>156</v>
      </c>
      <c r="AL186" s="58">
        <v>0</v>
      </c>
      <c r="AM186" s="58" t="s">
        <v>156</v>
      </c>
      <c r="AN186" s="58" t="s">
        <v>156</v>
      </c>
      <c r="AO186" s="58" t="s">
        <v>156</v>
      </c>
      <c r="AP186" s="58">
        <v>74</v>
      </c>
      <c r="AQ186" s="58">
        <v>71</v>
      </c>
      <c r="AR186" s="58">
        <v>44</v>
      </c>
      <c r="AS186" s="58" t="s">
        <v>156</v>
      </c>
      <c r="AT186" s="58" t="s">
        <v>156</v>
      </c>
      <c r="AU186" s="58" t="s">
        <v>156</v>
      </c>
      <c r="AV186" s="58" t="s">
        <v>156</v>
      </c>
      <c r="AW186" s="58" t="s">
        <v>156</v>
      </c>
      <c r="AX186" s="58" t="s">
        <v>156</v>
      </c>
      <c r="AY186" s="58">
        <v>8</v>
      </c>
      <c r="AZ186" s="58">
        <v>30</v>
      </c>
      <c r="BA186" s="58">
        <v>30</v>
      </c>
      <c r="BB186" s="58">
        <v>12</v>
      </c>
      <c r="BC186" s="58">
        <v>0</v>
      </c>
      <c r="BD186" s="58">
        <v>12</v>
      </c>
      <c r="BE186" s="58" t="s">
        <v>156</v>
      </c>
      <c r="BF186" s="58" t="s">
        <v>156</v>
      </c>
      <c r="BG186" s="58">
        <v>0</v>
      </c>
      <c r="BH186" s="58">
        <v>0</v>
      </c>
      <c r="BI186" s="58" t="s">
        <v>156</v>
      </c>
      <c r="BJ186" s="58">
        <v>14</v>
      </c>
      <c r="BK186" s="58">
        <v>14</v>
      </c>
      <c r="BL186" s="58">
        <v>5</v>
      </c>
      <c r="BM186" s="58">
        <v>0</v>
      </c>
      <c r="BN186" s="58" t="s">
        <v>156</v>
      </c>
      <c r="BO186" s="58" t="s">
        <v>156</v>
      </c>
      <c r="BP186" s="58">
        <v>0</v>
      </c>
      <c r="BQ186" s="58">
        <v>0</v>
      </c>
      <c r="BR186" s="58">
        <v>0</v>
      </c>
      <c r="BS186" s="58">
        <v>6</v>
      </c>
    </row>
    <row r="187" spans="1:71" x14ac:dyDescent="0.25">
      <c r="A187" s="64" t="s">
        <v>349</v>
      </c>
      <c r="B187" s="58" t="s">
        <v>156</v>
      </c>
      <c r="C187" s="58">
        <v>131</v>
      </c>
      <c r="D187" s="58">
        <v>62</v>
      </c>
      <c r="E187" s="58" t="s">
        <v>156</v>
      </c>
      <c r="F187" s="58">
        <v>29</v>
      </c>
      <c r="G187" s="58">
        <v>6</v>
      </c>
      <c r="H187" s="58" t="s">
        <v>156</v>
      </c>
      <c r="I187" s="58">
        <v>8</v>
      </c>
      <c r="J187" s="58">
        <v>3</v>
      </c>
      <c r="K187" s="58">
        <v>18</v>
      </c>
      <c r="L187" s="58" t="s">
        <v>156</v>
      </c>
      <c r="M187" s="58">
        <v>72</v>
      </c>
      <c r="N187" s="58">
        <v>30</v>
      </c>
      <c r="O187" s="58" t="s">
        <v>156</v>
      </c>
      <c r="P187" s="58">
        <v>16</v>
      </c>
      <c r="Q187" s="58" t="s">
        <v>156</v>
      </c>
      <c r="R187" s="58" t="s">
        <v>156</v>
      </c>
      <c r="S187" s="58">
        <v>4</v>
      </c>
      <c r="T187" s="58" t="s">
        <v>156</v>
      </c>
      <c r="U187" s="58">
        <v>13</v>
      </c>
      <c r="V187" s="58">
        <v>59</v>
      </c>
      <c r="W187" s="58">
        <v>59</v>
      </c>
      <c r="X187" s="58">
        <v>32</v>
      </c>
      <c r="Y187" s="58">
        <v>0</v>
      </c>
      <c r="Z187" s="58">
        <v>13</v>
      </c>
      <c r="AA187" s="58" t="s">
        <v>156</v>
      </c>
      <c r="AB187" s="58" t="s">
        <v>156</v>
      </c>
      <c r="AC187" s="58">
        <v>4</v>
      </c>
      <c r="AD187" s="58" t="s">
        <v>156</v>
      </c>
      <c r="AE187" s="58">
        <v>5</v>
      </c>
      <c r="AF187" s="58">
        <v>14</v>
      </c>
      <c r="AG187" s="58">
        <v>14</v>
      </c>
      <c r="AH187" s="58">
        <v>4</v>
      </c>
      <c r="AI187" s="58">
        <v>0</v>
      </c>
      <c r="AJ187" s="58" t="s">
        <v>156</v>
      </c>
      <c r="AK187" s="58" t="s">
        <v>156</v>
      </c>
      <c r="AL187" s="58">
        <v>0</v>
      </c>
      <c r="AM187" s="58" t="s">
        <v>156</v>
      </c>
      <c r="AN187" s="58">
        <v>0</v>
      </c>
      <c r="AO187" s="58" t="s">
        <v>156</v>
      </c>
      <c r="AP187" s="58" t="s">
        <v>156</v>
      </c>
      <c r="AQ187" s="58">
        <v>92</v>
      </c>
      <c r="AR187" s="58">
        <v>47</v>
      </c>
      <c r="AS187" s="58" t="s">
        <v>156</v>
      </c>
      <c r="AT187" s="58">
        <v>21</v>
      </c>
      <c r="AU187" s="58" t="s">
        <v>156</v>
      </c>
      <c r="AV187" s="58">
        <v>0</v>
      </c>
      <c r="AW187" s="58" t="s">
        <v>156</v>
      </c>
      <c r="AX187" s="58">
        <v>3</v>
      </c>
      <c r="AY187" s="58">
        <v>15</v>
      </c>
      <c r="AZ187" s="58">
        <v>25</v>
      </c>
      <c r="BA187" s="58">
        <v>25</v>
      </c>
      <c r="BB187" s="58">
        <v>11</v>
      </c>
      <c r="BC187" s="58">
        <v>0</v>
      </c>
      <c r="BD187" s="58" t="s">
        <v>156</v>
      </c>
      <c r="BE187" s="58">
        <v>3</v>
      </c>
      <c r="BF187" s="58" t="s">
        <v>156</v>
      </c>
      <c r="BG187" s="58">
        <v>0</v>
      </c>
      <c r="BH187" s="58">
        <v>0</v>
      </c>
      <c r="BI187" s="58" t="s">
        <v>156</v>
      </c>
      <c r="BJ187" s="58">
        <v>11</v>
      </c>
      <c r="BK187" s="58">
        <v>11</v>
      </c>
      <c r="BL187" s="58">
        <v>8</v>
      </c>
      <c r="BM187" s="58">
        <v>0</v>
      </c>
      <c r="BN187" s="58" t="s">
        <v>156</v>
      </c>
      <c r="BO187" s="58">
        <v>0</v>
      </c>
      <c r="BP187" s="58">
        <v>0</v>
      </c>
      <c r="BQ187" s="58">
        <v>0</v>
      </c>
      <c r="BR187" s="58">
        <v>0</v>
      </c>
      <c r="BS187" s="58" t="s">
        <v>156</v>
      </c>
    </row>
    <row r="188" spans="1:71" x14ac:dyDescent="0.25">
      <c r="A188" s="64" t="s">
        <v>350</v>
      </c>
      <c r="B188" s="58">
        <v>101</v>
      </c>
      <c r="C188" s="58">
        <v>101</v>
      </c>
      <c r="D188" s="58">
        <v>52</v>
      </c>
      <c r="E188" s="58">
        <v>0</v>
      </c>
      <c r="F188" s="58">
        <v>23</v>
      </c>
      <c r="G188" s="58">
        <v>9</v>
      </c>
      <c r="H188" s="58" t="s">
        <v>156</v>
      </c>
      <c r="I188" s="58">
        <v>0</v>
      </c>
      <c r="J188" s="58" t="s">
        <v>156</v>
      </c>
      <c r="K188" s="58">
        <v>9</v>
      </c>
      <c r="L188" s="58">
        <v>57</v>
      </c>
      <c r="M188" s="58">
        <v>57</v>
      </c>
      <c r="N188" s="58">
        <v>35</v>
      </c>
      <c r="O188" s="58">
        <v>0</v>
      </c>
      <c r="P188" s="58">
        <v>10</v>
      </c>
      <c r="Q188" s="58">
        <v>4</v>
      </c>
      <c r="R188" s="58" t="s">
        <v>156</v>
      </c>
      <c r="S188" s="58">
        <v>0</v>
      </c>
      <c r="T188" s="58" t="s">
        <v>156</v>
      </c>
      <c r="U188" s="58" t="s">
        <v>156</v>
      </c>
      <c r="V188" s="58">
        <v>44</v>
      </c>
      <c r="W188" s="58">
        <v>44</v>
      </c>
      <c r="X188" s="58">
        <v>17</v>
      </c>
      <c r="Y188" s="58">
        <v>0</v>
      </c>
      <c r="Z188" s="58">
        <v>13</v>
      </c>
      <c r="AA188" s="58">
        <v>5</v>
      </c>
      <c r="AB188" s="58" t="s">
        <v>156</v>
      </c>
      <c r="AC188" s="58">
        <v>0</v>
      </c>
      <c r="AD188" s="58">
        <v>0</v>
      </c>
      <c r="AE188" s="58" t="s">
        <v>156</v>
      </c>
      <c r="AF188" s="58">
        <v>12</v>
      </c>
      <c r="AG188" s="58">
        <v>12</v>
      </c>
      <c r="AH188" s="58">
        <v>6</v>
      </c>
      <c r="AI188" s="58">
        <v>0</v>
      </c>
      <c r="AJ188" s="58" t="s">
        <v>156</v>
      </c>
      <c r="AK188" s="58" t="s">
        <v>156</v>
      </c>
      <c r="AL188" s="58">
        <v>0</v>
      </c>
      <c r="AM188" s="58">
        <v>0</v>
      </c>
      <c r="AN188" s="58">
        <v>0</v>
      </c>
      <c r="AO188" s="58" t="s">
        <v>156</v>
      </c>
      <c r="AP188" s="58">
        <v>67</v>
      </c>
      <c r="AQ188" s="58">
        <v>67</v>
      </c>
      <c r="AR188" s="58">
        <v>41</v>
      </c>
      <c r="AS188" s="58">
        <v>0</v>
      </c>
      <c r="AT188" s="58">
        <v>15</v>
      </c>
      <c r="AU188" s="58" t="s">
        <v>156</v>
      </c>
      <c r="AV188" s="58" t="s">
        <v>156</v>
      </c>
      <c r="AW188" s="58">
        <v>0</v>
      </c>
      <c r="AX188" s="58" t="s">
        <v>156</v>
      </c>
      <c r="AY188" s="58" t="s">
        <v>156</v>
      </c>
      <c r="AZ188" s="58">
        <v>22</v>
      </c>
      <c r="BA188" s="58">
        <v>22</v>
      </c>
      <c r="BB188" s="58">
        <v>5</v>
      </c>
      <c r="BC188" s="58">
        <v>0</v>
      </c>
      <c r="BD188" s="58" t="s">
        <v>156</v>
      </c>
      <c r="BE188" s="58">
        <v>4</v>
      </c>
      <c r="BF188" s="58" t="s">
        <v>156</v>
      </c>
      <c r="BG188" s="58">
        <v>0</v>
      </c>
      <c r="BH188" s="58">
        <v>0</v>
      </c>
      <c r="BI188" s="58">
        <v>0</v>
      </c>
      <c r="BJ188" s="58">
        <v>4</v>
      </c>
      <c r="BK188" s="58">
        <v>4</v>
      </c>
      <c r="BL188" s="58" t="s">
        <v>156</v>
      </c>
      <c r="BM188" s="58">
        <v>0</v>
      </c>
      <c r="BN188" s="58" t="s">
        <v>156</v>
      </c>
      <c r="BO188" s="58">
        <v>0</v>
      </c>
      <c r="BP188" s="58">
        <v>0</v>
      </c>
      <c r="BQ188" s="58">
        <v>0</v>
      </c>
      <c r="BR188" s="58">
        <v>0</v>
      </c>
      <c r="BS188" s="58" t="s">
        <v>156</v>
      </c>
    </row>
    <row r="189" spans="1:71" x14ac:dyDescent="0.25">
      <c r="A189" s="64" t="s">
        <v>351</v>
      </c>
      <c r="B189" s="58" t="s">
        <v>156</v>
      </c>
      <c r="C189" s="58">
        <v>102</v>
      </c>
      <c r="D189" s="58">
        <v>43</v>
      </c>
      <c r="E189" s="58">
        <v>0</v>
      </c>
      <c r="F189" s="58">
        <v>25</v>
      </c>
      <c r="G189" s="58">
        <v>8</v>
      </c>
      <c r="H189" s="58">
        <v>12</v>
      </c>
      <c r="I189" s="58">
        <v>0</v>
      </c>
      <c r="J189" s="58">
        <v>0</v>
      </c>
      <c r="K189" s="58">
        <v>14</v>
      </c>
      <c r="L189" s="58">
        <v>56</v>
      </c>
      <c r="M189" s="58">
        <v>56</v>
      </c>
      <c r="N189" s="58">
        <v>23</v>
      </c>
      <c r="O189" s="58">
        <v>0</v>
      </c>
      <c r="P189" s="58">
        <v>12</v>
      </c>
      <c r="Q189" s="58" t="s">
        <v>156</v>
      </c>
      <c r="R189" s="58" t="s">
        <v>156</v>
      </c>
      <c r="S189" s="58">
        <v>0</v>
      </c>
      <c r="T189" s="58">
        <v>0</v>
      </c>
      <c r="U189" s="58" t="s">
        <v>156</v>
      </c>
      <c r="V189" s="58" t="s">
        <v>156</v>
      </c>
      <c r="W189" s="58">
        <v>46</v>
      </c>
      <c r="X189" s="58">
        <v>20</v>
      </c>
      <c r="Y189" s="58">
        <v>0</v>
      </c>
      <c r="Z189" s="58">
        <v>13</v>
      </c>
      <c r="AA189" s="58" t="s">
        <v>156</v>
      </c>
      <c r="AB189" s="58" t="s">
        <v>156</v>
      </c>
      <c r="AC189" s="58">
        <v>0</v>
      </c>
      <c r="AD189" s="58">
        <v>0</v>
      </c>
      <c r="AE189" s="58" t="s">
        <v>156</v>
      </c>
      <c r="AF189" s="58">
        <v>12</v>
      </c>
      <c r="AG189" s="58">
        <v>12</v>
      </c>
      <c r="AH189" s="58">
        <v>7</v>
      </c>
      <c r="AI189" s="58">
        <v>0</v>
      </c>
      <c r="AJ189" s="58" t="s">
        <v>156</v>
      </c>
      <c r="AK189" s="58">
        <v>0</v>
      </c>
      <c r="AL189" s="58">
        <v>0</v>
      </c>
      <c r="AM189" s="58">
        <v>0</v>
      </c>
      <c r="AN189" s="58">
        <v>0</v>
      </c>
      <c r="AO189" s="58" t="s">
        <v>156</v>
      </c>
      <c r="AP189" s="58" t="s">
        <v>156</v>
      </c>
      <c r="AQ189" s="58">
        <v>61</v>
      </c>
      <c r="AR189" s="58">
        <v>28</v>
      </c>
      <c r="AS189" s="58">
        <v>0</v>
      </c>
      <c r="AT189" s="58">
        <v>13</v>
      </c>
      <c r="AU189" s="58" t="s">
        <v>156</v>
      </c>
      <c r="AV189" s="58">
        <v>4</v>
      </c>
      <c r="AW189" s="58">
        <v>0</v>
      </c>
      <c r="AX189" s="58">
        <v>0</v>
      </c>
      <c r="AY189" s="58" t="s">
        <v>156</v>
      </c>
      <c r="AZ189" s="58">
        <v>29</v>
      </c>
      <c r="BA189" s="58">
        <v>29</v>
      </c>
      <c r="BB189" s="58">
        <v>8</v>
      </c>
      <c r="BC189" s="58">
        <v>0</v>
      </c>
      <c r="BD189" s="58" t="s">
        <v>156</v>
      </c>
      <c r="BE189" s="58" t="s">
        <v>156</v>
      </c>
      <c r="BF189" s="58">
        <v>8</v>
      </c>
      <c r="BG189" s="58">
        <v>0</v>
      </c>
      <c r="BH189" s="58">
        <v>0</v>
      </c>
      <c r="BI189" s="58">
        <v>0</v>
      </c>
      <c r="BJ189" s="58">
        <v>6</v>
      </c>
      <c r="BK189" s="58">
        <v>6</v>
      </c>
      <c r="BL189" s="58">
        <v>3</v>
      </c>
      <c r="BM189" s="58">
        <v>0</v>
      </c>
      <c r="BN189" s="58">
        <v>3</v>
      </c>
      <c r="BO189" s="58">
        <v>0</v>
      </c>
      <c r="BP189" s="58">
        <v>0</v>
      </c>
      <c r="BQ189" s="58">
        <v>0</v>
      </c>
      <c r="BR189" s="58">
        <v>0</v>
      </c>
      <c r="BS189" s="58">
        <v>0</v>
      </c>
    </row>
    <row r="190" spans="1:71" x14ac:dyDescent="0.25">
      <c r="A190" s="64" t="s">
        <v>352</v>
      </c>
      <c r="B190" s="58" t="s">
        <v>156</v>
      </c>
      <c r="C190" s="58">
        <v>151</v>
      </c>
      <c r="D190" s="58">
        <v>78</v>
      </c>
      <c r="E190" s="58" t="s">
        <v>156</v>
      </c>
      <c r="F190" s="58">
        <v>31</v>
      </c>
      <c r="G190" s="58">
        <v>10</v>
      </c>
      <c r="H190" s="58">
        <v>12</v>
      </c>
      <c r="I190" s="58">
        <v>0</v>
      </c>
      <c r="J190" s="58" t="s">
        <v>156</v>
      </c>
      <c r="K190" s="58">
        <v>17</v>
      </c>
      <c r="L190" s="58">
        <v>92</v>
      </c>
      <c r="M190" s="58">
        <v>92</v>
      </c>
      <c r="N190" s="58">
        <v>51</v>
      </c>
      <c r="O190" s="58">
        <v>0</v>
      </c>
      <c r="P190" s="58">
        <v>18</v>
      </c>
      <c r="Q190" s="58">
        <v>4</v>
      </c>
      <c r="R190" s="58">
        <v>6</v>
      </c>
      <c r="S190" s="58">
        <v>0</v>
      </c>
      <c r="T190" s="58">
        <v>0</v>
      </c>
      <c r="U190" s="58">
        <v>13</v>
      </c>
      <c r="V190" s="58" t="s">
        <v>156</v>
      </c>
      <c r="W190" s="58">
        <v>59</v>
      </c>
      <c r="X190" s="58">
        <v>27</v>
      </c>
      <c r="Y190" s="58" t="s">
        <v>156</v>
      </c>
      <c r="Z190" s="58">
        <v>13</v>
      </c>
      <c r="AA190" s="58">
        <v>6</v>
      </c>
      <c r="AB190" s="58">
        <v>6</v>
      </c>
      <c r="AC190" s="58">
        <v>0</v>
      </c>
      <c r="AD190" s="58" t="s">
        <v>156</v>
      </c>
      <c r="AE190" s="58">
        <v>4</v>
      </c>
      <c r="AF190" s="58">
        <v>9</v>
      </c>
      <c r="AG190" s="58">
        <v>9</v>
      </c>
      <c r="AH190" s="58" t="s">
        <v>156</v>
      </c>
      <c r="AI190" s="58">
        <v>0</v>
      </c>
      <c r="AJ190" s="58" t="s">
        <v>156</v>
      </c>
      <c r="AK190" s="58">
        <v>0</v>
      </c>
      <c r="AL190" s="58">
        <v>0</v>
      </c>
      <c r="AM190" s="58">
        <v>0</v>
      </c>
      <c r="AN190" s="58">
        <v>0</v>
      </c>
      <c r="AO190" s="58" t="s">
        <v>156</v>
      </c>
      <c r="AP190" s="58" t="s">
        <v>156</v>
      </c>
      <c r="AQ190" s="58">
        <v>96</v>
      </c>
      <c r="AR190" s="58">
        <v>56</v>
      </c>
      <c r="AS190" s="58" t="s">
        <v>156</v>
      </c>
      <c r="AT190" s="58">
        <v>17</v>
      </c>
      <c r="AU190" s="58">
        <v>6</v>
      </c>
      <c r="AV190" s="58">
        <v>0</v>
      </c>
      <c r="AW190" s="58">
        <v>0</v>
      </c>
      <c r="AX190" s="58" t="s">
        <v>156</v>
      </c>
      <c r="AY190" s="58">
        <v>14</v>
      </c>
      <c r="AZ190" s="58">
        <v>46</v>
      </c>
      <c r="BA190" s="58">
        <v>46</v>
      </c>
      <c r="BB190" s="58" t="s">
        <v>156</v>
      </c>
      <c r="BC190" s="58">
        <v>0</v>
      </c>
      <c r="BD190" s="58" t="s">
        <v>156</v>
      </c>
      <c r="BE190" s="58">
        <v>4</v>
      </c>
      <c r="BF190" s="58">
        <v>12</v>
      </c>
      <c r="BG190" s="58">
        <v>0</v>
      </c>
      <c r="BH190" s="58">
        <v>0</v>
      </c>
      <c r="BI190" s="58" t="s">
        <v>156</v>
      </c>
      <c r="BJ190" s="58">
        <v>12</v>
      </c>
      <c r="BK190" s="58">
        <v>12</v>
      </c>
      <c r="BL190" s="58" t="s">
        <v>156</v>
      </c>
      <c r="BM190" s="58">
        <v>0</v>
      </c>
      <c r="BN190" s="58">
        <v>4</v>
      </c>
      <c r="BO190" s="58" t="s">
        <v>156</v>
      </c>
      <c r="BP190" s="58">
        <v>0</v>
      </c>
      <c r="BQ190" s="58">
        <v>0</v>
      </c>
      <c r="BR190" s="58" t="s">
        <v>156</v>
      </c>
      <c r="BS190" s="58">
        <v>4</v>
      </c>
    </row>
    <row r="191" spans="1:71" x14ac:dyDescent="0.25">
      <c r="A191" s="64" t="s">
        <v>353</v>
      </c>
      <c r="B191" s="58" t="s">
        <v>156</v>
      </c>
      <c r="C191" s="58">
        <v>134</v>
      </c>
      <c r="D191" s="58">
        <v>67</v>
      </c>
      <c r="E191" s="58" t="s">
        <v>156</v>
      </c>
      <c r="F191" s="58">
        <v>27</v>
      </c>
      <c r="G191" s="58">
        <v>6</v>
      </c>
      <c r="H191" s="58">
        <v>9</v>
      </c>
      <c r="I191" s="58">
        <v>0</v>
      </c>
      <c r="J191" s="58" t="s">
        <v>156</v>
      </c>
      <c r="K191" s="58">
        <v>20</v>
      </c>
      <c r="L191" s="58">
        <v>84</v>
      </c>
      <c r="M191" s="58">
        <v>84</v>
      </c>
      <c r="N191" s="58">
        <v>43</v>
      </c>
      <c r="O191" s="58" t="s">
        <v>156</v>
      </c>
      <c r="P191" s="58">
        <v>17</v>
      </c>
      <c r="Q191" s="58" t="s">
        <v>156</v>
      </c>
      <c r="R191" s="58">
        <v>5</v>
      </c>
      <c r="S191" s="58">
        <v>0</v>
      </c>
      <c r="T191" s="58" t="s">
        <v>156</v>
      </c>
      <c r="U191" s="58">
        <v>12</v>
      </c>
      <c r="V191" s="58" t="s">
        <v>156</v>
      </c>
      <c r="W191" s="58">
        <v>50</v>
      </c>
      <c r="X191" s="58">
        <v>24</v>
      </c>
      <c r="Y191" s="58" t="s">
        <v>156</v>
      </c>
      <c r="Z191" s="58">
        <v>10</v>
      </c>
      <c r="AA191" s="58" t="s">
        <v>156</v>
      </c>
      <c r="AB191" s="58">
        <v>4</v>
      </c>
      <c r="AC191" s="58">
        <v>0</v>
      </c>
      <c r="AD191" s="58" t="s">
        <v>156</v>
      </c>
      <c r="AE191" s="58">
        <v>8</v>
      </c>
      <c r="AF191" s="58">
        <v>9</v>
      </c>
      <c r="AG191" s="58">
        <v>9</v>
      </c>
      <c r="AH191" s="58" t="s">
        <v>156</v>
      </c>
      <c r="AI191" s="58">
        <v>0</v>
      </c>
      <c r="AJ191" s="58" t="s">
        <v>156</v>
      </c>
      <c r="AK191" s="58" t="s">
        <v>156</v>
      </c>
      <c r="AL191" s="58">
        <v>0</v>
      </c>
      <c r="AM191" s="58">
        <v>0</v>
      </c>
      <c r="AN191" s="58">
        <v>0</v>
      </c>
      <c r="AO191" s="58" t="s">
        <v>156</v>
      </c>
      <c r="AP191" s="58" t="s">
        <v>156</v>
      </c>
      <c r="AQ191" s="58">
        <v>84</v>
      </c>
      <c r="AR191" s="58">
        <v>44</v>
      </c>
      <c r="AS191" s="58" t="s">
        <v>156</v>
      </c>
      <c r="AT191" s="58">
        <v>21</v>
      </c>
      <c r="AU191" s="58" t="s">
        <v>156</v>
      </c>
      <c r="AV191" s="58">
        <v>0</v>
      </c>
      <c r="AW191" s="58">
        <v>0</v>
      </c>
      <c r="AX191" s="58" t="s">
        <v>156</v>
      </c>
      <c r="AY191" s="58">
        <v>14</v>
      </c>
      <c r="AZ191" s="58">
        <v>41</v>
      </c>
      <c r="BA191" s="58">
        <v>41</v>
      </c>
      <c r="BB191" s="58" t="s">
        <v>156</v>
      </c>
      <c r="BC191" s="58">
        <v>0</v>
      </c>
      <c r="BD191" s="58" t="s">
        <v>156</v>
      </c>
      <c r="BE191" s="58" t="s">
        <v>156</v>
      </c>
      <c r="BF191" s="58">
        <v>9</v>
      </c>
      <c r="BG191" s="58">
        <v>0</v>
      </c>
      <c r="BH191" s="58" t="s">
        <v>156</v>
      </c>
      <c r="BI191" s="58" t="s">
        <v>156</v>
      </c>
      <c r="BJ191" s="58">
        <v>8</v>
      </c>
      <c r="BK191" s="58">
        <v>8</v>
      </c>
      <c r="BL191" s="58">
        <v>4</v>
      </c>
      <c r="BM191" s="58">
        <v>0</v>
      </c>
      <c r="BN191" s="58" t="s">
        <v>156</v>
      </c>
      <c r="BO191" s="58" t="s">
        <v>156</v>
      </c>
      <c r="BP191" s="58">
        <v>0</v>
      </c>
      <c r="BQ191" s="58">
        <v>0</v>
      </c>
      <c r="BR191" s="58">
        <v>0</v>
      </c>
      <c r="BS191" s="58" t="s">
        <v>156</v>
      </c>
    </row>
    <row r="192" spans="1:71" x14ac:dyDescent="0.25">
      <c r="A192" s="64" t="s">
        <v>354</v>
      </c>
      <c r="B192" s="58">
        <v>180</v>
      </c>
      <c r="C192" s="58">
        <v>180</v>
      </c>
      <c r="D192" s="58">
        <v>114</v>
      </c>
      <c r="E192" s="58" t="s">
        <v>156</v>
      </c>
      <c r="F192" s="58">
        <v>26</v>
      </c>
      <c r="G192" s="58" t="s">
        <v>156</v>
      </c>
      <c r="H192" s="58">
        <v>13</v>
      </c>
      <c r="I192" s="58">
        <v>0</v>
      </c>
      <c r="J192" s="58" t="s">
        <v>156</v>
      </c>
      <c r="K192" s="58">
        <v>19</v>
      </c>
      <c r="L192" s="58">
        <v>123</v>
      </c>
      <c r="M192" s="58">
        <v>123</v>
      </c>
      <c r="N192" s="58">
        <v>82</v>
      </c>
      <c r="O192" s="58" t="s">
        <v>156</v>
      </c>
      <c r="P192" s="58">
        <v>18</v>
      </c>
      <c r="Q192" s="58" t="s">
        <v>156</v>
      </c>
      <c r="R192" s="58" t="s">
        <v>156</v>
      </c>
      <c r="S192" s="58">
        <v>0</v>
      </c>
      <c r="T192" s="58" t="s">
        <v>156</v>
      </c>
      <c r="U192" s="58">
        <v>14</v>
      </c>
      <c r="V192" s="58">
        <v>57</v>
      </c>
      <c r="W192" s="58">
        <v>57</v>
      </c>
      <c r="X192" s="58">
        <v>32</v>
      </c>
      <c r="Y192" s="58">
        <v>0</v>
      </c>
      <c r="Z192" s="58">
        <v>8</v>
      </c>
      <c r="AA192" s="58" t="s">
        <v>156</v>
      </c>
      <c r="AB192" s="58" t="s">
        <v>156</v>
      </c>
      <c r="AC192" s="58">
        <v>0</v>
      </c>
      <c r="AD192" s="58" t="s">
        <v>156</v>
      </c>
      <c r="AE192" s="58">
        <v>5</v>
      </c>
      <c r="AF192" s="58">
        <v>15</v>
      </c>
      <c r="AG192" s="58">
        <v>15</v>
      </c>
      <c r="AH192" s="58">
        <v>10</v>
      </c>
      <c r="AI192" s="58">
        <v>0</v>
      </c>
      <c r="AJ192" s="58" t="s">
        <v>156</v>
      </c>
      <c r="AK192" s="58">
        <v>0</v>
      </c>
      <c r="AL192" s="58">
        <v>0</v>
      </c>
      <c r="AM192" s="58">
        <v>0</v>
      </c>
      <c r="AN192" s="58">
        <v>0</v>
      </c>
      <c r="AO192" s="58" t="s">
        <v>156</v>
      </c>
      <c r="AP192" s="58">
        <v>122</v>
      </c>
      <c r="AQ192" s="58">
        <v>122</v>
      </c>
      <c r="AR192" s="58">
        <v>82</v>
      </c>
      <c r="AS192" s="58" t="s">
        <v>156</v>
      </c>
      <c r="AT192" s="58">
        <v>19</v>
      </c>
      <c r="AU192" s="58" t="s">
        <v>156</v>
      </c>
      <c r="AV192" s="58" t="s">
        <v>156</v>
      </c>
      <c r="AW192" s="58">
        <v>0</v>
      </c>
      <c r="AX192" s="58" t="s">
        <v>156</v>
      </c>
      <c r="AY192" s="58">
        <v>11</v>
      </c>
      <c r="AZ192" s="58">
        <v>43</v>
      </c>
      <c r="BA192" s="58">
        <v>43</v>
      </c>
      <c r="BB192" s="58">
        <v>22</v>
      </c>
      <c r="BC192" s="58">
        <v>0</v>
      </c>
      <c r="BD192" s="58" t="s">
        <v>156</v>
      </c>
      <c r="BE192" s="58">
        <v>0</v>
      </c>
      <c r="BF192" s="58" t="s">
        <v>156</v>
      </c>
      <c r="BG192" s="58">
        <v>0</v>
      </c>
      <c r="BH192" s="58" t="s">
        <v>156</v>
      </c>
      <c r="BI192" s="58" t="s">
        <v>156</v>
      </c>
      <c r="BJ192" s="58">
        <v>9</v>
      </c>
      <c r="BK192" s="58">
        <v>9</v>
      </c>
      <c r="BL192" s="58" t="s">
        <v>156</v>
      </c>
      <c r="BM192" s="58">
        <v>0</v>
      </c>
      <c r="BN192" s="58">
        <v>0</v>
      </c>
      <c r="BO192" s="58">
        <v>0</v>
      </c>
      <c r="BP192" s="58">
        <v>0</v>
      </c>
      <c r="BQ192" s="58">
        <v>0</v>
      </c>
      <c r="BR192" s="58">
        <v>0</v>
      </c>
      <c r="BS192" s="58" t="s">
        <v>156</v>
      </c>
    </row>
    <row r="193" spans="1:71" x14ac:dyDescent="0.25">
      <c r="A193" s="64" t="s">
        <v>355</v>
      </c>
      <c r="B193" s="58" t="s">
        <v>156</v>
      </c>
      <c r="C193" s="58">
        <v>185</v>
      </c>
      <c r="D193" s="58">
        <v>116</v>
      </c>
      <c r="E193" s="58" t="s">
        <v>156</v>
      </c>
      <c r="F193" s="58">
        <v>47</v>
      </c>
      <c r="G193" s="58" t="s">
        <v>156</v>
      </c>
      <c r="H193" s="58" t="s">
        <v>156</v>
      </c>
      <c r="I193" s="58">
        <v>0</v>
      </c>
      <c r="J193" s="58">
        <v>0</v>
      </c>
      <c r="K193" s="58">
        <v>13</v>
      </c>
      <c r="L193" s="58">
        <v>138</v>
      </c>
      <c r="M193" s="58">
        <v>138</v>
      </c>
      <c r="N193" s="58">
        <v>90</v>
      </c>
      <c r="O193" s="58" t="s">
        <v>156</v>
      </c>
      <c r="P193" s="58">
        <v>31</v>
      </c>
      <c r="Q193" s="58" t="s">
        <v>156</v>
      </c>
      <c r="R193" s="58" t="s">
        <v>156</v>
      </c>
      <c r="S193" s="58">
        <v>0</v>
      </c>
      <c r="T193" s="58">
        <v>0</v>
      </c>
      <c r="U193" s="58" t="s">
        <v>156</v>
      </c>
      <c r="V193" s="58" t="s">
        <v>156</v>
      </c>
      <c r="W193" s="58">
        <v>47</v>
      </c>
      <c r="X193" s="58">
        <v>26</v>
      </c>
      <c r="Y193" s="58">
        <v>0</v>
      </c>
      <c r="Z193" s="58">
        <v>16</v>
      </c>
      <c r="AA193" s="58" t="s">
        <v>156</v>
      </c>
      <c r="AB193" s="58" t="s">
        <v>156</v>
      </c>
      <c r="AC193" s="58">
        <v>0</v>
      </c>
      <c r="AD193" s="58">
        <v>0</v>
      </c>
      <c r="AE193" s="58" t="s">
        <v>156</v>
      </c>
      <c r="AF193" s="58">
        <v>24</v>
      </c>
      <c r="AG193" s="58">
        <v>24</v>
      </c>
      <c r="AH193" s="58">
        <v>17</v>
      </c>
      <c r="AI193" s="58" t="s">
        <v>156</v>
      </c>
      <c r="AJ193" s="58" t="s">
        <v>156</v>
      </c>
      <c r="AK193" s="58" t="s">
        <v>156</v>
      </c>
      <c r="AL193" s="58">
        <v>0</v>
      </c>
      <c r="AM193" s="58">
        <v>0</v>
      </c>
      <c r="AN193" s="58">
        <v>0</v>
      </c>
      <c r="AO193" s="58" t="s">
        <v>156</v>
      </c>
      <c r="AP193" s="58" t="s">
        <v>156</v>
      </c>
      <c r="AQ193" s="58">
        <v>103</v>
      </c>
      <c r="AR193" s="58">
        <v>69</v>
      </c>
      <c r="AS193" s="58">
        <v>0</v>
      </c>
      <c r="AT193" s="58">
        <v>24</v>
      </c>
      <c r="AU193" s="58" t="s">
        <v>156</v>
      </c>
      <c r="AV193" s="58">
        <v>0</v>
      </c>
      <c r="AW193" s="58">
        <v>0</v>
      </c>
      <c r="AX193" s="58">
        <v>0</v>
      </c>
      <c r="AY193" s="58" t="s">
        <v>156</v>
      </c>
      <c r="AZ193" s="58">
        <v>58</v>
      </c>
      <c r="BA193" s="58">
        <v>58</v>
      </c>
      <c r="BB193" s="58">
        <v>30</v>
      </c>
      <c r="BC193" s="58">
        <v>0</v>
      </c>
      <c r="BD193" s="58" t="s">
        <v>156</v>
      </c>
      <c r="BE193" s="58" t="s">
        <v>156</v>
      </c>
      <c r="BF193" s="58" t="s">
        <v>156</v>
      </c>
      <c r="BG193" s="58">
        <v>0</v>
      </c>
      <c r="BH193" s="58">
        <v>0</v>
      </c>
      <c r="BI193" s="58" t="s">
        <v>156</v>
      </c>
      <c r="BJ193" s="58">
        <v>12</v>
      </c>
      <c r="BK193" s="58">
        <v>12</v>
      </c>
      <c r="BL193" s="58">
        <v>5</v>
      </c>
      <c r="BM193" s="58">
        <v>0</v>
      </c>
      <c r="BN193" s="58">
        <v>3</v>
      </c>
      <c r="BO193" s="58">
        <v>0</v>
      </c>
      <c r="BP193" s="58">
        <v>0</v>
      </c>
      <c r="BQ193" s="58">
        <v>0</v>
      </c>
      <c r="BR193" s="58">
        <v>0</v>
      </c>
      <c r="BS193" s="58">
        <v>4</v>
      </c>
    </row>
    <row r="194" spans="1:71" x14ac:dyDescent="0.25">
      <c r="A194" s="64" t="s">
        <v>356</v>
      </c>
      <c r="B194" s="58">
        <v>117</v>
      </c>
      <c r="C194" s="58">
        <v>117</v>
      </c>
      <c r="D194" s="58">
        <v>71</v>
      </c>
      <c r="E194" s="58" t="s">
        <v>156</v>
      </c>
      <c r="F194" s="58">
        <v>26</v>
      </c>
      <c r="G194" s="58">
        <v>7</v>
      </c>
      <c r="H194" s="58">
        <v>6</v>
      </c>
      <c r="I194" s="58" t="s">
        <v>156</v>
      </c>
      <c r="J194" s="58" t="s">
        <v>156</v>
      </c>
      <c r="K194" s="58" t="s">
        <v>156</v>
      </c>
      <c r="L194" s="58">
        <v>78</v>
      </c>
      <c r="M194" s="58">
        <v>78</v>
      </c>
      <c r="N194" s="58">
        <v>48</v>
      </c>
      <c r="O194" s="58" t="s">
        <v>156</v>
      </c>
      <c r="P194" s="58">
        <v>17</v>
      </c>
      <c r="Q194" s="58" t="s">
        <v>156</v>
      </c>
      <c r="R194" s="58">
        <v>3</v>
      </c>
      <c r="S194" s="58" t="s">
        <v>156</v>
      </c>
      <c r="T194" s="58" t="s">
        <v>156</v>
      </c>
      <c r="U194" s="58" t="s">
        <v>156</v>
      </c>
      <c r="V194" s="58">
        <v>39</v>
      </c>
      <c r="W194" s="58">
        <v>39</v>
      </c>
      <c r="X194" s="58">
        <v>23</v>
      </c>
      <c r="Y194" s="58" t="s">
        <v>156</v>
      </c>
      <c r="Z194" s="58">
        <v>9</v>
      </c>
      <c r="AA194" s="58" t="s">
        <v>156</v>
      </c>
      <c r="AB194" s="58">
        <v>3</v>
      </c>
      <c r="AC194" s="58">
        <v>0</v>
      </c>
      <c r="AD194" s="58">
        <v>0</v>
      </c>
      <c r="AE194" s="58">
        <v>0</v>
      </c>
      <c r="AF194" s="58">
        <v>9</v>
      </c>
      <c r="AG194" s="58">
        <v>9</v>
      </c>
      <c r="AH194" s="58" t="s">
        <v>156</v>
      </c>
      <c r="AI194" s="58">
        <v>0</v>
      </c>
      <c r="AJ194" s="58">
        <v>0</v>
      </c>
      <c r="AK194" s="58" t="s">
        <v>156</v>
      </c>
      <c r="AL194" s="58">
        <v>0</v>
      </c>
      <c r="AM194" s="58" t="s">
        <v>156</v>
      </c>
      <c r="AN194" s="58">
        <v>0</v>
      </c>
      <c r="AO194" s="58">
        <v>0</v>
      </c>
      <c r="AP194" s="58">
        <v>76</v>
      </c>
      <c r="AQ194" s="58">
        <v>76</v>
      </c>
      <c r="AR194" s="58">
        <v>53</v>
      </c>
      <c r="AS194" s="58" t="s">
        <v>156</v>
      </c>
      <c r="AT194" s="58">
        <v>15</v>
      </c>
      <c r="AU194" s="58" t="s">
        <v>156</v>
      </c>
      <c r="AV194" s="58" t="s">
        <v>156</v>
      </c>
      <c r="AW194" s="58">
        <v>0</v>
      </c>
      <c r="AX194" s="58" t="s">
        <v>156</v>
      </c>
      <c r="AY194" s="58" t="s">
        <v>156</v>
      </c>
      <c r="AZ194" s="58">
        <v>32</v>
      </c>
      <c r="BA194" s="58">
        <v>32</v>
      </c>
      <c r="BB194" s="58" t="s">
        <v>156</v>
      </c>
      <c r="BC194" s="58">
        <v>0</v>
      </c>
      <c r="BD194" s="58">
        <v>11</v>
      </c>
      <c r="BE194" s="58">
        <v>4</v>
      </c>
      <c r="BF194" s="58" t="s">
        <v>156</v>
      </c>
      <c r="BG194" s="58">
        <v>0</v>
      </c>
      <c r="BH194" s="58" t="s">
        <v>156</v>
      </c>
      <c r="BI194" s="58">
        <v>0</v>
      </c>
      <c r="BJ194" s="58">
        <v>7</v>
      </c>
      <c r="BK194" s="58">
        <v>7</v>
      </c>
      <c r="BL194" s="58">
        <v>4</v>
      </c>
      <c r="BM194" s="58">
        <v>0</v>
      </c>
      <c r="BN194" s="58" t="s">
        <v>156</v>
      </c>
      <c r="BO194" s="58">
        <v>0</v>
      </c>
      <c r="BP194" s="58">
        <v>0</v>
      </c>
      <c r="BQ194" s="58">
        <v>0</v>
      </c>
      <c r="BR194" s="58">
        <v>0</v>
      </c>
      <c r="BS194" s="58" t="s">
        <v>156</v>
      </c>
    </row>
    <row r="195" spans="1:71" x14ac:dyDescent="0.25">
      <c r="A195" s="64" t="s">
        <v>357</v>
      </c>
      <c r="B195" s="58">
        <v>107</v>
      </c>
      <c r="C195" s="58">
        <v>107</v>
      </c>
      <c r="D195" s="58">
        <v>68</v>
      </c>
      <c r="E195" s="58" t="s">
        <v>156</v>
      </c>
      <c r="F195" s="58">
        <v>8</v>
      </c>
      <c r="G195" s="58">
        <v>10</v>
      </c>
      <c r="H195" s="58">
        <v>10</v>
      </c>
      <c r="I195" s="58">
        <v>0</v>
      </c>
      <c r="J195" s="58" t="s">
        <v>156</v>
      </c>
      <c r="K195" s="58" t="s">
        <v>156</v>
      </c>
      <c r="L195" s="58">
        <v>59</v>
      </c>
      <c r="M195" s="58">
        <v>59</v>
      </c>
      <c r="N195" s="58">
        <v>35</v>
      </c>
      <c r="O195" s="58" t="s">
        <v>156</v>
      </c>
      <c r="P195" s="58" t="s">
        <v>156</v>
      </c>
      <c r="Q195" s="58">
        <v>6</v>
      </c>
      <c r="R195" s="58">
        <v>5</v>
      </c>
      <c r="S195" s="58">
        <v>0</v>
      </c>
      <c r="T195" s="58" t="s">
        <v>156</v>
      </c>
      <c r="U195" s="58" t="s">
        <v>156</v>
      </c>
      <c r="V195" s="58">
        <v>48</v>
      </c>
      <c r="W195" s="58">
        <v>48</v>
      </c>
      <c r="X195" s="58">
        <v>33</v>
      </c>
      <c r="Y195" s="58">
        <v>0</v>
      </c>
      <c r="Z195" s="58" t="s">
        <v>156</v>
      </c>
      <c r="AA195" s="58">
        <v>4</v>
      </c>
      <c r="AB195" s="58">
        <v>5</v>
      </c>
      <c r="AC195" s="58">
        <v>0</v>
      </c>
      <c r="AD195" s="58" t="s">
        <v>156</v>
      </c>
      <c r="AE195" s="58" t="s">
        <v>156</v>
      </c>
      <c r="AF195" s="58">
        <v>8</v>
      </c>
      <c r="AG195" s="58">
        <v>8</v>
      </c>
      <c r="AH195" s="58" t="s">
        <v>156</v>
      </c>
      <c r="AI195" s="58">
        <v>0</v>
      </c>
      <c r="AJ195" s="58">
        <v>0</v>
      </c>
      <c r="AK195" s="58" t="s">
        <v>156</v>
      </c>
      <c r="AL195" s="58">
        <v>0</v>
      </c>
      <c r="AM195" s="58">
        <v>0</v>
      </c>
      <c r="AN195" s="58">
        <v>0</v>
      </c>
      <c r="AO195" s="58" t="s">
        <v>156</v>
      </c>
      <c r="AP195" s="58">
        <v>61</v>
      </c>
      <c r="AQ195" s="58">
        <v>61</v>
      </c>
      <c r="AR195" s="58">
        <v>42</v>
      </c>
      <c r="AS195" s="58" t="s">
        <v>156</v>
      </c>
      <c r="AT195" s="58" t="s">
        <v>156</v>
      </c>
      <c r="AU195" s="58">
        <v>5</v>
      </c>
      <c r="AV195" s="58">
        <v>4</v>
      </c>
      <c r="AW195" s="58">
        <v>0</v>
      </c>
      <c r="AX195" s="58" t="s">
        <v>156</v>
      </c>
      <c r="AY195" s="58" t="s">
        <v>156</v>
      </c>
      <c r="AZ195" s="58">
        <v>38</v>
      </c>
      <c r="BA195" s="58">
        <v>38</v>
      </c>
      <c r="BB195" s="58" t="s">
        <v>156</v>
      </c>
      <c r="BC195" s="58">
        <v>0</v>
      </c>
      <c r="BD195" s="58" t="s">
        <v>156</v>
      </c>
      <c r="BE195" s="58" t="s">
        <v>156</v>
      </c>
      <c r="BF195" s="58">
        <v>6</v>
      </c>
      <c r="BG195" s="58">
        <v>0</v>
      </c>
      <c r="BH195" s="58" t="s">
        <v>156</v>
      </c>
      <c r="BI195" s="58" t="s">
        <v>156</v>
      </c>
      <c r="BJ195" s="58">
        <v>10</v>
      </c>
      <c r="BK195" s="58">
        <v>10</v>
      </c>
      <c r="BL195" s="58">
        <v>7</v>
      </c>
      <c r="BM195" s="58">
        <v>0</v>
      </c>
      <c r="BN195" s="58">
        <v>0</v>
      </c>
      <c r="BO195" s="58" t="s">
        <v>156</v>
      </c>
      <c r="BP195" s="58">
        <v>0</v>
      </c>
      <c r="BQ195" s="58">
        <v>0</v>
      </c>
      <c r="BR195" s="58">
        <v>0</v>
      </c>
      <c r="BS195" s="58" t="s">
        <v>156</v>
      </c>
    </row>
    <row r="196" spans="1:71" x14ac:dyDescent="0.25">
      <c r="A196" s="64" t="s">
        <v>358</v>
      </c>
      <c r="B196" s="58" t="s">
        <v>156</v>
      </c>
      <c r="C196" s="58">
        <v>129</v>
      </c>
      <c r="D196" s="58">
        <v>85</v>
      </c>
      <c r="E196" s="58">
        <v>4</v>
      </c>
      <c r="F196" s="58">
        <v>6</v>
      </c>
      <c r="G196" s="58">
        <v>12</v>
      </c>
      <c r="H196" s="58">
        <v>12</v>
      </c>
      <c r="I196" s="58">
        <v>0</v>
      </c>
      <c r="J196" s="58">
        <v>0</v>
      </c>
      <c r="K196" s="58">
        <v>10</v>
      </c>
      <c r="L196" s="58">
        <v>77</v>
      </c>
      <c r="M196" s="58">
        <v>77</v>
      </c>
      <c r="N196" s="58">
        <v>52</v>
      </c>
      <c r="O196" s="58" t="s">
        <v>156</v>
      </c>
      <c r="P196" s="58" t="s">
        <v>156</v>
      </c>
      <c r="Q196" s="58">
        <v>8</v>
      </c>
      <c r="R196" s="58">
        <v>6</v>
      </c>
      <c r="S196" s="58">
        <v>0</v>
      </c>
      <c r="T196" s="58">
        <v>0</v>
      </c>
      <c r="U196" s="58">
        <v>6</v>
      </c>
      <c r="V196" s="58" t="s">
        <v>156</v>
      </c>
      <c r="W196" s="58">
        <v>52</v>
      </c>
      <c r="X196" s="58">
        <v>33</v>
      </c>
      <c r="Y196" s="58" t="s">
        <v>156</v>
      </c>
      <c r="Z196" s="58" t="s">
        <v>156</v>
      </c>
      <c r="AA196" s="58">
        <v>4</v>
      </c>
      <c r="AB196" s="58">
        <v>6</v>
      </c>
      <c r="AC196" s="58">
        <v>0</v>
      </c>
      <c r="AD196" s="58">
        <v>0</v>
      </c>
      <c r="AE196" s="58">
        <v>4</v>
      </c>
      <c r="AF196" s="58">
        <v>10</v>
      </c>
      <c r="AG196" s="58">
        <v>10</v>
      </c>
      <c r="AH196" s="58">
        <v>7</v>
      </c>
      <c r="AI196" s="58">
        <v>0</v>
      </c>
      <c r="AJ196" s="58">
        <v>0</v>
      </c>
      <c r="AK196" s="58" t="s">
        <v>156</v>
      </c>
      <c r="AL196" s="58">
        <v>0</v>
      </c>
      <c r="AM196" s="58">
        <v>0</v>
      </c>
      <c r="AN196" s="58">
        <v>0</v>
      </c>
      <c r="AO196" s="58" t="s">
        <v>156</v>
      </c>
      <c r="AP196" s="58" t="s">
        <v>156</v>
      </c>
      <c r="AQ196" s="58">
        <v>73</v>
      </c>
      <c r="AR196" s="58">
        <v>55</v>
      </c>
      <c r="AS196" s="58" t="s">
        <v>156</v>
      </c>
      <c r="AT196" s="58">
        <v>3</v>
      </c>
      <c r="AU196" s="58">
        <v>6</v>
      </c>
      <c r="AV196" s="58" t="s">
        <v>156</v>
      </c>
      <c r="AW196" s="58">
        <v>0</v>
      </c>
      <c r="AX196" s="58">
        <v>0</v>
      </c>
      <c r="AY196" s="58">
        <v>6</v>
      </c>
      <c r="AZ196" s="58">
        <v>46</v>
      </c>
      <c r="BA196" s="58">
        <v>46</v>
      </c>
      <c r="BB196" s="58">
        <v>23</v>
      </c>
      <c r="BC196" s="58" t="s">
        <v>156</v>
      </c>
      <c r="BD196" s="58">
        <v>3</v>
      </c>
      <c r="BE196" s="58" t="s">
        <v>156</v>
      </c>
      <c r="BF196" s="58" t="s">
        <v>156</v>
      </c>
      <c r="BG196" s="58">
        <v>0</v>
      </c>
      <c r="BH196" s="58">
        <v>0</v>
      </c>
      <c r="BI196" s="58" t="s">
        <v>156</v>
      </c>
      <c r="BJ196" s="58">
        <v>5</v>
      </c>
      <c r="BK196" s="58">
        <v>5</v>
      </c>
      <c r="BL196" s="58" t="s">
        <v>156</v>
      </c>
      <c r="BM196" s="58">
        <v>0</v>
      </c>
      <c r="BN196" s="58" t="s">
        <v>156</v>
      </c>
      <c r="BO196" s="58">
        <v>0</v>
      </c>
      <c r="BP196" s="58">
        <v>0</v>
      </c>
      <c r="BQ196" s="58">
        <v>0</v>
      </c>
      <c r="BR196" s="58">
        <v>0</v>
      </c>
      <c r="BS196" s="58" t="s">
        <v>156</v>
      </c>
    </row>
    <row r="197" spans="1:71" x14ac:dyDescent="0.25">
      <c r="A197" s="64" t="s">
        <v>359</v>
      </c>
      <c r="B197" s="58">
        <v>151</v>
      </c>
      <c r="C197" s="58">
        <v>147</v>
      </c>
      <c r="D197" s="58">
        <v>94</v>
      </c>
      <c r="E197" s="58">
        <v>0</v>
      </c>
      <c r="F197" s="58">
        <v>17</v>
      </c>
      <c r="G197" s="58">
        <v>10</v>
      </c>
      <c r="H197" s="58" t="s">
        <v>156</v>
      </c>
      <c r="I197" s="58">
        <v>0</v>
      </c>
      <c r="J197" s="58" t="s">
        <v>156</v>
      </c>
      <c r="K197" s="58">
        <v>16</v>
      </c>
      <c r="L197" s="58" t="s">
        <v>156</v>
      </c>
      <c r="M197" s="58">
        <v>81</v>
      </c>
      <c r="N197" s="58">
        <v>52</v>
      </c>
      <c r="O197" s="58">
        <v>0</v>
      </c>
      <c r="P197" s="58">
        <v>12</v>
      </c>
      <c r="Q197" s="58" t="s">
        <v>156</v>
      </c>
      <c r="R197" s="58" t="s">
        <v>156</v>
      </c>
      <c r="S197" s="58">
        <v>0</v>
      </c>
      <c r="T197" s="58">
        <v>0</v>
      </c>
      <c r="U197" s="58">
        <v>12</v>
      </c>
      <c r="V197" s="58" t="s">
        <v>156</v>
      </c>
      <c r="W197" s="58">
        <v>66</v>
      </c>
      <c r="X197" s="58">
        <v>42</v>
      </c>
      <c r="Y197" s="58">
        <v>0</v>
      </c>
      <c r="Z197" s="58">
        <v>5</v>
      </c>
      <c r="AA197" s="58" t="s">
        <v>156</v>
      </c>
      <c r="AB197" s="58" t="s">
        <v>156</v>
      </c>
      <c r="AC197" s="58">
        <v>0</v>
      </c>
      <c r="AD197" s="58" t="s">
        <v>156</v>
      </c>
      <c r="AE197" s="58">
        <v>4</v>
      </c>
      <c r="AF197" s="58">
        <v>15</v>
      </c>
      <c r="AG197" s="58">
        <v>15</v>
      </c>
      <c r="AH197" s="58">
        <v>10</v>
      </c>
      <c r="AI197" s="58">
        <v>0</v>
      </c>
      <c r="AJ197" s="58" t="s">
        <v>156</v>
      </c>
      <c r="AK197" s="58" t="s">
        <v>156</v>
      </c>
      <c r="AL197" s="58">
        <v>0</v>
      </c>
      <c r="AM197" s="58">
        <v>0</v>
      </c>
      <c r="AN197" s="58">
        <v>0</v>
      </c>
      <c r="AO197" s="58" t="s">
        <v>156</v>
      </c>
      <c r="AP197" s="58">
        <v>87</v>
      </c>
      <c r="AQ197" s="58">
        <v>83</v>
      </c>
      <c r="AR197" s="58">
        <v>57</v>
      </c>
      <c r="AS197" s="58">
        <v>0</v>
      </c>
      <c r="AT197" s="58" t="s">
        <v>156</v>
      </c>
      <c r="AU197" s="58">
        <v>4</v>
      </c>
      <c r="AV197" s="58">
        <v>0</v>
      </c>
      <c r="AW197" s="58">
        <v>0</v>
      </c>
      <c r="AX197" s="58" t="s">
        <v>156</v>
      </c>
      <c r="AY197" s="58">
        <v>13</v>
      </c>
      <c r="AZ197" s="58">
        <v>49</v>
      </c>
      <c r="BA197" s="58">
        <v>49</v>
      </c>
      <c r="BB197" s="58">
        <v>27</v>
      </c>
      <c r="BC197" s="58">
        <v>0</v>
      </c>
      <c r="BD197" s="58">
        <v>8</v>
      </c>
      <c r="BE197" s="58" t="s">
        <v>156</v>
      </c>
      <c r="BF197" s="58" t="s">
        <v>156</v>
      </c>
      <c r="BG197" s="58">
        <v>0</v>
      </c>
      <c r="BH197" s="58">
        <v>0</v>
      </c>
      <c r="BI197" s="58" t="s">
        <v>156</v>
      </c>
      <c r="BJ197" s="58">
        <v>14</v>
      </c>
      <c r="BK197" s="58">
        <v>14</v>
      </c>
      <c r="BL197" s="58">
        <v>6</v>
      </c>
      <c r="BM197" s="58">
        <v>0</v>
      </c>
      <c r="BN197" s="58" t="s">
        <v>156</v>
      </c>
      <c r="BO197" s="58" t="s">
        <v>156</v>
      </c>
      <c r="BP197" s="58">
        <v>0</v>
      </c>
      <c r="BQ197" s="58">
        <v>0</v>
      </c>
      <c r="BR197" s="58">
        <v>0</v>
      </c>
      <c r="BS197" s="58">
        <v>4</v>
      </c>
    </row>
    <row r="198" spans="1:71" x14ac:dyDescent="0.25">
      <c r="A198" s="64" t="s">
        <v>360</v>
      </c>
      <c r="B198" s="58" t="s">
        <v>156</v>
      </c>
      <c r="C198" s="58">
        <v>154</v>
      </c>
      <c r="D198" s="58">
        <v>92</v>
      </c>
      <c r="E198" s="58" t="s">
        <v>156</v>
      </c>
      <c r="F198" s="58">
        <v>19</v>
      </c>
      <c r="G198" s="58">
        <v>13</v>
      </c>
      <c r="H198" s="58">
        <v>10</v>
      </c>
      <c r="I198" s="58" t="s">
        <v>156</v>
      </c>
      <c r="J198" s="58">
        <v>5</v>
      </c>
      <c r="K198" s="58">
        <v>10</v>
      </c>
      <c r="L198" s="58" t="s">
        <v>156</v>
      </c>
      <c r="M198" s="58">
        <v>97</v>
      </c>
      <c r="N198" s="58">
        <v>56</v>
      </c>
      <c r="O198" s="58" t="s">
        <v>156</v>
      </c>
      <c r="P198" s="58">
        <v>14</v>
      </c>
      <c r="Q198" s="58">
        <v>7</v>
      </c>
      <c r="R198" s="58">
        <v>4</v>
      </c>
      <c r="S198" s="58" t="s">
        <v>156</v>
      </c>
      <c r="T198" s="58" t="s">
        <v>156</v>
      </c>
      <c r="U198" s="58" t="s">
        <v>156</v>
      </c>
      <c r="V198" s="58" t="s">
        <v>156</v>
      </c>
      <c r="W198" s="58">
        <v>57</v>
      </c>
      <c r="X198" s="58">
        <v>36</v>
      </c>
      <c r="Y198" s="58">
        <v>0</v>
      </c>
      <c r="Z198" s="58">
        <v>5</v>
      </c>
      <c r="AA198" s="58">
        <v>6</v>
      </c>
      <c r="AB198" s="58">
        <v>6</v>
      </c>
      <c r="AC198" s="58" t="s">
        <v>156</v>
      </c>
      <c r="AD198" s="58" t="s">
        <v>156</v>
      </c>
      <c r="AE198" s="58" t="s">
        <v>156</v>
      </c>
      <c r="AF198" s="58">
        <v>19</v>
      </c>
      <c r="AG198" s="58">
        <v>19</v>
      </c>
      <c r="AH198" s="58">
        <v>14</v>
      </c>
      <c r="AI198" s="58">
        <v>0</v>
      </c>
      <c r="AJ198" s="58" t="s">
        <v>156</v>
      </c>
      <c r="AK198" s="58" t="s">
        <v>156</v>
      </c>
      <c r="AL198" s="58">
        <v>0</v>
      </c>
      <c r="AM198" s="58">
        <v>0</v>
      </c>
      <c r="AN198" s="58" t="s">
        <v>156</v>
      </c>
      <c r="AO198" s="58" t="s">
        <v>156</v>
      </c>
      <c r="AP198" s="58" t="s">
        <v>156</v>
      </c>
      <c r="AQ198" s="58">
        <v>99</v>
      </c>
      <c r="AR198" s="58">
        <v>64</v>
      </c>
      <c r="AS198" s="58">
        <v>0</v>
      </c>
      <c r="AT198" s="58">
        <v>14</v>
      </c>
      <c r="AU198" s="58" t="s">
        <v>156</v>
      </c>
      <c r="AV198" s="58" t="s">
        <v>156</v>
      </c>
      <c r="AW198" s="58" t="s">
        <v>156</v>
      </c>
      <c r="AX198" s="58" t="s">
        <v>156</v>
      </c>
      <c r="AY198" s="58">
        <v>7</v>
      </c>
      <c r="AZ198" s="58">
        <v>36</v>
      </c>
      <c r="BA198" s="58">
        <v>36</v>
      </c>
      <c r="BB198" s="58">
        <v>14</v>
      </c>
      <c r="BC198" s="58" t="s">
        <v>156</v>
      </c>
      <c r="BD198" s="58" t="s">
        <v>156</v>
      </c>
      <c r="BE198" s="58">
        <v>6</v>
      </c>
      <c r="BF198" s="58" t="s">
        <v>156</v>
      </c>
      <c r="BG198" s="58">
        <v>0</v>
      </c>
      <c r="BH198" s="58">
        <v>0</v>
      </c>
      <c r="BI198" s="58" t="s">
        <v>156</v>
      </c>
      <c r="BJ198" s="58">
        <v>9</v>
      </c>
      <c r="BK198" s="58">
        <v>9</v>
      </c>
      <c r="BL198" s="58" t="s">
        <v>156</v>
      </c>
      <c r="BM198" s="58">
        <v>0</v>
      </c>
      <c r="BN198" s="58" t="s">
        <v>156</v>
      </c>
      <c r="BO198" s="58">
        <v>0</v>
      </c>
      <c r="BP198" s="58" t="s">
        <v>156</v>
      </c>
      <c r="BQ198" s="58">
        <v>0</v>
      </c>
      <c r="BR198" s="58">
        <v>0</v>
      </c>
      <c r="BS198" s="58">
        <v>0</v>
      </c>
    </row>
    <row r="199" spans="1:71" x14ac:dyDescent="0.25">
      <c r="A199" s="64" t="s">
        <v>361</v>
      </c>
      <c r="B199" s="58">
        <v>195</v>
      </c>
      <c r="C199" s="58">
        <v>195</v>
      </c>
      <c r="D199" s="58">
        <v>108</v>
      </c>
      <c r="E199" s="58" t="s">
        <v>156</v>
      </c>
      <c r="F199" s="58">
        <v>45</v>
      </c>
      <c r="G199" s="58">
        <v>12</v>
      </c>
      <c r="H199" s="58">
        <v>7</v>
      </c>
      <c r="I199" s="58" t="s">
        <v>156</v>
      </c>
      <c r="J199" s="58">
        <v>0</v>
      </c>
      <c r="K199" s="58">
        <v>17</v>
      </c>
      <c r="L199" s="58">
        <v>117</v>
      </c>
      <c r="M199" s="58">
        <v>117</v>
      </c>
      <c r="N199" s="58">
        <v>57</v>
      </c>
      <c r="O199" s="58" t="s">
        <v>156</v>
      </c>
      <c r="P199" s="58">
        <v>30</v>
      </c>
      <c r="Q199" s="58" t="s">
        <v>156</v>
      </c>
      <c r="R199" s="58" t="s">
        <v>156</v>
      </c>
      <c r="S199" s="58" t="s">
        <v>156</v>
      </c>
      <c r="T199" s="58">
        <v>0</v>
      </c>
      <c r="U199" s="58">
        <v>10</v>
      </c>
      <c r="V199" s="58">
        <v>78</v>
      </c>
      <c r="W199" s="58">
        <v>78</v>
      </c>
      <c r="X199" s="58">
        <v>51</v>
      </c>
      <c r="Y199" s="58" t="s">
        <v>156</v>
      </c>
      <c r="Z199" s="58">
        <v>15</v>
      </c>
      <c r="AA199" s="58" t="s">
        <v>156</v>
      </c>
      <c r="AB199" s="58" t="s">
        <v>156</v>
      </c>
      <c r="AC199" s="58">
        <v>0</v>
      </c>
      <c r="AD199" s="58">
        <v>0</v>
      </c>
      <c r="AE199" s="58">
        <v>7</v>
      </c>
      <c r="AF199" s="58">
        <v>26</v>
      </c>
      <c r="AG199" s="58">
        <v>26</v>
      </c>
      <c r="AH199" s="58">
        <v>15</v>
      </c>
      <c r="AI199" s="58">
        <v>0</v>
      </c>
      <c r="AJ199" s="58">
        <v>3</v>
      </c>
      <c r="AK199" s="58" t="s">
        <v>156</v>
      </c>
      <c r="AL199" s="58">
        <v>0</v>
      </c>
      <c r="AM199" s="58" t="s">
        <v>156</v>
      </c>
      <c r="AN199" s="58">
        <v>0</v>
      </c>
      <c r="AO199" s="58">
        <v>4</v>
      </c>
      <c r="AP199" s="58">
        <v>120</v>
      </c>
      <c r="AQ199" s="58">
        <v>120</v>
      </c>
      <c r="AR199" s="58">
        <v>77</v>
      </c>
      <c r="AS199" s="58" t="s">
        <v>156</v>
      </c>
      <c r="AT199" s="58">
        <v>25</v>
      </c>
      <c r="AU199" s="58">
        <v>6</v>
      </c>
      <c r="AV199" s="58" t="s">
        <v>156</v>
      </c>
      <c r="AW199" s="58" t="s">
        <v>156</v>
      </c>
      <c r="AX199" s="58">
        <v>0</v>
      </c>
      <c r="AY199" s="58">
        <v>8</v>
      </c>
      <c r="AZ199" s="58">
        <v>49</v>
      </c>
      <c r="BA199" s="58">
        <v>49</v>
      </c>
      <c r="BB199" s="58">
        <v>16</v>
      </c>
      <c r="BC199" s="58">
        <v>0</v>
      </c>
      <c r="BD199" s="58">
        <v>17</v>
      </c>
      <c r="BE199" s="58" t="s">
        <v>156</v>
      </c>
      <c r="BF199" s="58" t="s">
        <v>156</v>
      </c>
      <c r="BG199" s="58">
        <v>0</v>
      </c>
      <c r="BH199" s="58">
        <v>0</v>
      </c>
      <c r="BI199" s="58">
        <v>5</v>
      </c>
      <c r="BJ199" s="58">
        <v>10</v>
      </c>
      <c r="BK199" s="58">
        <v>10</v>
      </c>
      <c r="BL199" s="58">
        <v>5</v>
      </c>
      <c r="BM199" s="58">
        <v>0</v>
      </c>
      <c r="BN199" s="58" t="s">
        <v>156</v>
      </c>
      <c r="BO199" s="58" t="s">
        <v>156</v>
      </c>
      <c r="BP199" s="58">
        <v>0</v>
      </c>
      <c r="BQ199" s="58">
        <v>0</v>
      </c>
      <c r="BR199" s="58">
        <v>0</v>
      </c>
      <c r="BS199" s="58" t="s">
        <v>156</v>
      </c>
    </row>
    <row r="200" spans="1:71" x14ac:dyDescent="0.25">
      <c r="A200" s="64" t="s">
        <v>362</v>
      </c>
      <c r="B200" s="58">
        <v>145</v>
      </c>
      <c r="C200" s="58">
        <v>145</v>
      </c>
      <c r="D200" s="58">
        <v>84</v>
      </c>
      <c r="E200" s="58">
        <v>0</v>
      </c>
      <c r="F200" s="58">
        <v>23</v>
      </c>
      <c r="G200" s="58">
        <v>9</v>
      </c>
      <c r="H200" s="58" t="s">
        <v>156</v>
      </c>
      <c r="I200" s="58">
        <v>0</v>
      </c>
      <c r="J200" s="58" t="s">
        <v>156</v>
      </c>
      <c r="K200" s="58">
        <v>19</v>
      </c>
      <c r="L200" s="58">
        <v>84</v>
      </c>
      <c r="M200" s="58">
        <v>84</v>
      </c>
      <c r="N200" s="58">
        <v>51</v>
      </c>
      <c r="O200" s="58">
        <v>0</v>
      </c>
      <c r="P200" s="58">
        <v>13</v>
      </c>
      <c r="Q200" s="58" t="s">
        <v>156</v>
      </c>
      <c r="R200" s="58" t="s">
        <v>156</v>
      </c>
      <c r="S200" s="58">
        <v>0</v>
      </c>
      <c r="T200" s="58" t="s">
        <v>156</v>
      </c>
      <c r="U200" s="58">
        <v>8</v>
      </c>
      <c r="V200" s="58">
        <v>61</v>
      </c>
      <c r="W200" s="58">
        <v>61</v>
      </c>
      <c r="X200" s="58">
        <v>33</v>
      </c>
      <c r="Y200" s="58">
        <v>0</v>
      </c>
      <c r="Z200" s="58">
        <v>10</v>
      </c>
      <c r="AA200" s="58" t="s">
        <v>156</v>
      </c>
      <c r="AB200" s="58" t="s">
        <v>156</v>
      </c>
      <c r="AC200" s="58">
        <v>0</v>
      </c>
      <c r="AD200" s="58">
        <v>0</v>
      </c>
      <c r="AE200" s="58">
        <v>11</v>
      </c>
      <c r="AF200" s="58">
        <v>15</v>
      </c>
      <c r="AG200" s="58">
        <v>15</v>
      </c>
      <c r="AH200" s="58">
        <v>11</v>
      </c>
      <c r="AI200" s="58">
        <v>0</v>
      </c>
      <c r="AJ200" s="58" t="s">
        <v>156</v>
      </c>
      <c r="AK200" s="58">
        <v>0</v>
      </c>
      <c r="AL200" s="58">
        <v>0</v>
      </c>
      <c r="AM200" s="58">
        <v>0</v>
      </c>
      <c r="AN200" s="58">
        <v>0</v>
      </c>
      <c r="AO200" s="58" t="s">
        <v>156</v>
      </c>
      <c r="AP200" s="58">
        <v>89</v>
      </c>
      <c r="AQ200" s="58">
        <v>89</v>
      </c>
      <c r="AR200" s="58">
        <v>55</v>
      </c>
      <c r="AS200" s="58">
        <v>0</v>
      </c>
      <c r="AT200" s="58">
        <v>13</v>
      </c>
      <c r="AU200" s="58">
        <v>4</v>
      </c>
      <c r="AV200" s="58" t="s">
        <v>156</v>
      </c>
      <c r="AW200" s="58">
        <v>0</v>
      </c>
      <c r="AX200" s="58" t="s">
        <v>156</v>
      </c>
      <c r="AY200" s="58">
        <v>14</v>
      </c>
      <c r="AZ200" s="58">
        <v>41</v>
      </c>
      <c r="BA200" s="58">
        <v>41</v>
      </c>
      <c r="BB200" s="58">
        <v>18</v>
      </c>
      <c r="BC200" s="58">
        <v>0</v>
      </c>
      <c r="BD200" s="58" t="s">
        <v>156</v>
      </c>
      <c r="BE200" s="58">
        <v>5</v>
      </c>
      <c r="BF200" s="58" t="s">
        <v>156</v>
      </c>
      <c r="BG200" s="58">
        <v>0</v>
      </c>
      <c r="BH200" s="58">
        <v>0</v>
      </c>
      <c r="BI200" s="58" t="s">
        <v>156</v>
      </c>
      <c r="BJ200" s="58">
        <v>6</v>
      </c>
      <c r="BK200" s="58">
        <v>6</v>
      </c>
      <c r="BL200" s="58" t="s">
        <v>156</v>
      </c>
      <c r="BM200" s="58">
        <v>0</v>
      </c>
      <c r="BN200" s="58" t="s">
        <v>156</v>
      </c>
      <c r="BO200" s="58" t="s">
        <v>156</v>
      </c>
      <c r="BP200" s="58">
        <v>0</v>
      </c>
      <c r="BQ200" s="58">
        <v>0</v>
      </c>
      <c r="BR200" s="58">
        <v>0</v>
      </c>
      <c r="BS200" s="58">
        <v>0</v>
      </c>
    </row>
    <row r="201" spans="1:71" x14ac:dyDescent="0.25">
      <c r="A201" s="64" t="s">
        <v>363</v>
      </c>
      <c r="B201" s="58" t="s">
        <v>156</v>
      </c>
      <c r="C201" s="58">
        <v>119</v>
      </c>
      <c r="D201" s="58">
        <v>63</v>
      </c>
      <c r="E201" s="58" t="s">
        <v>156</v>
      </c>
      <c r="F201" s="58">
        <v>30</v>
      </c>
      <c r="G201" s="58">
        <v>5</v>
      </c>
      <c r="H201" s="58">
        <v>6</v>
      </c>
      <c r="I201" s="58">
        <v>0</v>
      </c>
      <c r="J201" s="58" t="s">
        <v>156</v>
      </c>
      <c r="K201" s="58">
        <v>10</v>
      </c>
      <c r="L201" s="58" t="s">
        <v>156</v>
      </c>
      <c r="M201" s="58">
        <v>72</v>
      </c>
      <c r="N201" s="58">
        <v>38</v>
      </c>
      <c r="O201" s="58" t="s">
        <v>156</v>
      </c>
      <c r="P201" s="58">
        <v>20</v>
      </c>
      <c r="Q201" s="58" t="s">
        <v>156</v>
      </c>
      <c r="R201" s="58">
        <v>3</v>
      </c>
      <c r="S201" s="58">
        <v>0</v>
      </c>
      <c r="T201" s="58" t="s">
        <v>156</v>
      </c>
      <c r="U201" s="58">
        <v>6</v>
      </c>
      <c r="V201" s="58">
        <v>47</v>
      </c>
      <c r="W201" s="58">
        <v>47</v>
      </c>
      <c r="X201" s="58">
        <v>25</v>
      </c>
      <c r="Y201" s="58">
        <v>0</v>
      </c>
      <c r="Z201" s="58">
        <v>10</v>
      </c>
      <c r="AA201" s="58" t="s">
        <v>156</v>
      </c>
      <c r="AB201" s="58">
        <v>3</v>
      </c>
      <c r="AC201" s="58">
        <v>0</v>
      </c>
      <c r="AD201" s="58" t="s">
        <v>156</v>
      </c>
      <c r="AE201" s="58">
        <v>4</v>
      </c>
      <c r="AF201" s="58">
        <v>12</v>
      </c>
      <c r="AG201" s="58">
        <v>12</v>
      </c>
      <c r="AH201" s="58">
        <v>6</v>
      </c>
      <c r="AI201" s="58">
        <v>0</v>
      </c>
      <c r="AJ201" s="58">
        <v>0</v>
      </c>
      <c r="AK201" s="58">
        <v>0</v>
      </c>
      <c r="AL201" s="58">
        <v>0</v>
      </c>
      <c r="AM201" s="58">
        <v>0</v>
      </c>
      <c r="AN201" s="58" t="s">
        <v>156</v>
      </c>
      <c r="AO201" s="58" t="s">
        <v>156</v>
      </c>
      <c r="AP201" s="58" t="s">
        <v>156</v>
      </c>
      <c r="AQ201" s="58">
        <v>76</v>
      </c>
      <c r="AR201" s="58">
        <v>47</v>
      </c>
      <c r="AS201" s="58" t="s">
        <v>156</v>
      </c>
      <c r="AT201" s="58">
        <v>18</v>
      </c>
      <c r="AU201" s="58" t="s">
        <v>156</v>
      </c>
      <c r="AV201" s="58" t="s">
        <v>156</v>
      </c>
      <c r="AW201" s="58">
        <v>0</v>
      </c>
      <c r="AX201" s="58" t="s">
        <v>156</v>
      </c>
      <c r="AY201" s="58" t="s">
        <v>156</v>
      </c>
      <c r="AZ201" s="58">
        <v>31</v>
      </c>
      <c r="BA201" s="58">
        <v>31</v>
      </c>
      <c r="BB201" s="58">
        <v>10</v>
      </c>
      <c r="BC201" s="58">
        <v>0</v>
      </c>
      <c r="BD201" s="58">
        <v>12</v>
      </c>
      <c r="BE201" s="58" t="s">
        <v>156</v>
      </c>
      <c r="BF201" s="58" t="s">
        <v>156</v>
      </c>
      <c r="BG201" s="58">
        <v>0</v>
      </c>
      <c r="BH201" s="58" t="s">
        <v>156</v>
      </c>
      <c r="BI201" s="58" t="s">
        <v>156</v>
      </c>
      <c r="BJ201" s="58">
        <v>8</v>
      </c>
      <c r="BK201" s="58">
        <v>8</v>
      </c>
      <c r="BL201" s="58" t="s">
        <v>156</v>
      </c>
      <c r="BM201" s="58">
        <v>0</v>
      </c>
      <c r="BN201" s="58" t="s">
        <v>156</v>
      </c>
      <c r="BO201" s="58">
        <v>0</v>
      </c>
      <c r="BP201" s="58">
        <v>0</v>
      </c>
      <c r="BQ201" s="58">
        <v>0</v>
      </c>
      <c r="BR201" s="58">
        <v>0</v>
      </c>
      <c r="BS201" s="58" t="s">
        <v>156</v>
      </c>
    </row>
    <row r="202" spans="1:71" x14ac:dyDescent="0.25">
      <c r="A202" s="64" t="s">
        <v>364</v>
      </c>
      <c r="B202" s="58">
        <v>137</v>
      </c>
      <c r="C202" s="58">
        <v>137</v>
      </c>
      <c r="D202" s="58">
        <v>63</v>
      </c>
      <c r="E202" s="58" t="s">
        <v>156</v>
      </c>
      <c r="F202" s="58">
        <v>42</v>
      </c>
      <c r="G202" s="58">
        <v>12</v>
      </c>
      <c r="H202" s="58">
        <v>10</v>
      </c>
      <c r="I202" s="58" t="s">
        <v>156</v>
      </c>
      <c r="J202" s="58" t="s">
        <v>156</v>
      </c>
      <c r="K202" s="58">
        <v>6</v>
      </c>
      <c r="L202" s="58">
        <v>77</v>
      </c>
      <c r="M202" s="58">
        <v>77</v>
      </c>
      <c r="N202" s="58">
        <v>44</v>
      </c>
      <c r="O202" s="58" t="s">
        <v>156</v>
      </c>
      <c r="P202" s="58">
        <v>17</v>
      </c>
      <c r="Q202" s="58">
        <v>4</v>
      </c>
      <c r="R202" s="58" t="s">
        <v>156</v>
      </c>
      <c r="S202" s="58" t="s">
        <v>156</v>
      </c>
      <c r="T202" s="58">
        <v>0</v>
      </c>
      <c r="U202" s="58" t="s">
        <v>156</v>
      </c>
      <c r="V202" s="58">
        <v>60</v>
      </c>
      <c r="W202" s="58">
        <v>60</v>
      </c>
      <c r="X202" s="58">
        <v>19</v>
      </c>
      <c r="Y202" s="58">
        <v>0</v>
      </c>
      <c r="Z202" s="58">
        <v>25</v>
      </c>
      <c r="AA202" s="58">
        <v>8</v>
      </c>
      <c r="AB202" s="58" t="s">
        <v>156</v>
      </c>
      <c r="AC202" s="58">
        <v>0</v>
      </c>
      <c r="AD202" s="58" t="s">
        <v>156</v>
      </c>
      <c r="AE202" s="58" t="s">
        <v>156</v>
      </c>
      <c r="AF202" s="58">
        <v>11</v>
      </c>
      <c r="AG202" s="58">
        <v>11</v>
      </c>
      <c r="AH202" s="58">
        <v>8</v>
      </c>
      <c r="AI202" s="58">
        <v>0</v>
      </c>
      <c r="AJ202" s="58" t="s">
        <v>156</v>
      </c>
      <c r="AK202" s="58" t="s">
        <v>156</v>
      </c>
      <c r="AL202" s="58">
        <v>0</v>
      </c>
      <c r="AM202" s="58">
        <v>0</v>
      </c>
      <c r="AN202" s="58">
        <v>0</v>
      </c>
      <c r="AO202" s="58">
        <v>0</v>
      </c>
      <c r="AP202" s="58">
        <v>93</v>
      </c>
      <c r="AQ202" s="58">
        <v>93</v>
      </c>
      <c r="AR202" s="58">
        <v>46</v>
      </c>
      <c r="AS202" s="58" t="s">
        <v>156</v>
      </c>
      <c r="AT202" s="58">
        <v>33</v>
      </c>
      <c r="AU202" s="58">
        <v>6</v>
      </c>
      <c r="AV202" s="58">
        <v>0</v>
      </c>
      <c r="AW202" s="58" t="s">
        <v>156</v>
      </c>
      <c r="AX202" s="58" t="s">
        <v>156</v>
      </c>
      <c r="AY202" s="58" t="s">
        <v>156</v>
      </c>
      <c r="AZ202" s="58">
        <v>33</v>
      </c>
      <c r="BA202" s="58">
        <v>33</v>
      </c>
      <c r="BB202" s="58">
        <v>9</v>
      </c>
      <c r="BC202" s="58">
        <v>0</v>
      </c>
      <c r="BD202" s="58" t="s">
        <v>156</v>
      </c>
      <c r="BE202" s="58" t="s">
        <v>156</v>
      </c>
      <c r="BF202" s="58">
        <v>10</v>
      </c>
      <c r="BG202" s="58">
        <v>0</v>
      </c>
      <c r="BH202" s="58">
        <v>0</v>
      </c>
      <c r="BI202" s="58" t="s">
        <v>156</v>
      </c>
      <c r="BJ202" s="58">
        <v>9</v>
      </c>
      <c r="BK202" s="58">
        <v>9</v>
      </c>
      <c r="BL202" s="58">
        <v>4</v>
      </c>
      <c r="BM202" s="58">
        <v>0</v>
      </c>
      <c r="BN202" s="58" t="s">
        <v>156</v>
      </c>
      <c r="BO202" s="58" t="s">
        <v>156</v>
      </c>
      <c r="BP202" s="58">
        <v>0</v>
      </c>
      <c r="BQ202" s="58">
        <v>0</v>
      </c>
      <c r="BR202" s="58">
        <v>0</v>
      </c>
      <c r="BS202" s="58" t="s">
        <v>156</v>
      </c>
    </row>
    <row r="203" spans="1:71" x14ac:dyDescent="0.25">
      <c r="A203" s="64" t="s">
        <v>365</v>
      </c>
      <c r="B203" s="58" t="s">
        <v>156</v>
      </c>
      <c r="C203" s="58">
        <v>165</v>
      </c>
      <c r="D203" s="58">
        <v>89</v>
      </c>
      <c r="E203" s="58" t="s">
        <v>156</v>
      </c>
      <c r="F203" s="58">
        <v>48</v>
      </c>
      <c r="G203" s="58" t="s">
        <v>156</v>
      </c>
      <c r="H203" s="58">
        <v>11</v>
      </c>
      <c r="I203" s="58">
        <v>0</v>
      </c>
      <c r="J203" s="58" t="s">
        <v>156</v>
      </c>
      <c r="K203" s="58">
        <v>7</v>
      </c>
      <c r="L203" s="58">
        <v>102</v>
      </c>
      <c r="M203" s="58">
        <v>102</v>
      </c>
      <c r="N203" s="58">
        <v>52</v>
      </c>
      <c r="O203" s="58" t="s">
        <v>156</v>
      </c>
      <c r="P203" s="58">
        <v>32</v>
      </c>
      <c r="Q203" s="58" t="s">
        <v>156</v>
      </c>
      <c r="R203" s="58" t="s">
        <v>156</v>
      </c>
      <c r="S203" s="58">
        <v>0</v>
      </c>
      <c r="T203" s="58" t="s">
        <v>156</v>
      </c>
      <c r="U203" s="58">
        <v>4</v>
      </c>
      <c r="V203" s="58" t="s">
        <v>156</v>
      </c>
      <c r="W203" s="58">
        <v>63</v>
      </c>
      <c r="X203" s="58">
        <v>37</v>
      </c>
      <c r="Y203" s="58">
        <v>0</v>
      </c>
      <c r="Z203" s="58">
        <v>16</v>
      </c>
      <c r="AA203" s="58" t="s">
        <v>156</v>
      </c>
      <c r="AB203" s="58" t="s">
        <v>156</v>
      </c>
      <c r="AC203" s="58">
        <v>0</v>
      </c>
      <c r="AD203" s="58" t="s">
        <v>156</v>
      </c>
      <c r="AE203" s="58">
        <v>3</v>
      </c>
      <c r="AF203" s="58">
        <v>19</v>
      </c>
      <c r="AG203" s="58">
        <v>19</v>
      </c>
      <c r="AH203" s="58">
        <v>15</v>
      </c>
      <c r="AI203" s="58">
        <v>0</v>
      </c>
      <c r="AJ203" s="58" t="s">
        <v>156</v>
      </c>
      <c r="AK203" s="58">
        <v>0</v>
      </c>
      <c r="AL203" s="58">
        <v>0</v>
      </c>
      <c r="AM203" s="58">
        <v>0</v>
      </c>
      <c r="AN203" s="58">
        <v>0</v>
      </c>
      <c r="AO203" s="58" t="s">
        <v>156</v>
      </c>
      <c r="AP203" s="58" t="s">
        <v>156</v>
      </c>
      <c r="AQ203" s="58">
        <v>104</v>
      </c>
      <c r="AR203" s="58">
        <v>62</v>
      </c>
      <c r="AS203" s="58" t="s">
        <v>156</v>
      </c>
      <c r="AT203" s="58">
        <v>30</v>
      </c>
      <c r="AU203" s="58" t="s">
        <v>156</v>
      </c>
      <c r="AV203" s="58" t="s">
        <v>156</v>
      </c>
      <c r="AW203" s="58">
        <v>0</v>
      </c>
      <c r="AX203" s="58" t="s">
        <v>156</v>
      </c>
      <c r="AY203" s="58">
        <v>4</v>
      </c>
      <c r="AZ203" s="58">
        <v>42</v>
      </c>
      <c r="BA203" s="58">
        <v>42</v>
      </c>
      <c r="BB203" s="58">
        <v>12</v>
      </c>
      <c r="BC203" s="58" t="s">
        <v>156</v>
      </c>
      <c r="BD203" s="58" t="s">
        <v>156</v>
      </c>
      <c r="BE203" s="58" t="s">
        <v>156</v>
      </c>
      <c r="BF203" s="58" t="s">
        <v>156</v>
      </c>
      <c r="BG203" s="58">
        <v>0</v>
      </c>
      <c r="BH203" s="58" t="s">
        <v>156</v>
      </c>
      <c r="BI203" s="58" t="s">
        <v>156</v>
      </c>
      <c r="BJ203" s="58">
        <v>15</v>
      </c>
      <c r="BK203" s="58">
        <v>15</v>
      </c>
      <c r="BL203" s="58">
        <v>10</v>
      </c>
      <c r="BM203" s="58">
        <v>0</v>
      </c>
      <c r="BN203" s="58" t="s">
        <v>156</v>
      </c>
      <c r="BO203" s="58">
        <v>0</v>
      </c>
      <c r="BP203" s="58">
        <v>0</v>
      </c>
      <c r="BQ203" s="58">
        <v>0</v>
      </c>
      <c r="BR203" s="58">
        <v>0</v>
      </c>
      <c r="BS203" s="58" t="s">
        <v>156</v>
      </c>
    </row>
    <row r="204" spans="1:71" x14ac:dyDescent="0.25">
      <c r="A204" s="64" t="s">
        <v>366</v>
      </c>
      <c r="B204" s="58" t="s">
        <v>156</v>
      </c>
      <c r="C204" s="58">
        <v>236</v>
      </c>
      <c r="D204" s="58">
        <v>136</v>
      </c>
      <c r="E204" s="58" t="s">
        <v>156</v>
      </c>
      <c r="F204" s="58">
        <v>56</v>
      </c>
      <c r="G204" s="58">
        <v>7</v>
      </c>
      <c r="H204" s="58">
        <v>21</v>
      </c>
      <c r="I204" s="58">
        <v>0</v>
      </c>
      <c r="J204" s="58" t="s">
        <v>156</v>
      </c>
      <c r="K204" s="58">
        <v>10</v>
      </c>
      <c r="L204" s="58" t="s">
        <v>156</v>
      </c>
      <c r="M204" s="58">
        <v>161</v>
      </c>
      <c r="N204" s="58">
        <v>98</v>
      </c>
      <c r="O204" s="58" t="s">
        <v>156</v>
      </c>
      <c r="P204" s="58">
        <v>37</v>
      </c>
      <c r="Q204" s="58">
        <v>3</v>
      </c>
      <c r="R204" s="58">
        <v>11</v>
      </c>
      <c r="S204" s="58">
        <v>0</v>
      </c>
      <c r="T204" s="58" t="s">
        <v>156</v>
      </c>
      <c r="U204" s="58" t="s">
        <v>156</v>
      </c>
      <c r="V204" s="58">
        <v>75</v>
      </c>
      <c r="W204" s="58">
        <v>75</v>
      </c>
      <c r="X204" s="58">
        <v>38</v>
      </c>
      <c r="Y204" s="58" t="s">
        <v>156</v>
      </c>
      <c r="Z204" s="58">
        <v>19</v>
      </c>
      <c r="AA204" s="58">
        <v>4</v>
      </c>
      <c r="AB204" s="58">
        <v>10</v>
      </c>
      <c r="AC204" s="58">
        <v>0</v>
      </c>
      <c r="AD204" s="58">
        <v>0</v>
      </c>
      <c r="AE204" s="58" t="s">
        <v>156</v>
      </c>
      <c r="AF204" s="58">
        <v>16</v>
      </c>
      <c r="AG204" s="58">
        <v>16</v>
      </c>
      <c r="AH204" s="58">
        <v>9</v>
      </c>
      <c r="AI204" s="58">
        <v>0</v>
      </c>
      <c r="AJ204" s="58" t="s">
        <v>156</v>
      </c>
      <c r="AK204" s="58" t="s">
        <v>156</v>
      </c>
      <c r="AL204" s="58">
        <v>0</v>
      </c>
      <c r="AM204" s="58">
        <v>0</v>
      </c>
      <c r="AN204" s="58">
        <v>0</v>
      </c>
      <c r="AO204" s="58" t="s">
        <v>156</v>
      </c>
      <c r="AP204" s="58" t="s">
        <v>156</v>
      </c>
      <c r="AQ204" s="58">
        <v>151</v>
      </c>
      <c r="AR204" s="58">
        <v>98</v>
      </c>
      <c r="AS204" s="58" t="s">
        <v>156</v>
      </c>
      <c r="AT204" s="58">
        <v>35</v>
      </c>
      <c r="AU204" s="58" t="s">
        <v>156</v>
      </c>
      <c r="AV204" s="58" t="s">
        <v>156</v>
      </c>
      <c r="AW204" s="58">
        <v>0</v>
      </c>
      <c r="AX204" s="58" t="s">
        <v>156</v>
      </c>
      <c r="AY204" s="58" t="s">
        <v>156</v>
      </c>
      <c r="AZ204" s="58">
        <v>69</v>
      </c>
      <c r="BA204" s="58">
        <v>69</v>
      </c>
      <c r="BB204" s="58">
        <v>29</v>
      </c>
      <c r="BC204" s="58">
        <v>0</v>
      </c>
      <c r="BD204" s="58" t="s">
        <v>156</v>
      </c>
      <c r="BE204" s="58">
        <v>4</v>
      </c>
      <c r="BF204" s="58" t="s">
        <v>156</v>
      </c>
      <c r="BG204" s="58">
        <v>0</v>
      </c>
      <c r="BH204" s="58">
        <v>0</v>
      </c>
      <c r="BI204" s="58" t="s">
        <v>156</v>
      </c>
      <c r="BJ204" s="58">
        <v>14</v>
      </c>
      <c r="BK204" s="58">
        <v>14</v>
      </c>
      <c r="BL204" s="58">
        <v>10</v>
      </c>
      <c r="BM204" s="58">
        <v>0</v>
      </c>
      <c r="BN204" s="58" t="s">
        <v>156</v>
      </c>
      <c r="BO204" s="58">
        <v>0</v>
      </c>
      <c r="BP204" s="58">
        <v>0</v>
      </c>
      <c r="BQ204" s="58">
        <v>0</v>
      </c>
      <c r="BR204" s="58" t="s">
        <v>156</v>
      </c>
      <c r="BS204" s="58" t="s">
        <v>156</v>
      </c>
    </row>
    <row r="205" spans="1:71" x14ac:dyDescent="0.25">
      <c r="A205" s="64" t="s">
        <v>367</v>
      </c>
      <c r="B205" s="58" t="s">
        <v>156</v>
      </c>
      <c r="C205" s="58">
        <v>253</v>
      </c>
      <c r="D205" s="58">
        <v>157</v>
      </c>
      <c r="E205" s="58" t="s">
        <v>156</v>
      </c>
      <c r="F205" s="58">
        <v>59</v>
      </c>
      <c r="G205" s="58">
        <v>7</v>
      </c>
      <c r="H205" s="58">
        <v>11</v>
      </c>
      <c r="I205" s="58" t="s">
        <v>156</v>
      </c>
      <c r="J205" s="58" t="s">
        <v>156</v>
      </c>
      <c r="K205" s="58">
        <v>13</v>
      </c>
      <c r="L205" s="58" t="s">
        <v>156</v>
      </c>
      <c r="M205" s="58">
        <v>183</v>
      </c>
      <c r="N205" s="58">
        <v>122</v>
      </c>
      <c r="O205" s="58" t="s">
        <v>156</v>
      </c>
      <c r="P205" s="58">
        <v>44</v>
      </c>
      <c r="Q205" s="58" t="s">
        <v>156</v>
      </c>
      <c r="R205" s="58">
        <v>3</v>
      </c>
      <c r="S205" s="58" t="s">
        <v>156</v>
      </c>
      <c r="T205" s="58" t="s">
        <v>156</v>
      </c>
      <c r="U205" s="58">
        <v>9</v>
      </c>
      <c r="V205" s="58" t="s">
        <v>156</v>
      </c>
      <c r="W205" s="58">
        <v>70</v>
      </c>
      <c r="X205" s="58">
        <v>35</v>
      </c>
      <c r="Y205" s="58" t="s">
        <v>156</v>
      </c>
      <c r="Z205" s="58">
        <v>15</v>
      </c>
      <c r="AA205" s="58" t="s">
        <v>156</v>
      </c>
      <c r="AB205" s="58">
        <v>8</v>
      </c>
      <c r="AC205" s="58">
        <v>0</v>
      </c>
      <c r="AD205" s="58">
        <v>0</v>
      </c>
      <c r="AE205" s="58">
        <v>4</v>
      </c>
      <c r="AF205" s="58">
        <v>24</v>
      </c>
      <c r="AG205" s="58">
        <v>24</v>
      </c>
      <c r="AH205" s="58">
        <v>15</v>
      </c>
      <c r="AI205" s="58">
        <v>0</v>
      </c>
      <c r="AJ205" s="58" t="s">
        <v>156</v>
      </c>
      <c r="AK205" s="58" t="s">
        <v>156</v>
      </c>
      <c r="AL205" s="58">
        <v>0</v>
      </c>
      <c r="AM205" s="58" t="s">
        <v>156</v>
      </c>
      <c r="AN205" s="58">
        <v>0</v>
      </c>
      <c r="AO205" s="58">
        <v>4</v>
      </c>
      <c r="AP205" s="58" t="s">
        <v>156</v>
      </c>
      <c r="AQ205" s="58">
        <v>160</v>
      </c>
      <c r="AR205" s="58">
        <v>101</v>
      </c>
      <c r="AS205" s="58" t="s">
        <v>156</v>
      </c>
      <c r="AT205" s="58">
        <v>40</v>
      </c>
      <c r="AU205" s="58">
        <v>4</v>
      </c>
      <c r="AV205" s="58" t="s">
        <v>156</v>
      </c>
      <c r="AW205" s="58" t="s">
        <v>156</v>
      </c>
      <c r="AX205" s="58" t="s">
        <v>156</v>
      </c>
      <c r="AY205" s="58">
        <v>9</v>
      </c>
      <c r="AZ205" s="58" t="s">
        <v>156</v>
      </c>
      <c r="BA205" s="58">
        <v>69</v>
      </c>
      <c r="BB205" s="58">
        <v>41</v>
      </c>
      <c r="BC205" s="58">
        <v>0</v>
      </c>
      <c r="BD205" s="58" t="s">
        <v>156</v>
      </c>
      <c r="BE205" s="58" t="s">
        <v>156</v>
      </c>
      <c r="BF205" s="58" t="s">
        <v>156</v>
      </c>
      <c r="BG205" s="58">
        <v>0</v>
      </c>
      <c r="BH205" s="58">
        <v>0</v>
      </c>
      <c r="BI205" s="58">
        <v>0</v>
      </c>
      <c r="BJ205" s="58">
        <v>19</v>
      </c>
      <c r="BK205" s="58">
        <v>19</v>
      </c>
      <c r="BL205" s="58">
        <v>12</v>
      </c>
      <c r="BM205" s="58">
        <v>0</v>
      </c>
      <c r="BN205" s="58" t="s">
        <v>156</v>
      </c>
      <c r="BO205" s="58">
        <v>0</v>
      </c>
      <c r="BP205" s="58">
        <v>0</v>
      </c>
      <c r="BQ205" s="58">
        <v>0</v>
      </c>
      <c r="BR205" s="58">
        <v>0</v>
      </c>
      <c r="BS205" s="58" t="s">
        <v>156</v>
      </c>
    </row>
    <row r="206" spans="1:71" x14ac:dyDescent="0.25">
      <c r="A206" s="64" t="s">
        <v>368</v>
      </c>
      <c r="B206" s="58">
        <v>168</v>
      </c>
      <c r="C206" s="58">
        <v>168</v>
      </c>
      <c r="D206" s="58">
        <v>88</v>
      </c>
      <c r="E206" s="58">
        <v>0</v>
      </c>
      <c r="F206" s="58">
        <v>41</v>
      </c>
      <c r="G206" s="58">
        <v>12</v>
      </c>
      <c r="H206" s="58">
        <v>11</v>
      </c>
      <c r="I206" s="58">
        <v>0</v>
      </c>
      <c r="J206" s="58">
        <v>0</v>
      </c>
      <c r="K206" s="58">
        <v>16</v>
      </c>
      <c r="L206" s="58">
        <v>101</v>
      </c>
      <c r="M206" s="58">
        <v>101</v>
      </c>
      <c r="N206" s="58">
        <v>57</v>
      </c>
      <c r="O206" s="58">
        <v>0</v>
      </c>
      <c r="P206" s="58">
        <v>24</v>
      </c>
      <c r="Q206" s="58">
        <v>3</v>
      </c>
      <c r="R206" s="58">
        <v>5</v>
      </c>
      <c r="S206" s="58">
        <v>0</v>
      </c>
      <c r="T206" s="58">
        <v>0</v>
      </c>
      <c r="U206" s="58">
        <v>12</v>
      </c>
      <c r="V206" s="58">
        <v>67</v>
      </c>
      <c r="W206" s="58">
        <v>67</v>
      </c>
      <c r="X206" s="58">
        <v>31</v>
      </c>
      <c r="Y206" s="58">
        <v>0</v>
      </c>
      <c r="Z206" s="58">
        <v>17</v>
      </c>
      <c r="AA206" s="58">
        <v>9</v>
      </c>
      <c r="AB206" s="58">
        <v>6</v>
      </c>
      <c r="AC206" s="58">
        <v>0</v>
      </c>
      <c r="AD206" s="58">
        <v>0</v>
      </c>
      <c r="AE206" s="58">
        <v>4</v>
      </c>
      <c r="AF206" s="58">
        <v>20</v>
      </c>
      <c r="AG206" s="58">
        <v>20</v>
      </c>
      <c r="AH206" s="58">
        <v>11</v>
      </c>
      <c r="AI206" s="58">
        <v>0</v>
      </c>
      <c r="AJ206" s="58" t="s">
        <v>156</v>
      </c>
      <c r="AK206" s="58" t="s">
        <v>156</v>
      </c>
      <c r="AL206" s="58">
        <v>0</v>
      </c>
      <c r="AM206" s="58">
        <v>0</v>
      </c>
      <c r="AN206" s="58">
        <v>0</v>
      </c>
      <c r="AO206" s="58">
        <v>5</v>
      </c>
      <c r="AP206" s="58">
        <v>103</v>
      </c>
      <c r="AQ206" s="58">
        <v>103</v>
      </c>
      <c r="AR206" s="58">
        <v>57</v>
      </c>
      <c r="AS206" s="58">
        <v>0</v>
      </c>
      <c r="AT206" s="58">
        <v>28</v>
      </c>
      <c r="AU206" s="58">
        <v>7</v>
      </c>
      <c r="AV206" s="58">
        <v>3</v>
      </c>
      <c r="AW206" s="58">
        <v>0</v>
      </c>
      <c r="AX206" s="58">
        <v>0</v>
      </c>
      <c r="AY206" s="58">
        <v>8</v>
      </c>
      <c r="AZ206" s="58">
        <v>45</v>
      </c>
      <c r="BA206" s="58">
        <v>45</v>
      </c>
      <c r="BB206" s="58">
        <v>20</v>
      </c>
      <c r="BC206" s="58">
        <v>0</v>
      </c>
      <c r="BD206" s="58" t="s">
        <v>156</v>
      </c>
      <c r="BE206" s="58" t="s">
        <v>156</v>
      </c>
      <c r="BF206" s="58">
        <v>8</v>
      </c>
      <c r="BG206" s="58">
        <v>0</v>
      </c>
      <c r="BH206" s="58">
        <v>0</v>
      </c>
      <c r="BI206" s="58">
        <v>3</v>
      </c>
      <c r="BJ206" s="58">
        <v>14</v>
      </c>
      <c r="BK206" s="58">
        <v>14</v>
      </c>
      <c r="BL206" s="58" t="s">
        <v>156</v>
      </c>
      <c r="BM206" s="58">
        <v>0</v>
      </c>
      <c r="BN206" s="58" t="s">
        <v>156</v>
      </c>
      <c r="BO206" s="58">
        <v>0</v>
      </c>
      <c r="BP206" s="58">
        <v>0</v>
      </c>
      <c r="BQ206" s="58">
        <v>0</v>
      </c>
      <c r="BR206" s="58">
        <v>0</v>
      </c>
      <c r="BS206" s="58">
        <v>6</v>
      </c>
    </row>
    <row r="207" spans="1:71" x14ac:dyDescent="0.25">
      <c r="A207" s="64" t="s">
        <v>369</v>
      </c>
      <c r="B207" s="58" t="s">
        <v>156</v>
      </c>
      <c r="C207" s="58">
        <v>155</v>
      </c>
      <c r="D207" s="58">
        <v>84</v>
      </c>
      <c r="E207" s="58" t="s">
        <v>156</v>
      </c>
      <c r="F207" s="58">
        <v>37</v>
      </c>
      <c r="G207" s="58">
        <v>6</v>
      </c>
      <c r="H207" s="58">
        <v>12</v>
      </c>
      <c r="I207" s="58">
        <v>0</v>
      </c>
      <c r="J207" s="58" t="s">
        <v>156</v>
      </c>
      <c r="K207" s="58">
        <v>12</v>
      </c>
      <c r="L207" s="58" t="s">
        <v>156</v>
      </c>
      <c r="M207" s="58">
        <v>87</v>
      </c>
      <c r="N207" s="58">
        <v>47</v>
      </c>
      <c r="O207" s="58">
        <v>0</v>
      </c>
      <c r="P207" s="58">
        <v>23</v>
      </c>
      <c r="Q207" s="58" t="s">
        <v>156</v>
      </c>
      <c r="R207" s="58">
        <v>8</v>
      </c>
      <c r="S207" s="58">
        <v>0</v>
      </c>
      <c r="T207" s="58" t="s">
        <v>156</v>
      </c>
      <c r="U207" s="58">
        <v>6</v>
      </c>
      <c r="V207" s="58">
        <v>68</v>
      </c>
      <c r="W207" s="58">
        <v>68</v>
      </c>
      <c r="X207" s="58">
        <v>37</v>
      </c>
      <c r="Y207" s="58" t="s">
        <v>156</v>
      </c>
      <c r="Z207" s="58">
        <v>14</v>
      </c>
      <c r="AA207" s="58" t="s">
        <v>156</v>
      </c>
      <c r="AB207" s="58">
        <v>4</v>
      </c>
      <c r="AC207" s="58">
        <v>0</v>
      </c>
      <c r="AD207" s="58" t="s">
        <v>156</v>
      </c>
      <c r="AE207" s="58">
        <v>6</v>
      </c>
      <c r="AF207" s="58">
        <v>17</v>
      </c>
      <c r="AG207" s="58">
        <v>17</v>
      </c>
      <c r="AH207" s="58">
        <v>13</v>
      </c>
      <c r="AI207" s="58">
        <v>0</v>
      </c>
      <c r="AJ207" s="58">
        <v>0</v>
      </c>
      <c r="AK207" s="58">
        <v>0</v>
      </c>
      <c r="AL207" s="58">
        <v>0</v>
      </c>
      <c r="AM207" s="58">
        <v>0</v>
      </c>
      <c r="AN207" s="58" t="s">
        <v>156</v>
      </c>
      <c r="AO207" s="58" t="s">
        <v>156</v>
      </c>
      <c r="AP207" s="58" t="s">
        <v>156</v>
      </c>
      <c r="AQ207" s="58">
        <v>93</v>
      </c>
      <c r="AR207" s="58">
        <v>55</v>
      </c>
      <c r="AS207" s="58" t="s">
        <v>156</v>
      </c>
      <c r="AT207" s="58">
        <v>23</v>
      </c>
      <c r="AU207" s="58">
        <v>3</v>
      </c>
      <c r="AV207" s="58" t="s">
        <v>156</v>
      </c>
      <c r="AW207" s="58">
        <v>0</v>
      </c>
      <c r="AX207" s="58" t="s">
        <v>156</v>
      </c>
      <c r="AY207" s="58">
        <v>7</v>
      </c>
      <c r="AZ207" s="58">
        <v>45</v>
      </c>
      <c r="BA207" s="58">
        <v>45</v>
      </c>
      <c r="BB207" s="58">
        <v>16</v>
      </c>
      <c r="BC207" s="58">
        <v>0</v>
      </c>
      <c r="BD207" s="58">
        <v>14</v>
      </c>
      <c r="BE207" s="58">
        <v>3</v>
      </c>
      <c r="BF207" s="58" t="s">
        <v>156</v>
      </c>
      <c r="BG207" s="58">
        <v>0</v>
      </c>
      <c r="BH207" s="58">
        <v>0</v>
      </c>
      <c r="BI207" s="58" t="s">
        <v>156</v>
      </c>
      <c r="BJ207" s="58">
        <v>15</v>
      </c>
      <c r="BK207" s="58">
        <v>15</v>
      </c>
      <c r="BL207" s="58">
        <v>8</v>
      </c>
      <c r="BM207" s="58">
        <v>0</v>
      </c>
      <c r="BN207" s="58" t="s">
        <v>156</v>
      </c>
      <c r="BO207" s="58">
        <v>0</v>
      </c>
      <c r="BP207" s="58">
        <v>0</v>
      </c>
      <c r="BQ207" s="58">
        <v>0</v>
      </c>
      <c r="BR207" s="58" t="s">
        <v>156</v>
      </c>
      <c r="BS207" s="58" t="s">
        <v>156</v>
      </c>
    </row>
    <row r="208" spans="1:71" x14ac:dyDescent="0.25">
      <c r="A208" s="64" t="s">
        <v>370</v>
      </c>
      <c r="B208" s="58" t="s">
        <v>156</v>
      </c>
      <c r="C208" s="58">
        <v>163</v>
      </c>
      <c r="D208" s="58">
        <v>77</v>
      </c>
      <c r="E208" s="58">
        <v>6</v>
      </c>
      <c r="F208" s="58">
        <v>35</v>
      </c>
      <c r="G208" s="58">
        <v>11</v>
      </c>
      <c r="H208" s="58">
        <v>11</v>
      </c>
      <c r="I208" s="58">
        <v>0</v>
      </c>
      <c r="J208" s="58">
        <v>4</v>
      </c>
      <c r="K208" s="58">
        <v>19</v>
      </c>
      <c r="L208" s="58" t="s">
        <v>156</v>
      </c>
      <c r="M208" s="58">
        <v>97</v>
      </c>
      <c r="N208" s="58">
        <v>44</v>
      </c>
      <c r="O208" s="58">
        <v>3</v>
      </c>
      <c r="P208" s="58">
        <v>21</v>
      </c>
      <c r="Q208" s="58">
        <v>3</v>
      </c>
      <c r="R208" s="58">
        <v>6</v>
      </c>
      <c r="S208" s="58">
        <v>0</v>
      </c>
      <c r="T208" s="58">
        <v>4</v>
      </c>
      <c r="U208" s="58">
        <v>16</v>
      </c>
      <c r="V208" s="58">
        <v>66</v>
      </c>
      <c r="W208" s="58">
        <v>66</v>
      </c>
      <c r="X208" s="58">
        <v>33</v>
      </c>
      <c r="Y208" s="58">
        <v>3</v>
      </c>
      <c r="Z208" s="58">
        <v>14</v>
      </c>
      <c r="AA208" s="58">
        <v>8</v>
      </c>
      <c r="AB208" s="58">
        <v>5</v>
      </c>
      <c r="AC208" s="58">
        <v>0</v>
      </c>
      <c r="AD208" s="58">
        <v>0</v>
      </c>
      <c r="AE208" s="58">
        <v>3</v>
      </c>
      <c r="AF208" s="58">
        <v>30</v>
      </c>
      <c r="AG208" s="58">
        <v>30</v>
      </c>
      <c r="AH208" s="58">
        <v>17</v>
      </c>
      <c r="AI208" s="58">
        <v>0</v>
      </c>
      <c r="AJ208" s="58">
        <v>3</v>
      </c>
      <c r="AK208" s="58" t="s">
        <v>156</v>
      </c>
      <c r="AL208" s="58">
        <v>0</v>
      </c>
      <c r="AM208" s="58">
        <v>0</v>
      </c>
      <c r="AN208" s="58" t="s">
        <v>156</v>
      </c>
      <c r="AO208" s="58" t="s">
        <v>156</v>
      </c>
      <c r="AP208" s="58" t="s">
        <v>156</v>
      </c>
      <c r="AQ208" s="58">
        <v>87</v>
      </c>
      <c r="AR208" s="58">
        <v>44</v>
      </c>
      <c r="AS208" s="58" t="s">
        <v>156</v>
      </c>
      <c r="AT208" s="58">
        <v>20</v>
      </c>
      <c r="AU208" s="58" t="s">
        <v>156</v>
      </c>
      <c r="AV208" s="58" t="s">
        <v>156</v>
      </c>
      <c r="AW208" s="58">
        <v>0</v>
      </c>
      <c r="AX208" s="58" t="s">
        <v>156</v>
      </c>
      <c r="AY208" s="58">
        <v>9</v>
      </c>
      <c r="AZ208" s="58">
        <v>46</v>
      </c>
      <c r="BA208" s="58">
        <v>46</v>
      </c>
      <c r="BB208" s="58">
        <v>16</v>
      </c>
      <c r="BC208" s="58" t="s">
        <v>156</v>
      </c>
      <c r="BD208" s="58">
        <v>12</v>
      </c>
      <c r="BE208" s="58">
        <v>6</v>
      </c>
      <c r="BF208" s="58" t="s">
        <v>156</v>
      </c>
      <c r="BG208" s="58">
        <v>0</v>
      </c>
      <c r="BH208" s="58">
        <v>0</v>
      </c>
      <c r="BI208" s="58" t="s">
        <v>156</v>
      </c>
      <c r="BJ208" s="58">
        <v>16</v>
      </c>
      <c r="BK208" s="58">
        <v>16</v>
      </c>
      <c r="BL208" s="58">
        <v>9</v>
      </c>
      <c r="BM208" s="58">
        <v>0</v>
      </c>
      <c r="BN208" s="58">
        <v>3</v>
      </c>
      <c r="BO208" s="58">
        <v>0</v>
      </c>
      <c r="BP208" s="58">
        <v>0</v>
      </c>
      <c r="BQ208" s="58">
        <v>0</v>
      </c>
      <c r="BR208" s="58">
        <v>0</v>
      </c>
      <c r="BS208" s="58">
        <v>4</v>
      </c>
    </row>
    <row r="209" spans="1:71" x14ac:dyDescent="0.25">
      <c r="A209" s="64" t="s">
        <v>371</v>
      </c>
      <c r="B209" s="58" t="s">
        <v>156</v>
      </c>
      <c r="C209" s="58">
        <v>123</v>
      </c>
      <c r="D209" s="58">
        <v>60</v>
      </c>
      <c r="E209" s="58" t="s">
        <v>156</v>
      </c>
      <c r="F209" s="58">
        <v>30</v>
      </c>
      <c r="G209" s="58">
        <v>6</v>
      </c>
      <c r="H209" s="58">
        <v>9</v>
      </c>
      <c r="I209" s="58" t="s">
        <v>156</v>
      </c>
      <c r="J209" s="58">
        <v>0</v>
      </c>
      <c r="K209" s="58">
        <v>14</v>
      </c>
      <c r="L209" s="58">
        <v>59</v>
      </c>
      <c r="M209" s="58">
        <v>59</v>
      </c>
      <c r="N209" s="58">
        <v>26</v>
      </c>
      <c r="O209" s="58" t="s">
        <v>156</v>
      </c>
      <c r="P209" s="58">
        <v>18</v>
      </c>
      <c r="Q209" s="58" t="s">
        <v>156</v>
      </c>
      <c r="R209" s="58">
        <v>3</v>
      </c>
      <c r="S209" s="58" t="s">
        <v>156</v>
      </c>
      <c r="T209" s="58">
        <v>0</v>
      </c>
      <c r="U209" s="58">
        <v>7</v>
      </c>
      <c r="V209" s="58" t="s">
        <v>156</v>
      </c>
      <c r="W209" s="58">
        <v>64</v>
      </c>
      <c r="X209" s="58">
        <v>34</v>
      </c>
      <c r="Y209" s="58" t="s">
        <v>156</v>
      </c>
      <c r="Z209" s="58">
        <v>12</v>
      </c>
      <c r="AA209" s="58" t="s">
        <v>156</v>
      </c>
      <c r="AB209" s="58">
        <v>6</v>
      </c>
      <c r="AC209" s="58">
        <v>0</v>
      </c>
      <c r="AD209" s="58">
        <v>0</v>
      </c>
      <c r="AE209" s="58">
        <v>7</v>
      </c>
      <c r="AF209" s="58">
        <v>11</v>
      </c>
      <c r="AG209" s="58">
        <v>11</v>
      </c>
      <c r="AH209" s="58">
        <v>7</v>
      </c>
      <c r="AI209" s="58" t="s">
        <v>156</v>
      </c>
      <c r="AJ209" s="58">
        <v>0</v>
      </c>
      <c r="AK209" s="58">
        <v>0</v>
      </c>
      <c r="AL209" s="58">
        <v>0</v>
      </c>
      <c r="AM209" s="58" t="s">
        <v>156</v>
      </c>
      <c r="AN209" s="58">
        <v>0</v>
      </c>
      <c r="AO209" s="58" t="s">
        <v>156</v>
      </c>
      <c r="AP209" s="58" t="s">
        <v>156</v>
      </c>
      <c r="AQ209" s="58">
        <v>87</v>
      </c>
      <c r="AR209" s="58">
        <v>44</v>
      </c>
      <c r="AS209" s="58" t="s">
        <v>156</v>
      </c>
      <c r="AT209" s="58">
        <v>22</v>
      </c>
      <c r="AU209" s="58">
        <v>6</v>
      </c>
      <c r="AV209" s="58" t="s">
        <v>156</v>
      </c>
      <c r="AW209" s="58">
        <v>0</v>
      </c>
      <c r="AX209" s="58">
        <v>0</v>
      </c>
      <c r="AY209" s="58">
        <v>11</v>
      </c>
      <c r="AZ209" s="58">
        <v>25</v>
      </c>
      <c r="BA209" s="58">
        <v>25</v>
      </c>
      <c r="BB209" s="58">
        <v>9</v>
      </c>
      <c r="BC209" s="58">
        <v>0</v>
      </c>
      <c r="BD209" s="58">
        <v>8</v>
      </c>
      <c r="BE209" s="58">
        <v>0</v>
      </c>
      <c r="BF209" s="58" t="s">
        <v>156</v>
      </c>
      <c r="BG209" s="58">
        <v>0</v>
      </c>
      <c r="BH209" s="58">
        <v>0</v>
      </c>
      <c r="BI209" s="58" t="s">
        <v>156</v>
      </c>
      <c r="BJ209" s="58">
        <v>11</v>
      </c>
      <c r="BK209" s="58">
        <v>11</v>
      </c>
      <c r="BL209" s="58" t="s">
        <v>156</v>
      </c>
      <c r="BM209" s="58">
        <v>0</v>
      </c>
      <c r="BN209" s="58" t="s">
        <v>156</v>
      </c>
      <c r="BO209" s="58">
        <v>0</v>
      </c>
      <c r="BP209" s="58">
        <v>0</v>
      </c>
      <c r="BQ209" s="58">
        <v>0</v>
      </c>
      <c r="BR209" s="58">
        <v>0</v>
      </c>
      <c r="BS209" s="58">
        <v>4</v>
      </c>
    </row>
    <row r="210" spans="1:71" x14ac:dyDescent="0.25">
      <c r="A210" s="64" t="s">
        <v>372</v>
      </c>
      <c r="B210" s="58">
        <v>148</v>
      </c>
      <c r="C210" s="58">
        <v>148</v>
      </c>
      <c r="D210" s="58">
        <v>84</v>
      </c>
      <c r="E210" s="58" t="s">
        <v>156</v>
      </c>
      <c r="F210" s="58">
        <v>33</v>
      </c>
      <c r="G210" s="58">
        <v>9</v>
      </c>
      <c r="H210" s="58">
        <v>6</v>
      </c>
      <c r="I210" s="58" t="s">
        <v>156</v>
      </c>
      <c r="J210" s="58" t="s">
        <v>156</v>
      </c>
      <c r="K210" s="58">
        <v>7</v>
      </c>
      <c r="L210" s="58">
        <v>90</v>
      </c>
      <c r="M210" s="58">
        <v>90</v>
      </c>
      <c r="N210" s="58">
        <v>49</v>
      </c>
      <c r="O210" s="58" t="s">
        <v>156</v>
      </c>
      <c r="P210" s="58">
        <v>22</v>
      </c>
      <c r="Q210" s="58">
        <v>3</v>
      </c>
      <c r="R210" s="58" t="s">
        <v>156</v>
      </c>
      <c r="S210" s="58" t="s">
        <v>156</v>
      </c>
      <c r="T210" s="58" t="s">
        <v>156</v>
      </c>
      <c r="U210" s="58" t="s">
        <v>156</v>
      </c>
      <c r="V210" s="58">
        <v>58</v>
      </c>
      <c r="W210" s="58">
        <v>58</v>
      </c>
      <c r="X210" s="58">
        <v>35</v>
      </c>
      <c r="Y210" s="58" t="s">
        <v>156</v>
      </c>
      <c r="Z210" s="58">
        <v>11</v>
      </c>
      <c r="AA210" s="58">
        <v>6</v>
      </c>
      <c r="AB210" s="58" t="s">
        <v>156</v>
      </c>
      <c r="AC210" s="58" t="s">
        <v>156</v>
      </c>
      <c r="AD210" s="58" t="s">
        <v>156</v>
      </c>
      <c r="AE210" s="58" t="s">
        <v>156</v>
      </c>
      <c r="AF210" s="58">
        <v>29</v>
      </c>
      <c r="AG210" s="58">
        <v>29</v>
      </c>
      <c r="AH210" s="58">
        <v>14</v>
      </c>
      <c r="AI210" s="58">
        <v>0</v>
      </c>
      <c r="AJ210" s="58">
        <v>8</v>
      </c>
      <c r="AK210" s="58" t="s">
        <v>156</v>
      </c>
      <c r="AL210" s="58">
        <v>0</v>
      </c>
      <c r="AM210" s="58" t="s">
        <v>156</v>
      </c>
      <c r="AN210" s="58" t="s">
        <v>156</v>
      </c>
      <c r="AO210" s="58" t="s">
        <v>156</v>
      </c>
      <c r="AP210" s="58">
        <v>77</v>
      </c>
      <c r="AQ210" s="58">
        <v>77</v>
      </c>
      <c r="AR210" s="58">
        <v>53</v>
      </c>
      <c r="AS210" s="58" t="s">
        <v>156</v>
      </c>
      <c r="AT210" s="58">
        <v>14</v>
      </c>
      <c r="AU210" s="58">
        <v>0</v>
      </c>
      <c r="AV210" s="58" t="s">
        <v>156</v>
      </c>
      <c r="AW210" s="58">
        <v>0</v>
      </c>
      <c r="AX210" s="58" t="s">
        <v>156</v>
      </c>
      <c r="AY210" s="58">
        <v>4</v>
      </c>
      <c r="AZ210" s="58">
        <v>42</v>
      </c>
      <c r="BA210" s="58">
        <v>42</v>
      </c>
      <c r="BB210" s="58">
        <v>17</v>
      </c>
      <c r="BC210" s="58">
        <v>0</v>
      </c>
      <c r="BD210" s="58">
        <v>11</v>
      </c>
      <c r="BE210" s="58" t="s">
        <v>156</v>
      </c>
      <c r="BF210" s="58" t="s">
        <v>156</v>
      </c>
      <c r="BG210" s="58">
        <v>0</v>
      </c>
      <c r="BH210" s="58">
        <v>0</v>
      </c>
      <c r="BI210" s="58" t="s">
        <v>156</v>
      </c>
      <c r="BJ210" s="58">
        <v>11</v>
      </c>
      <c r="BK210" s="58">
        <v>11</v>
      </c>
      <c r="BL210" s="58">
        <v>6</v>
      </c>
      <c r="BM210" s="58">
        <v>0</v>
      </c>
      <c r="BN210" s="58" t="s">
        <v>156</v>
      </c>
      <c r="BO210" s="58">
        <v>0</v>
      </c>
      <c r="BP210" s="58">
        <v>0</v>
      </c>
      <c r="BQ210" s="58">
        <v>0</v>
      </c>
      <c r="BR210" s="58">
        <v>0</v>
      </c>
      <c r="BS210" s="58" t="s">
        <v>156</v>
      </c>
    </row>
    <row r="211" spans="1:71" x14ac:dyDescent="0.25">
      <c r="A211" s="64" t="s">
        <v>373</v>
      </c>
      <c r="B211" s="58">
        <v>126</v>
      </c>
      <c r="C211" s="58">
        <v>126</v>
      </c>
      <c r="D211" s="58">
        <v>67</v>
      </c>
      <c r="E211" s="58">
        <v>3</v>
      </c>
      <c r="F211" s="58">
        <v>27</v>
      </c>
      <c r="G211" s="58">
        <v>7</v>
      </c>
      <c r="H211" s="58">
        <v>8</v>
      </c>
      <c r="I211" s="58" t="s">
        <v>156</v>
      </c>
      <c r="J211" s="58" t="s">
        <v>156</v>
      </c>
      <c r="K211" s="58">
        <v>8</v>
      </c>
      <c r="L211" s="58">
        <v>65</v>
      </c>
      <c r="M211" s="58">
        <v>65</v>
      </c>
      <c r="N211" s="58">
        <v>36</v>
      </c>
      <c r="O211" s="58" t="s">
        <v>156</v>
      </c>
      <c r="P211" s="58">
        <v>14</v>
      </c>
      <c r="Q211" s="58">
        <v>3</v>
      </c>
      <c r="R211" s="58">
        <v>4</v>
      </c>
      <c r="S211" s="58">
        <v>0</v>
      </c>
      <c r="T211" s="58" t="s">
        <v>156</v>
      </c>
      <c r="U211" s="58">
        <v>5</v>
      </c>
      <c r="V211" s="58">
        <v>61</v>
      </c>
      <c r="W211" s="58">
        <v>61</v>
      </c>
      <c r="X211" s="58">
        <v>31</v>
      </c>
      <c r="Y211" s="58" t="s">
        <v>156</v>
      </c>
      <c r="Z211" s="58">
        <v>13</v>
      </c>
      <c r="AA211" s="58">
        <v>4</v>
      </c>
      <c r="AB211" s="58">
        <v>4</v>
      </c>
      <c r="AC211" s="58" t="s">
        <v>156</v>
      </c>
      <c r="AD211" s="58" t="s">
        <v>156</v>
      </c>
      <c r="AE211" s="58">
        <v>3</v>
      </c>
      <c r="AF211" s="58">
        <v>15</v>
      </c>
      <c r="AG211" s="58">
        <v>15</v>
      </c>
      <c r="AH211" s="58">
        <v>11</v>
      </c>
      <c r="AI211" s="58">
        <v>0</v>
      </c>
      <c r="AJ211" s="58">
        <v>0</v>
      </c>
      <c r="AK211" s="58">
        <v>0</v>
      </c>
      <c r="AL211" s="58">
        <v>0</v>
      </c>
      <c r="AM211" s="58" t="s">
        <v>156</v>
      </c>
      <c r="AN211" s="58">
        <v>0</v>
      </c>
      <c r="AO211" s="58" t="s">
        <v>156</v>
      </c>
      <c r="AP211" s="58">
        <v>78</v>
      </c>
      <c r="AQ211" s="58">
        <v>78</v>
      </c>
      <c r="AR211" s="58">
        <v>47</v>
      </c>
      <c r="AS211" s="58">
        <v>3</v>
      </c>
      <c r="AT211" s="58">
        <v>15</v>
      </c>
      <c r="AU211" s="58" t="s">
        <v>156</v>
      </c>
      <c r="AV211" s="58" t="s">
        <v>156</v>
      </c>
      <c r="AW211" s="58" t="s">
        <v>156</v>
      </c>
      <c r="AX211" s="58" t="s">
        <v>156</v>
      </c>
      <c r="AY211" s="58">
        <v>5</v>
      </c>
      <c r="AZ211" s="58">
        <v>33</v>
      </c>
      <c r="BA211" s="58">
        <v>33</v>
      </c>
      <c r="BB211" s="58">
        <v>9</v>
      </c>
      <c r="BC211" s="58">
        <v>0</v>
      </c>
      <c r="BD211" s="58">
        <v>12</v>
      </c>
      <c r="BE211" s="58" t="s">
        <v>156</v>
      </c>
      <c r="BF211" s="58" t="s">
        <v>156</v>
      </c>
      <c r="BG211" s="58">
        <v>0</v>
      </c>
      <c r="BH211" s="58" t="s">
        <v>156</v>
      </c>
      <c r="BI211" s="58" t="s">
        <v>156</v>
      </c>
      <c r="BJ211" s="58">
        <v>13</v>
      </c>
      <c r="BK211" s="58">
        <v>13</v>
      </c>
      <c r="BL211" s="58">
        <v>6</v>
      </c>
      <c r="BM211" s="58" t="s">
        <v>156</v>
      </c>
      <c r="BN211" s="58" t="s">
        <v>156</v>
      </c>
      <c r="BO211" s="58">
        <v>0</v>
      </c>
      <c r="BP211" s="58">
        <v>0</v>
      </c>
      <c r="BQ211" s="58">
        <v>0</v>
      </c>
      <c r="BR211" s="58">
        <v>0</v>
      </c>
      <c r="BS211" s="58">
        <v>3</v>
      </c>
    </row>
    <row r="212" spans="1:71" x14ac:dyDescent="0.25">
      <c r="A212" s="64" t="s">
        <v>374</v>
      </c>
      <c r="B212" s="58">
        <v>111</v>
      </c>
      <c r="C212" s="58">
        <v>111</v>
      </c>
      <c r="D212" s="58">
        <v>53</v>
      </c>
      <c r="E212" s="58" t="s">
        <v>156</v>
      </c>
      <c r="F212" s="58">
        <v>26</v>
      </c>
      <c r="G212" s="58">
        <v>6</v>
      </c>
      <c r="H212" s="58">
        <v>13</v>
      </c>
      <c r="I212" s="58">
        <v>0</v>
      </c>
      <c r="J212" s="58" t="s">
        <v>156</v>
      </c>
      <c r="K212" s="58">
        <v>9</v>
      </c>
      <c r="L212" s="58">
        <v>67</v>
      </c>
      <c r="M212" s="58">
        <v>67</v>
      </c>
      <c r="N212" s="58">
        <v>31</v>
      </c>
      <c r="O212" s="58">
        <v>0</v>
      </c>
      <c r="P212" s="58">
        <v>18</v>
      </c>
      <c r="Q212" s="58">
        <v>3</v>
      </c>
      <c r="R212" s="58">
        <v>6</v>
      </c>
      <c r="S212" s="58">
        <v>0</v>
      </c>
      <c r="T212" s="58" t="s">
        <v>156</v>
      </c>
      <c r="U212" s="58" t="s">
        <v>156</v>
      </c>
      <c r="V212" s="58">
        <v>44</v>
      </c>
      <c r="W212" s="58">
        <v>44</v>
      </c>
      <c r="X212" s="58">
        <v>22</v>
      </c>
      <c r="Y212" s="58" t="s">
        <v>156</v>
      </c>
      <c r="Z212" s="58">
        <v>8</v>
      </c>
      <c r="AA212" s="58">
        <v>3</v>
      </c>
      <c r="AB212" s="58">
        <v>7</v>
      </c>
      <c r="AC212" s="58">
        <v>0</v>
      </c>
      <c r="AD212" s="58" t="s">
        <v>156</v>
      </c>
      <c r="AE212" s="58" t="s">
        <v>156</v>
      </c>
      <c r="AF212" s="58">
        <v>14</v>
      </c>
      <c r="AG212" s="58">
        <v>14</v>
      </c>
      <c r="AH212" s="58">
        <v>4</v>
      </c>
      <c r="AI212" s="58">
        <v>0</v>
      </c>
      <c r="AJ212" s="58" t="s">
        <v>156</v>
      </c>
      <c r="AK212" s="58" t="s">
        <v>156</v>
      </c>
      <c r="AL212" s="58">
        <v>0</v>
      </c>
      <c r="AM212" s="58">
        <v>0</v>
      </c>
      <c r="AN212" s="58">
        <v>0</v>
      </c>
      <c r="AO212" s="58">
        <v>6</v>
      </c>
      <c r="AP212" s="58">
        <v>61</v>
      </c>
      <c r="AQ212" s="58">
        <v>61</v>
      </c>
      <c r="AR212" s="58">
        <v>38</v>
      </c>
      <c r="AS212" s="58" t="s">
        <v>156</v>
      </c>
      <c r="AT212" s="58">
        <v>12</v>
      </c>
      <c r="AU212" s="58" t="s">
        <v>156</v>
      </c>
      <c r="AV212" s="58" t="s">
        <v>156</v>
      </c>
      <c r="AW212" s="58">
        <v>0</v>
      </c>
      <c r="AX212" s="58" t="s">
        <v>156</v>
      </c>
      <c r="AY212" s="58">
        <v>3</v>
      </c>
      <c r="AZ212" s="58">
        <v>36</v>
      </c>
      <c r="BA212" s="58">
        <v>36</v>
      </c>
      <c r="BB212" s="58">
        <v>11</v>
      </c>
      <c r="BC212" s="58">
        <v>0</v>
      </c>
      <c r="BD212" s="58" t="s">
        <v>156</v>
      </c>
      <c r="BE212" s="58" t="s">
        <v>156</v>
      </c>
      <c r="BF212" s="58" t="s">
        <v>156</v>
      </c>
      <c r="BG212" s="58">
        <v>0</v>
      </c>
      <c r="BH212" s="58">
        <v>0</v>
      </c>
      <c r="BI212" s="58">
        <v>0</v>
      </c>
      <c r="BJ212" s="58">
        <v>15</v>
      </c>
      <c r="BK212" s="58">
        <v>15</v>
      </c>
      <c r="BL212" s="58">
        <v>8</v>
      </c>
      <c r="BM212" s="58">
        <v>0</v>
      </c>
      <c r="BN212" s="58">
        <v>3</v>
      </c>
      <c r="BO212" s="58">
        <v>0</v>
      </c>
      <c r="BP212" s="58">
        <v>0</v>
      </c>
      <c r="BQ212" s="58">
        <v>0</v>
      </c>
      <c r="BR212" s="58">
        <v>0</v>
      </c>
      <c r="BS212" s="58">
        <v>4</v>
      </c>
    </row>
    <row r="213" spans="1:71" x14ac:dyDescent="0.25">
      <c r="A213" s="64" t="s">
        <v>375</v>
      </c>
      <c r="B213" s="58">
        <v>94</v>
      </c>
      <c r="C213" s="58">
        <v>94</v>
      </c>
      <c r="D213" s="58">
        <v>40</v>
      </c>
      <c r="E213" s="58" t="s">
        <v>156</v>
      </c>
      <c r="F213" s="58">
        <v>28</v>
      </c>
      <c r="G213" s="58" t="s">
        <v>156</v>
      </c>
      <c r="H213" s="58">
        <v>9</v>
      </c>
      <c r="I213" s="58">
        <v>0</v>
      </c>
      <c r="J213" s="58" t="s">
        <v>156</v>
      </c>
      <c r="K213" s="58">
        <v>7</v>
      </c>
      <c r="L213" s="58">
        <v>54</v>
      </c>
      <c r="M213" s="58">
        <v>54</v>
      </c>
      <c r="N213" s="58">
        <v>23</v>
      </c>
      <c r="O213" s="58">
        <v>0</v>
      </c>
      <c r="P213" s="58">
        <v>17</v>
      </c>
      <c r="Q213" s="58" t="s">
        <v>156</v>
      </c>
      <c r="R213" s="58">
        <v>4</v>
      </c>
      <c r="S213" s="58">
        <v>0</v>
      </c>
      <c r="T213" s="58" t="s">
        <v>156</v>
      </c>
      <c r="U213" s="58">
        <v>4</v>
      </c>
      <c r="V213" s="58">
        <v>40</v>
      </c>
      <c r="W213" s="58">
        <v>40</v>
      </c>
      <c r="X213" s="58">
        <v>17</v>
      </c>
      <c r="Y213" s="58" t="s">
        <v>156</v>
      </c>
      <c r="Z213" s="58">
        <v>11</v>
      </c>
      <c r="AA213" s="58" t="s">
        <v>156</v>
      </c>
      <c r="AB213" s="58">
        <v>5</v>
      </c>
      <c r="AC213" s="58">
        <v>0</v>
      </c>
      <c r="AD213" s="58" t="s">
        <v>156</v>
      </c>
      <c r="AE213" s="58">
        <v>3</v>
      </c>
      <c r="AF213" s="58">
        <v>10</v>
      </c>
      <c r="AG213" s="58">
        <v>10</v>
      </c>
      <c r="AH213" s="58">
        <v>5</v>
      </c>
      <c r="AI213" s="58">
        <v>0</v>
      </c>
      <c r="AJ213" s="58" t="s">
        <v>156</v>
      </c>
      <c r="AK213" s="58" t="s">
        <v>156</v>
      </c>
      <c r="AL213" s="58">
        <v>0</v>
      </c>
      <c r="AM213" s="58">
        <v>0</v>
      </c>
      <c r="AN213" s="58">
        <v>0</v>
      </c>
      <c r="AO213" s="58" t="s">
        <v>156</v>
      </c>
      <c r="AP213" s="58">
        <v>58</v>
      </c>
      <c r="AQ213" s="58">
        <v>58</v>
      </c>
      <c r="AR213" s="58">
        <v>27</v>
      </c>
      <c r="AS213" s="58" t="s">
        <v>156</v>
      </c>
      <c r="AT213" s="58">
        <v>18</v>
      </c>
      <c r="AU213" s="58">
        <v>4</v>
      </c>
      <c r="AV213" s="58" t="s">
        <v>156</v>
      </c>
      <c r="AW213" s="58">
        <v>0</v>
      </c>
      <c r="AX213" s="58" t="s">
        <v>156</v>
      </c>
      <c r="AY213" s="58">
        <v>4</v>
      </c>
      <c r="AZ213" s="58">
        <v>26</v>
      </c>
      <c r="BA213" s="58">
        <v>26</v>
      </c>
      <c r="BB213" s="58">
        <v>8</v>
      </c>
      <c r="BC213" s="58">
        <v>0</v>
      </c>
      <c r="BD213" s="58" t="s">
        <v>156</v>
      </c>
      <c r="BE213" s="58" t="s">
        <v>156</v>
      </c>
      <c r="BF213" s="58" t="s">
        <v>156</v>
      </c>
      <c r="BG213" s="58">
        <v>0</v>
      </c>
      <c r="BH213" s="58">
        <v>0</v>
      </c>
      <c r="BI213" s="58" t="s">
        <v>156</v>
      </c>
      <c r="BJ213" s="58">
        <v>6</v>
      </c>
      <c r="BK213" s="58">
        <v>6</v>
      </c>
      <c r="BL213" s="58">
        <v>3</v>
      </c>
      <c r="BM213" s="58">
        <v>0</v>
      </c>
      <c r="BN213" s="58">
        <v>3</v>
      </c>
      <c r="BO213" s="58">
        <v>0</v>
      </c>
      <c r="BP213" s="58">
        <v>0</v>
      </c>
      <c r="BQ213" s="58">
        <v>0</v>
      </c>
      <c r="BR213" s="58">
        <v>0</v>
      </c>
      <c r="BS213" s="58">
        <v>0</v>
      </c>
    </row>
    <row r="214" spans="1:71" x14ac:dyDescent="0.25">
      <c r="A214" s="64" t="s">
        <v>376</v>
      </c>
      <c r="B214" s="58">
        <v>100</v>
      </c>
      <c r="C214" s="58">
        <v>100</v>
      </c>
      <c r="D214" s="58">
        <v>54</v>
      </c>
      <c r="E214" s="58">
        <v>0</v>
      </c>
      <c r="F214" s="58">
        <v>19</v>
      </c>
      <c r="G214" s="58" t="s">
        <v>156</v>
      </c>
      <c r="H214" s="58">
        <v>6</v>
      </c>
      <c r="I214" s="58">
        <v>0</v>
      </c>
      <c r="J214" s="58" t="s">
        <v>156</v>
      </c>
      <c r="K214" s="58">
        <v>14</v>
      </c>
      <c r="L214" s="58">
        <v>67</v>
      </c>
      <c r="M214" s="58">
        <v>67</v>
      </c>
      <c r="N214" s="58">
        <v>33</v>
      </c>
      <c r="O214" s="58">
        <v>0</v>
      </c>
      <c r="P214" s="58">
        <v>16</v>
      </c>
      <c r="Q214" s="58" t="s">
        <v>156</v>
      </c>
      <c r="R214" s="58" t="s">
        <v>156</v>
      </c>
      <c r="S214" s="58">
        <v>0</v>
      </c>
      <c r="T214" s="58">
        <v>0</v>
      </c>
      <c r="U214" s="58">
        <v>10</v>
      </c>
      <c r="V214" s="58">
        <v>33</v>
      </c>
      <c r="W214" s="58">
        <v>33</v>
      </c>
      <c r="X214" s="58">
        <v>21</v>
      </c>
      <c r="Y214" s="58">
        <v>0</v>
      </c>
      <c r="Z214" s="58">
        <v>3</v>
      </c>
      <c r="AA214" s="58" t="s">
        <v>156</v>
      </c>
      <c r="AB214" s="58" t="s">
        <v>156</v>
      </c>
      <c r="AC214" s="58">
        <v>0</v>
      </c>
      <c r="AD214" s="58" t="s">
        <v>156</v>
      </c>
      <c r="AE214" s="58">
        <v>4</v>
      </c>
      <c r="AF214" s="58">
        <v>10</v>
      </c>
      <c r="AG214" s="58">
        <v>10</v>
      </c>
      <c r="AH214" s="58" t="s">
        <v>156</v>
      </c>
      <c r="AI214" s="58">
        <v>0</v>
      </c>
      <c r="AJ214" s="58" t="s">
        <v>156</v>
      </c>
      <c r="AK214" s="58">
        <v>0</v>
      </c>
      <c r="AL214" s="58">
        <v>0</v>
      </c>
      <c r="AM214" s="58">
        <v>0</v>
      </c>
      <c r="AN214" s="58">
        <v>0</v>
      </c>
      <c r="AO214" s="58" t="s">
        <v>156</v>
      </c>
      <c r="AP214" s="58">
        <v>64</v>
      </c>
      <c r="AQ214" s="58">
        <v>64</v>
      </c>
      <c r="AR214" s="58">
        <v>35</v>
      </c>
      <c r="AS214" s="58">
        <v>0</v>
      </c>
      <c r="AT214" s="58">
        <v>15</v>
      </c>
      <c r="AU214" s="58" t="s">
        <v>156</v>
      </c>
      <c r="AV214" s="58">
        <v>0</v>
      </c>
      <c r="AW214" s="58">
        <v>0</v>
      </c>
      <c r="AX214" s="58" t="s">
        <v>156</v>
      </c>
      <c r="AY214" s="58">
        <v>7</v>
      </c>
      <c r="AZ214" s="58">
        <v>26</v>
      </c>
      <c r="BA214" s="58">
        <v>26</v>
      </c>
      <c r="BB214" s="58" t="s">
        <v>156</v>
      </c>
      <c r="BC214" s="58">
        <v>0</v>
      </c>
      <c r="BD214" s="58" t="s">
        <v>156</v>
      </c>
      <c r="BE214" s="58">
        <v>0</v>
      </c>
      <c r="BF214" s="58">
        <v>6</v>
      </c>
      <c r="BG214" s="58">
        <v>0</v>
      </c>
      <c r="BH214" s="58">
        <v>0</v>
      </c>
      <c r="BI214" s="58" t="s">
        <v>156</v>
      </c>
      <c r="BJ214" s="58">
        <v>6</v>
      </c>
      <c r="BK214" s="58">
        <v>6</v>
      </c>
      <c r="BL214" s="58" t="s">
        <v>156</v>
      </c>
      <c r="BM214" s="58">
        <v>0</v>
      </c>
      <c r="BN214" s="58" t="s">
        <v>156</v>
      </c>
      <c r="BO214" s="58">
        <v>0</v>
      </c>
      <c r="BP214" s="58">
        <v>0</v>
      </c>
      <c r="BQ214" s="58">
        <v>0</v>
      </c>
      <c r="BR214" s="58">
        <v>0</v>
      </c>
      <c r="BS214" s="58" t="s">
        <v>156</v>
      </c>
    </row>
    <row r="215" spans="1:71" x14ac:dyDescent="0.25">
      <c r="A215" s="64" t="s">
        <v>377</v>
      </c>
      <c r="B215" s="58">
        <v>128</v>
      </c>
      <c r="C215" s="58">
        <v>128</v>
      </c>
      <c r="D215" s="58">
        <v>75</v>
      </c>
      <c r="E215" s="58">
        <v>3</v>
      </c>
      <c r="F215" s="58">
        <v>25</v>
      </c>
      <c r="G215" s="58">
        <v>11</v>
      </c>
      <c r="H215" s="58">
        <v>8</v>
      </c>
      <c r="I215" s="58">
        <v>0</v>
      </c>
      <c r="J215" s="58">
        <v>0</v>
      </c>
      <c r="K215" s="58">
        <v>6</v>
      </c>
      <c r="L215" s="58">
        <v>82</v>
      </c>
      <c r="M215" s="58">
        <v>82</v>
      </c>
      <c r="N215" s="58">
        <v>53</v>
      </c>
      <c r="O215" s="58">
        <v>0</v>
      </c>
      <c r="P215" s="58">
        <v>17</v>
      </c>
      <c r="Q215" s="58">
        <v>6</v>
      </c>
      <c r="R215" s="58" t="s">
        <v>156</v>
      </c>
      <c r="S215" s="58">
        <v>0</v>
      </c>
      <c r="T215" s="58">
        <v>0</v>
      </c>
      <c r="U215" s="58" t="s">
        <v>156</v>
      </c>
      <c r="V215" s="58">
        <v>46</v>
      </c>
      <c r="W215" s="58">
        <v>46</v>
      </c>
      <c r="X215" s="58">
        <v>22</v>
      </c>
      <c r="Y215" s="58">
        <v>3</v>
      </c>
      <c r="Z215" s="58">
        <v>8</v>
      </c>
      <c r="AA215" s="58">
        <v>5</v>
      </c>
      <c r="AB215" s="58" t="s">
        <v>156</v>
      </c>
      <c r="AC215" s="58">
        <v>0</v>
      </c>
      <c r="AD215" s="58">
        <v>0</v>
      </c>
      <c r="AE215" s="58" t="s">
        <v>156</v>
      </c>
      <c r="AF215" s="58">
        <v>9</v>
      </c>
      <c r="AG215" s="58">
        <v>9</v>
      </c>
      <c r="AH215" s="58">
        <v>6</v>
      </c>
      <c r="AI215" s="58">
        <v>0</v>
      </c>
      <c r="AJ215" s="58">
        <v>3</v>
      </c>
      <c r="AK215" s="58">
        <v>0</v>
      </c>
      <c r="AL215" s="58">
        <v>0</v>
      </c>
      <c r="AM215" s="58">
        <v>0</v>
      </c>
      <c r="AN215" s="58">
        <v>0</v>
      </c>
      <c r="AO215" s="58">
        <v>0</v>
      </c>
      <c r="AP215" s="58">
        <v>81</v>
      </c>
      <c r="AQ215" s="58">
        <v>81</v>
      </c>
      <c r="AR215" s="58">
        <v>54</v>
      </c>
      <c r="AS215" s="58">
        <v>3</v>
      </c>
      <c r="AT215" s="58">
        <v>13</v>
      </c>
      <c r="AU215" s="58">
        <v>5</v>
      </c>
      <c r="AV215" s="58" t="s">
        <v>156</v>
      </c>
      <c r="AW215" s="58">
        <v>0</v>
      </c>
      <c r="AX215" s="58">
        <v>0</v>
      </c>
      <c r="AY215" s="58" t="s">
        <v>156</v>
      </c>
      <c r="AZ215" s="58">
        <v>38</v>
      </c>
      <c r="BA215" s="58">
        <v>38</v>
      </c>
      <c r="BB215" s="58">
        <v>15</v>
      </c>
      <c r="BC215" s="58">
        <v>0</v>
      </c>
      <c r="BD215" s="58">
        <v>9</v>
      </c>
      <c r="BE215" s="58">
        <v>6</v>
      </c>
      <c r="BF215" s="58" t="s">
        <v>156</v>
      </c>
      <c r="BG215" s="58">
        <v>0</v>
      </c>
      <c r="BH215" s="58">
        <v>0</v>
      </c>
      <c r="BI215" s="58" t="s">
        <v>156</v>
      </c>
      <c r="BJ215" s="58">
        <v>8</v>
      </c>
      <c r="BK215" s="58">
        <v>8</v>
      </c>
      <c r="BL215" s="58" t="s">
        <v>156</v>
      </c>
      <c r="BM215" s="58">
        <v>0</v>
      </c>
      <c r="BN215" s="58" t="s">
        <v>156</v>
      </c>
      <c r="BO215" s="58">
        <v>0</v>
      </c>
      <c r="BP215" s="58">
        <v>0</v>
      </c>
      <c r="BQ215" s="58">
        <v>0</v>
      </c>
      <c r="BR215" s="58">
        <v>0</v>
      </c>
      <c r="BS215" s="58" t="s">
        <v>156</v>
      </c>
    </row>
    <row r="216" spans="1:71" x14ac:dyDescent="0.25">
      <c r="A216" s="64" t="s">
        <v>378</v>
      </c>
      <c r="B216" s="58">
        <v>169</v>
      </c>
      <c r="C216" s="58">
        <v>169</v>
      </c>
      <c r="D216" s="58">
        <v>99</v>
      </c>
      <c r="E216" s="58" t="s">
        <v>156</v>
      </c>
      <c r="F216" s="58">
        <v>30</v>
      </c>
      <c r="G216" s="58">
        <v>14</v>
      </c>
      <c r="H216" s="58">
        <v>17</v>
      </c>
      <c r="I216" s="58" t="s">
        <v>156</v>
      </c>
      <c r="J216" s="58" t="s">
        <v>156</v>
      </c>
      <c r="K216" s="58">
        <v>4</v>
      </c>
      <c r="L216" s="58">
        <v>114</v>
      </c>
      <c r="M216" s="58">
        <v>114</v>
      </c>
      <c r="N216" s="58">
        <v>70</v>
      </c>
      <c r="O216" s="58" t="s">
        <v>156</v>
      </c>
      <c r="P216" s="58">
        <v>17</v>
      </c>
      <c r="Q216" s="58">
        <v>7</v>
      </c>
      <c r="R216" s="58">
        <v>14</v>
      </c>
      <c r="S216" s="58" t="s">
        <v>156</v>
      </c>
      <c r="T216" s="58" t="s">
        <v>156</v>
      </c>
      <c r="U216" s="58" t="s">
        <v>156</v>
      </c>
      <c r="V216" s="58">
        <v>55</v>
      </c>
      <c r="W216" s="58">
        <v>55</v>
      </c>
      <c r="X216" s="58">
        <v>29</v>
      </c>
      <c r="Y216" s="58" t="s">
        <v>156</v>
      </c>
      <c r="Z216" s="58">
        <v>13</v>
      </c>
      <c r="AA216" s="58">
        <v>7</v>
      </c>
      <c r="AB216" s="58">
        <v>3</v>
      </c>
      <c r="AC216" s="58">
        <v>0</v>
      </c>
      <c r="AD216" s="58">
        <v>0</v>
      </c>
      <c r="AE216" s="58" t="s">
        <v>156</v>
      </c>
      <c r="AF216" s="58">
        <v>14</v>
      </c>
      <c r="AG216" s="58">
        <v>14</v>
      </c>
      <c r="AH216" s="58" t="s">
        <v>156</v>
      </c>
      <c r="AI216" s="58">
        <v>0</v>
      </c>
      <c r="AJ216" s="58" t="s">
        <v>156</v>
      </c>
      <c r="AK216" s="58">
        <v>0</v>
      </c>
      <c r="AL216" s="58">
        <v>0</v>
      </c>
      <c r="AM216" s="58">
        <v>0</v>
      </c>
      <c r="AN216" s="58">
        <v>0</v>
      </c>
      <c r="AO216" s="58">
        <v>0</v>
      </c>
      <c r="AP216" s="58">
        <v>86</v>
      </c>
      <c r="AQ216" s="58">
        <v>86</v>
      </c>
      <c r="AR216" s="58">
        <v>58</v>
      </c>
      <c r="AS216" s="58" t="s">
        <v>156</v>
      </c>
      <c r="AT216" s="58" t="s">
        <v>156</v>
      </c>
      <c r="AU216" s="58">
        <v>5</v>
      </c>
      <c r="AV216" s="58" t="s">
        <v>156</v>
      </c>
      <c r="AW216" s="58" t="s">
        <v>156</v>
      </c>
      <c r="AX216" s="58" t="s">
        <v>156</v>
      </c>
      <c r="AY216" s="58">
        <v>4</v>
      </c>
      <c r="AZ216" s="58">
        <v>69</v>
      </c>
      <c r="BA216" s="58">
        <v>69</v>
      </c>
      <c r="BB216" s="58" t="s">
        <v>156</v>
      </c>
      <c r="BC216" s="58" t="s">
        <v>156</v>
      </c>
      <c r="BD216" s="58">
        <v>14</v>
      </c>
      <c r="BE216" s="58">
        <v>9</v>
      </c>
      <c r="BF216" s="58" t="s">
        <v>156</v>
      </c>
      <c r="BG216" s="58">
        <v>0</v>
      </c>
      <c r="BH216" s="58">
        <v>0</v>
      </c>
      <c r="BI216" s="58">
        <v>0</v>
      </c>
      <c r="BJ216" s="58">
        <v>8</v>
      </c>
      <c r="BK216" s="58">
        <v>8</v>
      </c>
      <c r="BL216" s="58" t="s">
        <v>156</v>
      </c>
      <c r="BM216" s="58">
        <v>0</v>
      </c>
      <c r="BN216" s="58">
        <v>0</v>
      </c>
      <c r="BO216" s="58">
        <v>0</v>
      </c>
      <c r="BP216" s="58">
        <v>0</v>
      </c>
      <c r="BQ216" s="58">
        <v>0</v>
      </c>
      <c r="BR216" s="58">
        <v>0</v>
      </c>
      <c r="BS216" s="58" t="s">
        <v>156</v>
      </c>
    </row>
    <row r="217" spans="1:71" x14ac:dyDescent="0.25">
      <c r="A217" s="64" t="s">
        <v>379</v>
      </c>
      <c r="B217" s="58" t="s">
        <v>156</v>
      </c>
      <c r="C217" s="58">
        <v>167</v>
      </c>
      <c r="D217" s="58">
        <v>96</v>
      </c>
      <c r="E217" s="58" t="s">
        <v>156</v>
      </c>
      <c r="F217" s="58">
        <v>29</v>
      </c>
      <c r="G217" s="58" t="s">
        <v>156</v>
      </c>
      <c r="H217" s="58">
        <v>18</v>
      </c>
      <c r="I217" s="58">
        <v>0</v>
      </c>
      <c r="J217" s="58">
        <v>0</v>
      </c>
      <c r="K217" s="58">
        <v>17</v>
      </c>
      <c r="L217" s="58" t="s">
        <v>156</v>
      </c>
      <c r="M217" s="58">
        <v>129</v>
      </c>
      <c r="N217" s="58">
        <v>74</v>
      </c>
      <c r="O217" s="58" t="s">
        <v>156</v>
      </c>
      <c r="P217" s="58">
        <v>24</v>
      </c>
      <c r="Q217" s="58" t="s">
        <v>156</v>
      </c>
      <c r="R217" s="58">
        <v>13</v>
      </c>
      <c r="S217" s="58">
        <v>0</v>
      </c>
      <c r="T217" s="58">
        <v>0</v>
      </c>
      <c r="U217" s="58" t="s">
        <v>156</v>
      </c>
      <c r="V217" s="58">
        <v>38</v>
      </c>
      <c r="W217" s="58">
        <v>38</v>
      </c>
      <c r="X217" s="58">
        <v>22</v>
      </c>
      <c r="Y217" s="58" t="s">
        <v>156</v>
      </c>
      <c r="Z217" s="58">
        <v>5</v>
      </c>
      <c r="AA217" s="58" t="s">
        <v>156</v>
      </c>
      <c r="AB217" s="58">
        <v>5</v>
      </c>
      <c r="AC217" s="58">
        <v>0</v>
      </c>
      <c r="AD217" s="58">
        <v>0</v>
      </c>
      <c r="AE217" s="58" t="s">
        <v>156</v>
      </c>
      <c r="AF217" s="58">
        <v>28</v>
      </c>
      <c r="AG217" s="58">
        <v>28</v>
      </c>
      <c r="AH217" s="58">
        <v>14</v>
      </c>
      <c r="AI217" s="58">
        <v>0</v>
      </c>
      <c r="AJ217" s="58">
        <v>3</v>
      </c>
      <c r="AK217" s="58">
        <v>0</v>
      </c>
      <c r="AL217" s="58">
        <v>0</v>
      </c>
      <c r="AM217" s="58">
        <v>0</v>
      </c>
      <c r="AN217" s="58">
        <v>0</v>
      </c>
      <c r="AO217" s="58">
        <v>11</v>
      </c>
      <c r="AP217" s="58" t="s">
        <v>156</v>
      </c>
      <c r="AQ217" s="58">
        <v>81</v>
      </c>
      <c r="AR217" s="58">
        <v>60</v>
      </c>
      <c r="AS217" s="58" t="s">
        <v>156</v>
      </c>
      <c r="AT217" s="58">
        <v>13</v>
      </c>
      <c r="AU217" s="58" t="s">
        <v>156</v>
      </c>
      <c r="AV217" s="58" t="s">
        <v>156</v>
      </c>
      <c r="AW217" s="58">
        <v>0</v>
      </c>
      <c r="AX217" s="58">
        <v>0</v>
      </c>
      <c r="AY217" s="58" t="s">
        <v>156</v>
      </c>
      <c r="AZ217" s="58">
        <v>58</v>
      </c>
      <c r="BA217" s="58">
        <v>58</v>
      </c>
      <c r="BB217" s="58">
        <v>22</v>
      </c>
      <c r="BC217" s="58" t="s">
        <v>156</v>
      </c>
      <c r="BD217" s="58">
        <v>13</v>
      </c>
      <c r="BE217" s="58" t="s">
        <v>156</v>
      </c>
      <c r="BF217" s="58" t="s">
        <v>156</v>
      </c>
      <c r="BG217" s="58">
        <v>0</v>
      </c>
      <c r="BH217" s="58">
        <v>0</v>
      </c>
      <c r="BI217" s="58" t="s">
        <v>156</v>
      </c>
      <c r="BJ217" s="58">
        <v>12</v>
      </c>
      <c r="BK217" s="58">
        <v>12</v>
      </c>
      <c r="BL217" s="58" t="s">
        <v>156</v>
      </c>
      <c r="BM217" s="58">
        <v>0</v>
      </c>
      <c r="BN217" s="58" t="s">
        <v>156</v>
      </c>
      <c r="BO217" s="58">
        <v>0</v>
      </c>
      <c r="BP217" s="58">
        <v>0</v>
      </c>
      <c r="BQ217" s="58">
        <v>0</v>
      </c>
      <c r="BR217" s="58">
        <v>0</v>
      </c>
      <c r="BS217" s="58">
        <v>5</v>
      </c>
    </row>
    <row r="218" spans="1:71" x14ac:dyDescent="0.25">
      <c r="A218" s="64" t="s">
        <v>380</v>
      </c>
      <c r="B218" s="58" t="s">
        <v>156</v>
      </c>
      <c r="C218" s="58">
        <v>144</v>
      </c>
      <c r="D218" s="58">
        <v>84</v>
      </c>
      <c r="E218" s="58" t="s">
        <v>156</v>
      </c>
      <c r="F218" s="58">
        <v>31</v>
      </c>
      <c r="G218" s="58" t="s">
        <v>156</v>
      </c>
      <c r="H218" s="58">
        <v>10</v>
      </c>
      <c r="I218" s="58">
        <v>0</v>
      </c>
      <c r="J218" s="58">
        <v>0</v>
      </c>
      <c r="K218" s="58">
        <v>10</v>
      </c>
      <c r="L218" s="58" t="s">
        <v>156</v>
      </c>
      <c r="M218" s="58">
        <v>90</v>
      </c>
      <c r="N218" s="58">
        <v>64</v>
      </c>
      <c r="O218" s="58" t="s">
        <v>156</v>
      </c>
      <c r="P218" s="58">
        <v>14</v>
      </c>
      <c r="Q218" s="58">
        <v>0</v>
      </c>
      <c r="R218" s="58" t="s">
        <v>156</v>
      </c>
      <c r="S218" s="58">
        <v>0</v>
      </c>
      <c r="T218" s="58">
        <v>0</v>
      </c>
      <c r="U218" s="58">
        <v>6</v>
      </c>
      <c r="V218" s="58" t="s">
        <v>156</v>
      </c>
      <c r="W218" s="58">
        <v>54</v>
      </c>
      <c r="X218" s="58">
        <v>20</v>
      </c>
      <c r="Y218" s="58">
        <v>0</v>
      </c>
      <c r="Z218" s="58">
        <v>17</v>
      </c>
      <c r="AA218" s="58" t="s">
        <v>156</v>
      </c>
      <c r="AB218" s="58" t="s">
        <v>156</v>
      </c>
      <c r="AC218" s="58">
        <v>0</v>
      </c>
      <c r="AD218" s="58">
        <v>0</v>
      </c>
      <c r="AE218" s="58">
        <v>4</v>
      </c>
      <c r="AF218" s="58">
        <v>19</v>
      </c>
      <c r="AG218" s="58">
        <v>19</v>
      </c>
      <c r="AH218" s="58">
        <v>14</v>
      </c>
      <c r="AI218" s="58">
        <v>0</v>
      </c>
      <c r="AJ218" s="58" t="s">
        <v>156</v>
      </c>
      <c r="AK218" s="58" t="s">
        <v>156</v>
      </c>
      <c r="AL218" s="58">
        <v>0</v>
      </c>
      <c r="AM218" s="58">
        <v>0</v>
      </c>
      <c r="AN218" s="58">
        <v>0</v>
      </c>
      <c r="AO218" s="58" t="s">
        <v>156</v>
      </c>
      <c r="AP218" s="58" t="s">
        <v>156</v>
      </c>
      <c r="AQ218" s="58">
        <v>75</v>
      </c>
      <c r="AR218" s="58">
        <v>51</v>
      </c>
      <c r="AS218" s="58" t="s">
        <v>156</v>
      </c>
      <c r="AT218" s="58" t="s">
        <v>156</v>
      </c>
      <c r="AU218" s="58">
        <v>4</v>
      </c>
      <c r="AV218" s="58">
        <v>0</v>
      </c>
      <c r="AW218" s="58">
        <v>0</v>
      </c>
      <c r="AX218" s="58">
        <v>0</v>
      </c>
      <c r="AY218" s="58">
        <v>5</v>
      </c>
      <c r="AZ218" s="58">
        <v>50</v>
      </c>
      <c r="BA218" s="58">
        <v>50</v>
      </c>
      <c r="BB218" s="58">
        <v>19</v>
      </c>
      <c r="BC218" s="58">
        <v>0</v>
      </c>
      <c r="BD218" s="58">
        <v>17</v>
      </c>
      <c r="BE218" s="58" t="s">
        <v>156</v>
      </c>
      <c r="BF218" s="58">
        <v>10</v>
      </c>
      <c r="BG218" s="58">
        <v>0</v>
      </c>
      <c r="BH218" s="58">
        <v>0</v>
      </c>
      <c r="BI218" s="58" t="s">
        <v>156</v>
      </c>
      <c r="BJ218" s="58">
        <v>16</v>
      </c>
      <c r="BK218" s="58">
        <v>16</v>
      </c>
      <c r="BL218" s="58">
        <v>8</v>
      </c>
      <c r="BM218" s="58">
        <v>0</v>
      </c>
      <c r="BN218" s="58">
        <v>4</v>
      </c>
      <c r="BO218" s="58">
        <v>0</v>
      </c>
      <c r="BP218" s="58">
        <v>0</v>
      </c>
      <c r="BQ218" s="58">
        <v>0</v>
      </c>
      <c r="BR218" s="58">
        <v>0</v>
      </c>
      <c r="BS218" s="58">
        <v>4</v>
      </c>
    </row>
    <row r="219" spans="1:71" x14ac:dyDescent="0.25">
      <c r="A219" s="64" t="s">
        <v>381</v>
      </c>
      <c r="B219" s="58">
        <v>115</v>
      </c>
      <c r="C219" s="58">
        <v>115</v>
      </c>
      <c r="D219" s="58">
        <v>54</v>
      </c>
      <c r="E219" s="58" t="s">
        <v>156</v>
      </c>
      <c r="F219" s="58">
        <v>25</v>
      </c>
      <c r="G219" s="58">
        <v>8</v>
      </c>
      <c r="H219" s="58">
        <v>12</v>
      </c>
      <c r="I219" s="58">
        <v>0</v>
      </c>
      <c r="J219" s="58" t="s">
        <v>156</v>
      </c>
      <c r="K219" s="58">
        <v>10</v>
      </c>
      <c r="L219" s="58">
        <v>71</v>
      </c>
      <c r="M219" s="58">
        <v>71</v>
      </c>
      <c r="N219" s="58">
        <v>35</v>
      </c>
      <c r="O219" s="58" t="s">
        <v>156</v>
      </c>
      <c r="P219" s="58">
        <v>14</v>
      </c>
      <c r="Q219" s="58">
        <v>3</v>
      </c>
      <c r="R219" s="58">
        <v>7</v>
      </c>
      <c r="S219" s="58">
        <v>0</v>
      </c>
      <c r="T219" s="58" t="s">
        <v>156</v>
      </c>
      <c r="U219" s="58" t="s">
        <v>156</v>
      </c>
      <c r="V219" s="58">
        <v>44</v>
      </c>
      <c r="W219" s="58">
        <v>44</v>
      </c>
      <c r="X219" s="58">
        <v>19</v>
      </c>
      <c r="Y219" s="58" t="s">
        <v>156</v>
      </c>
      <c r="Z219" s="58">
        <v>11</v>
      </c>
      <c r="AA219" s="58">
        <v>5</v>
      </c>
      <c r="AB219" s="58">
        <v>5</v>
      </c>
      <c r="AC219" s="58">
        <v>0</v>
      </c>
      <c r="AD219" s="58">
        <v>0</v>
      </c>
      <c r="AE219" s="58" t="s">
        <v>156</v>
      </c>
      <c r="AF219" s="58">
        <v>12</v>
      </c>
      <c r="AG219" s="58">
        <v>12</v>
      </c>
      <c r="AH219" s="58">
        <v>9</v>
      </c>
      <c r="AI219" s="58">
        <v>0</v>
      </c>
      <c r="AJ219" s="58" t="s">
        <v>156</v>
      </c>
      <c r="AK219" s="58">
        <v>0</v>
      </c>
      <c r="AL219" s="58">
        <v>0</v>
      </c>
      <c r="AM219" s="58">
        <v>0</v>
      </c>
      <c r="AN219" s="58">
        <v>0</v>
      </c>
      <c r="AO219" s="58" t="s">
        <v>156</v>
      </c>
      <c r="AP219" s="58">
        <v>66</v>
      </c>
      <c r="AQ219" s="58">
        <v>66</v>
      </c>
      <c r="AR219" s="58">
        <v>36</v>
      </c>
      <c r="AS219" s="58" t="s">
        <v>156</v>
      </c>
      <c r="AT219" s="58">
        <v>12</v>
      </c>
      <c r="AU219" s="58" t="s">
        <v>156</v>
      </c>
      <c r="AV219" s="58">
        <v>3</v>
      </c>
      <c r="AW219" s="58">
        <v>0</v>
      </c>
      <c r="AX219" s="58" t="s">
        <v>156</v>
      </c>
      <c r="AY219" s="58">
        <v>7</v>
      </c>
      <c r="AZ219" s="58">
        <v>37</v>
      </c>
      <c r="BA219" s="58">
        <v>37</v>
      </c>
      <c r="BB219" s="58">
        <v>9</v>
      </c>
      <c r="BC219" s="58">
        <v>0</v>
      </c>
      <c r="BD219" s="58" t="s">
        <v>156</v>
      </c>
      <c r="BE219" s="58" t="s">
        <v>156</v>
      </c>
      <c r="BF219" s="58">
        <v>9</v>
      </c>
      <c r="BG219" s="58">
        <v>0</v>
      </c>
      <c r="BH219" s="58">
        <v>0</v>
      </c>
      <c r="BI219" s="58" t="s">
        <v>156</v>
      </c>
      <c r="BJ219" s="58">
        <v>8</v>
      </c>
      <c r="BK219" s="58">
        <v>8</v>
      </c>
      <c r="BL219" s="58">
        <v>4</v>
      </c>
      <c r="BM219" s="58">
        <v>0</v>
      </c>
      <c r="BN219" s="58" t="s">
        <v>156</v>
      </c>
      <c r="BO219" s="58">
        <v>0</v>
      </c>
      <c r="BP219" s="58">
        <v>0</v>
      </c>
      <c r="BQ219" s="58">
        <v>0</v>
      </c>
      <c r="BR219" s="58">
        <v>0</v>
      </c>
      <c r="BS219" s="58" t="s">
        <v>156</v>
      </c>
    </row>
    <row r="220" spans="1:71" x14ac:dyDescent="0.25">
      <c r="A220" s="64" t="s">
        <v>382</v>
      </c>
      <c r="B220" s="58">
        <v>123</v>
      </c>
      <c r="C220" s="58">
        <v>123</v>
      </c>
      <c r="D220" s="58">
        <v>49</v>
      </c>
      <c r="E220" s="58">
        <v>0</v>
      </c>
      <c r="F220" s="58">
        <v>28</v>
      </c>
      <c r="G220" s="58" t="s">
        <v>156</v>
      </c>
      <c r="H220" s="58">
        <v>20</v>
      </c>
      <c r="I220" s="58">
        <v>0</v>
      </c>
      <c r="J220" s="58" t="s">
        <v>156</v>
      </c>
      <c r="K220" s="58">
        <v>17</v>
      </c>
      <c r="L220" s="58">
        <v>70</v>
      </c>
      <c r="M220" s="58">
        <v>70</v>
      </c>
      <c r="N220" s="58">
        <v>24</v>
      </c>
      <c r="O220" s="58">
        <v>0</v>
      </c>
      <c r="P220" s="58">
        <v>18</v>
      </c>
      <c r="Q220" s="58" t="s">
        <v>156</v>
      </c>
      <c r="R220" s="58">
        <v>12</v>
      </c>
      <c r="S220" s="58">
        <v>0</v>
      </c>
      <c r="T220" s="58" t="s">
        <v>156</v>
      </c>
      <c r="U220" s="58">
        <v>12</v>
      </c>
      <c r="V220" s="58">
        <v>53</v>
      </c>
      <c r="W220" s="58">
        <v>53</v>
      </c>
      <c r="X220" s="58">
        <v>25</v>
      </c>
      <c r="Y220" s="58">
        <v>0</v>
      </c>
      <c r="Z220" s="58">
        <v>10</v>
      </c>
      <c r="AA220" s="58" t="s">
        <v>156</v>
      </c>
      <c r="AB220" s="58">
        <v>8</v>
      </c>
      <c r="AC220" s="58">
        <v>0</v>
      </c>
      <c r="AD220" s="58" t="s">
        <v>156</v>
      </c>
      <c r="AE220" s="58">
        <v>5</v>
      </c>
      <c r="AF220" s="58">
        <v>11</v>
      </c>
      <c r="AG220" s="58">
        <v>11</v>
      </c>
      <c r="AH220" s="58">
        <v>5</v>
      </c>
      <c r="AI220" s="58">
        <v>0</v>
      </c>
      <c r="AJ220" s="58" t="s">
        <v>156</v>
      </c>
      <c r="AK220" s="58">
        <v>0</v>
      </c>
      <c r="AL220" s="58">
        <v>0</v>
      </c>
      <c r="AM220" s="58">
        <v>0</v>
      </c>
      <c r="AN220" s="58">
        <v>0</v>
      </c>
      <c r="AO220" s="58" t="s">
        <v>156</v>
      </c>
      <c r="AP220" s="58">
        <v>68</v>
      </c>
      <c r="AQ220" s="58">
        <v>68</v>
      </c>
      <c r="AR220" s="58">
        <v>33</v>
      </c>
      <c r="AS220" s="58">
        <v>0</v>
      </c>
      <c r="AT220" s="58">
        <v>17</v>
      </c>
      <c r="AU220" s="58">
        <v>4</v>
      </c>
      <c r="AV220" s="58" t="s">
        <v>156</v>
      </c>
      <c r="AW220" s="58">
        <v>0</v>
      </c>
      <c r="AX220" s="58" t="s">
        <v>156</v>
      </c>
      <c r="AY220" s="58">
        <v>10</v>
      </c>
      <c r="AZ220" s="58">
        <v>44</v>
      </c>
      <c r="BA220" s="58">
        <v>44</v>
      </c>
      <c r="BB220" s="58">
        <v>11</v>
      </c>
      <c r="BC220" s="58">
        <v>0</v>
      </c>
      <c r="BD220" s="58" t="s">
        <v>156</v>
      </c>
      <c r="BE220" s="58" t="s">
        <v>156</v>
      </c>
      <c r="BF220" s="58" t="s">
        <v>156</v>
      </c>
      <c r="BG220" s="58">
        <v>0</v>
      </c>
      <c r="BH220" s="58" t="s">
        <v>156</v>
      </c>
      <c r="BI220" s="58" t="s">
        <v>156</v>
      </c>
      <c r="BJ220" s="58">
        <v>12</v>
      </c>
      <c r="BK220" s="58">
        <v>12</v>
      </c>
      <c r="BL220" s="58">
        <v>5</v>
      </c>
      <c r="BM220" s="58">
        <v>0</v>
      </c>
      <c r="BN220" s="58" t="s">
        <v>156</v>
      </c>
      <c r="BO220" s="58" t="s">
        <v>156</v>
      </c>
      <c r="BP220" s="58">
        <v>0</v>
      </c>
      <c r="BQ220" s="58">
        <v>0</v>
      </c>
      <c r="BR220" s="58">
        <v>0</v>
      </c>
      <c r="BS220" s="58">
        <v>4</v>
      </c>
    </row>
    <row r="221" spans="1:71" x14ac:dyDescent="0.25">
      <c r="A221" s="64" t="s">
        <v>383</v>
      </c>
      <c r="B221" s="58">
        <v>106</v>
      </c>
      <c r="C221" s="58">
        <v>106</v>
      </c>
      <c r="D221" s="58">
        <v>39</v>
      </c>
      <c r="E221" s="58" t="s">
        <v>156</v>
      </c>
      <c r="F221" s="58">
        <v>28</v>
      </c>
      <c r="G221" s="58">
        <v>6</v>
      </c>
      <c r="H221" s="58">
        <v>7</v>
      </c>
      <c r="I221" s="58">
        <v>0</v>
      </c>
      <c r="J221" s="58" t="s">
        <v>156</v>
      </c>
      <c r="K221" s="58">
        <v>21</v>
      </c>
      <c r="L221" s="58">
        <v>59</v>
      </c>
      <c r="M221" s="58">
        <v>59</v>
      </c>
      <c r="N221" s="58">
        <v>23</v>
      </c>
      <c r="O221" s="58" t="s">
        <v>156</v>
      </c>
      <c r="P221" s="58">
        <v>16</v>
      </c>
      <c r="Q221" s="58" t="s">
        <v>156</v>
      </c>
      <c r="R221" s="58">
        <v>4</v>
      </c>
      <c r="S221" s="58">
        <v>0</v>
      </c>
      <c r="T221" s="58">
        <v>0</v>
      </c>
      <c r="U221" s="58">
        <v>13</v>
      </c>
      <c r="V221" s="58">
        <v>47</v>
      </c>
      <c r="W221" s="58">
        <v>47</v>
      </c>
      <c r="X221" s="58">
        <v>16</v>
      </c>
      <c r="Y221" s="58" t="s">
        <v>156</v>
      </c>
      <c r="Z221" s="58">
        <v>12</v>
      </c>
      <c r="AA221" s="58" t="s">
        <v>156</v>
      </c>
      <c r="AB221" s="58">
        <v>3</v>
      </c>
      <c r="AC221" s="58">
        <v>0</v>
      </c>
      <c r="AD221" s="58" t="s">
        <v>156</v>
      </c>
      <c r="AE221" s="58">
        <v>8</v>
      </c>
      <c r="AF221" s="58">
        <v>10</v>
      </c>
      <c r="AG221" s="58">
        <v>10</v>
      </c>
      <c r="AH221" s="58" t="s">
        <v>156</v>
      </c>
      <c r="AI221" s="58">
        <v>0</v>
      </c>
      <c r="AJ221" s="58">
        <v>0</v>
      </c>
      <c r="AK221" s="58">
        <v>0</v>
      </c>
      <c r="AL221" s="58">
        <v>0</v>
      </c>
      <c r="AM221" s="58">
        <v>0</v>
      </c>
      <c r="AN221" s="58">
        <v>0</v>
      </c>
      <c r="AO221" s="58" t="s">
        <v>156</v>
      </c>
      <c r="AP221" s="58">
        <v>59</v>
      </c>
      <c r="AQ221" s="58">
        <v>59</v>
      </c>
      <c r="AR221" s="58">
        <v>26</v>
      </c>
      <c r="AS221" s="58" t="s">
        <v>156</v>
      </c>
      <c r="AT221" s="58">
        <v>17</v>
      </c>
      <c r="AU221" s="58">
        <v>0</v>
      </c>
      <c r="AV221" s="58">
        <v>0</v>
      </c>
      <c r="AW221" s="58">
        <v>0</v>
      </c>
      <c r="AX221" s="58" t="s">
        <v>156</v>
      </c>
      <c r="AY221" s="58">
        <v>12</v>
      </c>
      <c r="AZ221" s="58">
        <v>37</v>
      </c>
      <c r="BA221" s="58">
        <v>37</v>
      </c>
      <c r="BB221" s="58" t="s">
        <v>156</v>
      </c>
      <c r="BC221" s="58" t="s">
        <v>156</v>
      </c>
      <c r="BD221" s="58">
        <v>11</v>
      </c>
      <c r="BE221" s="58">
        <v>6</v>
      </c>
      <c r="BF221" s="58">
        <v>7</v>
      </c>
      <c r="BG221" s="58">
        <v>0</v>
      </c>
      <c r="BH221" s="58">
        <v>0</v>
      </c>
      <c r="BI221" s="58" t="s">
        <v>156</v>
      </c>
      <c r="BJ221" s="58">
        <v>12</v>
      </c>
      <c r="BK221" s="58">
        <v>12</v>
      </c>
      <c r="BL221" s="58" t="s">
        <v>156</v>
      </c>
      <c r="BM221" s="58">
        <v>0</v>
      </c>
      <c r="BN221" s="58" t="s">
        <v>156</v>
      </c>
      <c r="BO221" s="58">
        <v>0</v>
      </c>
      <c r="BP221" s="58">
        <v>0</v>
      </c>
      <c r="BQ221" s="58">
        <v>0</v>
      </c>
      <c r="BR221" s="58">
        <v>0</v>
      </c>
      <c r="BS221" s="58">
        <v>5</v>
      </c>
    </row>
    <row r="222" spans="1:71" x14ac:dyDescent="0.25">
      <c r="A222" s="64" t="s">
        <v>384</v>
      </c>
      <c r="B222" s="58">
        <v>152</v>
      </c>
      <c r="C222" s="58">
        <v>152</v>
      </c>
      <c r="D222" s="58">
        <v>74</v>
      </c>
      <c r="E222" s="58" t="s">
        <v>156</v>
      </c>
      <c r="F222" s="58">
        <v>36</v>
      </c>
      <c r="G222" s="58" t="s">
        <v>156</v>
      </c>
      <c r="H222" s="58">
        <v>19</v>
      </c>
      <c r="I222" s="58">
        <v>0</v>
      </c>
      <c r="J222" s="58">
        <v>0</v>
      </c>
      <c r="K222" s="58">
        <v>16</v>
      </c>
      <c r="L222" s="58">
        <v>76</v>
      </c>
      <c r="M222" s="58">
        <v>76</v>
      </c>
      <c r="N222" s="58">
        <v>37</v>
      </c>
      <c r="O222" s="58">
        <v>0</v>
      </c>
      <c r="P222" s="58">
        <v>17</v>
      </c>
      <c r="Q222" s="58" t="s">
        <v>156</v>
      </c>
      <c r="R222" s="58">
        <v>11</v>
      </c>
      <c r="S222" s="58">
        <v>0</v>
      </c>
      <c r="T222" s="58">
        <v>0</v>
      </c>
      <c r="U222" s="58" t="s">
        <v>156</v>
      </c>
      <c r="V222" s="58">
        <v>76</v>
      </c>
      <c r="W222" s="58">
        <v>76</v>
      </c>
      <c r="X222" s="58">
        <v>37</v>
      </c>
      <c r="Y222" s="58" t="s">
        <v>156</v>
      </c>
      <c r="Z222" s="58">
        <v>19</v>
      </c>
      <c r="AA222" s="58" t="s">
        <v>156</v>
      </c>
      <c r="AB222" s="58">
        <v>8</v>
      </c>
      <c r="AC222" s="58">
        <v>0</v>
      </c>
      <c r="AD222" s="58">
        <v>0</v>
      </c>
      <c r="AE222" s="58" t="s">
        <v>156</v>
      </c>
      <c r="AF222" s="58">
        <v>24</v>
      </c>
      <c r="AG222" s="58">
        <v>24</v>
      </c>
      <c r="AH222" s="58" t="s">
        <v>156</v>
      </c>
      <c r="AI222" s="58">
        <v>0</v>
      </c>
      <c r="AJ222" s="58" t="s">
        <v>156</v>
      </c>
      <c r="AK222" s="58">
        <v>0</v>
      </c>
      <c r="AL222" s="58">
        <v>0</v>
      </c>
      <c r="AM222" s="58">
        <v>0</v>
      </c>
      <c r="AN222" s="58">
        <v>0</v>
      </c>
      <c r="AO222" s="58">
        <v>4</v>
      </c>
      <c r="AP222" s="58">
        <v>83</v>
      </c>
      <c r="AQ222" s="58">
        <v>83</v>
      </c>
      <c r="AR222" s="58">
        <v>49</v>
      </c>
      <c r="AS222" s="58" t="s">
        <v>156</v>
      </c>
      <c r="AT222" s="58">
        <v>21</v>
      </c>
      <c r="AU222" s="58" t="s">
        <v>156</v>
      </c>
      <c r="AV222" s="58" t="s">
        <v>156</v>
      </c>
      <c r="AW222" s="58">
        <v>0</v>
      </c>
      <c r="AX222" s="58">
        <v>0</v>
      </c>
      <c r="AY222" s="58">
        <v>7</v>
      </c>
      <c r="AZ222" s="58">
        <v>45</v>
      </c>
      <c r="BA222" s="58">
        <v>45</v>
      </c>
      <c r="BB222" s="58" t="s">
        <v>156</v>
      </c>
      <c r="BC222" s="58" t="s">
        <v>156</v>
      </c>
      <c r="BD222" s="58" t="s">
        <v>156</v>
      </c>
      <c r="BE222" s="58" t="s">
        <v>156</v>
      </c>
      <c r="BF222" s="58" t="s">
        <v>156</v>
      </c>
      <c r="BG222" s="58">
        <v>0</v>
      </c>
      <c r="BH222" s="58">
        <v>0</v>
      </c>
      <c r="BI222" s="58">
        <v>5</v>
      </c>
      <c r="BJ222" s="58">
        <v>17</v>
      </c>
      <c r="BK222" s="58">
        <v>17</v>
      </c>
      <c r="BL222" s="58">
        <v>12</v>
      </c>
      <c r="BM222" s="58">
        <v>0</v>
      </c>
      <c r="BN222" s="58" t="s">
        <v>156</v>
      </c>
      <c r="BO222" s="58">
        <v>0</v>
      </c>
      <c r="BP222" s="58" t="s">
        <v>156</v>
      </c>
      <c r="BQ222" s="58">
        <v>0</v>
      </c>
      <c r="BR222" s="58">
        <v>0</v>
      </c>
      <c r="BS222" s="58" t="s">
        <v>156</v>
      </c>
    </row>
    <row r="223" spans="1:71" x14ac:dyDescent="0.25">
      <c r="A223" s="64" t="s">
        <v>385</v>
      </c>
      <c r="B223" s="58" t="s">
        <v>156</v>
      </c>
      <c r="C223" s="58">
        <v>120</v>
      </c>
      <c r="D223" s="58">
        <v>52</v>
      </c>
      <c r="E223" s="58">
        <v>0</v>
      </c>
      <c r="F223" s="58">
        <v>29</v>
      </c>
      <c r="G223" s="58">
        <v>8</v>
      </c>
      <c r="H223" s="58">
        <v>10</v>
      </c>
      <c r="I223" s="58" t="s">
        <v>156</v>
      </c>
      <c r="J223" s="58" t="s">
        <v>156</v>
      </c>
      <c r="K223" s="58">
        <v>16</v>
      </c>
      <c r="L223" s="58" t="s">
        <v>156</v>
      </c>
      <c r="M223" s="58">
        <v>82</v>
      </c>
      <c r="N223" s="58">
        <v>35</v>
      </c>
      <c r="O223" s="58">
        <v>0</v>
      </c>
      <c r="P223" s="58">
        <v>22</v>
      </c>
      <c r="Q223" s="58">
        <v>3</v>
      </c>
      <c r="R223" s="58" t="s">
        <v>156</v>
      </c>
      <c r="S223" s="58" t="s">
        <v>156</v>
      </c>
      <c r="T223" s="58" t="s">
        <v>156</v>
      </c>
      <c r="U223" s="58">
        <v>12</v>
      </c>
      <c r="V223" s="58">
        <v>38</v>
      </c>
      <c r="W223" s="58">
        <v>38</v>
      </c>
      <c r="X223" s="58">
        <v>17</v>
      </c>
      <c r="Y223" s="58">
        <v>0</v>
      </c>
      <c r="Z223" s="58">
        <v>7</v>
      </c>
      <c r="AA223" s="58">
        <v>5</v>
      </c>
      <c r="AB223" s="58" t="s">
        <v>156</v>
      </c>
      <c r="AC223" s="58" t="s">
        <v>156</v>
      </c>
      <c r="AD223" s="58">
        <v>0</v>
      </c>
      <c r="AE223" s="58">
        <v>4</v>
      </c>
      <c r="AF223" s="58" t="s">
        <v>156</v>
      </c>
      <c r="AG223" s="58">
        <v>17</v>
      </c>
      <c r="AH223" s="58">
        <v>6</v>
      </c>
      <c r="AI223" s="58">
        <v>0</v>
      </c>
      <c r="AJ223" s="58" t="s">
        <v>156</v>
      </c>
      <c r="AK223" s="58">
        <v>0</v>
      </c>
      <c r="AL223" s="58">
        <v>0</v>
      </c>
      <c r="AM223" s="58" t="s">
        <v>156</v>
      </c>
      <c r="AN223" s="58">
        <v>0</v>
      </c>
      <c r="AO223" s="58" t="s">
        <v>156</v>
      </c>
      <c r="AP223" s="58">
        <v>63</v>
      </c>
      <c r="AQ223" s="58">
        <v>63</v>
      </c>
      <c r="AR223" s="58">
        <v>37</v>
      </c>
      <c r="AS223" s="58">
        <v>0</v>
      </c>
      <c r="AT223" s="58" t="s">
        <v>156</v>
      </c>
      <c r="AU223" s="58">
        <v>3</v>
      </c>
      <c r="AV223" s="58" t="s">
        <v>156</v>
      </c>
      <c r="AW223" s="58" t="s">
        <v>156</v>
      </c>
      <c r="AX223" s="58">
        <v>0</v>
      </c>
      <c r="AY223" s="58">
        <v>7</v>
      </c>
      <c r="AZ223" s="58">
        <v>40</v>
      </c>
      <c r="BA223" s="58">
        <v>40</v>
      </c>
      <c r="BB223" s="58">
        <v>9</v>
      </c>
      <c r="BC223" s="58">
        <v>0</v>
      </c>
      <c r="BD223" s="58">
        <v>14</v>
      </c>
      <c r="BE223" s="58">
        <v>5</v>
      </c>
      <c r="BF223" s="58" t="s">
        <v>156</v>
      </c>
      <c r="BG223" s="58">
        <v>0</v>
      </c>
      <c r="BH223" s="58" t="s">
        <v>156</v>
      </c>
      <c r="BI223" s="58" t="s">
        <v>156</v>
      </c>
      <c r="BJ223" s="58">
        <v>11</v>
      </c>
      <c r="BK223" s="58">
        <v>11</v>
      </c>
      <c r="BL223" s="58">
        <v>7</v>
      </c>
      <c r="BM223" s="58">
        <v>0</v>
      </c>
      <c r="BN223" s="58">
        <v>0</v>
      </c>
      <c r="BO223" s="58">
        <v>0</v>
      </c>
      <c r="BP223" s="58">
        <v>0</v>
      </c>
      <c r="BQ223" s="58">
        <v>0</v>
      </c>
      <c r="BR223" s="58">
        <v>0</v>
      </c>
      <c r="BS223" s="58">
        <v>4</v>
      </c>
    </row>
    <row r="224" spans="1:71" x14ac:dyDescent="0.25">
      <c r="A224" s="64" t="s">
        <v>386</v>
      </c>
      <c r="B224" s="58" t="s">
        <v>156</v>
      </c>
      <c r="C224" s="58">
        <v>115</v>
      </c>
      <c r="D224" s="58">
        <v>61</v>
      </c>
      <c r="E224" s="58" t="s">
        <v>156</v>
      </c>
      <c r="F224" s="58">
        <v>21</v>
      </c>
      <c r="G224" s="58">
        <v>7</v>
      </c>
      <c r="H224" s="58">
        <v>13</v>
      </c>
      <c r="I224" s="58">
        <v>0</v>
      </c>
      <c r="J224" s="58" t="s">
        <v>156</v>
      </c>
      <c r="K224" s="58">
        <v>8</v>
      </c>
      <c r="L224" s="58" t="s">
        <v>156</v>
      </c>
      <c r="M224" s="58">
        <v>54</v>
      </c>
      <c r="N224" s="58">
        <v>28</v>
      </c>
      <c r="O224" s="58">
        <v>0</v>
      </c>
      <c r="P224" s="58">
        <v>10</v>
      </c>
      <c r="Q224" s="58" t="s">
        <v>156</v>
      </c>
      <c r="R224" s="58">
        <v>7</v>
      </c>
      <c r="S224" s="58">
        <v>0</v>
      </c>
      <c r="T224" s="58" t="s">
        <v>156</v>
      </c>
      <c r="U224" s="58" t="s">
        <v>156</v>
      </c>
      <c r="V224" s="58">
        <v>61</v>
      </c>
      <c r="W224" s="58">
        <v>61</v>
      </c>
      <c r="X224" s="58">
        <v>33</v>
      </c>
      <c r="Y224" s="58" t="s">
        <v>156</v>
      </c>
      <c r="Z224" s="58">
        <v>11</v>
      </c>
      <c r="AA224" s="58" t="s">
        <v>156</v>
      </c>
      <c r="AB224" s="58">
        <v>6</v>
      </c>
      <c r="AC224" s="58">
        <v>0</v>
      </c>
      <c r="AD224" s="58" t="s">
        <v>156</v>
      </c>
      <c r="AE224" s="58" t="s">
        <v>156</v>
      </c>
      <c r="AF224" s="58">
        <v>11</v>
      </c>
      <c r="AG224" s="58">
        <v>11</v>
      </c>
      <c r="AH224" s="58">
        <v>7</v>
      </c>
      <c r="AI224" s="58" t="s">
        <v>156</v>
      </c>
      <c r="AJ224" s="58">
        <v>0</v>
      </c>
      <c r="AK224" s="58" t="s">
        <v>156</v>
      </c>
      <c r="AL224" s="58">
        <v>0</v>
      </c>
      <c r="AM224" s="58">
        <v>0</v>
      </c>
      <c r="AN224" s="58">
        <v>0</v>
      </c>
      <c r="AO224" s="58" t="s">
        <v>156</v>
      </c>
      <c r="AP224" s="58" t="s">
        <v>156</v>
      </c>
      <c r="AQ224" s="58">
        <v>67</v>
      </c>
      <c r="AR224" s="58">
        <v>39</v>
      </c>
      <c r="AS224" s="58" t="s">
        <v>156</v>
      </c>
      <c r="AT224" s="58">
        <v>13</v>
      </c>
      <c r="AU224" s="58">
        <v>3</v>
      </c>
      <c r="AV224" s="58" t="s">
        <v>156</v>
      </c>
      <c r="AW224" s="58">
        <v>0</v>
      </c>
      <c r="AX224" s="58" t="s">
        <v>156</v>
      </c>
      <c r="AY224" s="58" t="s">
        <v>156</v>
      </c>
      <c r="AZ224" s="58">
        <v>37</v>
      </c>
      <c r="BA224" s="58">
        <v>37</v>
      </c>
      <c r="BB224" s="58">
        <v>15</v>
      </c>
      <c r="BC224" s="58">
        <v>0</v>
      </c>
      <c r="BD224" s="58">
        <v>8</v>
      </c>
      <c r="BE224" s="58" t="s">
        <v>156</v>
      </c>
      <c r="BF224" s="58" t="s">
        <v>156</v>
      </c>
      <c r="BG224" s="58">
        <v>0</v>
      </c>
      <c r="BH224" s="58">
        <v>0</v>
      </c>
      <c r="BI224" s="58" t="s">
        <v>156</v>
      </c>
      <c r="BJ224" s="58">
        <v>14</v>
      </c>
      <c r="BK224" s="58">
        <v>14</v>
      </c>
      <c r="BL224" s="58">
        <v>11</v>
      </c>
      <c r="BM224" s="58" t="s">
        <v>156</v>
      </c>
      <c r="BN224" s="58">
        <v>0</v>
      </c>
      <c r="BO224" s="58">
        <v>0</v>
      </c>
      <c r="BP224" s="58">
        <v>0</v>
      </c>
      <c r="BQ224" s="58">
        <v>0</v>
      </c>
      <c r="BR224" s="58">
        <v>0</v>
      </c>
      <c r="BS224" s="58" t="s">
        <v>156</v>
      </c>
    </row>
    <row r="225" spans="1:71" x14ac:dyDescent="0.25">
      <c r="A225" s="64" t="s">
        <v>387</v>
      </c>
      <c r="B225" s="58">
        <v>92</v>
      </c>
      <c r="C225" s="58">
        <v>92</v>
      </c>
      <c r="D225" s="58">
        <v>35</v>
      </c>
      <c r="E225" s="58">
        <v>0</v>
      </c>
      <c r="F225" s="58">
        <v>24</v>
      </c>
      <c r="G225" s="58" t="s">
        <v>156</v>
      </c>
      <c r="H225" s="58">
        <v>12</v>
      </c>
      <c r="I225" s="58">
        <v>0</v>
      </c>
      <c r="J225" s="58" t="s">
        <v>156</v>
      </c>
      <c r="K225" s="58">
        <v>11</v>
      </c>
      <c r="L225" s="58">
        <v>45</v>
      </c>
      <c r="M225" s="58">
        <v>45</v>
      </c>
      <c r="N225" s="58">
        <v>17</v>
      </c>
      <c r="O225" s="58">
        <v>0</v>
      </c>
      <c r="P225" s="58">
        <v>12</v>
      </c>
      <c r="Q225" s="58">
        <v>6</v>
      </c>
      <c r="R225" s="58">
        <v>5</v>
      </c>
      <c r="S225" s="58">
        <v>0</v>
      </c>
      <c r="T225" s="58" t="s">
        <v>156</v>
      </c>
      <c r="U225" s="58" t="s">
        <v>156</v>
      </c>
      <c r="V225" s="58">
        <v>47</v>
      </c>
      <c r="W225" s="58">
        <v>47</v>
      </c>
      <c r="X225" s="58">
        <v>18</v>
      </c>
      <c r="Y225" s="58">
        <v>0</v>
      </c>
      <c r="Z225" s="58">
        <v>12</v>
      </c>
      <c r="AA225" s="58" t="s">
        <v>156</v>
      </c>
      <c r="AB225" s="58">
        <v>7</v>
      </c>
      <c r="AC225" s="58">
        <v>0</v>
      </c>
      <c r="AD225" s="58">
        <v>0</v>
      </c>
      <c r="AE225" s="58" t="s">
        <v>156</v>
      </c>
      <c r="AF225" s="58">
        <v>11</v>
      </c>
      <c r="AG225" s="58">
        <v>11</v>
      </c>
      <c r="AH225" s="58">
        <v>6</v>
      </c>
      <c r="AI225" s="58">
        <v>0</v>
      </c>
      <c r="AJ225" s="58" t="s">
        <v>156</v>
      </c>
      <c r="AK225" s="58">
        <v>0</v>
      </c>
      <c r="AL225" s="58">
        <v>0</v>
      </c>
      <c r="AM225" s="58">
        <v>0</v>
      </c>
      <c r="AN225" s="58">
        <v>0</v>
      </c>
      <c r="AO225" s="58" t="s">
        <v>156</v>
      </c>
      <c r="AP225" s="58">
        <v>48</v>
      </c>
      <c r="AQ225" s="58">
        <v>48</v>
      </c>
      <c r="AR225" s="58">
        <v>18</v>
      </c>
      <c r="AS225" s="58">
        <v>0</v>
      </c>
      <c r="AT225" s="58">
        <v>18</v>
      </c>
      <c r="AU225" s="58" t="s">
        <v>156</v>
      </c>
      <c r="AV225" s="58">
        <v>0</v>
      </c>
      <c r="AW225" s="58">
        <v>0</v>
      </c>
      <c r="AX225" s="58" t="s">
        <v>156</v>
      </c>
      <c r="AY225" s="58">
        <v>6</v>
      </c>
      <c r="AZ225" s="58">
        <v>33</v>
      </c>
      <c r="BA225" s="58">
        <v>33</v>
      </c>
      <c r="BB225" s="58">
        <v>11</v>
      </c>
      <c r="BC225" s="58">
        <v>0</v>
      </c>
      <c r="BD225" s="58" t="s">
        <v>156</v>
      </c>
      <c r="BE225" s="58">
        <v>4</v>
      </c>
      <c r="BF225" s="58">
        <v>12</v>
      </c>
      <c r="BG225" s="58">
        <v>0</v>
      </c>
      <c r="BH225" s="58">
        <v>0</v>
      </c>
      <c r="BI225" s="58" t="s">
        <v>156</v>
      </c>
      <c r="BJ225" s="58">
        <v>7</v>
      </c>
      <c r="BK225" s="58">
        <v>7</v>
      </c>
      <c r="BL225" s="58" t="s">
        <v>156</v>
      </c>
      <c r="BM225" s="58">
        <v>0</v>
      </c>
      <c r="BN225" s="58" t="s">
        <v>156</v>
      </c>
      <c r="BO225" s="58" t="s">
        <v>156</v>
      </c>
      <c r="BP225" s="58">
        <v>0</v>
      </c>
      <c r="BQ225" s="58">
        <v>0</v>
      </c>
      <c r="BR225" s="58">
        <v>0</v>
      </c>
      <c r="BS225" s="58">
        <v>3</v>
      </c>
    </row>
    <row r="226" spans="1:71" x14ac:dyDescent="0.25">
      <c r="A226" s="64" t="s">
        <v>388</v>
      </c>
      <c r="B226" s="58">
        <v>123</v>
      </c>
      <c r="C226" s="58">
        <v>123</v>
      </c>
      <c r="D226" s="58">
        <v>52</v>
      </c>
      <c r="E226" s="58">
        <v>7</v>
      </c>
      <c r="F226" s="58">
        <v>19</v>
      </c>
      <c r="G226" s="58" t="s">
        <v>156</v>
      </c>
      <c r="H226" s="58">
        <v>19</v>
      </c>
      <c r="I226" s="58" t="s">
        <v>156</v>
      </c>
      <c r="J226" s="58">
        <v>0</v>
      </c>
      <c r="K226" s="58">
        <v>19</v>
      </c>
      <c r="L226" s="58">
        <v>65</v>
      </c>
      <c r="M226" s="58">
        <v>65</v>
      </c>
      <c r="N226" s="58">
        <v>33</v>
      </c>
      <c r="O226" s="58" t="s">
        <v>156</v>
      </c>
      <c r="P226" s="58">
        <v>9</v>
      </c>
      <c r="Q226" s="58" t="s">
        <v>156</v>
      </c>
      <c r="R226" s="58">
        <v>9</v>
      </c>
      <c r="S226" s="58">
        <v>0</v>
      </c>
      <c r="T226" s="58">
        <v>0</v>
      </c>
      <c r="U226" s="58">
        <v>8</v>
      </c>
      <c r="V226" s="58">
        <v>58</v>
      </c>
      <c r="W226" s="58">
        <v>58</v>
      </c>
      <c r="X226" s="58">
        <v>19</v>
      </c>
      <c r="Y226" s="58" t="s">
        <v>156</v>
      </c>
      <c r="Z226" s="58">
        <v>10</v>
      </c>
      <c r="AA226" s="58" t="s">
        <v>156</v>
      </c>
      <c r="AB226" s="58">
        <v>10</v>
      </c>
      <c r="AC226" s="58" t="s">
        <v>156</v>
      </c>
      <c r="AD226" s="58">
        <v>0</v>
      </c>
      <c r="AE226" s="58">
        <v>11</v>
      </c>
      <c r="AF226" s="58">
        <v>24</v>
      </c>
      <c r="AG226" s="58">
        <v>24</v>
      </c>
      <c r="AH226" s="58">
        <v>10</v>
      </c>
      <c r="AI226" s="58" t="s">
        <v>156</v>
      </c>
      <c r="AJ226" s="58" t="s">
        <v>156</v>
      </c>
      <c r="AK226" s="58" t="s">
        <v>156</v>
      </c>
      <c r="AL226" s="58">
        <v>0</v>
      </c>
      <c r="AM226" s="58" t="s">
        <v>156</v>
      </c>
      <c r="AN226" s="58">
        <v>0</v>
      </c>
      <c r="AO226" s="58" t="s">
        <v>156</v>
      </c>
      <c r="AP226" s="58">
        <v>58</v>
      </c>
      <c r="AQ226" s="58">
        <v>58</v>
      </c>
      <c r="AR226" s="58">
        <v>34</v>
      </c>
      <c r="AS226" s="58" t="s">
        <v>156</v>
      </c>
      <c r="AT226" s="58" t="s">
        <v>156</v>
      </c>
      <c r="AU226" s="58" t="s">
        <v>156</v>
      </c>
      <c r="AV226" s="58">
        <v>0</v>
      </c>
      <c r="AW226" s="58">
        <v>0</v>
      </c>
      <c r="AX226" s="58">
        <v>0</v>
      </c>
      <c r="AY226" s="58">
        <v>8</v>
      </c>
      <c r="AZ226" s="58">
        <v>41</v>
      </c>
      <c r="BA226" s="58">
        <v>41</v>
      </c>
      <c r="BB226" s="58">
        <v>8</v>
      </c>
      <c r="BC226" s="58" t="s">
        <v>156</v>
      </c>
      <c r="BD226" s="58">
        <v>9</v>
      </c>
      <c r="BE226" s="58" t="s">
        <v>156</v>
      </c>
      <c r="BF226" s="58">
        <v>19</v>
      </c>
      <c r="BG226" s="58">
        <v>0</v>
      </c>
      <c r="BH226" s="58">
        <v>0</v>
      </c>
      <c r="BI226" s="58" t="s">
        <v>156</v>
      </c>
      <c r="BJ226" s="58">
        <v>10</v>
      </c>
      <c r="BK226" s="58">
        <v>10</v>
      </c>
      <c r="BL226" s="58" t="s">
        <v>156</v>
      </c>
      <c r="BM226" s="58" t="s">
        <v>156</v>
      </c>
      <c r="BN226" s="58" t="s">
        <v>156</v>
      </c>
      <c r="BO226" s="58">
        <v>0</v>
      </c>
      <c r="BP226" s="58">
        <v>0</v>
      </c>
      <c r="BQ226" s="58">
        <v>0</v>
      </c>
      <c r="BR226" s="58">
        <v>0</v>
      </c>
      <c r="BS226" s="58">
        <v>5</v>
      </c>
    </row>
    <row r="227" spans="1:71" x14ac:dyDescent="0.25">
      <c r="A227" s="64" t="s">
        <v>389</v>
      </c>
      <c r="B227" s="58" t="s">
        <v>156</v>
      </c>
      <c r="C227" s="58">
        <v>113</v>
      </c>
      <c r="D227" s="58">
        <v>58</v>
      </c>
      <c r="E227" s="58" t="s">
        <v>156</v>
      </c>
      <c r="F227" s="58">
        <v>22</v>
      </c>
      <c r="G227" s="58">
        <v>6</v>
      </c>
      <c r="H227" s="58" t="s">
        <v>156</v>
      </c>
      <c r="I227" s="58">
        <v>0</v>
      </c>
      <c r="J227" s="58" t="s">
        <v>156</v>
      </c>
      <c r="K227" s="58">
        <v>17</v>
      </c>
      <c r="L227" s="58" t="s">
        <v>156</v>
      </c>
      <c r="M227" s="58">
        <v>78</v>
      </c>
      <c r="N227" s="58">
        <v>42</v>
      </c>
      <c r="O227" s="58" t="s">
        <v>156</v>
      </c>
      <c r="P227" s="58">
        <v>15</v>
      </c>
      <c r="Q227" s="58" t="s">
        <v>156</v>
      </c>
      <c r="R227" s="58" t="s">
        <v>156</v>
      </c>
      <c r="S227" s="58">
        <v>0</v>
      </c>
      <c r="T227" s="58" t="s">
        <v>156</v>
      </c>
      <c r="U227" s="58">
        <v>14</v>
      </c>
      <c r="V227" s="58">
        <v>35</v>
      </c>
      <c r="W227" s="58">
        <v>35</v>
      </c>
      <c r="X227" s="58">
        <v>16</v>
      </c>
      <c r="Y227" s="58">
        <v>0</v>
      </c>
      <c r="Z227" s="58">
        <v>7</v>
      </c>
      <c r="AA227" s="58" t="s">
        <v>156</v>
      </c>
      <c r="AB227" s="58">
        <v>3</v>
      </c>
      <c r="AC227" s="58">
        <v>0</v>
      </c>
      <c r="AD227" s="58" t="s">
        <v>156</v>
      </c>
      <c r="AE227" s="58">
        <v>3</v>
      </c>
      <c r="AF227" s="58">
        <v>10</v>
      </c>
      <c r="AG227" s="58">
        <v>10</v>
      </c>
      <c r="AH227" s="58" t="s">
        <v>156</v>
      </c>
      <c r="AI227" s="58">
        <v>0</v>
      </c>
      <c r="AJ227" s="58" t="s">
        <v>156</v>
      </c>
      <c r="AK227" s="58">
        <v>0</v>
      </c>
      <c r="AL227" s="58">
        <v>0</v>
      </c>
      <c r="AM227" s="58">
        <v>0</v>
      </c>
      <c r="AN227" s="58" t="s">
        <v>156</v>
      </c>
      <c r="AO227" s="58" t="s">
        <v>156</v>
      </c>
      <c r="AP227" s="58" t="s">
        <v>156</v>
      </c>
      <c r="AQ227" s="58">
        <v>74</v>
      </c>
      <c r="AR227" s="58">
        <v>40</v>
      </c>
      <c r="AS227" s="58" t="s">
        <v>156</v>
      </c>
      <c r="AT227" s="58">
        <v>16</v>
      </c>
      <c r="AU227" s="58" t="s">
        <v>156</v>
      </c>
      <c r="AV227" s="58" t="s">
        <v>156</v>
      </c>
      <c r="AW227" s="58">
        <v>0</v>
      </c>
      <c r="AX227" s="58">
        <v>0</v>
      </c>
      <c r="AY227" s="58">
        <v>13</v>
      </c>
      <c r="AZ227" s="58">
        <v>29</v>
      </c>
      <c r="BA227" s="58">
        <v>29</v>
      </c>
      <c r="BB227" s="58" t="s">
        <v>156</v>
      </c>
      <c r="BC227" s="58">
        <v>0</v>
      </c>
      <c r="BD227" s="58" t="s">
        <v>156</v>
      </c>
      <c r="BE227" s="58" t="s">
        <v>156</v>
      </c>
      <c r="BF227" s="58" t="s">
        <v>156</v>
      </c>
      <c r="BG227" s="58">
        <v>0</v>
      </c>
      <c r="BH227" s="58">
        <v>0</v>
      </c>
      <c r="BI227" s="58" t="s">
        <v>156</v>
      </c>
      <c r="BJ227" s="58">
        <v>10</v>
      </c>
      <c r="BK227" s="58">
        <v>10</v>
      </c>
      <c r="BL227" s="58">
        <v>4</v>
      </c>
      <c r="BM227" s="58">
        <v>0</v>
      </c>
      <c r="BN227" s="58" t="s">
        <v>156</v>
      </c>
      <c r="BO227" s="58">
        <v>0</v>
      </c>
      <c r="BP227" s="58">
        <v>0</v>
      </c>
      <c r="BQ227" s="58">
        <v>0</v>
      </c>
      <c r="BR227" s="58" t="s">
        <v>156</v>
      </c>
      <c r="BS227" s="58">
        <v>3</v>
      </c>
    </row>
    <row r="228" spans="1:71" x14ac:dyDescent="0.25">
      <c r="A228" s="64" t="s">
        <v>390</v>
      </c>
      <c r="B228" s="58">
        <v>154</v>
      </c>
      <c r="C228" s="58">
        <v>154</v>
      </c>
      <c r="D228" s="58">
        <v>93</v>
      </c>
      <c r="E228" s="58" t="s">
        <v>156</v>
      </c>
      <c r="F228" s="58">
        <v>33</v>
      </c>
      <c r="G228" s="58">
        <v>6</v>
      </c>
      <c r="H228" s="58" t="s">
        <v>156</v>
      </c>
      <c r="I228" s="58">
        <v>0</v>
      </c>
      <c r="J228" s="58" t="s">
        <v>156</v>
      </c>
      <c r="K228" s="58">
        <v>13</v>
      </c>
      <c r="L228" s="58">
        <v>95</v>
      </c>
      <c r="M228" s="58">
        <v>95</v>
      </c>
      <c r="N228" s="58">
        <v>60</v>
      </c>
      <c r="O228" s="58" t="s">
        <v>156</v>
      </c>
      <c r="P228" s="58">
        <v>18</v>
      </c>
      <c r="Q228" s="58" t="s">
        <v>156</v>
      </c>
      <c r="R228" s="58" t="s">
        <v>156</v>
      </c>
      <c r="S228" s="58">
        <v>0</v>
      </c>
      <c r="T228" s="58">
        <v>0</v>
      </c>
      <c r="U228" s="58">
        <v>10</v>
      </c>
      <c r="V228" s="58">
        <v>59</v>
      </c>
      <c r="W228" s="58">
        <v>59</v>
      </c>
      <c r="X228" s="58">
        <v>33</v>
      </c>
      <c r="Y228" s="58">
        <v>0</v>
      </c>
      <c r="Z228" s="58">
        <v>15</v>
      </c>
      <c r="AA228" s="58" t="s">
        <v>156</v>
      </c>
      <c r="AB228" s="58">
        <v>0</v>
      </c>
      <c r="AC228" s="58">
        <v>0</v>
      </c>
      <c r="AD228" s="58" t="s">
        <v>156</v>
      </c>
      <c r="AE228" s="58">
        <v>3</v>
      </c>
      <c r="AF228" s="58">
        <v>24</v>
      </c>
      <c r="AG228" s="58">
        <v>24</v>
      </c>
      <c r="AH228" s="58">
        <v>17</v>
      </c>
      <c r="AI228" s="58">
        <v>0</v>
      </c>
      <c r="AJ228" s="58" t="s">
        <v>156</v>
      </c>
      <c r="AK228" s="58" t="s">
        <v>156</v>
      </c>
      <c r="AL228" s="58">
        <v>0</v>
      </c>
      <c r="AM228" s="58">
        <v>0</v>
      </c>
      <c r="AN228" s="58" t="s">
        <v>156</v>
      </c>
      <c r="AO228" s="58" t="s">
        <v>156</v>
      </c>
      <c r="AP228" s="58">
        <v>78</v>
      </c>
      <c r="AQ228" s="58">
        <v>78</v>
      </c>
      <c r="AR228" s="58">
        <v>48</v>
      </c>
      <c r="AS228" s="58" t="s">
        <v>156</v>
      </c>
      <c r="AT228" s="58">
        <v>19</v>
      </c>
      <c r="AU228" s="58">
        <v>0</v>
      </c>
      <c r="AV228" s="58" t="s">
        <v>156</v>
      </c>
      <c r="AW228" s="58">
        <v>0</v>
      </c>
      <c r="AX228" s="58">
        <v>0</v>
      </c>
      <c r="AY228" s="58">
        <v>8</v>
      </c>
      <c r="AZ228" s="58">
        <v>52</v>
      </c>
      <c r="BA228" s="58">
        <v>52</v>
      </c>
      <c r="BB228" s="58">
        <v>28</v>
      </c>
      <c r="BC228" s="58">
        <v>0</v>
      </c>
      <c r="BD228" s="58" t="s">
        <v>156</v>
      </c>
      <c r="BE228" s="58" t="s">
        <v>156</v>
      </c>
      <c r="BF228" s="58" t="s">
        <v>156</v>
      </c>
      <c r="BG228" s="58">
        <v>0</v>
      </c>
      <c r="BH228" s="58" t="s">
        <v>156</v>
      </c>
      <c r="BI228" s="58" t="s">
        <v>156</v>
      </c>
      <c r="BJ228" s="58">
        <v>7</v>
      </c>
      <c r="BK228" s="58">
        <v>7</v>
      </c>
      <c r="BL228" s="58" t="s">
        <v>156</v>
      </c>
      <c r="BM228" s="58">
        <v>0</v>
      </c>
      <c r="BN228" s="58" t="s">
        <v>156</v>
      </c>
      <c r="BO228" s="58">
        <v>0</v>
      </c>
      <c r="BP228" s="58" t="s">
        <v>156</v>
      </c>
      <c r="BQ228" s="58">
        <v>0</v>
      </c>
      <c r="BR228" s="58">
        <v>0</v>
      </c>
      <c r="BS228" s="58" t="s">
        <v>156</v>
      </c>
    </row>
    <row r="229" spans="1:71" x14ac:dyDescent="0.25">
      <c r="A229" s="64" t="s">
        <v>391</v>
      </c>
      <c r="B229" s="58" t="s">
        <v>156</v>
      </c>
      <c r="C229" s="58">
        <v>196</v>
      </c>
      <c r="D229" s="58">
        <v>125</v>
      </c>
      <c r="E229" s="58" t="s">
        <v>156</v>
      </c>
      <c r="F229" s="58">
        <v>32</v>
      </c>
      <c r="G229" s="58">
        <v>9</v>
      </c>
      <c r="H229" s="58">
        <v>11</v>
      </c>
      <c r="I229" s="58">
        <v>0</v>
      </c>
      <c r="J229" s="58" t="s">
        <v>156</v>
      </c>
      <c r="K229" s="58">
        <v>15</v>
      </c>
      <c r="L229" s="58">
        <v>138</v>
      </c>
      <c r="M229" s="58">
        <v>138</v>
      </c>
      <c r="N229" s="58">
        <v>98</v>
      </c>
      <c r="O229" s="58" t="s">
        <v>156</v>
      </c>
      <c r="P229" s="58">
        <v>12</v>
      </c>
      <c r="Q229" s="58">
        <v>5</v>
      </c>
      <c r="R229" s="58">
        <v>7</v>
      </c>
      <c r="S229" s="58">
        <v>0</v>
      </c>
      <c r="T229" s="58" t="s">
        <v>156</v>
      </c>
      <c r="U229" s="58">
        <v>12</v>
      </c>
      <c r="V229" s="58" t="s">
        <v>156</v>
      </c>
      <c r="W229" s="58">
        <v>58</v>
      </c>
      <c r="X229" s="58">
        <v>27</v>
      </c>
      <c r="Y229" s="58">
        <v>0</v>
      </c>
      <c r="Z229" s="58">
        <v>20</v>
      </c>
      <c r="AA229" s="58">
        <v>4</v>
      </c>
      <c r="AB229" s="58">
        <v>4</v>
      </c>
      <c r="AC229" s="58">
        <v>0</v>
      </c>
      <c r="AD229" s="58">
        <v>0</v>
      </c>
      <c r="AE229" s="58">
        <v>3</v>
      </c>
      <c r="AF229" s="58">
        <v>25</v>
      </c>
      <c r="AG229" s="58">
        <v>25</v>
      </c>
      <c r="AH229" s="58">
        <v>14</v>
      </c>
      <c r="AI229" s="58" t="s">
        <v>156</v>
      </c>
      <c r="AJ229" s="58">
        <v>3</v>
      </c>
      <c r="AK229" s="58">
        <v>0</v>
      </c>
      <c r="AL229" s="58">
        <v>0</v>
      </c>
      <c r="AM229" s="58">
        <v>0</v>
      </c>
      <c r="AN229" s="58">
        <v>0</v>
      </c>
      <c r="AO229" s="58" t="s">
        <v>156</v>
      </c>
      <c r="AP229" s="58">
        <v>115</v>
      </c>
      <c r="AQ229" s="58">
        <v>115</v>
      </c>
      <c r="AR229" s="58">
        <v>78</v>
      </c>
      <c r="AS229" s="58" t="s">
        <v>156</v>
      </c>
      <c r="AT229" s="58">
        <v>21</v>
      </c>
      <c r="AU229" s="58">
        <v>5</v>
      </c>
      <c r="AV229" s="58" t="s">
        <v>156</v>
      </c>
      <c r="AW229" s="58">
        <v>0</v>
      </c>
      <c r="AX229" s="58" t="s">
        <v>156</v>
      </c>
      <c r="AY229" s="58">
        <v>7</v>
      </c>
      <c r="AZ229" s="58" t="s">
        <v>156</v>
      </c>
      <c r="BA229" s="58">
        <v>56</v>
      </c>
      <c r="BB229" s="58">
        <v>33</v>
      </c>
      <c r="BC229" s="58">
        <v>0</v>
      </c>
      <c r="BD229" s="58">
        <v>8</v>
      </c>
      <c r="BE229" s="58">
        <v>4</v>
      </c>
      <c r="BF229" s="58" t="s">
        <v>156</v>
      </c>
      <c r="BG229" s="58">
        <v>0</v>
      </c>
      <c r="BH229" s="58">
        <v>0</v>
      </c>
      <c r="BI229" s="58" t="s">
        <v>156</v>
      </c>
      <c r="BJ229" s="58">
        <v>17</v>
      </c>
      <c r="BK229" s="58">
        <v>17</v>
      </c>
      <c r="BL229" s="58">
        <v>14</v>
      </c>
      <c r="BM229" s="58">
        <v>0</v>
      </c>
      <c r="BN229" s="58">
        <v>0</v>
      </c>
      <c r="BO229" s="58">
        <v>0</v>
      </c>
      <c r="BP229" s="58">
        <v>0</v>
      </c>
      <c r="BQ229" s="58">
        <v>0</v>
      </c>
      <c r="BR229" s="58">
        <v>0</v>
      </c>
      <c r="BS229" s="58">
        <v>3</v>
      </c>
    </row>
    <row r="230" spans="1:71" x14ac:dyDescent="0.25">
      <c r="A230" s="64" t="s">
        <v>392</v>
      </c>
      <c r="B230" s="58">
        <v>122</v>
      </c>
      <c r="C230" s="58">
        <v>122</v>
      </c>
      <c r="D230" s="58">
        <v>59</v>
      </c>
      <c r="E230" s="58" t="s">
        <v>156</v>
      </c>
      <c r="F230" s="58">
        <v>29</v>
      </c>
      <c r="G230" s="58">
        <v>13</v>
      </c>
      <c r="H230" s="58">
        <v>14</v>
      </c>
      <c r="I230" s="58">
        <v>0</v>
      </c>
      <c r="J230" s="58">
        <v>0</v>
      </c>
      <c r="K230" s="58" t="s">
        <v>156</v>
      </c>
      <c r="L230" s="58">
        <v>73</v>
      </c>
      <c r="M230" s="58">
        <v>73</v>
      </c>
      <c r="N230" s="58">
        <v>33</v>
      </c>
      <c r="O230" s="58" t="s">
        <v>156</v>
      </c>
      <c r="P230" s="58">
        <v>16</v>
      </c>
      <c r="Q230" s="58">
        <v>8</v>
      </c>
      <c r="R230" s="58" t="s">
        <v>156</v>
      </c>
      <c r="S230" s="58">
        <v>0</v>
      </c>
      <c r="T230" s="58">
        <v>0</v>
      </c>
      <c r="U230" s="58" t="s">
        <v>156</v>
      </c>
      <c r="V230" s="58">
        <v>49</v>
      </c>
      <c r="W230" s="58">
        <v>49</v>
      </c>
      <c r="X230" s="58">
        <v>26</v>
      </c>
      <c r="Y230" s="58">
        <v>0</v>
      </c>
      <c r="Z230" s="58">
        <v>13</v>
      </c>
      <c r="AA230" s="58">
        <v>5</v>
      </c>
      <c r="AB230" s="58" t="s">
        <v>156</v>
      </c>
      <c r="AC230" s="58">
        <v>0</v>
      </c>
      <c r="AD230" s="58">
        <v>0</v>
      </c>
      <c r="AE230" s="58" t="s">
        <v>156</v>
      </c>
      <c r="AF230" s="58">
        <v>6</v>
      </c>
      <c r="AG230" s="58">
        <v>6</v>
      </c>
      <c r="AH230" s="58" t="s">
        <v>156</v>
      </c>
      <c r="AI230" s="58">
        <v>0</v>
      </c>
      <c r="AJ230" s="58" t="s">
        <v>156</v>
      </c>
      <c r="AK230" s="58">
        <v>0</v>
      </c>
      <c r="AL230" s="58">
        <v>0</v>
      </c>
      <c r="AM230" s="58">
        <v>0</v>
      </c>
      <c r="AN230" s="58">
        <v>0</v>
      </c>
      <c r="AO230" s="58" t="s">
        <v>156</v>
      </c>
      <c r="AP230" s="58">
        <v>73</v>
      </c>
      <c r="AQ230" s="58">
        <v>73</v>
      </c>
      <c r="AR230" s="58">
        <v>42</v>
      </c>
      <c r="AS230" s="58" t="s">
        <v>156</v>
      </c>
      <c r="AT230" s="58">
        <v>18</v>
      </c>
      <c r="AU230" s="58">
        <v>7</v>
      </c>
      <c r="AV230" s="58" t="s">
        <v>156</v>
      </c>
      <c r="AW230" s="58">
        <v>0</v>
      </c>
      <c r="AX230" s="58">
        <v>0</v>
      </c>
      <c r="AY230" s="58" t="s">
        <v>156</v>
      </c>
      <c r="AZ230" s="58">
        <v>43</v>
      </c>
      <c r="BA230" s="58">
        <v>43</v>
      </c>
      <c r="BB230" s="58" t="s">
        <v>156</v>
      </c>
      <c r="BC230" s="58">
        <v>0</v>
      </c>
      <c r="BD230" s="58" t="s">
        <v>156</v>
      </c>
      <c r="BE230" s="58">
        <v>6</v>
      </c>
      <c r="BF230" s="58" t="s">
        <v>156</v>
      </c>
      <c r="BG230" s="58">
        <v>0</v>
      </c>
      <c r="BH230" s="58">
        <v>0</v>
      </c>
      <c r="BI230" s="58" t="s">
        <v>156</v>
      </c>
      <c r="BJ230" s="58">
        <v>5</v>
      </c>
      <c r="BK230" s="58">
        <v>5</v>
      </c>
      <c r="BL230" s="58" t="s">
        <v>156</v>
      </c>
      <c r="BM230" s="58">
        <v>0</v>
      </c>
      <c r="BN230" s="58" t="s">
        <v>156</v>
      </c>
      <c r="BO230" s="58">
        <v>0</v>
      </c>
      <c r="BP230" s="58">
        <v>0</v>
      </c>
      <c r="BQ230" s="58">
        <v>0</v>
      </c>
      <c r="BR230" s="58">
        <v>0</v>
      </c>
      <c r="BS230" s="58">
        <v>0</v>
      </c>
    </row>
    <row r="231" spans="1:71" x14ac:dyDescent="0.25">
      <c r="A231" s="64" t="s">
        <v>393</v>
      </c>
      <c r="B231" s="58">
        <v>125</v>
      </c>
      <c r="C231" s="58">
        <v>125</v>
      </c>
      <c r="D231" s="58">
        <v>63</v>
      </c>
      <c r="E231" s="58" t="s">
        <v>156</v>
      </c>
      <c r="F231" s="58">
        <v>34</v>
      </c>
      <c r="G231" s="58">
        <v>9</v>
      </c>
      <c r="H231" s="58">
        <v>9</v>
      </c>
      <c r="I231" s="58">
        <v>0</v>
      </c>
      <c r="J231" s="58">
        <v>0</v>
      </c>
      <c r="K231" s="58" t="s">
        <v>156</v>
      </c>
      <c r="L231" s="58">
        <v>67</v>
      </c>
      <c r="M231" s="58">
        <v>67</v>
      </c>
      <c r="N231" s="58">
        <v>38</v>
      </c>
      <c r="O231" s="58">
        <v>0</v>
      </c>
      <c r="P231" s="58">
        <v>20</v>
      </c>
      <c r="Q231" s="58">
        <v>4</v>
      </c>
      <c r="R231" s="58" t="s">
        <v>156</v>
      </c>
      <c r="S231" s="58">
        <v>0</v>
      </c>
      <c r="T231" s="58">
        <v>0</v>
      </c>
      <c r="U231" s="58" t="s">
        <v>156</v>
      </c>
      <c r="V231" s="58">
        <v>58</v>
      </c>
      <c r="W231" s="58">
        <v>58</v>
      </c>
      <c r="X231" s="58">
        <v>25</v>
      </c>
      <c r="Y231" s="58" t="s">
        <v>156</v>
      </c>
      <c r="Z231" s="58">
        <v>14</v>
      </c>
      <c r="AA231" s="58">
        <v>5</v>
      </c>
      <c r="AB231" s="58" t="s">
        <v>156</v>
      </c>
      <c r="AC231" s="58">
        <v>0</v>
      </c>
      <c r="AD231" s="58">
        <v>0</v>
      </c>
      <c r="AE231" s="58">
        <v>5</v>
      </c>
      <c r="AF231" s="58">
        <v>16</v>
      </c>
      <c r="AG231" s="58">
        <v>16</v>
      </c>
      <c r="AH231" s="58">
        <v>9</v>
      </c>
      <c r="AI231" s="58">
        <v>0</v>
      </c>
      <c r="AJ231" s="58">
        <v>4</v>
      </c>
      <c r="AK231" s="58" t="s">
        <v>156</v>
      </c>
      <c r="AL231" s="58">
        <v>0</v>
      </c>
      <c r="AM231" s="58">
        <v>0</v>
      </c>
      <c r="AN231" s="58">
        <v>0</v>
      </c>
      <c r="AO231" s="58" t="s">
        <v>156</v>
      </c>
      <c r="AP231" s="58">
        <v>71</v>
      </c>
      <c r="AQ231" s="58">
        <v>71</v>
      </c>
      <c r="AR231" s="58">
        <v>39</v>
      </c>
      <c r="AS231" s="58" t="s">
        <v>156</v>
      </c>
      <c r="AT231" s="58">
        <v>18</v>
      </c>
      <c r="AU231" s="58">
        <v>5</v>
      </c>
      <c r="AV231" s="58" t="s">
        <v>156</v>
      </c>
      <c r="AW231" s="58">
        <v>0</v>
      </c>
      <c r="AX231" s="58">
        <v>0</v>
      </c>
      <c r="AY231" s="58">
        <v>5</v>
      </c>
      <c r="AZ231" s="58">
        <v>38</v>
      </c>
      <c r="BA231" s="58">
        <v>38</v>
      </c>
      <c r="BB231" s="58">
        <v>15</v>
      </c>
      <c r="BC231" s="58">
        <v>0</v>
      </c>
      <c r="BD231" s="58">
        <v>12</v>
      </c>
      <c r="BE231" s="58" t="s">
        <v>156</v>
      </c>
      <c r="BF231" s="58" t="s">
        <v>156</v>
      </c>
      <c r="BG231" s="58">
        <v>0</v>
      </c>
      <c r="BH231" s="58">
        <v>0</v>
      </c>
      <c r="BI231" s="58" t="s">
        <v>156</v>
      </c>
      <c r="BJ231" s="58">
        <v>13</v>
      </c>
      <c r="BK231" s="58">
        <v>13</v>
      </c>
      <c r="BL231" s="58">
        <v>7</v>
      </c>
      <c r="BM231" s="58">
        <v>0</v>
      </c>
      <c r="BN231" s="58">
        <v>3</v>
      </c>
      <c r="BO231" s="58">
        <v>0</v>
      </c>
      <c r="BP231" s="58">
        <v>0</v>
      </c>
      <c r="BQ231" s="58">
        <v>0</v>
      </c>
      <c r="BR231" s="58">
        <v>0</v>
      </c>
      <c r="BS231" s="58">
        <v>3</v>
      </c>
    </row>
    <row r="232" spans="1:71" x14ac:dyDescent="0.25">
      <c r="A232" s="64" t="s">
        <v>394</v>
      </c>
      <c r="B232" s="58" t="s">
        <v>156</v>
      </c>
      <c r="C232" s="58">
        <v>116</v>
      </c>
      <c r="D232" s="58">
        <v>54</v>
      </c>
      <c r="E232" s="58">
        <v>0</v>
      </c>
      <c r="F232" s="58">
        <v>26</v>
      </c>
      <c r="G232" s="58" t="s">
        <v>156</v>
      </c>
      <c r="H232" s="58">
        <v>14</v>
      </c>
      <c r="I232" s="58">
        <v>0</v>
      </c>
      <c r="J232" s="58" t="s">
        <v>156</v>
      </c>
      <c r="K232" s="58">
        <v>13</v>
      </c>
      <c r="L232" s="58" t="s">
        <v>156</v>
      </c>
      <c r="M232" s="58">
        <v>68</v>
      </c>
      <c r="N232" s="58">
        <v>36</v>
      </c>
      <c r="O232" s="58">
        <v>0</v>
      </c>
      <c r="P232" s="58">
        <v>14</v>
      </c>
      <c r="Q232" s="58" t="s">
        <v>156</v>
      </c>
      <c r="R232" s="58">
        <v>7</v>
      </c>
      <c r="S232" s="58">
        <v>0</v>
      </c>
      <c r="T232" s="58" t="s">
        <v>156</v>
      </c>
      <c r="U232" s="58">
        <v>8</v>
      </c>
      <c r="V232" s="58" t="s">
        <v>156</v>
      </c>
      <c r="W232" s="58">
        <v>48</v>
      </c>
      <c r="X232" s="58">
        <v>18</v>
      </c>
      <c r="Y232" s="58">
        <v>0</v>
      </c>
      <c r="Z232" s="58">
        <v>12</v>
      </c>
      <c r="AA232" s="58" t="s">
        <v>156</v>
      </c>
      <c r="AB232" s="58">
        <v>7</v>
      </c>
      <c r="AC232" s="58">
        <v>0</v>
      </c>
      <c r="AD232" s="58" t="s">
        <v>156</v>
      </c>
      <c r="AE232" s="58">
        <v>5</v>
      </c>
      <c r="AF232" s="58">
        <v>12</v>
      </c>
      <c r="AG232" s="58">
        <v>12</v>
      </c>
      <c r="AH232" s="58">
        <v>8</v>
      </c>
      <c r="AI232" s="58">
        <v>0</v>
      </c>
      <c r="AJ232" s="58" t="s">
        <v>156</v>
      </c>
      <c r="AK232" s="58" t="s">
        <v>156</v>
      </c>
      <c r="AL232" s="58">
        <v>0</v>
      </c>
      <c r="AM232" s="58">
        <v>0</v>
      </c>
      <c r="AN232" s="58">
        <v>0</v>
      </c>
      <c r="AO232" s="58" t="s">
        <v>156</v>
      </c>
      <c r="AP232" s="58">
        <v>67</v>
      </c>
      <c r="AQ232" s="58">
        <v>67</v>
      </c>
      <c r="AR232" s="58">
        <v>36</v>
      </c>
      <c r="AS232" s="58">
        <v>0</v>
      </c>
      <c r="AT232" s="58" t="s">
        <v>156</v>
      </c>
      <c r="AU232" s="58">
        <v>3</v>
      </c>
      <c r="AV232" s="58" t="s">
        <v>156</v>
      </c>
      <c r="AW232" s="58">
        <v>0</v>
      </c>
      <c r="AX232" s="58" t="s">
        <v>156</v>
      </c>
      <c r="AY232" s="58">
        <v>9</v>
      </c>
      <c r="AZ232" s="58" t="s">
        <v>156</v>
      </c>
      <c r="BA232" s="58">
        <v>37</v>
      </c>
      <c r="BB232" s="58">
        <v>10</v>
      </c>
      <c r="BC232" s="58">
        <v>0</v>
      </c>
      <c r="BD232" s="58" t="s">
        <v>156</v>
      </c>
      <c r="BE232" s="58" t="s">
        <v>156</v>
      </c>
      <c r="BF232" s="58" t="s">
        <v>156</v>
      </c>
      <c r="BG232" s="58">
        <v>0</v>
      </c>
      <c r="BH232" s="58">
        <v>0</v>
      </c>
      <c r="BI232" s="58" t="s">
        <v>156</v>
      </c>
      <c r="BJ232" s="58" t="s">
        <v>156</v>
      </c>
      <c r="BK232" s="58">
        <v>10</v>
      </c>
      <c r="BL232" s="58" t="s">
        <v>156</v>
      </c>
      <c r="BM232" s="58">
        <v>0</v>
      </c>
      <c r="BN232" s="58">
        <v>4</v>
      </c>
      <c r="BO232" s="58" t="s">
        <v>156</v>
      </c>
      <c r="BP232" s="58">
        <v>0</v>
      </c>
      <c r="BQ232" s="58">
        <v>0</v>
      </c>
      <c r="BR232" s="58">
        <v>0</v>
      </c>
      <c r="BS232" s="58" t="s">
        <v>156</v>
      </c>
    </row>
    <row r="233" spans="1:71" x14ac:dyDescent="0.25">
      <c r="A233" s="64" t="s">
        <v>395</v>
      </c>
      <c r="B233" s="58">
        <v>120</v>
      </c>
      <c r="C233" s="58">
        <v>120</v>
      </c>
      <c r="D233" s="58">
        <v>40</v>
      </c>
      <c r="E233" s="58" t="s">
        <v>156</v>
      </c>
      <c r="F233" s="58">
        <v>32</v>
      </c>
      <c r="G233" s="58">
        <v>6</v>
      </c>
      <c r="H233" s="58">
        <v>20</v>
      </c>
      <c r="I233" s="58" t="s">
        <v>156</v>
      </c>
      <c r="J233" s="58" t="s">
        <v>156</v>
      </c>
      <c r="K233" s="58">
        <v>16</v>
      </c>
      <c r="L233" s="58">
        <v>69</v>
      </c>
      <c r="M233" s="58">
        <v>69</v>
      </c>
      <c r="N233" s="58">
        <v>25</v>
      </c>
      <c r="O233" s="58" t="s">
        <v>156</v>
      </c>
      <c r="P233" s="58">
        <v>18</v>
      </c>
      <c r="Q233" s="58" t="s">
        <v>156</v>
      </c>
      <c r="R233" s="58">
        <v>7</v>
      </c>
      <c r="S233" s="58">
        <v>0</v>
      </c>
      <c r="T233" s="58" t="s">
        <v>156</v>
      </c>
      <c r="U233" s="58">
        <v>12</v>
      </c>
      <c r="V233" s="58">
        <v>51</v>
      </c>
      <c r="W233" s="58">
        <v>51</v>
      </c>
      <c r="X233" s="58">
        <v>15</v>
      </c>
      <c r="Y233" s="58" t="s">
        <v>156</v>
      </c>
      <c r="Z233" s="58">
        <v>14</v>
      </c>
      <c r="AA233" s="58" t="s">
        <v>156</v>
      </c>
      <c r="AB233" s="58">
        <v>13</v>
      </c>
      <c r="AC233" s="58" t="s">
        <v>156</v>
      </c>
      <c r="AD233" s="58">
        <v>0</v>
      </c>
      <c r="AE233" s="58">
        <v>4</v>
      </c>
      <c r="AF233" s="58">
        <v>15</v>
      </c>
      <c r="AG233" s="58">
        <v>15</v>
      </c>
      <c r="AH233" s="58">
        <v>6</v>
      </c>
      <c r="AI233" s="58">
        <v>0</v>
      </c>
      <c r="AJ233" s="58" t="s">
        <v>156</v>
      </c>
      <c r="AK233" s="58" t="s">
        <v>156</v>
      </c>
      <c r="AL233" s="58">
        <v>0</v>
      </c>
      <c r="AM233" s="58" t="s">
        <v>156</v>
      </c>
      <c r="AN233" s="58">
        <v>0</v>
      </c>
      <c r="AO233" s="58" t="s">
        <v>156</v>
      </c>
      <c r="AP233" s="58">
        <v>62</v>
      </c>
      <c r="AQ233" s="58">
        <v>62</v>
      </c>
      <c r="AR233" s="58">
        <v>28</v>
      </c>
      <c r="AS233" s="58" t="s">
        <v>156</v>
      </c>
      <c r="AT233" s="58">
        <v>16</v>
      </c>
      <c r="AU233" s="58">
        <v>3</v>
      </c>
      <c r="AV233" s="58" t="s">
        <v>156</v>
      </c>
      <c r="AW233" s="58">
        <v>0</v>
      </c>
      <c r="AX233" s="58" t="s">
        <v>156</v>
      </c>
      <c r="AY233" s="58">
        <v>9</v>
      </c>
      <c r="AZ233" s="58">
        <v>43</v>
      </c>
      <c r="BA233" s="58">
        <v>43</v>
      </c>
      <c r="BB233" s="58">
        <v>6</v>
      </c>
      <c r="BC233" s="58" t="s">
        <v>156</v>
      </c>
      <c r="BD233" s="58" t="s">
        <v>156</v>
      </c>
      <c r="BE233" s="58" t="s">
        <v>156</v>
      </c>
      <c r="BF233" s="58" t="s">
        <v>156</v>
      </c>
      <c r="BG233" s="58">
        <v>0</v>
      </c>
      <c r="BH233" s="58">
        <v>0</v>
      </c>
      <c r="BI233" s="58" t="s">
        <v>156</v>
      </c>
      <c r="BJ233" s="58">
        <v>13</v>
      </c>
      <c r="BK233" s="58">
        <v>13</v>
      </c>
      <c r="BL233" s="58">
        <v>5</v>
      </c>
      <c r="BM233" s="58">
        <v>0</v>
      </c>
      <c r="BN233" s="58">
        <v>3</v>
      </c>
      <c r="BO233" s="58">
        <v>0</v>
      </c>
      <c r="BP233" s="58">
        <v>0</v>
      </c>
      <c r="BQ233" s="58">
        <v>0</v>
      </c>
      <c r="BR233" s="58">
        <v>0</v>
      </c>
      <c r="BS233" s="58">
        <v>5</v>
      </c>
    </row>
    <row r="234" spans="1:71" x14ac:dyDescent="0.25">
      <c r="A234" s="64" t="s">
        <v>396</v>
      </c>
      <c r="B234" s="58">
        <v>128</v>
      </c>
      <c r="C234" s="58">
        <v>128</v>
      </c>
      <c r="D234" s="58">
        <v>70</v>
      </c>
      <c r="E234" s="58" t="s">
        <v>156</v>
      </c>
      <c r="F234" s="58">
        <v>28</v>
      </c>
      <c r="G234" s="58">
        <v>4</v>
      </c>
      <c r="H234" s="58">
        <v>11</v>
      </c>
      <c r="I234" s="58">
        <v>0</v>
      </c>
      <c r="J234" s="58" t="s">
        <v>156</v>
      </c>
      <c r="K234" s="58">
        <v>10</v>
      </c>
      <c r="L234" s="58">
        <v>68</v>
      </c>
      <c r="M234" s="58">
        <v>68</v>
      </c>
      <c r="N234" s="58">
        <v>33</v>
      </c>
      <c r="O234" s="58" t="s">
        <v>156</v>
      </c>
      <c r="P234" s="58">
        <v>14</v>
      </c>
      <c r="Q234" s="58" t="s">
        <v>156</v>
      </c>
      <c r="R234" s="58">
        <v>6</v>
      </c>
      <c r="S234" s="58">
        <v>0</v>
      </c>
      <c r="T234" s="58" t="s">
        <v>156</v>
      </c>
      <c r="U234" s="58" t="s">
        <v>156</v>
      </c>
      <c r="V234" s="58">
        <v>60</v>
      </c>
      <c r="W234" s="58">
        <v>60</v>
      </c>
      <c r="X234" s="58">
        <v>37</v>
      </c>
      <c r="Y234" s="58">
        <v>0</v>
      </c>
      <c r="Z234" s="58">
        <v>14</v>
      </c>
      <c r="AA234" s="58" t="s">
        <v>156</v>
      </c>
      <c r="AB234" s="58">
        <v>5</v>
      </c>
      <c r="AC234" s="58">
        <v>0</v>
      </c>
      <c r="AD234" s="58">
        <v>0</v>
      </c>
      <c r="AE234" s="58" t="s">
        <v>156</v>
      </c>
      <c r="AF234" s="58">
        <v>22</v>
      </c>
      <c r="AG234" s="58">
        <v>22</v>
      </c>
      <c r="AH234" s="58">
        <v>16</v>
      </c>
      <c r="AI234" s="58">
        <v>0</v>
      </c>
      <c r="AJ234" s="58" t="s">
        <v>156</v>
      </c>
      <c r="AK234" s="58">
        <v>0</v>
      </c>
      <c r="AL234" s="58">
        <v>0</v>
      </c>
      <c r="AM234" s="58">
        <v>0</v>
      </c>
      <c r="AN234" s="58" t="s">
        <v>156</v>
      </c>
      <c r="AO234" s="58" t="s">
        <v>156</v>
      </c>
      <c r="AP234" s="58">
        <v>70</v>
      </c>
      <c r="AQ234" s="58">
        <v>70</v>
      </c>
      <c r="AR234" s="58">
        <v>36</v>
      </c>
      <c r="AS234" s="58" t="s">
        <v>156</v>
      </c>
      <c r="AT234" s="58">
        <v>22</v>
      </c>
      <c r="AU234" s="58" t="s">
        <v>156</v>
      </c>
      <c r="AV234" s="58">
        <v>0</v>
      </c>
      <c r="AW234" s="58">
        <v>0</v>
      </c>
      <c r="AX234" s="58" t="s">
        <v>156</v>
      </c>
      <c r="AY234" s="58" t="s">
        <v>156</v>
      </c>
      <c r="AZ234" s="58">
        <v>36</v>
      </c>
      <c r="BA234" s="58">
        <v>36</v>
      </c>
      <c r="BB234" s="58">
        <v>18</v>
      </c>
      <c r="BC234" s="58">
        <v>0</v>
      </c>
      <c r="BD234" s="58" t="s">
        <v>156</v>
      </c>
      <c r="BE234" s="58" t="s">
        <v>156</v>
      </c>
      <c r="BF234" s="58">
        <v>11</v>
      </c>
      <c r="BG234" s="58">
        <v>0</v>
      </c>
      <c r="BH234" s="58">
        <v>0</v>
      </c>
      <c r="BI234" s="58">
        <v>0</v>
      </c>
      <c r="BJ234" s="58">
        <v>13</v>
      </c>
      <c r="BK234" s="58">
        <v>13</v>
      </c>
      <c r="BL234" s="58">
        <v>4</v>
      </c>
      <c r="BM234" s="58">
        <v>0</v>
      </c>
      <c r="BN234" s="58">
        <v>5</v>
      </c>
      <c r="BO234" s="58">
        <v>0</v>
      </c>
      <c r="BP234" s="58">
        <v>0</v>
      </c>
      <c r="BQ234" s="58">
        <v>0</v>
      </c>
      <c r="BR234" s="58">
        <v>0</v>
      </c>
      <c r="BS234" s="58">
        <v>4</v>
      </c>
    </row>
    <row r="235" spans="1:71" x14ac:dyDescent="0.25">
      <c r="A235" s="64" t="s">
        <v>397</v>
      </c>
      <c r="B235" s="58" t="s">
        <v>156</v>
      </c>
      <c r="C235" s="58">
        <v>137</v>
      </c>
      <c r="D235" s="58">
        <v>67</v>
      </c>
      <c r="E235" s="58" t="s">
        <v>156</v>
      </c>
      <c r="F235" s="58">
        <v>34</v>
      </c>
      <c r="G235" s="58">
        <v>9</v>
      </c>
      <c r="H235" s="58">
        <v>12</v>
      </c>
      <c r="I235" s="58" t="s">
        <v>156</v>
      </c>
      <c r="J235" s="58">
        <v>0</v>
      </c>
      <c r="K235" s="58">
        <v>10</v>
      </c>
      <c r="L235" s="58" t="s">
        <v>156</v>
      </c>
      <c r="M235" s="58">
        <v>80</v>
      </c>
      <c r="N235" s="58">
        <v>41</v>
      </c>
      <c r="O235" s="58" t="s">
        <v>156</v>
      </c>
      <c r="P235" s="58">
        <v>19</v>
      </c>
      <c r="Q235" s="58">
        <v>4</v>
      </c>
      <c r="R235" s="58">
        <v>5</v>
      </c>
      <c r="S235" s="58" t="s">
        <v>156</v>
      </c>
      <c r="T235" s="58">
        <v>0</v>
      </c>
      <c r="U235" s="58">
        <v>6</v>
      </c>
      <c r="V235" s="58">
        <v>57</v>
      </c>
      <c r="W235" s="58">
        <v>57</v>
      </c>
      <c r="X235" s="58">
        <v>26</v>
      </c>
      <c r="Y235" s="58">
        <v>0</v>
      </c>
      <c r="Z235" s="58">
        <v>15</v>
      </c>
      <c r="AA235" s="58">
        <v>5</v>
      </c>
      <c r="AB235" s="58">
        <v>7</v>
      </c>
      <c r="AC235" s="58">
        <v>0</v>
      </c>
      <c r="AD235" s="58">
        <v>0</v>
      </c>
      <c r="AE235" s="58">
        <v>4</v>
      </c>
      <c r="AF235" s="58">
        <v>17</v>
      </c>
      <c r="AG235" s="58">
        <v>17</v>
      </c>
      <c r="AH235" s="58">
        <v>10</v>
      </c>
      <c r="AI235" s="58">
        <v>0</v>
      </c>
      <c r="AJ235" s="58">
        <v>0</v>
      </c>
      <c r="AK235" s="58" t="s">
        <v>156</v>
      </c>
      <c r="AL235" s="58">
        <v>0</v>
      </c>
      <c r="AM235" s="58" t="s">
        <v>156</v>
      </c>
      <c r="AN235" s="58">
        <v>0</v>
      </c>
      <c r="AO235" s="58" t="s">
        <v>156</v>
      </c>
      <c r="AP235" s="58" t="s">
        <v>156</v>
      </c>
      <c r="AQ235" s="58">
        <v>79</v>
      </c>
      <c r="AR235" s="58">
        <v>49</v>
      </c>
      <c r="AS235" s="58" t="s">
        <v>156</v>
      </c>
      <c r="AT235" s="58">
        <v>19</v>
      </c>
      <c r="AU235" s="58" t="s">
        <v>156</v>
      </c>
      <c r="AV235" s="58" t="s">
        <v>156</v>
      </c>
      <c r="AW235" s="58">
        <v>0</v>
      </c>
      <c r="AX235" s="58">
        <v>0</v>
      </c>
      <c r="AY235" s="58" t="s">
        <v>156</v>
      </c>
      <c r="AZ235" s="58">
        <v>41</v>
      </c>
      <c r="BA235" s="58">
        <v>41</v>
      </c>
      <c r="BB235" s="58">
        <v>8</v>
      </c>
      <c r="BC235" s="58">
        <v>0</v>
      </c>
      <c r="BD235" s="58">
        <v>15</v>
      </c>
      <c r="BE235" s="58" t="s">
        <v>156</v>
      </c>
      <c r="BF235" s="58" t="s">
        <v>156</v>
      </c>
      <c r="BG235" s="58">
        <v>0</v>
      </c>
      <c r="BH235" s="58">
        <v>0</v>
      </c>
      <c r="BI235" s="58">
        <v>0</v>
      </c>
      <c r="BJ235" s="58">
        <v>16</v>
      </c>
      <c r="BK235" s="58">
        <v>16</v>
      </c>
      <c r="BL235" s="58">
        <v>9</v>
      </c>
      <c r="BM235" s="58">
        <v>0</v>
      </c>
      <c r="BN235" s="58" t="s">
        <v>156</v>
      </c>
      <c r="BO235" s="58" t="s">
        <v>156</v>
      </c>
      <c r="BP235" s="58">
        <v>0</v>
      </c>
      <c r="BQ235" s="58">
        <v>0</v>
      </c>
      <c r="BR235" s="58">
        <v>0</v>
      </c>
      <c r="BS235" s="58">
        <v>3</v>
      </c>
    </row>
    <row r="236" spans="1:71" x14ac:dyDescent="0.25">
      <c r="A236" s="64" t="s">
        <v>398</v>
      </c>
      <c r="B236" s="58" t="s">
        <v>156</v>
      </c>
      <c r="C236" s="58">
        <v>127</v>
      </c>
      <c r="D236" s="58">
        <v>50</v>
      </c>
      <c r="E236" s="58">
        <v>0</v>
      </c>
      <c r="F236" s="58">
        <v>33</v>
      </c>
      <c r="G236" s="58" t="s">
        <v>156</v>
      </c>
      <c r="H236" s="58">
        <v>12</v>
      </c>
      <c r="I236" s="58">
        <v>0</v>
      </c>
      <c r="J236" s="58" t="s">
        <v>156</v>
      </c>
      <c r="K236" s="58">
        <v>19</v>
      </c>
      <c r="L236" s="58" t="s">
        <v>156</v>
      </c>
      <c r="M236" s="58">
        <v>69</v>
      </c>
      <c r="N236" s="58">
        <v>24</v>
      </c>
      <c r="O236" s="58">
        <v>0</v>
      </c>
      <c r="P236" s="58">
        <v>19</v>
      </c>
      <c r="Q236" s="58">
        <v>7</v>
      </c>
      <c r="R236" s="58" t="s">
        <v>156</v>
      </c>
      <c r="S236" s="58">
        <v>0</v>
      </c>
      <c r="T236" s="58" t="s">
        <v>156</v>
      </c>
      <c r="U236" s="58">
        <v>12</v>
      </c>
      <c r="V236" s="58" t="s">
        <v>156</v>
      </c>
      <c r="W236" s="58">
        <v>58</v>
      </c>
      <c r="X236" s="58">
        <v>26</v>
      </c>
      <c r="Y236" s="58">
        <v>0</v>
      </c>
      <c r="Z236" s="58">
        <v>14</v>
      </c>
      <c r="AA236" s="58" t="s">
        <v>156</v>
      </c>
      <c r="AB236" s="58" t="s">
        <v>156</v>
      </c>
      <c r="AC236" s="58">
        <v>0</v>
      </c>
      <c r="AD236" s="58">
        <v>0</v>
      </c>
      <c r="AE236" s="58">
        <v>7</v>
      </c>
      <c r="AF236" s="58">
        <v>14</v>
      </c>
      <c r="AG236" s="58">
        <v>14</v>
      </c>
      <c r="AH236" s="58">
        <v>7</v>
      </c>
      <c r="AI236" s="58">
        <v>0</v>
      </c>
      <c r="AJ236" s="58">
        <v>3</v>
      </c>
      <c r="AK236" s="58" t="s">
        <v>156</v>
      </c>
      <c r="AL236" s="58">
        <v>0</v>
      </c>
      <c r="AM236" s="58">
        <v>0</v>
      </c>
      <c r="AN236" s="58" t="s">
        <v>156</v>
      </c>
      <c r="AO236" s="58" t="s">
        <v>156</v>
      </c>
      <c r="AP236" s="58" t="s">
        <v>156</v>
      </c>
      <c r="AQ236" s="58">
        <v>70</v>
      </c>
      <c r="AR236" s="58">
        <v>36</v>
      </c>
      <c r="AS236" s="58">
        <v>0</v>
      </c>
      <c r="AT236" s="58">
        <v>17</v>
      </c>
      <c r="AU236" s="58" t="s">
        <v>156</v>
      </c>
      <c r="AV236" s="58" t="s">
        <v>156</v>
      </c>
      <c r="AW236" s="58">
        <v>0</v>
      </c>
      <c r="AX236" s="58">
        <v>0</v>
      </c>
      <c r="AY236" s="58">
        <v>11</v>
      </c>
      <c r="AZ236" s="58">
        <v>43</v>
      </c>
      <c r="BA236" s="58">
        <v>43</v>
      </c>
      <c r="BB236" s="58">
        <v>7</v>
      </c>
      <c r="BC236" s="58">
        <v>0</v>
      </c>
      <c r="BD236" s="58">
        <v>13</v>
      </c>
      <c r="BE236" s="58">
        <v>6</v>
      </c>
      <c r="BF236" s="58" t="s">
        <v>156</v>
      </c>
      <c r="BG236" s="58">
        <v>0</v>
      </c>
      <c r="BH236" s="58">
        <v>0</v>
      </c>
      <c r="BI236" s="58" t="s">
        <v>156</v>
      </c>
      <c r="BJ236" s="58" t="s">
        <v>156</v>
      </c>
      <c r="BK236" s="58">
        <v>14</v>
      </c>
      <c r="BL236" s="58">
        <v>4</v>
      </c>
      <c r="BM236" s="58">
        <v>0</v>
      </c>
      <c r="BN236" s="58">
        <v>4</v>
      </c>
      <c r="BO236" s="58">
        <v>0</v>
      </c>
      <c r="BP236" s="58">
        <v>0</v>
      </c>
      <c r="BQ236" s="58">
        <v>0</v>
      </c>
      <c r="BR236" s="58">
        <v>0</v>
      </c>
      <c r="BS236" s="58">
        <v>6</v>
      </c>
    </row>
    <row r="237" spans="1:71" x14ac:dyDescent="0.25">
      <c r="A237" s="64" t="s">
        <v>399</v>
      </c>
      <c r="B237" s="58">
        <v>85</v>
      </c>
      <c r="C237" s="58">
        <v>85</v>
      </c>
      <c r="D237" s="58">
        <v>35</v>
      </c>
      <c r="E237" s="58" t="s">
        <v>156</v>
      </c>
      <c r="F237" s="58">
        <v>25</v>
      </c>
      <c r="G237" s="58" t="s">
        <v>156</v>
      </c>
      <c r="H237" s="58">
        <v>7</v>
      </c>
      <c r="I237" s="58">
        <v>0</v>
      </c>
      <c r="J237" s="58" t="s">
        <v>156</v>
      </c>
      <c r="K237" s="58">
        <v>10</v>
      </c>
      <c r="L237" s="58">
        <v>42</v>
      </c>
      <c r="M237" s="58">
        <v>42</v>
      </c>
      <c r="N237" s="58">
        <v>19</v>
      </c>
      <c r="O237" s="58">
        <v>0</v>
      </c>
      <c r="P237" s="58">
        <v>13</v>
      </c>
      <c r="Q237" s="58">
        <v>0</v>
      </c>
      <c r="R237" s="58" t="s">
        <v>156</v>
      </c>
      <c r="S237" s="58">
        <v>0</v>
      </c>
      <c r="T237" s="58">
        <v>0</v>
      </c>
      <c r="U237" s="58" t="s">
        <v>156</v>
      </c>
      <c r="V237" s="58">
        <v>43</v>
      </c>
      <c r="W237" s="58">
        <v>43</v>
      </c>
      <c r="X237" s="58">
        <v>16</v>
      </c>
      <c r="Y237" s="58" t="s">
        <v>156</v>
      </c>
      <c r="Z237" s="58">
        <v>12</v>
      </c>
      <c r="AA237" s="58" t="s">
        <v>156</v>
      </c>
      <c r="AB237" s="58" t="s">
        <v>156</v>
      </c>
      <c r="AC237" s="58">
        <v>0</v>
      </c>
      <c r="AD237" s="58" t="s">
        <v>156</v>
      </c>
      <c r="AE237" s="58" t="s">
        <v>156</v>
      </c>
      <c r="AF237" s="58">
        <v>16</v>
      </c>
      <c r="AG237" s="58">
        <v>16</v>
      </c>
      <c r="AH237" s="58">
        <v>8</v>
      </c>
      <c r="AI237" s="58">
        <v>0</v>
      </c>
      <c r="AJ237" s="58" t="s">
        <v>156</v>
      </c>
      <c r="AK237" s="58">
        <v>0</v>
      </c>
      <c r="AL237" s="58">
        <v>0</v>
      </c>
      <c r="AM237" s="58">
        <v>0</v>
      </c>
      <c r="AN237" s="58" t="s">
        <v>156</v>
      </c>
      <c r="AO237" s="58">
        <v>5</v>
      </c>
      <c r="AP237" s="58">
        <v>45</v>
      </c>
      <c r="AQ237" s="58">
        <v>45</v>
      </c>
      <c r="AR237" s="58">
        <v>20</v>
      </c>
      <c r="AS237" s="58" t="s">
        <v>156</v>
      </c>
      <c r="AT237" s="58">
        <v>16</v>
      </c>
      <c r="AU237" s="58" t="s">
        <v>156</v>
      </c>
      <c r="AV237" s="58">
        <v>0</v>
      </c>
      <c r="AW237" s="58">
        <v>0</v>
      </c>
      <c r="AX237" s="58">
        <v>0</v>
      </c>
      <c r="AY237" s="58" t="s">
        <v>156</v>
      </c>
      <c r="AZ237" s="58">
        <v>24</v>
      </c>
      <c r="BA237" s="58">
        <v>24</v>
      </c>
      <c r="BB237" s="58">
        <v>7</v>
      </c>
      <c r="BC237" s="58">
        <v>0</v>
      </c>
      <c r="BD237" s="58" t="s">
        <v>156</v>
      </c>
      <c r="BE237" s="58" t="s">
        <v>156</v>
      </c>
      <c r="BF237" s="58">
        <v>7</v>
      </c>
      <c r="BG237" s="58">
        <v>0</v>
      </c>
      <c r="BH237" s="58">
        <v>0</v>
      </c>
      <c r="BI237" s="58" t="s">
        <v>156</v>
      </c>
      <c r="BJ237" s="58">
        <v>8</v>
      </c>
      <c r="BK237" s="58">
        <v>8</v>
      </c>
      <c r="BL237" s="58" t="s">
        <v>156</v>
      </c>
      <c r="BM237" s="58">
        <v>0</v>
      </c>
      <c r="BN237" s="58" t="s">
        <v>156</v>
      </c>
      <c r="BO237" s="58">
        <v>0</v>
      </c>
      <c r="BP237" s="58">
        <v>0</v>
      </c>
      <c r="BQ237" s="58">
        <v>0</v>
      </c>
      <c r="BR237" s="58">
        <v>0</v>
      </c>
      <c r="BS237" s="58" t="s">
        <v>156</v>
      </c>
    </row>
    <row r="238" spans="1:71" x14ac:dyDescent="0.25">
      <c r="A238" s="64" t="s">
        <v>400</v>
      </c>
      <c r="B238" s="58">
        <v>134</v>
      </c>
      <c r="C238" s="58">
        <v>134</v>
      </c>
      <c r="D238" s="58">
        <v>60</v>
      </c>
      <c r="E238" s="58">
        <v>5</v>
      </c>
      <c r="F238" s="58">
        <v>32</v>
      </c>
      <c r="G238" s="58">
        <v>6</v>
      </c>
      <c r="H238" s="58">
        <v>11</v>
      </c>
      <c r="I238" s="58">
        <v>0</v>
      </c>
      <c r="J238" s="58">
        <v>0</v>
      </c>
      <c r="K238" s="58">
        <v>20</v>
      </c>
      <c r="L238" s="58">
        <v>87</v>
      </c>
      <c r="M238" s="58">
        <v>87</v>
      </c>
      <c r="N238" s="58">
        <v>40</v>
      </c>
      <c r="O238" s="58" t="s">
        <v>156</v>
      </c>
      <c r="P238" s="58">
        <v>20</v>
      </c>
      <c r="Q238" s="58" t="s">
        <v>156</v>
      </c>
      <c r="R238" s="58" t="s">
        <v>156</v>
      </c>
      <c r="S238" s="58">
        <v>0</v>
      </c>
      <c r="T238" s="58">
        <v>0</v>
      </c>
      <c r="U238" s="58">
        <v>14</v>
      </c>
      <c r="V238" s="58">
        <v>47</v>
      </c>
      <c r="W238" s="58">
        <v>47</v>
      </c>
      <c r="X238" s="58">
        <v>20</v>
      </c>
      <c r="Y238" s="58" t="s">
        <v>156</v>
      </c>
      <c r="Z238" s="58">
        <v>12</v>
      </c>
      <c r="AA238" s="58" t="s">
        <v>156</v>
      </c>
      <c r="AB238" s="58" t="s">
        <v>156</v>
      </c>
      <c r="AC238" s="58">
        <v>0</v>
      </c>
      <c r="AD238" s="58">
        <v>0</v>
      </c>
      <c r="AE238" s="58">
        <v>6</v>
      </c>
      <c r="AF238" s="58">
        <v>14</v>
      </c>
      <c r="AG238" s="58">
        <v>14</v>
      </c>
      <c r="AH238" s="58">
        <v>7</v>
      </c>
      <c r="AI238" s="58">
        <v>0</v>
      </c>
      <c r="AJ238" s="58" t="s">
        <v>156</v>
      </c>
      <c r="AK238" s="58" t="s">
        <v>156</v>
      </c>
      <c r="AL238" s="58">
        <v>0</v>
      </c>
      <c r="AM238" s="58">
        <v>0</v>
      </c>
      <c r="AN238" s="58">
        <v>0</v>
      </c>
      <c r="AO238" s="58" t="s">
        <v>156</v>
      </c>
      <c r="AP238" s="58">
        <v>80</v>
      </c>
      <c r="AQ238" s="58">
        <v>80</v>
      </c>
      <c r="AR238" s="58">
        <v>42</v>
      </c>
      <c r="AS238" s="58">
        <v>5</v>
      </c>
      <c r="AT238" s="58">
        <v>17</v>
      </c>
      <c r="AU238" s="58" t="s">
        <v>156</v>
      </c>
      <c r="AV238" s="58" t="s">
        <v>156</v>
      </c>
      <c r="AW238" s="58">
        <v>0</v>
      </c>
      <c r="AX238" s="58">
        <v>0</v>
      </c>
      <c r="AY238" s="58">
        <v>13</v>
      </c>
      <c r="AZ238" s="58">
        <v>40</v>
      </c>
      <c r="BA238" s="58">
        <v>40</v>
      </c>
      <c r="BB238" s="58">
        <v>11</v>
      </c>
      <c r="BC238" s="58">
        <v>0</v>
      </c>
      <c r="BD238" s="58" t="s">
        <v>156</v>
      </c>
      <c r="BE238" s="58" t="s">
        <v>156</v>
      </c>
      <c r="BF238" s="58" t="s">
        <v>156</v>
      </c>
      <c r="BG238" s="58">
        <v>0</v>
      </c>
      <c r="BH238" s="58">
        <v>0</v>
      </c>
      <c r="BI238" s="58" t="s">
        <v>156</v>
      </c>
      <c r="BJ238" s="58">
        <v>17</v>
      </c>
      <c r="BK238" s="58">
        <v>17</v>
      </c>
      <c r="BL238" s="58">
        <v>7</v>
      </c>
      <c r="BM238" s="58">
        <v>0</v>
      </c>
      <c r="BN238" s="58">
        <v>3</v>
      </c>
      <c r="BO238" s="58">
        <v>0</v>
      </c>
      <c r="BP238" s="58">
        <v>0</v>
      </c>
      <c r="BQ238" s="58">
        <v>0</v>
      </c>
      <c r="BR238" s="58">
        <v>0</v>
      </c>
      <c r="BS238" s="58">
        <v>7</v>
      </c>
    </row>
    <row r="239" spans="1:71" x14ac:dyDescent="0.25">
      <c r="A239" s="64" t="s">
        <v>401</v>
      </c>
      <c r="B239" s="58">
        <v>108</v>
      </c>
      <c r="C239" s="58">
        <v>108</v>
      </c>
      <c r="D239" s="58">
        <v>49</v>
      </c>
      <c r="E239" s="58" t="s">
        <v>156</v>
      </c>
      <c r="F239" s="58">
        <v>23</v>
      </c>
      <c r="G239" s="58" t="s">
        <v>156</v>
      </c>
      <c r="H239" s="58">
        <v>9</v>
      </c>
      <c r="I239" s="58">
        <v>0</v>
      </c>
      <c r="J239" s="58" t="s">
        <v>156</v>
      </c>
      <c r="K239" s="58">
        <v>21</v>
      </c>
      <c r="L239" s="58">
        <v>76</v>
      </c>
      <c r="M239" s="58">
        <v>76</v>
      </c>
      <c r="N239" s="58">
        <v>35</v>
      </c>
      <c r="O239" s="58" t="s">
        <v>156</v>
      </c>
      <c r="P239" s="58">
        <v>15</v>
      </c>
      <c r="Q239" s="58" t="s">
        <v>156</v>
      </c>
      <c r="R239" s="58">
        <v>5</v>
      </c>
      <c r="S239" s="58">
        <v>0</v>
      </c>
      <c r="T239" s="58" t="s">
        <v>156</v>
      </c>
      <c r="U239" s="58" t="s">
        <v>156</v>
      </c>
      <c r="V239" s="58">
        <v>32</v>
      </c>
      <c r="W239" s="58">
        <v>32</v>
      </c>
      <c r="X239" s="58">
        <v>14</v>
      </c>
      <c r="Y239" s="58">
        <v>0</v>
      </c>
      <c r="Z239" s="58">
        <v>8</v>
      </c>
      <c r="AA239" s="58" t="s">
        <v>156</v>
      </c>
      <c r="AB239" s="58">
        <v>4</v>
      </c>
      <c r="AC239" s="58">
        <v>0</v>
      </c>
      <c r="AD239" s="58">
        <v>0</v>
      </c>
      <c r="AE239" s="58" t="s">
        <v>156</v>
      </c>
      <c r="AF239" s="58">
        <v>12</v>
      </c>
      <c r="AG239" s="58">
        <v>12</v>
      </c>
      <c r="AH239" s="58" t="s">
        <v>156</v>
      </c>
      <c r="AI239" s="58">
        <v>0</v>
      </c>
      <c r="AJ239" s="58" t="s">
        <v>156</v>
      </c>
      <c r="AK239" s="58">
        <v>0</v>
      </c>
      <c r="AL239" s="58">
        <v>0</v>
      </c>
      <c r="AM239" s="58">
        <v>0</v>
      </c>
      <c r="AN239" s="58">
        <v>0</v>
      </c>
      <c r="AO239" s="58" t="s">
        <v>156</v>
      </c>
      <c r="AP239" s="58">
        <v>62</v>
      </c>
      <c r="AQ239" s="58">
        <v>62</v>
      </c>
      <c r="AR239" s="58">
        <v>34</v>
      </c>
      <c r="AS239" s="58">
        <v>0</v>
      </c>
      <c r="AT239" s="58" t="s">
        <v>156</v>
      </c>
      <c r="AU239" s="58" t="s">
        <v>156</v>
      </c>
      <c r="AV239" s="58">
        <v>0</v>
      </c>
      <c r="AW239" s="58">
        <v>0</v>
      </c>
      <c r="AX239" s="58" t="s">
        <v>156</v>
      </c>
      <c r="AY239" s="58">
        <v>14</v>
      </c>
      <c r="AZ239" s="58">
        <v>34</v>
      </c>
      <c r="BA239" s="58">
        <v>34</v>
      </c>
      <c r="BB239" s="58" t="s">
        <v>156</v>
      </c>
      <c r="BC239" s="58" t="s">
        <v>156</v>
      </c>
      <c r="BD239" s="58">
        <v>8</v>
      </c>
      <c r="BE239" s="58" t="s">
        <v>156</v>
      </c>
      <c r="BF239" s="58">
        <v>9</v>
      </c>
      <c r="BG239" s="58">
        <v>0</v>
      </c>
      <c r="BH239" s="58">
        <v>0</v>
      </c>
      <c r="BI239" s="58" t="s">
        <v>156</v>
      </c>
      <c r="BJ239" s="58">
        <v>17</v>
      </c>
      <c r="BK239" s="58">
        <v>17</v>
      </c>
      <c r="BL239" s="58">
        <v>7</v>
      </c>
      <c r="BM239" s="58">
        <v>0</v>
      </c>
      <c r="BN239" s="58">
        <v>6</v>
      </c>
      <c r="BO239" s="58">
        <v>0</v>
      </c>
      <c r="BP239" s="58">
        <v>0</v>
      </c>
      <c r="BQ239" s="58">
        <v>0</v>
      </c>
      <c r="BR239" s="58">
        <v>0</v>
      </c>
      <c r="BS239" s="58">
        <v>4</v>
      </c>
    </row>
    <row r="240" spans="1:71" x14ac:dyDescent="0.25">
      <c r="A240" s="64" t="s">
        <v>402</v>
      </c>
      <c r="B240" s="58">
        <v>170</v>
      </c>
      <c r="C240" s="58">
        <v>170</v>
      </c>
      <c r="D240" s="58">
        <v>103</v>
      </c>
      <c r="E240" s="58">
        <v>0</v>
      </c>
      <c r="F240" s="58">
        <v>31</v>
      </c>
      <c r="G240" s="58">
        <v>7</v>
      </c>
      <c r="H240" s="58">
        <v>13</v>
      </c>
      <c r="I240" s="58">
        <v>0</v>
      </c>
      <c r="J240" s="58">
        <v>0</v>
      </c>
      <c r="K240" s="58">
        <v>16</v>
      </c>
      <c r="L240" s="58">
        <v>115</v>
      </c>
      <c r="M240" s="58">
        <v>115</v>
      </c>
      <c r="N240" s="58">
        <v>82</v>
      </c>
      <c r="O240" s="58">
        <v>0</v>
      </c>
      <c r="P240" s="58">
        <v>16</v>
      </c>
      <c r="Q240" s="58" t="s">
        <v>156</v>
      </c>
      <c r="R240" s="58" t="s">
        <v>156</v>
      </c>
      <c r="S240" s="58">
        <v>0</v>
      </c>
      <c r="T240" s="58">
        <v>0</v>
      </c>
      <c r="U240" s="58">
        <v>9</v>
      </c>
      <c r="V240" s="58">
        <v>55</v>
      </c>
      <c r="W240" s="58">
        <v>55</v>
      </c>
      <c r="X240" s="58">
        <v>21</v>
      </c>
      <c r="Y240" s="58">
        <v>0</v>
      </c>
      <c r="Z240" s="58">
        <v>15</v>
      </c>
      <c r="AA240" s="58" t="s">
        <v>156</v>
      </c>
      <c r="AB240" s="58" t="s">
        <v>156</v>
      </c>
      <c r="AC240" s="58">
        <v>0</v>
      </c>
      <c r="AD240" s="58">
        <v>0</v>
      </c>
      <c r="AE240" s="58">
        <v>7</v>
      </c>
      <c r="AF240" s="58">
        <v>18</v>
      </c>
      <c r="AG240" s="58">
        <v>18</v>
      </c>
      <c r="AH240" s="58">
        <v>9</v>
      </c>
      <c r="AI240" s="58">
        <v>0</v>
      </c>
      <c r="AJ240" s="58" t="s">
        <v>156</v>
      </c>
      <c r="AK240" s="58" t="s">
        <v>156</v>
      </c>
      <c r="AL240" s="58">
        <v>0</v>
      </c>
      <c r="AM240" s="58">
        <v>0</v>
      </c>
      <c r="AN240" s="58">
        <v>0</v>
      </c>
      <c r="AO240" s="58" t="s">
        <v>156</v>
      </c>
      <c r="AP240" s="58">
        <v>94</v>
      </c>
      <c r="AQ240" s="58">
        <v>94</v>
      </c>
      <c r="AR240" s="58">
        <v>66</v>
      </c>
      <c r="AS240" s="58">
        <v>0</v>
      </c>
      <c r="AT240" s="58" t="s">
        <v>156</v>
      </c>
      <c r="AU240" s="58" t="s">
        <v>156</v>
      </c>
      <c r="AV240" s="58" t="s">
        <v>156</v>
      </c>
      <c r="AW240" s="58">
        <v>0</v>
      </c>
      <c r="AX240" s="58">
        <v>0</v>
      </c>
      <c r="AY240" s="58" t="s">
        <v>156</v>
      </c>
      <c r="AZ240" s="58">
        <v>58</v>
      </c>
      <c r="BA240" s="58">
        <v>58</v>
      </c>
      <c r="BB240" s="58">
        <v>28</v>
      </c>
      <c r="BC240" s="58">
        <v>0</v>
      </c>
      <c r="BD240" s="58">
        <v>12</v>
      </c>
      <c r="BE240" s="58" t="s">
        <v>156</v>
      </c>
      <c r="BF240" s="58" t="s">
        <v>156</v>
      </c>
      <c r="BG240" s="58">
        <v>0</v>
      </c>
      <c r="BH240" s="58">
        <v>0</v>
      </c>
      <c r="BI240" s="58" t="s">
        <v>156</v>
      </c>
      <c r="BJ240" s="58">
        <v>23</v>
      </c>
      <c r="BK240" s="58">
        <v>23</v>
      </c>
      <c r="BL240" s="58">
        <v>12</v>
      </c>
      <c r="BM240" s="58">
        <v>0</v>
      </c>
      <c r="BN240" s="58" t="s">
        <v>156</v>
      </c>
      <c r="BO240" s="58" t="s">
        <v>156</v>
      </c>
      <c r="BP240" s="58">
        <v>0</v>
      </c>
      <c r="BQ240" s="58">
        <v>0</v>
      </c>
      <c r="BR240" s="58">
        <v>0</v>
      </c>
      <c r="BS240" s="58">
        <v>6</v>
      </c>
    </row>
    <row r="241" spans="1:71" x14ac:dyDescent="0.25">
      <c r="A241" s="64" t="s">
        <v>403</v>
      </c>
      <c r="B241" s="58">
        <v>239</v>
      </c>
      <c r="C241" s="58">
        <v>239</v>
      </c>
      <c r="D241" s="58">
        <v>139</v>
      </c>
      <c r="E241" s="58" t="s">
        <v>156</v>
      </c>
      <c r="F241" s="58">
        <v>45</v>
      </c>
      <c r="G241" s="58">
        <v>12</v>
      </c>
      <c r="H241" s="58">
        <v>17</v>
      </c>
      <c r="I241" s="58" t="s">
        <v>156</v>
      </c>
      <c r="J241" s="58">
        <v>0</v>
      </c>
      <c r="K241" s="58">
        <v>21</v>
      </c>
      <c r="L241" s="58">
        <v>166</v>
      </c>
      <c r="M241" s="58">
        <v>166</v>
      </c>
      <c r="N241" s="58">
        <v>107</v>
      </c>
      <c r="O241" s="58" t="s">
        <v>156</v>
      </c>
      <c r="P241" s="58">
        <v>30</v>
      </c>
      <c r="Q241" s="58" t="s">
        <v>156</v>
      </c>
      <c r="R241" s="58">
        <v>10</v>
      </c>
      <c r="S241" s="58">
        <v>0</v>
      </c>
      <c r="T241" s="58">
        <v>0</v>
      </c>
      <c r="U241" s="58">
        <v>12</v>
      </c>
      <c r="V241" s="58">
        <v>73</v>
      </c>
      <c r="W241" s="58">
        <v>73</v>
      </c>
      <c r="X241" s="58">
        <v>32</v>
      </c>
      <c r="Y241" s="58" t="s">
        <v>156</v>
      </c>
      <c r="Z241" s="58">
        <v>15</v>
      </c>
      <c r="AA241" s="58" t="s">
        <v>156</v>
      </c>
      <c r="AB241" s="58">
        <v>7</v>
      </c>
      <c r="AC241" s="58" t="s">
        <v>156</v>
      </c>
      <c r="AD241" s="58">
        <v>0</v>
      </c>
      <c r="AE241" s="58">
        <v>9</v>
      </c>
      <c r="AF241" s="58">
        <v>19</v>
      </c>
      <c r="AG241" s="58">
        <v>19</v>
      </c>
      <c r="AH241" s="58">
        <v>10</v>
      </c>
      <c r="AI241" s="58">
        <v>0</v>
      </c>
      <c r="AJ241" s="58" t="s">
        <v>156</v>
      </c>
      <c r="AK241" s="58" t="s">
        <v>156</v>
      </c>
      <c r="AL241" s="58">
        <v>0</v>
      </c>
      <c r="AM241" s="58">
        <v>0</v>
      </c>
      <c r="AN241" s="58">
        <v>0</v>
      </c>
      <c r="AO241" s="58">
        <v>6</v>
      </c>
      <c r="AP241" s="58">
        <v>146</v>
      </c>
      <c r="AQ241" s="58">
        <v>146</v>
      </c>
      <c r="AR241" s="58">
        <v>91</v>
      </c>
      <c r="AS241" s="58" t="s">
        <v>156</v>
      </c>
      <c r="AT241" s="58">
        <v>29</v>
      </c>
      <c r="AU241" s="58">
        <v>7</v>
      </c>
      <c r="AV241" s="58">
        <v>4</v>
      </c>
      <c r="AW241" s="58" t="s">
        <v>156</v>
      </c>
      <c r="AX241" s="58">
        <v>0</v>
      </c>
      <c r="AY241" s="58">
        <v>10</v>
      </c>
      <c r="AZ241" s="58">
        <v>74</v>
      </c>
      <c r="BA241" s="58">
        <v>74</v>
      </c>
      <c r="BB241" s="58">
        <v>38</v>
      </c>
      <c r="BC241" s="58">
        <v>0</v>
      </c>
      <c r="BD241" s="58" t="s">
        <v>156</v>
      </c>
      <c r="BE241" s="58" t="s">
        <v>156</v>
      </c>
      <c r="BF241" s="58">
        <v>13</v>
      </c>
      <c r="BG241" s="58">
        <v>0</v>
      </c>
      <c r="BH241" s="58">
        <v>0</v>
      </c>
      <c r="BI241" s="58">
        <v>5</v>
      </c>
      <c r="BJ241" s="58">
        <v>24</v>
      </c>
      <c r="BK241" s="58">
        <v>24</v>
      </c>
      <c r="BL241" s="58">
        <v>16</v>
      </c>
      <c r="BM241" s="58">
        <v>0</v>
      </c>
      <c r="BN241" s="58" t="s">
        <v>156</v>
      </c>
      <c r="BO241" s="58">
        <v>0</v>
      </c>
      <c r="BP241" s="58">
        <v>0</v>
      </c>
      <c r="BQ241" s="58">
        <v>0</v>
      </c>
      <c r="BR241" s="58">
        <v>0</v>
      </c>
      <c r="BS241" s="58" t="s">
        <v>156</v>
      </c>
    </row>
    <row r="242" spans="1:71" x14ac:dyDescent="0.25">
      <c r="A242" s="64" t="s">
        <v>404</v>
      </c>
      <c r="B242" s="58">
        <v>128</v>
      </c>
      <c r="C242" s="58">
        <v>128</v>
      </c>
      <c r="D242" s="58">
        <v>63</v>
      </c>
      <c r="E242" s="58" t="s">
        <v>156</v>
      </c>
      <c r="F242" s="58">
        <v>27</v>
      </c>
      <c r="G242" s="58">
        <v>14</v>
      </c>
      <c r="H242" s="58" t="s">
        <v>156</v>
      </c>
      <c r="I242" s="58">
        <v>0</v>
      </c>
      <c r="J242" s="58">
        <v>0</v>
      </c>
      <c r="K242" s="58">
        <v>14</v>
      </c>
      <c r="L242" s="58">
        <v>80</v>
      </c>
      <c r="M242" s="58">
        <v>80</v>
      </c>
      <c r="N242" s="58">
        <v>39</v>
      </c>
      <c r="O242" s="58" t="s">
        <v>156</v>
      </c>
      <c r="P242" s="58">
        <v>16</v>
      </c>
      <c r="Q242" s="58">
        <v>8</v>
      </c>
      <c r="R242" s="58" t="s">
        <v>156</v>
      </c>
      <c r="S242" s="58">
        <v>0</v>
      </c>
      <c r="T242" s="58">
        <v>0</v>
      </c>
      <c r="U242" s="58">
        <v>11</v>
      </c>
      <c r="V242" s="58">
        <v>48</v>
      </c>
      <c r="W242" s="58">
        <v>48</v>
      </c>
      <c r="X242" s="58">
        <v>24</v>
      </c>
      <c r="Y242" s="58">
        <v>0</v>
      </c>
      <c r="Z242" s="58">
        <v>11</v>
      </c>
      <c r="AA242" s="58">
        <v>6</v>
      </c>
      <c r="AB242" s="58">
        <v>4</v>
      </c>
      <c r="AC242" s="58">
        <v>0</v>
      </c>
      <c r="AD242" s="58">
        <v>0</v>
      </c>
      <c r="AE242" s="58">
        <v>3</v>
      </c>
      <c r="AF242" s="58">
        <v>14</v>
      </c>
      <c r="AG242" s="58">
        <v>14</v>
      </c>
      <c r="AH242" s="58">
        <v>9</v>
      </c>
      <c r="AI242" s="58">
        <v>0</v>
      </c>
      <c r="AJ242" s="58" t="s">
        <v>156</v>
      </c>
      <c r="AK242" s="58" t="s">
        <v>156</v>
      </c>
      <c r="AL242" s="58">
        <v>0</v>
      </c>
      <c r="AM242" s="58">
        <v>0</v>
      </c>
      <c r="AN242" s="58">
        <v>0</v>
      </c>
      <c r="AO242" s="58" t="s">
        <v>156</v>
      </c>
      <c r="AP242" s="58">
        <v>81</v>
      </c>
      <c r="AQ242" s="58">
        <v>81</v>
      </c>
      <c r="AR242" s="58">
        <v>43</v>
      </c>
      <c r="AS242" s="58" t="s">
        <v>156</v>
      </c>
      <c r="AT242" s="58">
        <v>20</v>
      </c>
      <c r="AU242" s="58">
        <v>9</v>
      </c>
      <c r="AV242" s="58">
        <v>0</v>
      </c>
      <c r="AW242" s="58">
        <v>0</v>
      </c>
      <c r="AX242" s="58">
        <v>0</v>
      </c>
      <c r="AY242" s="58" t="s">
        <v>156</v>
      </c>
      <c r="AZ242" s="58">
        <v>33</v>
      </c>
      <c r="BA242" s="58">
        <v>33</v>
      </c>
      <c r="BB242" s="58">
        <v>11</v>
      </c>
      <c r="BC242" s="58">
        <v>0</v>
      </c>
      <c r="BD242" s="58" t="s">
        <v>156</v>
      </c>
      <c r="BE242" s="58" t="s">
        <v>156</v>
      </c>
      <c r="BF242" s="58" t="s">
        <v>156</v>
      </c>
      <c r="BG242" s="58">
        <v>0</v>
      </c>
      <c r="BH242" s="58">
        <v>0</v>
      </c>
      <c r="BI242" s="58">
        <v>3</v>
      </c>
      <c r="BJ242" s="58">
        <v>13</v>
      </c>
      <c r="BK242" s="58">
        <v>13</v>
      </c>
      <c r="BL242" s="58">
        <v>8</v>
      </c>
      <c r="BM242" s="58">
        <v>0</v>
      </c>
      <c r="BN242" s="58" t="s">
        <v>156</v>
      </c>
      <c r="BO242" s="58">
        <v>0</v>
      </c>
      <c r="BP242" s="58">
        <v>0</v>
      </c>
      <c r="BQ242" s="58">
        <v>0</v>
      </c>
      <c r="BR242" s="58">
        <v>0</v>
      </c>
      <c r="BS242" s="58" t="s">
        <v>156</v>
      </c>
    </row>
    <row r="243" spans="1:71" x14ac:dyDescent="0.25">
      <c r="A243" s="64" t="s">
        <v>405</v>
      </c>
      <c r="B243" s="58">
        <v>130</v>
      </c>
      <c r="C243" s="58">
        <v>130</v>
      </c>
      <c r="D243" s="58">
        <v>49</v>
      </c>
      <c r="E243" s="58" t="s">
        <v>156</v>
      </c>
      <c r="F243" s="58">
        <v>39</v>
      </c>
      <c r="G243" s="58" t="s">
        <v>156</v>
      </c>
      <c r="H243" s="58">
        <v>15</v>
      </c>
      <c r="I243" s="58">
        <v>0</v>
      </c>
      <c r="J243" s="58">
        <v>0</v>
      </c>
      <c r="K243" s="58">
        <v>18</v>
      </c>
      <c r="L243" s="58">
        <v>80</v>
      </c>
      <c r="M243" s="58">
        <v>80</v>
      </c>
      <c r="N243" s="58">
        <v>33</v>
      </c>
      <c r="O243" s="58" t="s">
        <v>156</v>
      </c>
      <c r="P243" s="58">
        <v>19</v>
      </c>
      <c r="Q243" s="58" t="s">
        <v>156</v>
      </c>
      <c r="R243" s="58">
        <v>10</v>
      </c>
      <c r="S243" s="58">
        <v>0</v>
      </c>
      <c r="T243" s="58">
        <v>0</v>
      </c>
      <c r="U243" s="58">
        <v>13</v>
      </c>
      <c r="V243" s="58">
        <v>50</v>
      </c>
      <c r="W243" s="58">
        <v>50</v>
      </c>
      <c r="X243" s="58">
        <v>16</v>
      </c>
      <c r="Y243" s="58" t="s">
        <v>156</v>
      </c>
      <c r="Z243" s="58">
        <v>20</v>
      </c>
      <c r="AA243" s="58" t="s">
        <v>156</v>
      </c>
      <c r="AB243" s="58">
        <v>5</v>
      </c>
      <c r="AC243" s="58">
        <v>0</v>
      </c>
      <c r="AD243" s="58">
        <v>0</v>
      </c>
      <c r="AE243" s="58">
        <v>5</v>
      </c>
      <c r="AF243" s="58">
        <v>13</v>
      </c>
      <c r="AG243" s="58">
        <v>13</v>
      </c>
      <c r="AH243" s="58">
        <v>4</v>
      </c>
      <c r="AI243" s="58">
        <v>0</v>
      </c>
      <c r="AJ243" s="58" t="s">
        <v>156</v>
      </c>
      <c r="AK243" s="58">
        <v>0</v>
      </c>
      <c r="AL243" s="58">
        <v>0</v>
      </c>
      <c r="AM243" s="58">
        <v>0</v>
      </c>
      <c r="AN243" s="58">
        <v>0</v>
      </c>
      <c r="AO243" s="58" t="s">
        <v>156</v>
      </c>
      <c r="AP243" s="58">
        <v>75</v>
      </c>
      <c r="AQ243" s="58">
        <v>75</v>
      </c>
      <c r="AR243" s="58">
        <v>37</v>
      </c>
      <c r="AS243" s="58" t="s">
        <v>156</v>
      </c>
      <c r="AT243" s="58">
        <v>24</v>
      </c>
      <c r="AU243" s="58" t="s">
        <v>156</v>
      </c>
      <c r="AV243" s="58">
        <v>0</v>
      </c>
      <c r="AW243" s="58">
        <v>0</v>
      </c>
      <c r="AX243" s="58">
        <v>0</v>
      </c>
      <c r="AY243" s="58">
        <v>7</v>
      </c>
      <c r="AZ243" s="58">
        <v>42</v>
      </c>
      <c r="BA243" s="58">
        <v>42</v>
      </c>
      <c r="BB243" s="58">
        <v>8</v>
      </c>
      <c r="BC243" s="58">
        <v>0</v>
      </c>
      <c r="BD243" s="58" t="s">
        <v>156</v>
      </c>
      <c r="BE243" s="58" t="s">
        <v>156</v>
      </c>
      <c r="BF243" s="58">
        <v>15</v>
      </c>
      <c r="BG243" s="58">
        <v>0</v>
      </c>
      <c r="BH243" s="58">
        <v>0</v>
      </c>
      <c r="BI243" s="58" t="s">
        <v>156</v>
      </c>
      <c r="BJ243" s="58">
        <v>10</v>
      </c>
      <c r="BK243" s="58">
        <v>10</v>
      </c>
      <c r="BL243" s="58">
        <v>5</v>
      </c>
      <c r="BM243" s="58">
        <v>0</v>
      </c>
      <c r="BN243" s="58" t="s">
        <v>156</v>
      </c>
      <c r="BO243" s="58">
        <v>0</v>
      </c>
      <c r="BP243" s="58">
        <v>0</v>
      </c>
      <c r="BQ243" s="58">
        <v>0</v>
      </c>
      <c r="BR243" s="58">
        <v>0</v>
      </c>
      <c r="BS243" s="58" t="s">
        <v>156</v>
      </c>
    </row>
    <row r="244" spans="1:71" x14ac:dyDescent="0.25">
      <c r="A244" s="64" t="s">
        <v>406</v>
      </c>
      <c r="B244" s="58">
        <v>120</v>
      </c>
      <c r="C244" s="58">
        <v>120</v>
      </c>
      <c r="D244" s="58">
        <v>50</v>
      </c>
      <c r="E244" s="58">
        <v>0</v>
      </c>
      <c r="F244" s="58">
        <v>40</v>
      </c>
      <c r="G244" s="58">
        <v>9</v>
      </c>
      <c r="H244" s="58">
        <v>5</v>
      </c>
      <c r="I244" s="58">
        <v>0</v>
      </c>
      <c r="J244" s="58">
        <v>0</v>
      </c>
      <c r="K244" s="58">
        <v>16</v>
      </c>
      <c r="L244" s="58">
        <v>68</v>
      </c>
      <c r="M244" s="58">
        <v>68</v>
      </c>
      <c r="N244" s="58">
        <v>26</v>
      </c>
      <c r="O244" s="58">
        <v>0</v>
      </c>
      <c r="P244" s="58">
        <v>22</v>
      </c>
      <c r="Q244" s="58">
        <v>3</v>
      </c>
      <c r="R244" s="58" t="s">
        <v>156</v>
      </c>
      <c r="S244" s="58">
        <v>0</v>
      </c>
      <c r="T244" s="58">
        <v>0</v>
      </c>
      <c r="U244" s="58" t="s">
        <v>156</v>
      </c>
      <c r="V244" s="58">
        <v>52</v>
      </c>
      <c r="W244" s="58">
        <v>52</v>
      </c>
      <c r="X244" s="58">
        <v>24</v>
      </c>
      <c r="Y244" s="58">
        <v>0</v>
      </c>
      <c r="Z244" s="58">
        <v>18</v>
      </c>
      <c r="AA244" s="58">
        <v>6</v>
      </c>
      <c r="AB244" s="58" t="s">
        <v>156</v>
      </c>
      <c r="AC244" s="58">
        <v>0</v>
      </c>
      <c r="AD244" s="58">
        <v>0</v>
      </c>
      <c r="AE244" s="58" t="s">
        <v>156</v>
      </c>
      <c r="AF244" s="58">
        <v>15</v>
      </c>
      <c r="AG244" s="58">
        <v>15</v>
      </c>
      <c r="AH244" s="58" t="s">
        <v>156</v>
      </c>
      <c r="AI244" s="58">
        <v>0</v>
      </c>
      <c r="AJ244" s="58">
        <v>6</v>
      </c>
      <c r="AK244" s="58">
        <v>0</v>
      </c>
      <c r="AL244" s="58">
        <v>0</v>
      </c>
      <c r="AM244" s="58">
        <v>0</v>
      </c>
      <c r="AN244" s="58">
        <v>0</v>
      </c>
      <c r="AO244" s="58" t="s">
        <v>156</v>
      </c>
      <c r="AP244" s="58">
        <v>76</v>
      </c>
      <c r="AQ244" s="58">
        <v>76</v>
      </c>
      <c r="AR244" s="58">
        <v>40</v>
      </c>
      <c r="AS244" s="58">
        <v>0</v>
      </c>
      <c r="AT244" s="58">
        <v>20</v>
      </c>
      <c r="AU244" s="58" t="s">
        <v>156</v>
      </c>
      <c r="AV244" s="58">
        <v>0</v>
      </c>
      <c r="AW244" s="58">
        <v>0</v>
      </c>
      <c r="AX244" s="58">
        <v>0</v>
      </c>
      <c r="AY244" s="58" t="s">
        <v>156</v>
      </c>
      <c r="AZ244" s="58">
        <v>29</v>
      </c>
      <c r="BA244" s="58">
        <v>29</v>
      </c>
      <c r="BB244" s="58" t="s">
        <v>156</v>
      </c>
      <c r="BC244" s="58">
        <v>0</v>
      </c>
      <c r="BD244" s="58">
        <v>14</v>
      </c>
      <c r="BE244" s="58" t="s">
        <v>156</v>
      </c>
      <c r="BF244" s="58">
        <v>5</v>
      </c>
      <c r="BG244" s="58">
        <v>0</v>
      </c>
      <c r="BH244" s="58">
        <v>0</v>
      </c>
      <c r="BI244" s="58" t="s">
        <v>156</v>
      </c>
      <c r="BJ244" s="58">
        <v>12</v>
      </c>
      <c r="BK244" s="58">
        <v>12</v>
      </c>
      <c r="BL244" s="58">
        <v>5</v>
      </c>
      <c r="BM244" s="58">
        <v>0</v>
      </c>
      <c r="BN244" s="58" t="s">
        <v>156</v>
      </c>
      <c r="BO244" s="58" t="s">
        <v>156</v>
      </c>
      <c r="BP244" s="58" t="s">
        <v>156</v>
      </c>
      <c r="BQ244" s="58">
        <v>0</v>
      </c>
      <c r="BR244" s="58">
        <v>0</v>
      </c>
      <c r="BS244" s="58">
        <v>3</v>
      </c>
    </row>
    <row r="245" spans="1:71" x14ac:dyDescent="0.25">
      <c r="A245" s="64" t="s">
        <v>407</v>
      </c>
      <c r="B245" s="58" t="s">
        <v>156</v>
      </c>
      <c r="C245" s="58">
        <v>155</v>
      </c>
      <c r="D245" s="58">
        <v>71</v>
      </c>
      <c r="E245" s="58" t="s">
        <v>156</v>
      </c>
      <c r="F245" s="58">
        <v>25</v>
      </c>
      <c r="G245" s="58">
        <v>17</v>
      </c>
      <c r="H245" s="58" t="s">
        <v>156</v>
      </c>
      <c r="I245" s="58">
        <v>0</v>
      </c>
      <c r="J245" s="58">
        <v>0</v>
      </c>
      <c r="K245" s="58">
        <v>25</v>
      </c>
      <c r="L245" s="58">
        <v>76</v>
      </c>
      <c r="M245" s="58">
        <v>76</v>
      </c>
      <c r="N245" s="58">
        <v>31</v>
      </c>
      <c r="O245" s="58">
        <v>0</v>
      </c>
      <c r="P245" s="58">
        <v>12</v>
      </c>
      <c r="Q245" s="58">
        <v>6</v>
      </c>
      <c r="R245" s="58" t="s">
        <v>156</v>
      </c>
      <c r="S245" s="58">
        <v>0</v>
      </c>
      <c r="T245" s="58">
        <v>0</v>
      </c>
      <c r="U245" s="58" t="s">
        <v>156</v>
      </c>
      <c r="V245" s="58" t="s">
        <v>156</v>
      </c>
      <c r="W245" s="58">
        <v>79</v>
      </c>
      <c r="X245" s="58">
        <v>40</v>
      </c>
      <c r="Y245" s="58" t="s">
        <v>156</v>
      </c>
      <c r="Z245" s="58">
        <v>13</v>
      </c>
      <c r="AA245" s="58">
        <v>11</v>
      </c>
      <c r="AB245" s="58">
        <v>8</v>
      </c>
      <c r="AC245" s="58">
        <v>0</v>
      </c>
      <c r="AD245" s="58">
        <v>0</v>
      </c>
      <c r="AE245" s="58" t="s">
        <v>156</v>
      </c>
      <c r="AF245" s="58">
        <v>21</v>
      </c>
      <c r="AG245" s="58">
        <v>21</v>
      </c>
      <c r="AH245" s="58">
        <v>12</v>
      </c>
      <c r="AI245" s="58">
        <v>0</v>
      </c>
      <c r="AJ245" s="58" t="s">
        <v>156</v>
      </c>
      <c r="AK245" s="58" t="s">
        <v>156</v>
      </c>
      <c r="AL245" s="58">
        <v>0</v>
      </c>
      <c r="AM245" s="58">
        <v>0</v>
      </c>
      <c r="AN245" s="58">
        <v>0</v>
      </c>
      <c r="AO245" s="58" t="s">
        <v>156</v>
      </c>
      <c r="AP245" s="58" t="s">
        <v>156</v>
      </c>
      <c r="AQ245" s="58">
        <v>89</v>
      </c>
      <c r="AR245" s="58">
        <v>47</v>
      </c>
      <c r="AS245" s="58" t="s">
        <v>156</v>
      </c>
      <c r="AT245" s="58">
        <v>15</v>
      </c>
      <c r="AU245" s="58" t="s">
        <v>156</v>
      </c>
      <c r="AV245" s="58" t="s">
        <v>156</v>
      </c>
      <c r="AW245" s="58">
        <v>0</v>
      </c>
      <c r="AX245" s="58">
        <v>0</v>
      </c>
      <c r="AY245" s="58">
        <v>18</v>
      </c>
      <c r="AZ245" s="58">
        <v>45</v>
      </c>
      <c r="BA245" s="58">
        <v>45</v>
      </c>
      <c r="BB245" s="58">
        <v>12</v>
      </c>
      <c r="BC245" s="58">
        <v>0</v>
      </c>
      <c r="BD245" s="58" t="s">
        <v>156</v>
      </c>
      <c r="BE245" s="58">
        <v>9</v>
      </c>
      <c r="BF245" s="58" t="s">
        <v>156</v>
      </c>
      <c r="BG245" s="58">
        <v>0</v>
      </c>
      <c r="BH245" s="58">
        <v>0</v>
      </c>
      <c r="BI245" s="58" t="s">
        <v>156</v>
      </c>
      <c r="BJ245" s="58">
        <v>20</v>
      </c>
      <c r="BK245" s="58">
        <v>20</v>
      </c>
      <c r="BL245" s="58">
        <v>6</v>
      </c>
      <c r="BM245" s="58" t="s">
        <v>156</v>
      </c>
      <c r="BN245" s="58" t="s">
        <v>156</v>
      </c>
      <c r="BO245" s="58" t="s">
        <v>156</v>
      </c>
      <c r="BP245" s="58">
        <v>0</v>
      </c>
      <c r="BQ245" s="58">
        <v>0</v>
      </c>
      <c r="BR245" s="58">
        <v>0</v>
      </c>
      <c r="BS245" s="58">
        <v>7</v>
      </c>
    </row>
    <row r="246" spans="1:71" x14ac:dyDescent="0.25">
      <c r="A246" s="64" t="s">
        <v>408</v>
      </c>
      <c r="B246" s="58">
        <v>155</v>
      </c>
      <c r="C246" s="58">
        <v>155</v>
      </c>
      <c r="D246" s="58">
        <v>77</v>
      </c>
      <c r="E246" s="58">
        <v>0</v>
      </c>
      <c r="F246" s="58">
        <v>29</v>
      </c>
      <c r="G246" s="58" t="s">
        <v>156</v>
      </c>
      <c r="H246" s="58">
        <v>18</v>
      </c>
      <c r="I246" s="58" t="s">
        <v>156</v>
      </c>
      <c r="J246" s="58" t="s">
        <v>156</v>
      </c>
      <c r="K246" s="58">
        <v>20</v>
      </c>
      <c r="L246" s="58">
        <v>77</v>
      </c>
      <c r="M246" s="58">
        <v>77</v>
      </c>
      <c r="N246" s="58">
        <v>42</v>
      </c>
      <c r="O246" s="58">
        <v>0</v>
      </c>
      <c r="P246" s="58">
        <v>9</v>
      </c>
      <c r="Q246" s="58" t="s">
        <v>156</v>
      </c>
      <c r="R246" s="58">
        <v>6</v>
      </c>
      <c r="S246" s="58" t="s">
        <v>156</v>
      </c>
      <c r="T246" s="58" t="s">
        <v>156</v>
      </c>
      <c r="U246" s="58" t="s">
        <v>156</v>
      </c>
      <c r="V246" s="58">
        <v>78</v>
      </c>
      <c r="W246" s="58">
        <v>78</v>
      </c>
      <c r="X246" s="58">
        <v>35</v>
      </c>
      <c r="Y246" s="58">
        <v>0</v>
      </c>
      <c r="Z246" s="58">
        <v>20</v>
      </c>
      <c r="AA246" s="58" t="s">
        <v>156</v>
      </c>
      <c r="AB246" s="58">
        <v>12</v>
      </c>
      <c r="AC246" s="58">
        <v>0</v>
      </c>
      <c r="AD246" s="58">
        <v>0</v>
      </c>
      <c r="AE246" s="58" t="s">
        <v>156</v>
      </c>
      <c r="AF246" s="58">
        <v>17</v>
      </c>
      <c r="AG246" s="58">
        <v>17</v>
      </c>
      <c r="AH246" s="58">
        <v>12</v>
      </c>
      <c r="AI246" s="58">
        <v>0</v>
      </c>
      <c r="AJ246" s="58" t="s">
        <v>156</v>
      </c>
      <c r="AK246" s="58">
        <v>0</v>
      </c>
      <c r="AL246" s="58">
        <v>0</v>
      </c>
      <c r="AM246" s="58" t="s">
        <v>156</v>
      </c>
      <c r="AN246" s="58">
        <v>0</v>
      </c>
      <c r="AO246" s="58" t="s">
        <v>156</v>
      </c>
      <c r="AP246" s="58">
        <v>96</v>
      </c>
      <c r="AQ246" s="58">
        <v>96</v>
      </c>
      <c r="AR246" s="58">
        <v>58</v>
      </c>
      <c r="AS246" s="58">
        <v>0</v>
      </c>
      <c r="AT246" s="58">
        <v>15</v>
      </c>
      <c r="AU246" s="58">
        <v>5</v>
      </c>
      <c r="AV246" s="58">
        <v>4</v>
      </c>
      <c r="AW246" s="58">
        <v>0</v>
      </c>
      <c r="AX246" s="58">
        <v>0</v>
      </c>
      <c r="AY246" s="58">
        <v>14</v>
      </c>
      <c r="AZ246" s="58">
        <v>42</v>
      </c>
      <c r="BA246" s="58">
        <v>42</v>
      </c>
      <c r="BB246" s="58">
        <v>7</v>
      </c>
      <c r="BC246" s="58">
        <v>0</v>
      </c>
      <c r="BD246" s="58" t="s">
        <v>156</v>
      </c>
      <c r="BE246" s="58" t="s">
        <v>156</v>
      </c>
      <c r="BF246" s="58">
        <v>14</v>
      </c>
      <c r="BG246" s="58">
        <v>0</v>
      </c>
      <c r="BH246" s="58" t="s">
        <v>156</v>
      </c>
      <c r="BI246" s="58" t="s">
        <v>156</v>
      </c>
      <c r="BJ246" s="58">
        <v>24</v>
      </c>
      <c r="BK246" s="58">
        <v>24</v>
      </c>
      <c r="BL246" s="58">
        <v>11</v>
      </c>
      <c r="BM246" s="58">
        <v>0</v>
      </c>
      <c r="BN246" s="58">
        <v>4</v>
      </c>
      <c r="BO246" s="58">
        <v>0</v>
      </c>
      <c r="BP246" s="58">
        <v>0</v>
      </c>
      <c r="BQ246" s="58">
        <v>0</v>
      </c>
      <c r="BR246" s="58">
        <v>0</v>
      </c>
      <c r="BS246" s="58">
        <v>9</v>
      </c>
    </row>
    <row r="247" spans="1:71" x14ac:dyDescent="0.25">
      <c r="A247" s="64" t="s">
        <v>409</v>
      </c>
      <c r="B247" s="58">
        <v>143</v>
      </c>
      <c r="C247" s="58">
        <v>143</v>
      </c>
      <c r="D247" s="58">
        <v>65</v>
      </c>
      <c r="E247" s="58">
        <v>0</v>
      </c>
      <c r="F247" s="58">
        <v>37</v>
      </c>
      <c r="G247" s="58">
        <v>8</v>
      </c>
      <c r="H247" s="58">
        <v>11</v>
      </c>
      <c r="I247" s="58" t="s">
        <v>156</v>
      </c>
      <c r="J247" s="58" t="s">
        <v>156</v>
      </c>
      <c r="K247" s="58">
        <v>17</v>
      </c>
      <c r="L247" s="58">
        <v>83</v>
      </c>
      <c r="M247" s="58">
        <v>83</v>
      </c>
      <c r="N247" s="58">
        <v>34</v>
      </c>
      <c r="O247" s="58">
        <v>0</v>
      </c>
      <c r="P247" s="58">
        <v>27</v>
      </c>
      <c r="Q247" s="58" t="s">
        <v>156</v>
      </c>
      <c r="R247" s="58">
        <v>5</v>
      </c>
      <c r="S247" s="58" t="s">
        <v>156</v>
      </c>
      <c r="T247" s="58" t="s">
        <v>156</v>
      </c>
      <c r="U247" s="58">
        <v>10</v>
      </c>
      <c r="V247" s="58">
        <v>60</v>
      </c>
      <c r="W247" s="58">
        <v>60</v>
      </c>
      <c r="X247" s="58">
        <v>31</v>
      </c>
      <c r="Y247" s="58">
        <v>0</v>
      </c>
      <c r="Z247" s="58">
        <v>10</v>
      </c>
      <c r="AA247" s="58" t="s">
        <v>156</v>
      </c>
      <c r="AB247" s="58">
        <v>6</v>
      </c>
      <c r="AC247" s="58" t="s">
        <v>156</v>
      </c>
      <c r="AD247" s="58" t="s">
        <v>156</v>
      </c>
      <c r="AE247" s="58">
        <v>7</v>
      </c>
      <c r="AF247" s="58">
        <v>19</v>
      </c>
      <c r="AG247" s="58">
        <v>19</v>
      </c>
      <c r="AH247" s="58">
        <v>12</v>
      </c>
      <c r="AI247" s="58">
        <v>0</v>
      </c>
      <c r="AJ247" s="58" t="s">
        <v>156</v>
      </c>
      <c r="AK247" s="58">
        <v>0</v>
      </c>
      <c r="AL247" s="58">
        <v>0</v>
      </c>
      <c r="AM247" s="58" t="s">
        <v>156</v>
      </c>
      <c r="AN247" s="58">
        <v>0</v>
      </c>
      <c r="AO247" s="58" t="s">
        <v>156</v>
      </c>
      <c r="AP247" s="58">
        <v>83</v>
      </c>
      <c r="AQ247" s="58">
        <v>83</v>
      </c>
      <c r="AR247" s="58">
        <v>43</v>
      </c>
      <c r="AS247" s="58">
        <v>0</v>
      </c>
      <c r="AT247" s="58">
        <v>23</v>
      </c>
      <c r="AU247" s="58" t="s">
        <v>156</v>
      </c>
      <c r="AV247" s="58" t="s">
        <v>156</v>
      </c>
      <c r="AW247" s="58">
        <v>0</v>
      </c>
      <c r="AX247" s="58" t="s">
        <v>156</v>
      </c>
      <c r="AY247" s="58">
        <v>12</v>
      </c>
      <c r="AZ247" s="58">
        <v>41</v>
      </c>
      <c r="BA247" s="58">
        <v>41</v>
      </c>
      <c r="BB247" s="58">
        <v>10</v>
      </c>
      <c r="BC247" s="58">
        <v>0</v>
      </c>
      <c r="BD247" s="58" t="s">
        <v>156</v>
      </c>
      <c r="BE247" s="58" t="s">
        <v>156</v>
      </c>
      <c r="BF247" s="58" t="s">
        <v>156</v>
      </c>
      <c r="BG247" s="58">
        <v>0</v>
      </c>
      <c r="BH247" s="58" t="s">
        <v>156</v>
      </c>
      <c r="BI247" s="58" t="s">
        <v>156</v>
      </c>
      <c r="BJ247" s="58">
        <v>14</v>
      </c>
      <c r="BK247" s="58">
        <v>14</v>
      </c>
      <c r="BL247" s="58">
        <v>7</v>
      </c>
      <c r="BM247" s="58">
        <v>0</v>
      </c>
      <c r="BN247" s="58" t="s">
        <v>156</v>
      </c>
      <c r="BO247" s="58">
        <v>0</v>
      </c>
      <c r="BP247" s="58">
        <v>0</v>
      </c>
      <c r="BQ247" s="58">
        <v>0</v>
      </c>
      <c r="BR247" s="58">
        <v>0</v>
      </c>
      <c r="BS247" s="58" t="s">
        <v>156</v>
      </c>
    </row>
    <row r="248" spans="1:71" x14ac:dyDescent="0.25">
      <c r="A248" s="64" t="s">
        <v>410</v>
      </c>
      <c r="B248" s="58">
        <v>134</v>
      </c>
      <c r="C248" s="58">
        <v>134</v>
      </c>
      <c r="D248" s="58">
        <v>67</v>
      </c>
      <c r="E248" s="58" t="s">
        <v>156</v>
      </c>
      <c r="F248" s="58">
        <v>24</v>
      </c>
      <c r="G248" s="58" t="s">
        <v>156</v>
      </c>
      <c r="H248" s="58">
        <v>16</v>
      </c>
      <c r="I248" s="58" t="s">
        <v>156</v>
      </c>
      <c r="J248" s="58">
        <v>0</v>
      </c>
      <c r="K248" s="58">
        <v>14</v>
      </c>
      <c r="L248" s="58">
        <v>72</v>
      </c>
      <c r="M248" s="58">
        <v>72</v>
      </c>
      <c r="N248" s="58">
        <v>39</v>
      </c>
      <c r="O248" s="58" t="s">
        <v>156</v>
      </c>
      <c r="P248" s="58">
        <v>16</v>
      </c>
      <c r="Q248" s="58">
        <v>6</v>
      </c>
      <c r="R248" s="58" t="s">
        <v>156</v>
      </c>
      <c r="S248" s="58">
        <v>0</v>
      </c>
      <c r="T248" s="58">
        <v>0</v>
      </c>
      <c r="U248" s="58">
        <v>7</v>
      </c>
      <c r="V248" s="58">
        <v>62</v>
      </c>
      <c r="W248" s="58">
        <v>62</v>
      </c>
      <c r="X248" s="58">
        <v>28</v>
      </c>
      <c r="Y248" s="58">
        <v>0</v>
      </c>
      <c r="Z248" s="58">
        <v>8</v>
      </c>
      <c r="AA248" s="58" t="s">
        <v>156</v>
      </c>
      <c r="AB248" s="58" t="s">
        <v>156</v>
      </c>
      <c r="AC248" s="58" t="s">
        <v>156</v>
      </c>
      <c r="AD248" s="58">
        <v>0</v>
      </c>
      <c r="AE248" s="58">
        <v>7</v>
      </c>
      <c r="AF248" s="58">
        <v>18</v>
      </c>
      <c r="AG248" s="58">
        <v>18</v>
      </c>
      <c r="AH248" s="58">
        <v>11</v>
      </c>
      <c r="AI248" s="58">
        <v>0</v>
      </c>
      <c r="AJ248" s="58">
        <v>3</v>
      </c>
      <c r="AK248" s="58">
        <v>0</v>
      </c>
      <c r="AL248" s="58">
        <v>0</v>
      </c>
      <c r="AM248" s="58">
        <v>0</v>
      </c>
      <c r="AN248" s="58">
        <v>0</v>
      </c>
      <c r="AO248" s="58">
        <v>4</v>
      </c>
      <c r="AP248" s="58">
        <v>82</v>
      </c>
      <c r="AQ248" s="58">
        <v>82</v>
      </c>
      <c r="AR248" s="58">
        <v>45</v>
      </c>
      <c r="AS248" s="58" t="s">
        <v>156</v>
      </c>
      <c r="AT248" s="58">
        <v>15</v>
      </c>
      <c r="AU248" s="58" t="s">
        <v>156</v>
      </c>
      <c r="AV248" s="58">
        <v>6</v>
      </c>
      <c r="AW248" s="58" t="s">
        <v>156</v>
      </c>
      <c r="AX248" s="58">
        <v>0</v>
      </c>
      <c r="AY248" s="58">
        <v>10</v>
      </c>
      <c r="AZ248" s="58">
        <v>34</v>
      </c>
      <c r="BA248" s="58">
        <v>34</v>
      </c>
      <c r="BB248" s="58">
        <v>11</v>
      </c>
      <c r="BC248" s="58">
        <v>0</v>
      </c>
      <c r="BD248" s="58">
        <v>6</v>
      </c>
      <c r="BE248" s="58">
        <v>7</v>
      </c>
      <c r="BF248" s="58">
        <v>10</v>
      </c>
      <c r="BG248" s="58">
        <v>0</v>
      </c>
      <c r="BH248" s="58">
        <v>0</v>
      </c>
      <c r="BI248" s="58">
        <v>0</v>
      </c>
      <c r="BJ248" s="58">
        <v>14</v>
      </c>
      <c r="BK248" s="58">
        <v>14</v>
      </c>
      <c r="BL248" s="58">
        <v>6</v>
      </c>
      <c r="BM248" s="58">
        <v>0</v>
      </c>
      <c r="BN248" s="58">
        <v>4</v>
      </c>
      <c r="BO248" s="58">
        <v>0</v>
      </c>
      <c r="BP248" s="58">
        <v>0</v>
      </c>
      <c r="BQ248" s="58">
        <v>0</v>
      </c>
      <c r="BR248" s="58">
        <v>0</v>
      </c>
      <c r="BS248" s="58">
        <v>4</v>
      </c>
    </row>
    <row r="249" spans="1:71" x14ac:dyDescent="0.25">
      <c r="A249" s="64" t="s">
        <v>411</v>
      </c>
      <c r="B249" s="58">
        <v>118</v>
      </c>
      <c r="C249" s="58">
        <v>118</v>
      </c>
      <c r="D249" s="58">
        <v>41</v>
      </c>
      <c r="E249" s="58" t="s">
        <v>156</v>
      </c>
      <c r="F249" s="58">
        <v>36</v>
      </c>
      <c r="G249" s="58" t="s">
        <v>156</v>
      </c>
      <c r="H249" s="58">
        <v>12</v>
      </c>
      <c r="I249" s="58">
        <v>0</v>
      </c>
      <c r="J249" s="58">
        <v>0</v>
      </c>
      <c r="K249" s="58">
        <v>19</v>
      </c>
      <c r="L249" s="58">
        <v>66</v>
      </c>
      <c r="M249" s="58">
        <v>66</v>
      </c>
      <c r="N249" s="58">
        <v>23</v>
      </c>
      <c r="O249" s="58">
        <v>0</v>
      </c>
      <c r="P249" s="58">
        <v>19</v>
      </c>
      <c r="Q249" s="58">
        <v>5</v>
      </c>
      <c r="R249" s="58">
        <v>4</v>
      </c>
      <c r="S249" s="58">
        <v>0</v>
      </c>
      <c r="T249" s="58">
        <v>0</v>
      </c>
      <c r="U249" s="58">
        <v>15</v>
      </c>
      <c r="V249" s="58">
        <v>52</v>
      </c>
      <c r="W249" s="58">
        <v>52</v>
      </c>
      <c r="X249" s="58">
        <v>18</v>
      </c>
      <c r="Y249" s="58" t="s">
        <v>156</v>
      </c>
      <c r="Z249" s="58">
        <v>17</v>
      </c>
      <c r="AA249" s="58" t="s">
        <v>156</v>
      </c>
      <c r="AB249" s="58">
        <v>8</v>
      </c>
      <c r="AC249" s="58">
        <v>0</v>
      </c>
      <c r="AD249" s="58">
        <v>0</v>
      </c>
      <c r="AE249" s="58">
        <v>4</v>
      </c>
      <c r="AF249" s="58">
        <v>9</v>
      </c>
      <c r="AG249" s="58">
        <v>9</v>
      </c>
      <c r="AH249" s="58">
        <v>4</v>
      </c>
      <c r="AI249" s="58">
        <v>0</v>
      </c>
      <c r="AJ249" s="58" t="s">
        <v>156</v>
      </c>
      <c r="AK249" s="58" t="s">
        <v>156</v>
      </c>
      <c r="AL249" s="58">
        <v>0</v>
      </c>
      <c r="AM249" s="58">
        <v>0</v>
      </c>
      <c r="AN249" s="58">
        <v>0</v>
      </c>
      <c r="AO249" s="58" t="s">
        <v>156</v>
      </c>
      <c r="AP249" s="58">
        <v>76</v>
      </c>
      <c r="AQ249" s="58">
        <v>76</v>
      </c>
      <c r="AR249" s="58">
        <v>33</v>
      </c>
      <c r="AS249" s="58" t="s">
        <v>156</v>
      </c>
      <c r="AT249" s="58">
        <v>22</v>
      </c>
      <c r="AU249" s="58" t="s">
        <v>156</v>
      </c>
      <c r="AV249" s="58">
        <v>3</v>
      </c>
      <c r="AW249" s="58">
        <v>0</v>
      </c>
      <c r="AX249" s="58">
        <v>0</v>
      </c>
      <c r="AY249" s="58">
        <v>15</v>
      </c>
      <c r="AZ249" s="58">
        <v>33</v>
      </c>
      <c r="BA249" s="58">
        <v>33</v>
      </c>
      <c r="BB249" s="58">
        <v>4</v>
      </c>
      <c r="BC249" s="58">
        <v>0</v>
      </c>
      <c r="BD249" s="58" t="s">
        <v>156</v>
      </c>
      <c r="BE249" s="58">
        <v>5</v>
      </c>
      <c r="BF249" s="58">
        <v>9</v>
      </c>
      <c r="BG249" s="58">
        <v>0</v>
      </c>
      <c r="BH249" s="58">
        <v>0</v>
      </c>
      <c r="BI249" s="58" t="s">
        <v>156</v>
      </c>
      <c r="BJ249" s="58">
        <v>13</v>
      </c>
      <c r="BK249" s="58">
        <v>13</v>
      </c>
      <c r="BL249" s="58">
        <v>4</v>
      </c>
      <c r="BM249" s="58">
        <v>0</v>
      </c>
      <c r="BN249" s="58">
        <v>5</v>
      </c>
      <c r="BO249" s="58">
        <v>0</v>
      </c>
      <c r="BP249" s="58">
        <v>0</v>
      </c>
      <c r="BQ249" s="58">
        <v>0</v>
      </c>
      <c r="BR249" s="58">
        <v>0</v>
      </c>
      <c r="BS249" s="58">
        <v>4</v>
      </c>
    </row>
    <row r="250" spans="1:71" x14ac:dyDescent="0.25">
      <c r="A250" s="64" t="s">
        <v>412</v>
      </c>
      <c r="B250" s="58" t="s">
        <v>156</v>
      </c>
      <c r="C250" s="58">
        <v>141</v>
      </c>
      <c r="D250" s="58">
        <v>45</v>
      </c>
      <c r="E250" s="58" t="s">
        <v>156</v>
      </c>
      <c r="F250" s="58">
        <v>40</v>
      </c>
      <c r="G250" s="58">
        <v>11</v>
      </c>
      <c r="H250" s="58">
        <v>16</v>
      </c>
      <c r="I250" s="58">
        <v>0</v>
      </c>
      <c r="J250" s="58" t="s">
        <v>156</v>
      </c>
      <c r="K250" s="58">
        <v>24</v>
      </c>
      <c r="L250" s="58">
        <v>88</v>
      </c>
      <c r="M250" s="58">
        <v>88</v>
      </c>
      <c r="N250" s="58">
        <v>23</v>
      </c>
      <c r="O250" s="58" t="s">
        <v>156</v>
      </c>
      <c r="P250" s="58">
        <v>26</v>
      </c>
      <c r="Q250" s="58">
        <v>5</v>
      </c>
      <c r="R250" s="58">
        <v>10</v>
      </c>
      <c r="S250" s="58">
        <v>0</v>
      </c>
      <c r="T250" s="58" t="s">
        <v>156</v>
      </c>
      <c r="U250" s="58" t="s">
        <v>156</v>
      </c>
      <c r="V250" s="58" t="s">
        <v>156</v>
      </c>
      <c r="W250" s="58">
        <v>53</v>
      </c>
      <c r="X250" s="58">
        <v>22</v>
      </c>
      <c r="Y250" s="58" t="s">
        <v>156</v>
      </c>
      <c r="Z250" s="58">
        <v>14</v>
      </c>
      <c r="AA250" s="58">
        <v>6</v>
      </c>
      <c r="AB250" s="58">
        <v>6</v>
      </c>
      <c r="AC250" s="58">
        <v>0</v>
      </c>
      <c r="AD250" s="58" t="s">
        <v>156</v>
      </c>
      <c r="AE250" s="58" t="s">
        <v>156</v>
      </c>
      <c r="AF250" s="58">
        <v>14</v>
      </c>
      <c r="AG250" s="58">
        <v>14</v>
      </c>
      <c r="AH250" s="58">
        <v>6</v>
      </c>
      <c r="AI250" s="58" t="s">
        <v>156</v>
      </c>
      <c r="AJ250" s="58">
        <v>3</v>
      </c>
      <c r="AK250" s="58">
        <v>0</v>
      </c>
      <c r="AL250" s="58">
        <v>0</v>
      </c>
      <c r="AM250" s="58">
        <v>0</v>
      </c>
      <c r="AN250" s="58" t="s">
        <v>156</v>
      </c>
      <c r="AO250" s="58" t="s">
        <v>156</v>
      </c>
      <c r="AP250" s="58" t="s">
        <v>156</v>
      </c>
      <c r="AQ250" s="58">
        <v>82</v>
      </c>
      <c r="AR250" s="58">
        <v>32</v>
      </c>
      <c r="AS250" s="58" t="s">
        <v>156</v>
      </c>
      <c r="AT250" s="58">
        <v>24</v>
      </c>
      <c r="AU250" s="58">
        <v>3</v>
      </c>
      <c r="AV250" s="58" t="s">
        <v>156</v>
      </c>
      <c r="AW250" s="58">
        <v>0</v>
      </c>
      <c r="AX250" s="58" t="s">
        <v>156</v>
      </c>
      <c r="AY250" s="58">
        <v>19</v>
      </c>
      <c r="AZ250" s="58">
        <v>45</v>
      </c>
      <c r="BA250" s="58">
        <v>45</v>
      </c>
      <c r="BB250" s="58">
        <v>7</v>
      </c>
      <c r="BC250" s="58">
        <v>0</v>
      </c>
      <c r="BD250" s="58">
        <v>13</v>
      </c>
      <c r="BE250" s="58">
        <v>8</v>
      </c>
      <c r="BF250" s="58" t="s">
        <v>156</v>
      </c>
      <c r="BG250" s="58">
        <v>0</v>
      </c>
      <c r="BH250" s="58">
        <v>0</v>
      </c>
      <c r="BI250" s="58" t="s">
        <v>156</v>
      </c>
      <c r="BJ250" s="58">
        <v>11</v>
      </c>
      <c r="BK250" s="58">
        <v>11</v>
      </c>
      <c r="BL250" s="58" t="s">
        <v>156</v>
      </c>
      <c r="BM250" s="58">
        <v>0</v>
      </c>
      <c r="BN250" s="58">
        <v>5</v>
      </c>
      <c r="BO250" s="58">
        <v>0</v>
      </c>
      <c r="BP250" s="58">
        <v>0</v>
      </c>
      <c r="BQ250" s="58">
        <v>0</v>
      </c>
      <c r="BR250" s="58">
        <v>0</v>
      </c>
      <c r="BS250" s="58" t="s">
        <v>156</v>
      </c>
    </row>
    <row r="251" spans="1:71" x14ac:dyDescent="0.25">
      <c r="A251" s="64" t="s">
        <v>413</v>
      </c>
      <c r="B251" s="58" t="s">
        <v>156</v>
      </c>
      <c r="C251" s="58">
        <v>152</v>
      </c>
      <c r="D251" s="58">
        <v>76</v>
      </c>
      <c r="E251" s="58" t="s">
        <v>156</v>
      </c>
      <c r="F251" s="58">
        <v>31</v>
      </c>
      <c r="G251" s="58">
        <v>11</v>
      </c>
      <c r="H251" s="58" t="s">
        <v>156</v>
      </c>
      <c r="I251" s="58">
        <v>0</v>
      </c>
      <c r="J251" s="58">
        <v>0</v>
      </c>
      <c r="K251" s="58">
        <v>21</v>
      </c>
      <c r="L251" s="58" t="s">
        <v>156</v>
      </c>
      <c r="M251" s="58">
        <v>101</v>
      </c>
      <c r="N251" s="58">
        <v>53</v>
      </c>
      <c r="O251" s="58" t="s">
        <v>156</v>
      </c>
      <c r="P251" s="58">
        <v>25</v>
      </c>
      <c r="Q251" s="58">
        <v>6</v>
      </c>
      <c r="R251" s="58" t="s">
        <v>156</v>
      </c>
      <c r="S251" s="58">
        <v>0</v>
      </c>
      <c r="T251" s="58">
        <v>0</v>
      </c>
      <c r="U251" s="58">
        <v>13</v>
      </c>
      <c r="V251" s="58" t="s">
        <v>156</v>
      </c>
      <c r="W251" s="58">
        <v>51</v>
      </c>
      <c r="X251" s="58">
        <v>23</v>
      </c>
      <c r="Y251" s="58" t="s">
        <v>156</v>
      </c>
      <c r="Z251" s="58">
        <v>6</v>
      </c>
      <c r="AA251" s="58">
        <v>5</v>
      </c>
      <c r="AB251" s="58" t="s">
        <v>156</v>
      </c>
      <c r="AC251" s="58">
        <v>0</v>
      </c>
      <c r="AD251" s="58">
        <v>0</v>
      </c>
      <c r="AE251" s="58">
        <v>8</v>
      </c>
      <c r="AF251" s="58">
        <v>24</v>
      </c>
      <c r="AG251" s="58">
        <v>24</v>
      </c>
      <c r="AH251" s="58">
        <v>14</v>
      </c>
      <c r="AI251" s="58" t="s">
        <v>156</v>
      </c>
      <c r="AJ251" s="58" t="s">
        <v>156</v>
      </c>
      <c r="AK251" s="58">
        <v>0</v>
      </c>
      <c r="AL251" s="58">
        <v>0</v>
      </c>
      <c r="AM251" s="58">
        <v>0</v>
      </c>
      <c r="AN251" s="58">
        <v>0</v>
      </c>
      <c r="AO251" s="58" t="s">
        <v>156</v>
      </c>
      <c r="AP251" s="58">
        <v>89</v>
      </c>
      <c r="AQ251" s="58">
        <v>89</v>
      </c>
      <c r="AR251" s="58">
        <v>48</v>
      </c>
      <c r="AS251" s="58" t="s">
        <v>156</v>
      </c>
      <c r="AT251" s="58">
        <v>17</v>
      </c>
      <c r="AU251" s="58">
        <v>6</v>
      </c>
      <c r="AV251" s="58" t="s">
        <v>156</v>
      </c>
      <c r="AW251" s="58">
        <v>0</v>
      </c>
      <c r="AX251" s="58">
        <v>0</v>
      </c>
      <c r="AY251" s="58">
        <v>12</v>
      </c>
      <c r="AZ251" s="58" t="s">
        <v>156</v>
      </c>
      <c r="BA251" s="58">
        <v>39</v>
      </c>
      <c r="BB251" s="58">
        <v>14</v>
      </c>
      <c r="BC251" s="58">
        <v>0</v>
      </c>
      <c r="BD251" s="58" t="s">
        <v>156</v>
      </c>
      <c r="BE251" s="58">
        <v>5</v>
      </c>
      <c r="BF251" s="58" t="s">
        <v>156</v>
      </c>
      <c r="BG251" s="58">
        <v>0</v>
      </c>
      <c r="BH251" s="58">
        <v>0</v>
      </c>
      <c r="BI251" s="58" t="s">
        <v>156</v>
      </c>
      <c r="BJ251" s="58">
        <v>13</v>
      </c>
      <c r="BK251" s="58">
        <v>13</v>
      </c>
      <c r="BL251" s="58" t="s">
        <v>156</v>
      </c>
      <c r="BM251" s="58">
        <v>0</v>
      </c>
      <c r="BN251" s="58" t="s">
        <v>156</v>
      </c>
      <c r="BO251" s="58" t="s">
        <v>156</v>
      </c>
      <c r="BP251" s="58" t="s">
        <v>156</v>
      </c>
      <c r="BQ251" s="58">
        <v>0</v>
      </c>
      <c r="BR251" s="58">
        <v>0</v>
      </c>
      <c r="BS251" s="58">
        <v>5</v>
      </c>
    </row>
    <row r="252" spans="1:71" x14ac:dyDescent="0.25">
      <c r="A252" s="64" t="s">
        <v>414</v>
      </c>
      <c r="B252" s="58">
        <v>202</v>
      </c>
      <c r="C252" s="58">
        <v>202</v>
      </c>
      <c r="D252" s="58">
        <v>108</v>
      </c>
      <c r="E252" s="58" t="s">
        <v>156</v>
      </c>
      <c r="F252" s="58">
        <v>48</v>
      </c>
      <c r="G252" s="58">
        <v>10</v>
      </c>
      <c r="H252" s="58">
        <v>12</v>
      </c>
      <c r="I252" s="58">
        <v>0</v>
      </c>
      <c r="J252" s="58" t="s">
        <v>156</v>
      </c>
      <c r="K252" s="58">
        <v>18</v>
      </c>
      <c r="L252" s="58">
        <v>136</v>
      </c>
      <c r="M252" s="58">
        <v>136</v>
      </c>
      <c r="N252" s="58">
        <v>77</v>
      </c>
      <c r="O252" s="58" t="s">
        <v>156</v>
      </c>
      <c r="P252" s="58">
        <v>29</v>
      </c>
      <c r="Q252" s="58">
        <v>6</v>
      </c>
      <c r="R252" s="58">
        <v>6</v>
      </c>
      <c r="S252" s="58">
        <v>0</v>
      </c>
      <c r="T252" s="58" t="s">
        <v>156</v>
      </c>
      <c r="U252" s="58" t="s">
        <v>156</v>
      </c>
      <c r="V252" s="58">
        <v>66</v>
      </c>
      <c r="W252" s="58">
        <v>66</v>
      </c>
      <c r="X252" s="58">
        <v>31</v>
      </c>
      <c r="Y252" s="58" t="s">
        <v>156</v>
      </c>
      <c r="Z252" s="58">
        <v>19</v>
      </c>
      <c r="AA252" s="58">
        <v>4</v>
      </c>
      <c r="AB252" s="58">
        <v>6</v>
      </c>
      <c r="AC252" s="58">
        <v>0</v>
      </c>
      <c r="AD252" s="58">
        <v>0</v>
      </c>
      <c r="AE252" s="58" t="s">
        <v>156</v>
      </c>
      <c r="AF252" s="58">
        <v>25</v>
      </c>
      <c r="AG252" s="58">
        <v>25</v>
      </c>
      <c r="AH252" s="58">
        <v>17</v>
      </c>
      <c r="AI252" s="58">
        <v>0</v>
      </c>
      <c r="AJ252" s="58">
        <v>4</v>
      </c>
      <c r="AK252" s="58" t="s">
        <v>156</v>
      </c>
      <c r="AL252" s="58">
        <v>0</v>
      </c>
      <c r="AM252" s="58">
        <v>0</v>
      </c>
      <c r="AN252" s="58">
        <v>0</v>
      </c>
      <c r="AO252" s="58" t="s">
        <v>156</v>
      </c>
      <c r="AP252" s="58">
        <v>115</v>
      </c>
      <c r="AQ252" s="58">
        <v>115</v>
      </c>
      <c r="AR252" s="58">
        <v>64</v>
      </c>
      <c r="AS252" s="58" t="s">
        <v>156</v>
      </c>
      <c r="AT252" s="58">
        <v>26</v>
      </c>
      <c r="AU252" s="58" t="s">
        <v>156</v>
      </c>
      <c r="AV252" s="58" t="s">
        <v>156</v>
      </c>
      <c r="AW252" s="58">
        <v>0</v>
      </c>
      <c r="AX252" s="58" t="s">
        <v>156</v>
      </c>
      <c r="AY252" s="58">
        <v>14</v>
      </c>
      <c r="AZ252" s="58">
        <v>62</v>
      </c>
      <c r="BA252" s="58">
        <v>62</v>
      </c>
      <c r="BB252" s="58">
        <v>27</v>
      </c>
      <c r="BC252" s="58">
        <v>0</v>
      </c>
      <c r="BD252" s="58">
        <v>18</v>
      </c>
      <c r="BE252" s="58">
        <v>5</v>
      </c>
      <c r="BF252" s="58" t="s">
        <v>156</v>
      </c>
      <c r="BG252" s="58">
        <v>0</v>
      </c>
      <c r="BH252" s="58">
        <v>0</v>
      </c>
      <c r="BI252" s="58" t="s">
        <v>156</v>
      </c>
      <c r="BJ252" s="58">
        <v>18</v>
      </c>
      <c r="BK252" s="58">
        <v>18</v>
      </c>
      <c r="BL252" s="58">
        <v>10</v>
      </c>
      <c r="BM252" s="58">
        <v>0</v>
      </c>
      <c r="BN252" s="58">
        <v>5</v>
      </c>
      <c r="BO252" s="58">
        <v>0</v>
      </c>
      <c r="BP252" s="58" t="s">
        <v>156</v>
      </c>
      <c r="BQ252" s="58">
        <v>0</v>
      </c>
      <c r="BR252" s="58">
        <v>0</v>
      </c>
      <c r="BS252" s="58" t="s">
        <v>156</v>
      </c>
    </row>
    <row r="253" spans="1:71" x14ac:dyDescent="0.25">
      <c r="A253" s="64" t="s">
        <v>415</v>
      </c>
      <c r="B253" s="58">
        <v>210</v>
      </c>
      <c r="C253" s="58">
        <v>210</v>
      </c>
      <c r="D253" s="58">
        <v>118</v>
      </c>
      <c r="E253" s="58" t="s">
        <v>156</v>
      </c>
      <c r="F253" s="58">
        <v>37</v>
      </c>
      <c r="G253" s="58">
        <v>12</v>
      </c>
      <c r="H253" s="58">
        <v>15</v>
      </c>
      <c r="I253" s="58">
        <v>0</v>
      </c>
      <c r="J253" s="58" t="s">
        <v>156</v>
      </c>
      <c r="K253" s="58">
        <v>22</v>
      </c>
      <c r="L253" s="58">
        <v>145</v>
      </c>
      <c r="M253" s="58">
        <v>145</v>
      </c>
      <c r="N253" s="58">
        <v>90</v>
      </c>
      <c r="O253" s="58">
        <v>0</v>
      </c>
      <c r="P253" s="58">
        <v>25</v>
      </c>
      <c r="Q253" s="58" t="s">
        <v>156</v>
      </c>
      <c r="R253" s="58">
        <v>7</v>
      </c>
      <c r="S253" s="58">
        <v>0</v>
      </c>
      <c r="T253" s="58" t="s">
        <v>156</v>
      </c>
      <c r="U253" s="58">
        <v>17</v>
      </c>
      <c r="V253" s="58">
        <v>65</v>
      </c>
      <c r="W253" s="58">
        <v>65</v>
      </c>
      <c r="X253" s="58">
        <v>28</v>
      </c>
      <c r="Y253" s="58" t="s">
        <v>156</v>
      </c>
      <c r="Z253" s="58">
        <v>12</v>
      </c>
      <c r="AA253" s="58" t="s">
        <v>156</v>
      </c>
      <c r="AB253" s="58">
        <v>8</v>
      </c>
      <c r="AC253" s="58">
        <v>0</v>
      </c>
      <c r="AD253" s="58">
        <v>0</v>
      </c>
      <c r="AE253" s="58">
        <v>5</v>
      </c>
      <c r="AF253" s="58">
        <v>21</v>
      </c>
      <c r="AG253" s="58">
        <v>21</v>
      </c>
      <c r="AH253" s="58">
        <v>10</v>
      </c>
      <c r="AI253" s="58" t="s">
        <v>156</v>
      </c>
      <c r="AJ253" s="58" t="s">
        <v>156</v>
      </c>
      <c r="AK253" s="58">
        <v>0</v>
      </c>
      <c r="AL253" s="58">
        <v>0</v>
      </c>
      <c r="AM253" s="58">
        <v>0</v>
      </c>
      <c r="AN253" s="58" t="s">
        <v>156</v>
      </c>
      <c r="AO253" s="58" t="s">
        <v>156</v>
      </c>
      <c r="AP253" s="58">
        <v>117</v>
      </c>
      <c r="AQ253" s="58">
        <v>117</v>
      </c>
      <c r="AR253" s="58">
        <v>72</v>
      </c>
      <c r="AS253" s="58" t="s">
        <v>156</v>
      </c>
      <c r="AT253" s="58">
        <v>20</v>
      </c>
      <c r="AU253" s="58">
        <v>6</v>
      </c>
      <c r="AV253" s="58" t="s">
        <v>156</v>
      </c>
      <c r="AW253" s="58">
        <v>0</v>
      </c>
      <c r="AX253" s="58">
        <v>0</v>
      </c>
      <c r="AY253" s="58">
        <v>14</v>
      </c>
      <c r="AZ253" s="58">
        <v>72</v>
      </c>
      <c r="BA253" s="58">
        <v>72</v>
      </c>
      <c r="BB253" s="58">
        <v>36</v>
      </c>
      <c r="BC253" s="58">
        <v>0</v>
      </c>
      <c r="BD253" s="58" t="s">
        <v>156</v>
      </c>
      <c r="BE253" s="58">
        <v>6</v>
      </c>
      <c r="BF253" s="58" t="s">
        <v>156</v>
      </c>
      <c r="BG253" s="58">
        <v>0</v>
      </c>
      <c r="BH253" s="58">
        <v>0</v>
      </c>
      <c r="BI253" s="58" t="s">
        <v>156</v>
      </c>
      <c r="BJ253" s="58">
        <v>18</v>
      </c>
      <c r="BK253" s="58">
        <v>18</v>
      </c>
      <c r="BL253" s="58">
        <v>7</v>
      </c>
      <c r="BM253" s="58">
        <v>0</v>
      </c>
      <c r="BN253" s="58" t="s">
        <v>156</v>
      </c>
      <c r="BO253" s="58" t="s">
        <v>156</v>
      </c>
      <c r="BP253" s="58">
        <v>0</v>
      </c>
      <c r="BQ253" s="58">
        <v>0</v>
      </c>
      <c r="BR253" s="58">
        <v>0</v>
      </c>
      <c r="BS253" s="58">
        <v>6</v>
      </c>
    </row>
    <row r="254" spans="1:71" x14ac:dyDescent="0.25">
      <c r="A254" s="64" t="s">
        <v>416</v>
      </c>
      <c r="B254" s="58">
        <v>174</v>
      </c>
      <c r="C254" s="58">
        <v>174</v>
      </c>
      <c r="D254" s="58">
        <v>89</v>
      </c>
      <c r="E254" s="58">
        <v>4</v>
      </c>
      <c r="F254" s="58">
        <v>36</v>
      </c>
      <c r="G254" s="58">
        <v>9</v>
      </c>
      <c r="H254" s="58">
        <v>13</v>
      </c>
      <c r="I254" s="58">
        <v>0</v>
      </c>
      <c r="J254" s="58">
        <v>0</v>
      </c>
      <c r="K254" s="58">
        <v>23</v>
      </c>
      <c r="L254" s="58">
        <v>100</v>
      </c>
      <c r="M254" s="58">
        <v>100</v>
      </c>
      <c r="N254" s="58">
        <v>54</v>
      </c>
      <c r="O254" s="58" t="s">
        <v>156</v>
      </c>
      <c r="P254" s="58">
        <v>18</v>
      </c>
      <c r="Q254" s="58" t="s">
        <v>156</v>
      </c>
      <c r="R254" s="58">
        <v>6</v>
      </c>
      <c r="S254" s="58">
        <v>0</v>
      </c>
      <c r="T254" s="58">
        <v>0</v>
      </c>
      <c r="U254" s="58" t="s">
        <v>156</v>
      </c>
      <c r="V254" s="58">
        <v>74</v>
      </c>
      <c r="W254" s="58">
        <v>74</v>
      </c>
      <c r="X254" s="58">
        <v>35</v>
      </c>
      <c r="Y254" s="58" t="s">
        <v>156</v>
      </c>
      <c r="Z254" s="58">
        <v>18</v>
      </c>
      <c r="AA254" s="58" t="s">
        <v>156</v>
      </c>
      <c r="AB254" s="58">
        <v>7</v>
      </c>
      <c r="AC254" s="58">
        <v>0</v>
      </c>
      <c r="AD254" s="58">
        <v>0</v>
      </c>
      <c r="AE254" s="58" t="s">
        <v>156</v>
      </c>
      <c r="AF254" s="58">
        <v>25</v>
      </c>
      <c r="AG254" s="58">
        <v>25</v>
      </c>
      <c r="AH254" s="58">
        <v>11</v>
      </c>
      <c r="AI254" s="58">
        <v>0</v>
      </c>
      <c r="AJ254" s="58">
        <v>7</v>
      </c>
      <c r="AK254" s="58" t="s">
        <v>156</v>
      </c>
      <c r="AL254" s="58">
        <v>0</v>
      </c>
      <c r="AM254" s="58">
        <v>0</v>
      </c>
      <c r="AN254" s="58">
        <v>0</v>
      </c>
      <c r="AO254" s="58" t="s">
        <v>156</v>
      </c>
      <c r="AP254" s="58">
        <v>95</v>
      </c>
      <c r="AQ254" s="58">
        <v>95</v>
      </c>
      <c r="AR254" s="58">
        <v>60</v>
      </c>
      <c r="AS254" s="58" t="s">
        <v>156</v>
      </c>
      <c r="AT254" s="58">
        <v>17</v>
      </c>
      <c r="AU254" s="58" t="s">
        <v>156</v>
      </c>
      <c r="AV254" s="58">
        <v>0</v>
      </c>
      <c r="AW254" s="58">
        <v>0</v>
      </c>
      <c r="AX254" s="58">
        <v>0</v>
      </c>
      <c r="AY254" s="58">
        <v>10</v>
      </c>
      <c r="AZ254" s="58">
        <v>54</v>
      </c>
      <c r="BA254" s="58">
        <v>54</v>
      </c>
      <c r="BB254" s="58">
        <v>18</v>
      </c>
      <c r="BC254" s="58" t="s">
        <v>156</v>
      </c>
      <c r="BD254" s="58">
        <v>12</v>
      </c>
      <c r="BE254" s="58" t="s">
        <v>156</v>
      </c>
      <c r="BF254" s="58">
        <v>13</v>
      </c>
      <c r="BG254" s="58">
        <v>0</v>
      </c>
      <c r="BH254" s="58">
        <v>0</v>
      </c>
      <c r="BI254" s="58" t="s">
        <v>156</v>
      </c>
      <c r="BJ254" s="58">
        <v>14</v>
      </c>
      <c r="BK254" s="58">
        <v>14</v>
      </c>
      <c r="BL254" s="58">
        <v>8</v>
      </c>
      <c r="BM254" s="58">
        <v>0</v>
      </c>
      <c r="BN254" s="58" t="s">
        <v>156</v>
      </c>
      <c r="BO254" s="58" t="s">
        <v>156</v>
      </c>
      <c r="BP254" s="58">
        <v>0</v>
      </c>
      <c r="BQ254" s="58">
        <v>0</v>
      </c>
      <c r="BR254" s="58">
        <v>0</v>
      </c>
      <c r="BS254" s="58" t="s">
        <v>156</v>
      </c>
    </row>
    <row r="255" spans="1:71" x14ac:dyDescent="0.25">
      <c r="A255" s="64" t="s">
        <v>417</v>
      </c>
      <c r="B255" s="58">
        <v>159</v>
      </c>
      <c r="C255" s="58">
        <v>159</v>
      </c>
      <c r="D255" s="58">
        <v>74</v>
      </c>
      <c r="E255" s="58" t="s">
        <v>156</v>
      </c>
      <c r="F255" s="58">
        <v>31</v>
      </c>
      <c r="G255" s="58">
        <v>13</v>
      </c>
      <c r="H255" s="58">
        <v>15</v>
      </c>
      <c r="I255" s="58">
        <v>0</v>
      </c>
      <c r="J255" s="58" t="s">
        <v>156</v>
      </c>
      <c r="K255" s="58">
        <v>20</v>
      </c>
      <c r="L255" s="58">
        <v>85</v>
      </c>
      <c r="M255" s="58">
        <v>85</v>
      </c>
      <c r="N255" s="58">
        <v>40</v>
      </c>
      <c r="O255" s="58" t="s">
        <v>156</v>
      </c>
      <c r="P255" s="58">
        <v>18</v>
      </c>
      <c r="Q255" s="58">
        <v>4</v>
      </c>
      <c r="R255" s="58" t="s">
        <v>156</v>
      </c>
      <c r="S255" s="58">
        <v>0</v>
      </c>
      <c r="T255" s="58" t="s">
        <v>156</v>
      </c>
      <c r="U255" s="58" t="s">
        <v>156</v>
      </c>
      <c r="V255" s="58">
        <v>74</v>
      </c>
      <c r="W255" s="58">
        <v>74</v>
      </c>
      <c r="X255" s="58">
        <v>34</v>
      </c>
      <c r="Y255" s="58" t="s">
        <v>156</v>
      </c>
      <c r="Z255" s="58">
        <v>13</v>
      </c>
      <c r="AA255" s="58">
        <v>9</v>
      </c>
      <c r="AB255" s="58" t="s">
        <v>156</v>
      </c>
      <c r="AC255" s="58">
        <v>0</v>
      </c>
      <c r="AD255" s="58">
        <v>0</v>
      </c>
      <c r="AE255" s="58" t="s">
        <v>156</v>
      </c>
      <c r="AF255" s="58">
        <v>16</v>
      </c>
      <c r="AG255" s="58">
        <v>16</v>
      </c>
      <c r="AH255" s="58" t="s">
        <v>156</v>
      </c>
      <c r="AI255" s="58">
        <v>0</v>
      </c>
      <c r="AJ255" s="58" t="s">
        <v>156</v>
      </c>
      <c r="AK255" s="58" t="s">
        <v>156</v>
      </c>
      <c r="AL255" s="58">
        <v>0</v>
      </c>
      <c r="AM255" s="58">
        <v>0</v>
      </c>
      <c r="AN255" s="58">
        <v>0</v>
      </c>
      <c r="AO255" s="58" t="s">
        <v>156</v>
      </c>
      <c r="AP255" s="58">
        <v>88</v>
      </c>
      <c r="AQ255" s="58">
        <v>88</v>
      </c>
      <c r="AR255" s="58">
        <v>50</v>
      </c>
      <c r="AS255" s="58" t="s">
        <v>156</v>
      </c>
      <c r="AT255" s="58">
        <v>18</v>
      </c>
      <c r="AU255" s="58" t="s">
        <v>156</v>
      </c>
      <c r="AV255" s="58">
        <v>0</v>
      </c>
      <c r="AW255" s="58">
        <v>0</v>
      </c>
      <c r="AX255" s="58" t="s">
        <v>156</v>
      </c>
      <c r="AY255" s="58">
        <v>11</v>
      </c>
      <c r="AZ255" s="58">
        <v>55</v>
      </c>
      <c r="BA255" s="58">
        <v>55</v>
      </c>
      <c r="BB255" s="58" t="s">
        <v>156</v>
      </c>
      <c r="BC255" s="58" t="s">
        <v>156</v>
      </c>
      <c r="BD255" s="58" t="s">
        <v>156</v>
      </c>
      <c r="BE255" s="58">
        <v>7</v>
      </c>
      <c r="BF255" s="58">
        <v>15</v>
      </c>
      <c r="BG255" s="58">
        <v>0</v>
      </c>
      <c r="BH255" s="58">
        <v>0</v>
      </c>
      <c r="BI255" s="58" t="s">
        <v>156</v>
      </c>
      <c r="BJ255" s="58">
        <v>18</v>
      </c>
      <c r="BK255" s="58">
        <v>18</v>
      </c>
      <c r="BL255" s="58">
        <v>8</v>
      </c>
      <c r="BM255" s="58" t="s">
        <v>156</v>
      </c>
      <c r="BN255" s="58" t="s">
        <v>156</v>
      </c>
      <c r="BO255" s="58">
        <v>0</v>
      </c>
      <c r="BP255" s="58">
        <v>0</v>
      </c>
      <c r="BQ255" s="58">
        <v>0</v>
      </c>
      <c r="BR255" s="58" t="s">
        <v>156</v>
      </c>
      <c r="BS255" s="58">
        <v>6</v>
      </c>
    </row>
    <row r="256" spans="1:71" x14ac:dyDescent="0.25">
      <c r="A256" s="64" t="s">
        <v>418</v>
      </c>
      <c r="B256" s="58">
        <v>140</v>
      </c>
      <c r="C256" s="58">
        <v>140</v>
      </c>
      <c r="D256" s="58">
        <v>69</v>
      </c>
      <c r="E256" s="58" t="s">
        <v>156</v>
      </c>
      <c r="F256" s="58">
        <v>31</v>
      </c>
      <c r="G256" s="58" t="s">
        <v>156</v>
      </c>
      <c r="H256" s="58">
        <v>14</v>
      </c>
      <c r="I256" s="58">
        <v>0</v>
      </c>
      <c r="J256" s="58" t="s">
        <v>156</v>
      </c>
      <c r="K256" s="58">
        <v>18</v>
      </c>
      <c r="L256" s="58">
        <v>92</v>
      </c>
      <c r="M256" s="58">
        <v>92</v>
      </c>
      <c r="N256" s="58">
        <v>48</v>
      </c>
      <c r="O256" s="58">
        <v>0</v>
      </c>
      <c r="P256" s="58">
        <v>23</v>
      </c>
      <c r="Q256" s="58" t="s">
        <v>156</v>
      </c>
      <c r="R256" s="58">
        <v>7</v>
      </c>
      <c r="S256" s="58">
        <v>0</v>
      </c>
      <c r="T256" s="58" t="s">
        <v>156</v>
      </c>
      <c r="U256" s="58">
        <v>10</v>
      </c>
      <c r="V256" s="58">
        <v>48</v>
      </c>
      <c r="W256" s="58">
        <v>48</v>
      </c>
      <c r="X256" s="58">
        <v>21</v>
      </c>
      <c r="Y256" s="58" t="s">
        <v>156</v>
      </c>
      <c r="Z256" s="58">
        <v>8</v>
      </c>
      <c r="AA256" s="58" t="s">
        <v>156</v>
      </c>
      <c r="AB256" s="58">
        <v>7</v>
      </c>
      <c r="AC256" s="58">
        <v>0</v>
      </c>
      <c r="AD256" s="58">
        <v>0</v>
      </c>
      <c r="AE256" s="58">
        <v>8</v>
      </c>
      <c r="AF256" s="58">
        <v>21</v>
      </c>
      <c r="AG256" s="58">
        <v>21</v>
      </c>
      <c r="AH256" s="58">
        <v>11</v>
      </c>
      <c r="AI256" s="58">
        <v>0</v>
      </c>
      <c r="AJ256" s="58" t="s">
        <v>156</v>
      </c>
      <c r="AK256" s="58" t="s">
        <v>156</v>
      </c>
      <c r="AL256" s="58">
        <v>0</v>
      </c>
      <c r="AM256" s="58">
        <v>0</v>
      </c>
      <c r="AN256" s="58">
        <v>0</v>
      </c>
      <c r="AO256" s="58">
        <v>7</v>
      </c>
      <c r="AP256" s="58">
        <v>84</v>
      </c>
      <c r="AQ256" s="58">
        <v>84</v>
      </c>
      <c r="AR256" s="58">
        <v>49</v>
      </c>
      <c r="AS256" s="58" t="s">
        <v>156</v>
      </c>
      <c r="AT256" s="58">
        <v>20</v>
      </c>
      <c r="AU256" s="58">
        <v>0</v>
      </c>
      <c r="AV256" s="58" t="s">
        <v>156</v>
      </c>
      <c r="AW256" s="58">
        <v>0</v>
      </c>
      <c r="AX256" s="58" t="s">
        <v>156</v>
      </c>
      <c r="AY256" s="58">
        <v>11</v>
      </c>
      <c r="AZ256" s="58">
        <v>35</v>
      </c>
      <c r="BA256" s="58">
        <v>35</v>
      </c>
      <c r="BB256" s="58">
        <v>9</v>
      </c>
      <c r="BC256" s="58">
        <v>0</v>
      </c>
      <c r="BD256" s="58" t="s">
        <v>156</v>
      </c>
      <c r="BE256" s="58" t="s">
        <v>156</v>
      </c>
      <c r="BF256" s="58" t="s">
        <v>156</v>
      </c>
      <c r="BG256" s="58">
        <v>0</v>
      </c>
      <c r="BH256" s="58">
        <v>0</v>
      </c>
      <c r="BI256" s="58">
        <v>0</v>
      </c>
      <c r="BJ256" s="58">
        <v>16</v>
      </c>
      <c r="BK256" s="58">
        <v>16</v>
      </c>
      <c r="BL256" s="58">
        <v>8</v>
      </c>
      <c r="BM256" s="58">
        <v>0</v>
      </c>
      <c r="BN256" s="58">
        <v>3</v>
      </c>
      <c r="BO256" s="58">
        <v>0</v>
      </c>
      <c r="BP256" s="58">
        <v>0</v>
      </c>
      <c r="BQ256" s="58">
        <v>0</v>
      </c>
      <c r="BR256" s="58">
        <v>0</v>
      </c>
      <c r="BS256" s="58">
        <v>5</v>
      </c>
    </row>
    <row r="257" spans="1:71" x14ac:dyDescent="0.25">
      <c r="A257" s="64" t="s">
        <v>419</v>
      </c>
      <c r="B257" s="58">
        <v>163</v>
      </c>
      <c r="C257" s="58">
        <v>163</v>
      </c>
      <c r="D257" s="58">
        <v>83</v>
      </c>
      <c r="E257" s="58" t="s">
        <v>156</v>
      </c>
      <c r="F257" s="58">
        <v>38</v>
      </c>
      <c r="G257" s="58">
        <v>12</v>
      </c>
      <c r="H257" s="58" t="s">
        <v>156</v>
      </c>
      <c r="I257" s="58">
        <v>0</v>
      </c>
      <c r="J257" s="58">
        <v>0</v>
      </c>
      <c r="K257" s="58">
        <v>24</v>
      </c>
      <c r="L257" s="58">
        <v>85</v>
      </c>
      <c r="M257" s="58">
        <v>85</v>
      </c>
      <c r="N257" s="58">
        <v>45</v>
      </c>
      <c r="O257" s="58" t="s">
        <v>156</v>
      </c>
      <c r="P257" s="58">
        <v>18</v>
      </c>
      <c r="Q257" s="58" t="s">
        <v>156</v>
      </c>
      <c r="R257" s="58">
        <v>0</v>
      </c>
      <c r="S257" s="58">
        <v>0</v>
      </c>
      <c r="T257" s="58">
        <v>0</v>
      </c>
      <c r="U257" s="58">
        <v>14</v>
      </c>
      <c r="V257" s="58">
        <v>78</v>
      </c>
      <c r="W257" s="58">
        <v>78</v>
      </c>
      <c r="X257" s="58">
        <v>38</v>
      </c>
      <c r="Y257" s="58" t="s">
        <v>156</v>
      </c>
      <c r="Z257" s="58">
        <v>20</v>
      </c>
      <c r="AA257" s="58" t="s">
        <v>156</v>
      </c>
      <c r="AB257" s="58" t="s">
        <v>156</v>
      </c>
      <c r="AC257" s="58">
        <v>0</v>
      </c>
      <c r="AD257" s="58">
        <v>0</v>
      </c>
      <c r="AE257" s="58">
        <v>10</v>
      </c>
      <c r="AF257" s="58">
        <v>32</v>
      </c>
      <c r="AG257" s="58">
        <v>32</v>
      </c>
      <c r="AH257" s="58">
        <v>20</v>
      </c>
      <c r="AI257" s="58">
        <v>0</v>
      </c>
      <c r="AJ257" s="58">
        <v>4</v>
      </c>
      <c r="AK257" s="58" t="s">
        <v>156</v>
      </c>
      <c r="AL257" s="58">
        <v>0</v>
      </c>
      <c r="AM257" s="58">
        <v>0</v>
      </c>
      <c r="AN257" s="58">
        <v>0</v>
      </c>
      <c r="AO257" s="58" t="s">
        <v>156</v>
      </c>
      <c r="AP257" s="58">
        <v>96</v>
      </c>
      <c r="AQ257" s="58">
        <v>96</v>
      </c>
      <c r="AR257" s="58">
        <v>51</v>
      </c>
      <c r="AS257" s="58" t="s">
        <v>156</v>
      </c>
      <c r="AT257" s="58">
        <v>21</v>
      </c>
      <c r="AU257" s="58" t="s">
        <v>156</v>
      </c>
      <c r="AV257" s="58" t="s">
        <v>156</v>
      </c>
      <c r="AW257" s="58">
        <v>0</v>
      </c>
      <c r="AX257" s="58">
        <v>0</v>
      </c>
      <c r="AY257" s="58">
        <v>16</v>
      </c>
      <c r="AZ257" s="58">
        <v>35</v>
      </c>
      <c r="BA257" s="58">
        <v>35</v>
      </c>
      <c r="BB257" s="58">
        <v>12</v>
      </c>
      <c r="BC257" s="58" t="s">
        <v>156</v>
      </c>
      <c r="BD257" s="58">
        <v>13</v>
      </c>
      <c r="BE257" s="58">
        <v>6</v>
      </c>
      <c r="BF257" s="58" t="s">
        <v>156</v>
      </c>
      <c r="BG257" s="58">
        <v>0</v>
      </c>
      <c r="BH257" s="58">
        <v>0</v>
      </c>
      <c r="BI257" s="58" t="s">
        <v>156</v>
      </c>
      <c r="BJ257" s="58">
        <v>10</v>
      </c>
      <c r="BK257" s="58">
        <v>10</v>
      </c>
      <c r="BL257" s="58">
        <v>3</v>
      </c>
      <c r="BM257" s="58">
        <v>0</v>
      </c>
      <c r="BN257" s="58">
        <v>4</v>
      </c>
      <c r="BO257" s="58">
        <v>0</v>
      </c>
      <c r="BP257" s="58">
        <v>0</v>
      </c>
      <c r="BQ257" s="58">
        <v>0</v>
      </c>
      <c r="BR257" s="58">
        <v>0</v>
      </c>
      <c r="BS257" s="58">
        <v>3</v>
      </c>
    </row>
    <row r="258" spans="1:71" x14ac:dyDescent="0.25">
      <c r="A258" s="64" t="s">
        <v>420</v>
      </c>
      <c r="B258" s="58">
        <v>157</v>
      </c>
      <c r="C258" s="58">
        <v>157</v>
      </c>
      <c r="D258" s="58">
        <v>68</v>
      </c>
      <c r="E258" s="58" t="s">
        <v>156</v>
      </c>
      <c r="F258" s="58">
        <v>30</v>
      </c>
      <c r="G258" s="58">
        <v>11</v>
      </c>
      <c r="H258" s="58">
        <v>20</v>
      </c>
      <c r="I258" s="58" t="s">
        <v>156</v>
      </c>
      <c r="J258" s="58">
        <v>0</v>
      </c>
      <c r="K258" s="58">
        <v>19</v>
      </c>
      <c r="L258" s="58">
        <v>93</v>
      </c>
      <c r="M258" s="58">
        <v>93</v>
      </c>
      <c r="N258" s="58">
        <v>40</v>
      </c>
      <c r="O258" s="58" t="s">
        <v>156</v>
      </c>
      <c r="P258" s="58">
        <v>20</v>
      </c>
      <c r="Q258" s="58">
        <v>5</v>
      </c>
      <c r="R258" s="58">
        <v>10</v>
      </c>
      <c r="S258" s="58" t="s">
        <v>156</v>
      </c>
      <c r="T258" s="58">
        <v>0</v>
      </c>
      <c r="U258" s="58" t="s">
        <v>156</v>
      </c>
      <c r="V258" s="58">
        <v>64</v>
      </c>
      <c r="W258" s="58">
        <v>64</v>
      </c>
      <c r="X258" s="58">
        <v>28</v>
      </c>
      <c r="Y258" s="58" t="s">
        <v>156</v>
      </c>
      <c r="Z258" s="58">
        <v>10</v>
      </c>
      <c r="AA258" s="58">
        <v>6</v>
      </c>
      <c r="AB258" s="58">
        <v>10</v>
      </c>
      <c r="AC258" s="58">
        <v>0</v>
      </c>
      <c r="AD258" s="58">
        <v>0</v>
      </c>
      <c r="AE258" s="58" t="s">
        <v>156</v>
      </c>
      <c r="AF258" s="58">
        <v>19</v>
      </c>
      <c r="AG258" s="58">
        <v>19</v>
      </c>
      <c r="AH258" s="58">
        <v>12</v>
      </c>
      <c r="AI258" s="58">
        <v>0</v>
      </c>
      <c r="AJ258" s="58" t="s">
        <v>156</v>
      </c>
      <c r="AK258" s="58" t="s">
        <v>156</v>
      </c>
      <c r="AL258" s="58">
        <v>0</v>
      </c>
      <c r="AM258" s="58">
        <v>0</v>
      </c>
      <c r="AN258" s="58">
        <v>0</v>
      </c>
      <c r="AO258" s="58" t="s">
        <v>156</v>
      </c>
      <c r="AP258" s="58">
        <v>98</v>
      </c>
      <c r="AQ258" s="58">
        <v>98</v>
      </c>
      <c r="AR258" s="58">
        <v>51</v>
      </c>
      <c r="AS258" s="58" t="s">
        <v>156</v>
      </c>
      <c r="AT258" s="58">
        <v>17</v>
      </c>
      <c r="AU258" s="58" t="s">
        <v>156</v>
      </c>
      <c r="AV258" s="58" t="s">
        <v>156</v>
      </c>
      <c r="AW258" s="58" t="s">
        <v>156</v>
      </c>
      <c r="AX258" s="58">
        <v>0</v>
      </c>
      <c r="AY258" s="58">
        <v>16</v>
      </c>
      <c r="AZ258" s="58">
        <v>40</v>
      </c>
      <c r="BA258" s="58">
        <v>40</v>
      </c>
      <c r="BB258" s="58">
        <v>5</v>
      </c>
      <c r="BC258" s="58">
        <v>0</v>
      </c>
      <c r="BD258" s="58" t="s">
        <v>156</v>
      </c>
      <c r="BE258" s="58">
        <v>4</v>
      </c>
      <c r="BF258" s="58" t="s">
        <v>156</v>
      </c>
      <c r="BG258" s="58">
        <v>0</v>
      </c>
      <c r="BH258" s="58">
        <v>0</v>
      </c>
      <c r="BI258" s="58" t="s">
        <v>156</v>
      </c>
      <c r="BJ258" s="58">
        <v>10</v>
      </c>
      <c r="BK258" s="58">
        <v>10</v>
      </c>
      <c r="BL258" s="58">
        <v>6</v>
      </c>
      <c r="BM258" s="58">
        <v>0</v>
      </c>
      <c r="BN258" s="58" t="s">
        <v>156</v>
      </c>
      <c r="BO258" s="58">
        <v>0</v>
      </c>
      <c r="BP258" s="58">
        <v>0</v>
      </c>
      <c r="BQ258" s="58">
        <v>0</v>
      </c>
      <c r="BR258" s="58">
        <v>0</v>
      </c>
      <c r="BS258" s="58" t="s">
        <v>156</v>
      </c>
    </row>
    <row r="259" spans="1:71" x14ac:dyDescent="0.25">
      <c r="A259" s="64" t="s">
        <v>421</v>
      </c>
      <c r="B259" s="58">
        <v>149</v>
      </c>
      <c r="C259" s="58">
        <v>149</v>
      </c>
      <c r="D259" s="58">
        <v>73</v>
      </c>
      <c r="E259" s="58" t="s">
        <v>156</v>
      </c>
      <c r="F259" s="58">
        <v>30</v>
      </c>
      <c r="G259" s="58">
        <v>12</v>
      </c>
      <c r="H259" s="58">
        <v>18</v>
      </c>
      <c r="I259" s="58" t="s">
        <v>156</v>
      </c>
      <c r="J259" s="58">
        <v>0</v>
      </c>
      <c r="K259" s="58" t="s">
        <v>156</v>
      </c>
      <c r="L259" s="58">
        <v>80</v>
      </c>
      <c r="M259" s="58">
        <v>80</v>
      </c>
      <c r="N259" s="58">
        <v>39</v>
      </c>
      <c r="O259" s="58" t="s">
        <v>156</v>
      </c>
      <c r="P259" s="58">
        <v>15</v>
      </c>
      <c r="Q259" s="58">
        <v>8</v>
      </c>
      <c r="R259" s="58">
        <v>9</v>
      </c>
      <c r="S259" s="58" t="s">
        <v>156</v>
      </c>
      <c r="T259" s="58">
        <v>0</v>
      </c>
      <c r="U259" s="58" t="s">
        <v>156</v>
      </c>
      <c r="V259" s="58">
        <v>69</v>
      </c>
      <c r="W259" s="58">
        <v>69</v>
      </c>
      <c r="X259" s="58">
        <v>34</v>
      </c>
      <c r="Y259" s="58" t="s">
        <v>156</v>
      </c>
      <c r="Z259" s="58">
        <v>15</v>
      </c>
      <c r="AA259" s="58">
        <v>4</v>
      </c>
      <c r="AB259" s="58">
        <v>9</v>
      </c>
      <c r="AC259" s="58" t="s">
        <v>156</v>
      </c>
      <c r="AD259" s="58">
        <v>0</v>
      </c>
      <c r="AE259" s="58" t="s">
        <v>156</v>
      </c>
      <c r="AF259" s="58">
        <v>24</v>
      </c>
      <c r="AG259" s="58">
        <v>24</v>
      </c>
      <c r="AH259" s="58">
        <v>16</v>
      </c>
      <c r="AI259" s="58" t="s">
        <v>156</v>
      </c>
      <c r="AJ259" s="58" t="s">
        <v>156</v>
      </c>
      <c r="AK259" s="58" t="s">
        <v>156</v>
      </c>
      <c r="AL259" s="58">
        <v>0</v>
      </c>
      <c r="AM259" s="58" t="s">
        <v>156</v>
      </c>
      <c r="AN259" s="58">
        <v>0</v>
      </c>
      <c r="AO259" s="58" t="s">
        <v>156</v>
      </c>
      <c r="AP259" s="58">
        <v>79</v>
      </c>
      <c r="AQ259" s="58">
        <v>79</v>
      </c>
      <c r="AR259" s="58">
        <v>44</v>
      </c>
      <c r="AS259" s="58" t="s">
        <v>156</v>
      </c>
      <c r="AT259" s="58">
        <v>20</v>
      </c>
      <c r="AU259" s="58" t="s">
        <v>156</v>
      </c>
      <c r="AV259" s="58" t="s">
        <v>156</v>
      </c>
      <c r="AW259" s="58" t="s">
        <v>156</v>
      </c>
      <c r="AX259" s="58">
        <v>0</v>
      </c>
      <c r="AY259" s="58" t="s">
        <v>156</v>
      </c>
      <c r="AZ259" s="58">
        <v>46</v>
      </c>
      <c r="BA259" s="58">
        <v>46</v>
      </c>
      <c r="BB259" s="58">
        <v>13</v>
      </c>
      <c r="BC259" s="58">
        <v>0</v>
      </c>
      <c r="BD259" s="58" t="s">
        <v>156</v>
      </c>
      <c r="BE259" s="58">
        <v>8</v>
      </c>
      <c r="BF259" s="58" t="s">
        <v>156</v>
      </c>
      <c r="BG259" s="58">
        <v>0</v>
      </c>
      <c r="BH259" s="58">
        <v>0</v>
      </c>
      <c r="BI259" s="58">
        <v>0</v>
      </c>
      <c r="BJ259" s="58">
        <v>13</v>
      </c>
      <c r="BK259" s="58">
        <v>13</v>
      </c>
      <c r="BL259" s="58" t="s">
        <v>156</v>
      </c>
      <c r="BM259" s="58">
        <v>0</v>
      </c>
      <c r="BN259" s="58">
        <v>5</v>
      </c>
      <c r="BO259" s="58">
        <v>0</v>
      </c>
      <c r="BP259" s="58" t="s">
        <v>156</v>
      </c>
      <c r="BQ259" s="58" t="s">
        <v>156</v>
      </c>
      <c r="BR259" s="58">
        <v>0</v>
      </c>
      <c r="BS259" s="58" t="s">
        <v>156</v>
      </c>
    </row>
    <row r="260" spans="1:71" x14ac:dyDescent="0.25">
      <c r="A260" s="64" t="s">
        <v>422</v>
      </c>
      <c r="B260" s="58">
        <v>117</v>
      </c>
      <c r="C260" s="58">
        <v>117</v>
      </c>
      <c r="D260" s="58">
        <v>50</v>
      </c>
      <c r="E260" s="58" t="s">
        <v>156</v>
      </c>
      <c r="F260" s="58">
        <v>31</v>
      </c>
      <c r="G260" s="58">
        <v>10</v>
      </c>
      <c r="H260" s="58">
        <v>14</v>
      </c>
      <c r="I260" s="58">
        <v>0</v>
      </c>
      <c r="J260" s="58" t="s">
        <v>156</v>
      </c>
      <c r="K260" s="58" t="s">
        <v>156</v>
      </c>
      <c r="L260" s="58">
        <v>76</v>
      </c>
      <c r="M260" s="58">
        <v>76</v>
      </c>
      <c r="N260" s="58">
        <v>33</v>
      </c>
      <c r="O260" s="58" t="s">
        <v>156</v>
      </c>
      <c r="P260" s="58">
        <v>20</v>
      </c>
      <c r="Q260" s="58" t="s">
        <v>156</v>
      </c>
      <c r="R260" s="58">
        <v>7</v>
      </c>
      <c r="S260" s="58">
        <v>0</v>
      </c>
      <c r="T260" s="58">
        <v>0</v>
      </c>
      <c r="U260" s="58" t="s">
        <v>156</v>
      </c>
      <c r="V260" s="58">
        <v>41</v>
      </c>
      <c r="W260" s="58">
        <v>41</v>
      </c>
      <c r="X260" s="58">
        <v>17</v>
      </c>
      <c r="Y260" s="58" t="s">
        <v>156</v>
      </c>
      <c r="Z260" s="58">
        <v>11</v>
      </c>
      <c r="AA260" s="58" t="s">
        <v>156</v>
      </c>
      <c r="AB260" s="58">
        <v>7</v>
      </c>
      <c r="AC260" s="58">
        <v>0</v>
      </c>
      <c r="AD260" s="58" t="s">
        <v>156</v>
      </c>
      <c r="AE260" s="58">
        <v>0</v>
      </c>
      <c r="AF260" s="58">
        <v>11</v>
      </c>
      <c r="AG260" s="58">
        <v>11</v>
      </c>
      <c r="AH260" s="58" t="s">
        <v>156</v>
      </c>
      <c r="AI260" s="58">
        <v>0</v>
      </c>
      <c r="AJ260" s="58">
        <v>0</v>
      </c>
      <c r="AK260" s="58" t="s">
        <v>156</v>
      </c>
      <c r="AL260" s="58">
        <v>0</v>
      </c>
      <c r="AM260" s="58">
        <v>0</v>
      </c>
      <c r="AN260" s="58">
        <v>0</v>
      </c>
      <c r="AO260" s="58">
        <v>0</v>
      </c>
      <c r="AP260" s="58">
        <v>64</v>
      </c>
      <c r="AQ260" s="58">
        <v>64</v>
      </c>
      <c r="AR260" s="58">
        <v>32</v>
      </c>
      <c r="AS260" s="58" t="s">
        <v>156</v>
      </c>
      <c r="AT260" s="58">
        <v>17</v>
      </c>
      <c r="AU260" s="58" t="s">
        <v>156</v>
      </c>
      <c r="AV260" s="58">
        <v>0</v>
      </c>
      <c r="AW260" s="58">
        <v>0</v>
      </c>
      <c r="AX260" s="58">
        <v>0</v>
      </c>
      <c r="AY260" s="58" t="s">
        <v>156</v>
      </c>
      <c r="AZ260" s="58">
        <v>42</v>
      </c>
      <c r="BA260" s="58">
        <v>42</v>
      </c>
      <c r="BB260" s="58" t="s">
        <v>156</v>
      </c>
      <c r="BC260" s="58">
        <v>0</v>
      </c>
      <c r="BD260" s="58">
        <v>14</v>
      </c>
      <c r="BE260" s="58" t="s">
        <v>156</v>
      </c>
      <c r="BF260" s="58">
        <v>14</v>
      </c>
      <c r="BG260" s="58">
        <v>0</v>
      </c>
      <c r="BH260" s="58" t="s">
        <v>156</v>
      </c>
      <c r="BI260" s="58">
        <v>0</v>
      </c>
      <c r="BJ260" s="58">
        <v>8</v>
      </c>
      <c r="BK260" s="58">
        <v>8</v>
      </c>
      <c r="BL260" s="58" t="s">
        <v>156</v>
      </c>
      <c r="BM260" s="58">
        <v>0</v>
      </c>
      <c r="BN260" s="58" t="s">
        <v>156</v>
      </c>
      <c r="BO260" s="58">
        <v>0</v>
      </c>
      <c r="BP260" s="58">
        <v>0</v>
      </c>
      <c r="BQ260" s="58">
        <v>0</v>
      </c>
      <c r="BR260" s="58">
        <v>0</v>
      </c>
      <c r="BS260" s="58">
        <v>4</v>
      </c>
    </row>
    <row r="261" spans="1:71" x14ac:dyDescent="0.25">
      <c r="A261" s="64" t="s">
        <v>423</v>
      </c>
      <c r="B261" s="58">
        <v>105</v>
      </c>
      <c r="C261" s="58">
        <v>105</v>
      </c>
      <c r="D261" s="58">
        <v>40</v>
      </c>
      <c r="E261" s="58" t="s">
        <v>156</v>
      </c>
      <c r="F261" s="58">
        <v>29</v>
      </c>
      <c r="G261" s="58" t="s">
        <v>156</v>
      </c>
      <c r="H261" s="58">
        <v>14</v>
      </c>
      <c r="I261" s="58">
        <v>0</v>
      </c>
      <c r="J261" s="58">
        <v>0</v>
      </c>
      <c r="K261" s="58">
        <v>14</v>
      </c>
      <c r="L261" s="58">
        <v>71</v>
      </c>
      <c r="M261" s="58">
        <v>71</v>
      </c>
      <c r="N261" s="58">
        <v>24</v>
      </c>
      <c r="O261" s="58">
        <v>0</v>
      </c>
      <c r="P261" s="58">
        <v>18</v>
      </c>
      <c r="Q261" s="58" t="s">
        <v>156</v>
      </c>
      <c r="R261" s="58">
        <v>10</v>
      </c>
      <c r="S261" s="58">
        <v>0</v>
      </c>
      <c r="T261" s="58">
        <v>0</v>
      </c>
      <c r="U261" s="58" t="s">
        <v>156</v>
      </c>
      <c r="V261" s="58">
        <v>34</v>
      </c>
      <c r="W261" s="58">
        <v>34</v>
      </c>
      <c r="X261" s="58">
        <v>16</v>
      </c>
      <c r="Y261" s="58" t="s">
        <v>156</v>
      </c>
      <c r="Z261" s="58">
        <v>11</v>
      </c>
      <c r="AA261" s="58">
        <v>0</v>
      </c>
      <c r="AB261" s="58">
        <v>4</v>
      </c>
      <c r="AC261" s="58">
        <v>0</v>
      </c>
      <c r="AD261" s="58">
        <v>0</v>
      </c>
      <c r="AE261" s="58" t="s">
        <v>156</v>
      </c>
      <c r="AF261" s="58">
        <v>12</v>
      </c>
      <c r="AG261" s="58">
        <v>12</v>
      </c>
      <c r="AH261" s="58">
        <v>9</v>
      </c>
      <c r="AI261" s="58">
        <v>0</v>
      </c>
      <c r="AJ261" s="58" t="s">
        <v>156</v>
      </c>
      <c r="AK261" s="58">
        <v>0</v>
      </c>
      <c r="AL261" s="58">
        <v>0</v>
      </c>
      <c r="AM261" s="58">
        <v>0</v>
      </c>
      <c r="AN261" s="58">
        <v>0</v>
      </c>
      <c r="AO261" s="58" t="s">
        <v>156</v>
      </c>
      <c r="AP261" s="58">
        <v>59</v>
      </c>
      <c r="AQ261" s="58">
        <v>59</v>
      </c>
      <c r="AR261" s="58">
        <v>27</v>
      </c>
      <c r="AS261" s="58" t="s">
        <v>156</v>
      </c>
      <c r="AT261" s="58">
        <v>19</v>
      </c>
      <c r="AU261" s="58" t="s">
        <v>156</v>
      </c>
      <c r="AV261" s="58" t="s">
        <v>156</v>
      </c>
      <c r="AW261" s="58">
        <v>0</v>
      </c>
      <c r="AX261" s="58">
        <v>0</v>
      </c>
      <c r="AY261" s="58">
        <v>8</v>
      </c>
      <c r="AZ261" s="58">
        <v>34</v>
      </c>
      <c r="BA261" s="58">
        <v>34</v>
      </c>
      <c r="BB261" s="58">
        <v>4</v>
      </c>
      <c r="BC261" s="58">
        <v>0</v>
      </c>
      <c r="BD261" s="58" t="s">
        <v>156</v>
      </c>
      <c r="BE261" s="58">
        <v>4</v>
      </c>
      <c r="BF261" s="58" t="s">
        <v>156</v>
      </c>
      <c r="BG261" s="58">
        <v>0</v>
      </c>
      <c r="BH261" s="58">
        <v>0</v>
      </c>
      <c r="BI261" s="58" t="s">
        <v>156</v>
      </c>
      <c r="BJ261" s="58">
        <v>13</v>
      </c>
      <c r="BK261" s="58">
        <v>13</v>
      </c>
      <c r="BL261" s="58">
        <v>8</v>
      </c>
      <c r="BM261" s="58">
        <v>0</v>
      </c>
      <c r="BN261" s="58" t="s">
        <v>156</v>
      </c>
      <c r="BO261" s="58">
        <v>0</v>
      </c>
      <c r="BP261" s="58">
        <v>0</v>
      </c>
      <c r="BQ261" s="58">
        <v>0</v>
      </c>
      <c r="BR261" s="58">
        <v>0</v>
      </c>
      <c r="BS261" s="58" t="s">
        <v>156</v>
      </c>
    </row>
    <row r="262" spans="1:71" x14ac:dyDescent="0.25">
      <c r="A262" s="64" t="s">
        <v>424</v>
      </c>
      <c r="B262" s="58" t="s">
        <v>156</v>
      </c>
      <c r="C262" s="58">
        <v>145</v>
      </c>
      <c r="D262" s="58">
        <v>64</v>
      </c>
      <c r="E262" s="58" t="s">
        <v>156</v>
      </c>
      <c r="F262" s="58">
        <v>35</v>
      </c>
      <c r="G262" s="58" t="s">
        <v>156</v>
      </c>
      <c r="H262" s="58">
        <v>11</v>
      </c>
      <c r="I262" s="58">
        <v>0</v>
      </c>
      <c r="J262" s="58">
        <v>0</v>
      </c>
      <c r="K262" s="58">
        <v>23</v>
      </c>
      <c r="L262" s="58" t="s">
        <v>156</v>
      </c>
      <c r="M262" s="58">
        <v>87</v>
      </c>
      <c r="N262" s="58">
        <v>42</v>
      </c>
      <c r="O262" s="58" t="s">
        <v>156</v>
      </c>
      <c r="P262" s="58">
        <v>19</v>
      </c>
      <c r="Q262" s="58" t="s">
        <v>156</v>
      </c>
      <c r="R262" s="58">
        <v>5</v>
      </c>
      <c r="S262" s="58">
        <v>0</v>
      </c>
      <c r="T262" s="58">
        <v>0</v>
      </c>
      <c r="U262" s="58">
        <v>15</v>
      </c>
      <c r="V262" s="58">
        <v>58</v>
      </c>
      <c r="W262" s="58">
        <v>58</v>
      </c>
      <c r="X262" s="58">
        <v>22</v>
      </c>
      <c r="Y262" s="58" t="s">
        <v>156</v>
      </c>
      <c r="Z262" s="58">
        <v>16</v>
      </c>
      <c r="AA262" s="58" t="s">
        <v>156</v>
      </c>
      <c r="AB262" s="58">
        <v>6</v>
      </c>
      <c r="AC262" s="58">
        <v>0</v>
      </c>
      <c r="AD262" s="58">
        <v>0</v>
      </c>
      <c r="AE262" s="58">
        <v>8</v>
      </c>
      <c r="AF262" s="58">
        <v>17</v>
      </c>
      <c r="AG262" s="58">
        <v>17</v>
      </c>
      <c r="AH262" s="58">
        <v>8</v>
      </c>
      <c r="AI262" s="58">
        <v>0</v>
      </c>
      <c r="AJ262" s="58" t="s">
        <v>156</v>
      </c>
      <c r="AK262" s="58" t="s">
        <v>156</v>
      </c>
      <c r="AL262" s="58">
        <v>0</v>
      </c>
      <c r="AM262" s="58">
        <v>0</v>
      </c>
      <c r="AN262" s="58">
        <v>0</v>
      </c>
      <c r="AO262" s="58" t="s">
        <v>156</v>
      </c>
      <c r="AP262" s="58" t="s">
        <v>156</v>
      </c>
      <c r="AQ262" s="58">
        <v>86</v>
      </c>
      <c r="AR262" s="58">
        <v>46</v>
      </c>
      <c r="AS262" s="58" t="s">
        <v>156</v>
      </c>
      <c r="AT262" s="58">
        <v>20</v>
      </c>
      <c r="AU262" s="58" t="s">
        <v>156</v>
      </c>
      <c r="AV262" s="58">
        <v>0</v>
      </c>
      <c r="AW262" s="58">
        <v>0</v>
      </c>
      <c r="AX262" s="58">
        <v>0</v>
      </c>
      <c r="AY262" s="58">
        <v>14</v>
      </c>
      <c r="AZ262" s="58">
        <v>42</v>
      </c>
      <c r="BA262" s="58">
        <v>42</v>
      </c>
      <c r="BB262" s="58">
        <v>10</v>
      </c>
      <c r="BC262" s="58">
        <v>0</v>
      </c>
      <c r="BD262" s="58" t="s">
        <v>156</v>
      </c>
      <c r="BE262" s="58">
        <v>4</v>
      </c>
      <c r="BF262" s="58">
        <v>11</v>
      </c>
      <c r="BG262" s="58">
        <v>0</v>
      </c>
      <c r="BH262" s="58">
        <v>0</v>
      </c>
      <c r="BI262" s="58" t="s">
        <v>156</v>
      </c>
      <c r="BJ262" s="58">
        <v>10</v>
      </c>
      <c r="BK262" s="58">
        <v>10</v>
      </c>
      <c r="BL262" s="58">
        <v>5</v>
      </c>
      <c r="BM262" s="58">
        <v>0</v>
      </c>
      <c r="BN262" s="58" t="s">
        <v>156</v>
      </c>
      <c r="BO262" s="58">
        <v>0</v>
      </c>
      <c r="BP262" s="58">
        <v>0</v>
      </c>
      <c r="BQ262" s="58">
        <v>0</v>
      </c>
      <c r="BR262" s="58">
        <v>0</v>
      </c>
      <c r="BS262" s="58" t="s">
        <v>156</v>
      </c>
    </row>
    <row r="263" spans="1:71" x14ac:dyDescent="0.25">
      <c r="A263" s="64" t="s">
        <v>425</v>
      </c>
      <c r="B263" s="58">
        <v>139</v>
      </c>
      <c r="C263" s="58">
        <v>139</v>
      </c>
      <c r="D263" s="58">
        <v>63</v>
      </c>
      <c r="E263" s="58" t="s">
        <v>156</v>
      </c>
      <c r="F263" s="58">
        <v>29</v>
      </c>
      <c r="G263" s="58">
        <v>11</v>
      </c>
      <c r="H263" s="58">
        <v>10</v>
      </c>
      <c r="I263" s="58" t="s">
        <v>156</v>
      </c>
      <c r="J263" s="58" t="s">
        <v>156</v>
      </c>
      <c r="K263" s="58">
        <v>20</v>
      </c>
      <c r="L263" s="58">
        <v>84</v>
      </c>
      <c r="M263" s="58">
        <v>84</v>
      </c>
      <c r="N263" s="58">
        <v>38</v>
      </c>
      <c r="O263" s="58" t="s">
        <v>156</v>
      </c>
      <c r="P263" s="58">
        <v>18</v>
      </c>
      <c r="Q263" s="58">
        <v>5</v>
      </c>
      <c r="R263" s="58" t="s">
        <v>156</v>
      </c>
      <c r="S263" s="58">
        <v>0</v>
      </c>
      <c r="T263" s="58">
        <v>0</v>
      </c>
      <c r="U263" s="58">
        <v>17</v>
      </c>
      <c r="V263" s="58">
        <v>55</v>
      </c>
      <c r="W263" s="58">
        <v>55</v>
      </c>
      <c r="X263" s="58">
        <v>25</v>
      </c>
      <c r="Y263" s="58" t="s">
        <v>156</v>
      </c>
      <c r="Z263" s="58">
        <v>11</v>
      </c>
      <c r="AA263" s="58">
        <v>6</v>
      </c>
      <c r="AB263" s="58" t="s">
        <v>156</v>
      </c>
      <c r="AC263" s="58" t="s">
        <v>156</v>
      </c>
      <c r="AD263" s="58" t="s">
        <v>156</v>
      </c>
      <c r="AE263" s="58">
        <v>3</v>
      </c>
      <c r="AF263" s="58">
        <v>18</v>
      </c>
      <c r="AG263" s="58">
        <v>18</v>
      </c>
      <c r="AH263" s="58">
        <v>11</v>
      </c>
      <c r="AI263" s="58">
        <v>0</v>
      </c>
      <c r="AJ263" s="58" t="s">
        <v>156</v>
      </c>
      <c r="AK263" s="58" t="s">
        <v>156</v>
      </c>
      <c r="AL263" s="58">
        <v>0</v>
      </c>
      <c r="AM263" s="58">
        <v>0</v>
      </c>
      <c r="AN263" s="58">
        <v>0</v>
      </c>
      <c r="AO263" s="58">
        <v>4</v>
      </c>
      <c r="AP263" s="58">
        <v>86</v>
      </c>
      <c r="AQ263" s="58">
        <v>86</v>
      </c>
      <c r="AR263" s="58">
        <v>42</v>
      </c>
      <c r="AS263" s="58" t="s">
        <v>156</v>
      </c>
      <c r="AT263" s="58">
        <v>18</v>
      </c>
      <c r="AU263" s="58" t="s">
        <v>156</v>
      </c>
      <c r="AV263" s="58">
        <v>0</v>
      </c>
      <c r="AW263" s="58" t="s">
        <v>156</v>
      </c>
      <c r="AX263" s="58">
        <v>0</v>
      </c>
      <c r="AY263" s="58">
        <v>16</v>
      </c>
      <c r="AZ263" s="58">
        <v>35</v>
      </c>
      <c r="BA263" s="58">
        <v>35</v>
      </c>
      <c r="BB263" s="58">
        <v>10</v>
      </c>
      <c r="BC263" s="58">
        <v>0</v>
      </c>
      <c r="BD263" s="58" t="s">
        <v>156</v>
      </c>
      <c r="BE263" s="58">
        <v>5</v>
      </c>
      <c r="BF263" s="58">
        <v>10</v>
      </c>
      <c r="BG263" s="58">
        <v>0</v>
      </c>
      <c r="BH263" s="58" t="s">
        <v>156</v>
      </c>
      <c r="BI263" s="58">
        <v>0</v>
      </c>
      <c r="BJ263" s="58">
        <v>7</v>
      </c>
      <c r="BK263" s="58">
        <v>7</v>
      </c>
      <c r="BL263" s="58" t="s">
        <v>156</v>
      </c>
      <c r="BM263" s="58">
        <v>0</v>
      </c>
      <c r="BN263" s="58">
        <v>0</v>
      </c>
      <c r="BO263" s="58" t="s">
        <v>156</v>
      </c>
      <c r="BP263" s="58">
        <v>0</v>
      </c>
      <c r="BQ263" s="58">
        <v>0</v>
      </c>
      <c r="BR263" s="58">
        <v>0</v>
      </c>
      <c r="BS263" s="58">
        <v>3</v>
      </c>
    </row>
    <row r="264" spans="1:71" x14ac:dyDescent="0.25">
      <c r="A264" s="64" t="s">
        <v>426</v>
      </c>
      <c r="B264" s="58">
        <v>190</v>
      </c>
      <c r="C264" s="58">
        <v>190</v>
      </c>
      <c r="D264" s="58">
        <v>107</v>
      </c>
      <c r="E264" s="58" t="s">
        <v>156</v>
      </c>
      <c r="F264" s="58">
        <v>43</v>
      </c>
      <c r="G264" s="58">
        <v>9</v>
      </c>
      <c r="H264" s="58">
        <v>13</v>
      </c>
      <c r="I264" s="58">
        <v>0</v>
      </c>
      <c r="J264" s="58" t="s">
        <v>156</v>
      </c>
      <c r="K264" s="58">
        <v>12</v>
      </c>
      <c r="L264" s="58">
        <v>117</v>
      </c>
      <c r="M264" s="58">
        <v>117</v>
      </c>
      <c r="N264" s="58">
        <v>69</v>
      </c>
      <c r="O264" s="58" t="s">
        <v>156</v>
      </c>
      <c r="P264" s="58">
        <v>24</v>
      </c>
      <c r="Q264" s="58" t="s">
        <v>156</v>
      </c>
      <c r="R264" s="58">
        <v>7</v>
      </c>
      <c r="S264" s="58">
        <v>0</v>
      </c>
      <c r="T264" s="58">
        <v>0</v>
      </c>
      <c r="U264" s="58">
        <v>9</v>
      </c>
      <c r="V264" s="58">
        <v>73</v>
      </c>
      <c r="W264" s="58">
        <v>73</v>
      </c>
      <c r="X264" s="58">
        <v>38</v>
      </c>
      <c r="Y264" s="58" t="s">
        <v>156</v>
      </c>
      <c r="Z264" s="58">
        <v>19</v>
      </c>
      <c r="AA264" s="58" t="s">
        <v>156</v>
      </c>
      <c r="AB264" s="58">
        <v>6</v>
      </c>
      <c r="AC264" s="58">
        <v>0</v>
      </c>
      <c r="AD264" s="58" t="s">
        <v>156</v>
      </c>
      <c r="AE264" s="58">
        <v>3</v>
      </c>
      <c r="AF264" s="58">
        <v>18</v>
      </c>
      <c r="AG264" s="58">
        <v>18</v>
      </c>
      <c r="AH264" s="58">
        <v>10</v>
      </c>
      <c r="AI264" s="58">
        <v>0</v>
      </c>
      <c r="AJ264" s="58">
        <v>5</v>
      </c>
      <c r="AK264" s="58" t="s">
        <v>156</v>
      </c>
      <c r="AL264" s="58">
        <v>0</v>
      </c>
      <c r="AM264" s="58">
        <v>0</v>
      </c>
      <c r="AN264" s="58">
        <v>0</v>
      </c>
      <c r="AO264" s="58" t="s">
        <v>156</v>
      </c>
      <c r="AP264" s="58">
        <v>108</v>
      </c>
      <c r="AQ264" s="58">
        <v>108</v>
      </c>
      <c r="AR264" s="58">
        <v>66</v>
      </c>
      <c r="AS264" s="58" t="s">
        <v>156</v>
      </c>
      <c r="AT264" s="58">
        <v>23</v>
      </c>
      <c r="AU264" s="58" t="s">
        <v>156</v>
      </c>
      <c r="AV264" s="58" t="s">
        <v>156</v>
      </c>
      <c r="AW264" s="58">
        <v>0</v>
      </c>
      <c r="AX264" s="58" t="s">
        <v>156</v>
      </c>
      <c r="AY264" s="58">
        <v>9</v>
      </c>
      <c r="AZ264" s="58">
        <v>64</v>
      </c>
      <c r="BA264" s="58">
        <v>64</v>
      </c>
      <c r="BB264" s="58">
        <v>31</v>
      </c>
      <c r="BC264" s="58">
        <v>0</v>
      </c>
      <c r="BD264" s="58">
        <v>15</v>
      </c>
      <c r="BE264" s="58">
        <v>5</v>
      </c>
      <c r="BF264" s="58" t="s">
        <v>156</v>
      </c>
      <c r="BG264" s="58">
        <v>0</v>
      </c>
      <c r="BH264" s="58" t="s">
        <v>156</v>
      </c>
      <c r="BI264" s="58" t="s">
        <v>156</v>
      </c>
      <c r="BJ264" s="58">
        <v>16</v>
      </c>
      <c r="BK264" s="58">
        <v>16</v>
      </c>
      <c r="BL264" s="58">
        <v>11</v>
      </c>
      <c r="BM264" s="58">
        <v>0</v>
      </c>
      <c r="BN264" s="58" t="s">
        <v>156</v>
      </c>
      <c r="BO264" s="58">
        <v>0</v>
      </c>
      <c r="BP264" s="58">
        <v>0</v>
      </c>
      <c r="BQ264" s="58">
        <v>0</v>
      </c>
      <c r="BR264" s="58">
        <v>0</v>
      </c>
      <c r="BS264" s="58" t="s">
        <v>156</v>
      </c>
    </row>
    <row r="265" spans="1:71" x14ac:dyDescent="0.25">
      <c r="A265" s="64" t="s">
        <v>427</v>
      </c>
      <c r="B265" s="58" t="s">
        <v>156</v>
      </c>
      <c r="C265" s="58">
        <v>199</v>
      </c>
      <c r="D265" s="58">
        <v>122</v>
      </c>
      <c r="E265" s="58" t="s">
        <v>156</v>
      </c>
      <c r="F265" s="58">
        <v>38</v>
      </c>
      <c r="G265" s="58">
        <v>5</v>
      </c>
      <c r="H265" s="58">
        <v>12</v>
      </c>
      <c r="I265" s="58">
        <v>0</v>
      </c>
      <c r="J265" s="58" t="s">
        <v>156</v>
      </c>
      <c r="K265" s="58">
        <v>16</v>
      </c>
      <c r="L265" s="58">
        <v>148</v>
      </c>
      <c r="M265" s="58">
        <v>148</v>
      </c>
      <c r="N265" s="58">
        <v>95</v>
      </c>
      <c r="O265" s="58" t="s">
        <v>156</v>
      </c>
      <c r="P265" s="58">
        <v>29</v>
      </c>
      <c r="Q265" s="58">
        <v>0</v>
      </c>
      <c r="R265" s="58">
        <v>6</v>
      </c>
      <c r="S265" s="58">
        <v>0</v>
      </c>
      <c r="T265" s="58" t="s">
        <v>156</v>
      </c>
      <c r="U265" s="58" t="s">
        <v>156</v>
      </c>
      <c r="V265" s="58" t="s">
        <v>156</v>
      </c>
      <c r="W265" s="58">
        <v>51</v>
      </c>
      <c r="X265" s="58">
        <v>27</v>
      </c>
      <c r="Y265" s="58" t="s">
        <v>156</v>
      </c>
      <c r="Z265" s="58">
        <v>9</v>
      </c>
      <c r="AA265" s="58">
        <v>5</v>
      </c>
      <c r="AB265" s="58">
        <v>6</v>
      </c>
      <c r="AC265" s="58">
        <v>0</v>
      </c>
      <c r="AD265" s="58">
        <v>0</v>
      </c>
      <c r="AE265" s="58" t="s">
        <v>156</v>
      </c>
      <c r="AF265" s="58">
        <v>21</v>
      </c>
      <c r="AG265" s="58">
        <v>21</v>
      </c>
      <c r="AH265" s="58">
        <v>13</v>
      </c>
      <c r="AI265" s="58">
        <v>0</v>
      </c>
      <c r="AJ265" s="58">
        <v>5</v>
      </c>
      <c r="AK265" s="58">
        <v>0</v>
      </c>
      <c r="AL265" s="58">
        <v>0</v>
      </c>
      <c r="AM265" s="58">
        <v>0</v>
      </c>
      <c r="AN265" s="58">
        <v>0</v>
      </c>
      <c r="AO265" s="58">
        <v>3</v>
      </c>
      <c r="AP265" s="58" t="s">
        <v>156</v>
      </c>
      <c r="AQ265" s="58">
        <v>117</v>
      </c>
      <c r="AR265" s="58">
        <v>81</v>
      </c>
      <c r="AS265" s="58" t="s">
        <v>156</v>
      </c>
      <c r="AT265" s="58">
        <v>18</v>
      </c>
      <c r="AU265" s="58" t="s">
        <v>156</v>
      </c>
      <c r="AV265" s="58">
        <v>3</v>
      </c>
      <c r="AW265" s="58">
        <v>0</v>
      </c>
      <c r="AX265" s="58">
        <v>0</v>
      </c>
      <c r="AY265" s="58">
        <v>9</v>
      </c>
      <c r="AZ265" s="58">
        <v>61</v>
      </c>
      <c r="BA265" s="58">
        <v>61</v>
      </c>
      <c r="BB265" s="58">
        <v>28</v>
      </c>
      <c r="BC265" s="58" t="s">
        <v>156</v>
      </c>
      <c r="BD265" s="58">
        <v>15</v>
      </c>
      <c r="BE265" s="58" t="s">
        <v>156</v>
      </c>
      <c r="BF265" s="58">
        <v>9</v>
      </c>
      <c r="BG265" s="58">
        <v>0</v>
      </c>
      <c r="BH265" s="58" t="s">
        <v>156</v>
      </c>
      <c r="BI265" s="58">
        <v>4</v>
      </c>
      <c r="BJ265" s="58">
        <v>17</v>
      </c>
      <c r="BK265" s="58">
        <v>17</v>
      </c>
      <c r="BL265" s="58">
        <v>10</v>
      </c>
      <c r="BM265" s="58">
        <v>0</v>
      </c>
      <c r="BN265" s="58" t="s">
        <v>156</v>
      </c>
      <c r="BO265" s="58" t="s">
        <v>156</v>
      </c>
      <c r="BP265" s="58">
        <v>0</v>
      </c>
      <c r="BQ265" s="58">
        <v>0</v>
      </c>
      <c r="BR265" s="58">
        <v>0</v>
      </c>
      <c r="BS265" s="58">
        <v>3</v>
      </c>
    </row>
    <row r="266" spans="1:71" x14ac:dyDescent="0.25">
      <c r="A266" s="64" t="s">
        <v>428</v>
      </c>
      <c r="B266" s="58">
        <v>168</v>
      </c>
      <c r="C266" s="58">
        <v>168</v>
      </c>
      <c r="D266" s="58">
        <v>79</v>
      </c>
      <c r="E266" s="58" t="s">
        <v>156</v>
      </c>
      <c r="F266" s="58">
        <v>39</v>
      </c>
      <c r="G266" s="58">
        <v>15</v>
      </c>
      <c r="H266" s="58" t="s">
        <v>156</v>
      </c>
      <c r="I266" s="58">
        <v>0</v>
      </c>
      <c r="J266" s="58" t="s">
        <v>156</v>
      </c>
      <c r="K266" s="58">
        <v>20</v>
      </c>
      <c r="L266" s="58">
        <v>106</v>
      </c>
      <c r="M266" s="58">
        <v>106</v>
      </c>
      <c r="N266" s="58">
        <v>53</v>
      </c>
      <c r="O266" s="58" t="s">
        <v>156</v>
      </c>
      <c r="P266" s="58">
        <v>26</v>
      </c>
      <c r="Q266" s="58" t="s">
        <v>156</v>
      </c>
      <c r="R266" s="58">
        <v>8</v>
      </c>
      <c r="S266" s="58">
        <v>0</v>
      </c>
      <c r="T266" s="58">
        <v>0</v>
      </c>
      <c r="U266" s="58">
        <v>12</v>
      </c>
      <c r="V266" s="58">
        <v>62</v>
      </c>
      <c r="W266" s="58">
        <v>62</v>
      </c>
      <c r="X266" s="58">
        <v>26</v>
      </c>
      <c r="Y266" s="58">
        <v>0</v>
      </c>
      <c r="Z266" s="58">
        <v>13</v>
      </c>
      <c r="AA266" s="58" t="s">
        <v>156</v>
      </c>
      <c r="AB266" s="58" t="s">
        <v>156</v>
      </c>
      <c r="AC266" s="58">
        <v>0</v>
      </c>
      <c r="AD266" s="58" t="s">
        <v>156</v>
      </c>
      <c r="AE266" s="58">
        <v>8</v>
      </c>
      <c r="AF266" s="58">
        <v>25</v>
      </c>
      <c r="AG266" s="58">
        <v>25</v>
      </c>
      <c r="AH266" s="58">
        <v>17</v>
      </c>
      <c r="AI266" s="58">
        <v>0</v>
      </c>
      <c r="AJ266" s="58" t="s">
        <v>156</v>
      </c>
      <c r="AK266" s="58" t="s">
        <v>156</v>
      </c>
      <c r="AL266" s="58">
        <v>0</v>
      </c>
      <c r="AM266" s="58">
        <v>0</v>
      </c>
      <c r="AN266" s="58">
        <v>0</v>
      </c>
      <c r="AO266" s="58">
        <v>5</v>
      </c>
      <c r="AP266" s="58">
        <v>96</v>
      </c>
      <c r="AQ266" s="58">
        <v>96</v>
      </c>
      <c r="AR266" s="58">
        <v>52</v>
      </c>
      <c r="AS266" s="58" t="s">
        <v>156</v>
      </c>
      <c r="AT266" s="58">
        <v>25</v>
      </c>
      <c r="AU266" s="58" t="s">
        <v>156</v>
      </c>
      <c r="AV266" s="58" t="s">
        <v>156</v>
      </c>
      <c r="AW266" s="58">
        <v>0</v>
      </c>
      <c r="AX266" s="58" t="s">
        <v>156</v>
      </c>
      <c r="AY266" s="58">
        <v>11</v>
      </c>
      <c r="AZ266" s="58">
        <v>47</v>
      </c>
      <c r="BA266" s="58">
        <v>47</v>
      </c>
      <c r="BB266" s="58">
        <v>10</v>
      </c>
      <c r="BC266" s="58">
        <v>0</v>
      </c>
      <c r="BD266" s="58" t="s">
        <v>156</v>
      </c>
      <c r="BE266" s="58">
        <v>8</v>
      </c>
      <c r="BF266" s="58" t="s">
        <v>156</v>
      </c>
      <c r="BG266" s="58">
        <v>0</v>
      </c>
      <c r="BH266" s="58">
        <v>0</v>
      </c>
      <c r="BI266" s="58">
        <v>4</v>
      </c>
      <c r="BJ266" s="58">
        <v>12</v>
      </c>
      <c r="BK266" s="58">
        <v>12</v>
      </c>
      <c r="BL266" s="58">
        <v>7</v>
      </c>
      <c r="BM266" s="58">
        <v>0</v>
      </c>
      <c r="BN266" s="58" t="s">
        <v>156</v>
      </c>
      <c r="BO266" s="58" t="s">
        <v>156</v>
      </c>
      <c r="BP266" s="58">
        <v>0</v>
      </c>
      <c r="BQ266" s="58">
        <v>0</v>
      </c>
      <c r="BR266" s="58">
        <v>0</v>
      </c>
      <c r="BS266" s="58" t="s">
        <v>156</v>
      </c>
    </row>
    <row r="267" spans="1:71" x14ac:dyDescent="0.25">
      <c r="A267" s="64" t="s">
        <v>429</v>
      </c>
      <c r="B267" s="58" t="s">
        <v>156</v>
      </c>
      <c r="C267" s="58">
        <v>121</v>
      </c>
      <c r="D267" s="58">
        <v>51</v>
      </c>
      <c r="E267" s="58" t="s">
        <v>156</v>
      </c>
      <c r="F267" s="58">
        <v>28</v>
      </c>
      <c r="G267" s="58" t="s">
        <v>156</v>
      </c>
      <c r="H267" s="58">
        <v>11</v>
      </c>
      <c r="I267" s="58">
        <v>0</v>
      </c>
      <c r="J267" s="58" t="s">
        <v>156</v>
      </c>
      <c r="K267" s="58">
        <v>23</v>
      </c>
      <c r="L267" s="58">
        <v>81</v>
      </c>
      <c r="M267" s="58">
        <v>81</v>
      </c>
      <c r="N267" s="58">
        <v>36</v>
      </c>
      <c r="O267" s="58" t="s">
        <v>156</v>
      </c>
      <c r="P267" s="58">
        <v>15</v>
      </c>
      <c r="Q267" s="58" t="s">
        <v>156</v>
      </c>
      <c r="R267" s="58">
        <v>7</v>
      </c>
      <c r="S267" s="58">
        <v>0</v>
      </c>
      <c r="T267" s="58" t="s">
        <v>156</v>
      </c>
      <c r="U267" s="58">
        <v>19</v>
      </c>
      <c r="V267" s="58" t="s">
        <v>156</v>
      </c>
      <c r="W267" s="58">
        <v>40</v>
      </c>
      <c r="X267" s="58">
        <v>15</v>
      </c>
      <c r="Y267" s="58" t="s">
        <v>156</v>
      </c>
      <c r="Z267" s="58">
        <v>13</v>
      </c>
      <c r="AA267" s="58" t="s">
        <v>156</v>
      </c>
      <c r="AB267" s="58">
        <v>4</v>
      </c>
      <c r="AC267" s="58">
        <v>0</v>
      </c>
      <c r="AD267" s="58">
        <v>0</v>
      </c>
      <c r="AE267" s="58">
        <v>4</v>
      </c>
      <c r="AF267" s="58">
        <v>13</v>
      </c>
      <c r="AG267" s="58">
        <v>13</v>
      </c>
      <c r="AH267" s="58">
        <v>5</v>
      </c>
      <c r="AI267" s="58">
        <v>0</v>
      </c>
      <c r="AJ267" s="58">
        <v>4</v>
      </c>
      <c r="AK267" s="58">
        <v>0</v>
      </c>
      <c r="AL267" s="58">
        <v>0</v>
      </c>
      <c r="AM267" s="58">
        <v>0</v>
      </c>
      <c r="AN267" s="58" t="s">
        <v>156</v>
      </c>
      <c r="AO267" s="58" t="s">
        <v>156</v>
      </c>
      <c r="AP267" s="58" t="s">
        <v>156</v>
      </c>
      <c r="AQ267" s="58">
        <v>69</v>
      </c>
      <c r="AR267" s="58">
        <v>35</v>
      </c>
      <c r="AS267" s="58" t="s">
        <v>156</v>
      </c>
      <c r="AT267" s="58">
        <v>15</v>
      </c>
      <c r="AU267" s="58" t="s">
        <v>156</v>
      </c>
      <c r="AV267" s="58" t="s">
        <v>156</v>
      </c>
      <c r="AW267" s="58">
        <v>0</v>
      </c>
      <c r="AX267" s="58">
        <v>0</v>
      </c>
      <c r="AY267" s="58">
        <v>15</v>
      </c>
      <c r="AZ267" s="58">
        <v>39</v>
      </c>
      <c r="BA267" s="58">
        <v>39</v>
      </c>
      <c r="BB267" s="58">
        <v>11</v>
      </c>
      <c r="BC267" s="58">
        <v>0</v>
      </c>
      <c r="BD267" s="58">
        <v>9</v>
      </c>
      <c r="BE267" s="58" t="s">
        <v>156</v>
      </c>
      <c r="BF267" s="58" t="s">
        <v>156</v>
      </c>
      <c r="BG267" s="58">
        <v>0</v>
      </c>
      <c r="BH267" s="58">
        <v>0</v>
      </c>
      <c r="BI267" s="58" t="s">
        <v>156</v>
      </c>
      <c r="BJ267" s="58">
        <v>11</v>
      </c>
      <c r="BK267" s="58">
        <v>11</v>
      </c>
      <c r="BL267" s="58" t="s">
        <v>156</v>
      </c>
      <c r="BM267" s="58" t="s">
        <v>156</v>
      </c>
      <c r="BN267" s="58" t="s">
        <v>156</v>
      </c>
      <c r="BO267" s="58">
        <v>0</v>
      </c>
      <c r="BP267" s="58">
        <v>0</v>
      </c>
      <c r="BQ267" s="58">
        <v>0</v>
      </c>
      <c r="BR267" s="58">
        <v>0</v>
      </c>
      <c r="BS267" s="58">
        <v>7</v>
      </c>
    </row>
    <row r="268" spans="1:71" x14ac:dyDescent="0.25">
      <c r="A268" s="64" t="s">
        <v>430</v>
      </c>
      <c r="B268" s="58" t="s">
        <v>156</v>
      </c>
      <c r="C268" s="58">
        <v>138</v>
      </c>
      <c r="D268" s="58">
        <v>72</v>
      </c>
      <c r="E268" s="58">
        <v>3</v>
      </c>
      <c r="F268" s="58">
        <v>31</v>
      </c>
      <c r="G268" s="58">
        <v>5</v>
      </c>
      <c r="H268" s="58">
        <v>10</v>
      </c>
      <c r="I268" s="58">
        <v>0</v>
      </c>
      <c r="J268" s="58">
        <v>0</v>
      </c>
      <c r="K268" s="58">
        <v>17</v>
      </c>
      <c r="L268" s="58">
        <v>77</v>
      </c>
      <c r="M268" s="58">
        <v>77</v>
      </c>
      <c r="N268" s="58">
        <v>41</v>
      </c>
      <c r="O268" s="58" t="s">
        <v>156</v>
      </c>
      <c r="P268" s="58">
        <v>20</v>
      </c>
      <c r="Q268" s="58" t="s">
        <v>156</v>
      </c>
      <c r="R268" s="58" t="s">
        <v>156</v>
      </c>
      <c r="S268" s="58">
        <v>0</v>
      </c>
      <c r="T268" s="58">
        <v>0</v>
      </c>
      <c r="U268" s="58">
        <v>11</v>
      </c>
      <c r="V268" s="58" t="s">
        <v>156</v>
      </c>
      <c r="W268" s="58">
        <v>61</v>
      </c>
      <c r="X268" s="58">
        <v>31</v>
      </c>
      <c r="Y268" s="58" t="s">
        <v>156</v>
      </c>
      <c r="Z268" s="58">
        <v>11</v>
      </c>
      <c r="AA268" s="58" t="s">
        <v>156</v>
      </c>
      <c r="AB268" s="58" t="s">
        <v>156</v>
      </c>
      <c r="AC268" s="58">
        <v>0</v>
      </c>
      <c r="AD268" s="58">
        <v>0</v>
      </c>
      <c r="AE268" s="58">
        <v>6</v>
      </c>
      <c r="AF268" s="58">
        <v>14</v>
      </c>
      <c r="AG268" s="58">
        <v>14</v>
      </c>
      <c r="AH268" s="58">
        <v>8</v>
      </c>
      <c r="AI268" s="58">
        <v>0</v>
      </c>
      <c r="AJ268" s="58">
        <v>3</v>
      </c>
      <c r="AK268" s="58">
        <v>0</v>
      </c>
      <c r="AL268" s="58">
        <v>0</v>
      </c>
      <c r="AM268" s="58">
        <v>0</v>
      </c>
      <c r="AN268" s="58">
        <v>0</v>
      </c>
      <c r="AO268" s="58">
        <v>3</v>
      </c>
      <c r="AP268" s="58" t="s">
        <v>156</v>
      </c>
      <c r="AQ268" s="58">
        <v>78</v>
      </c>
      <c r="AR268" s="58">
        <v>47</v>
      </c>
      <c r="AS268" s="58" t="s">
        <v>156</v>
      </c>
      <c r="AT268" s="58">
        <v>16</v>
      </c>
      <c r="AU268" s="58" t="s">
        <v>156</v>
      </c>
      <c r="AV268" s="58" t="s">
        <v>156</v>
      </c>
      <c r="AW268" s="58">
        <v>0</v>
      </c>
      <c r="AX268" s="58">
        <v>0</v>
      </c>
      <c r="AY268" s="58">
        <v>11</v>
      </c>
      <c r="AZ268" s="58">
        <v>46</v>
      </c>
      <c r="BA268" s="58">
        <v>46</v>
      </c>
      <c r="BB268" s="58">
        <v>17</v>
      </c>
      <c r="BC268" s="58" t="s">
        <v>156</v>
      </c>
      <c r="BD268" s="58">
        <v>12</v>
      </c>
      <c r="BE268" s="58" t="s">
        <v>156</v>
      </c>
      <c r="BF268" s="58" t="s">
        <v>156</v>
      </c>
      <c r="BG268" s="58">
        <v>0</v>
      </c>
      <c r="BH268" s="58">
        <v>0</v>
      </c>
      <c r="BI268" s="58">
        <v>3</v>
      </c>
      <c r="BJ268" s="58" t="s">
        <v>156</v>
      </c>
      <c r="BK268" s="58">
        <v>14</v>
      </c>
      <c r="BL268" s="58">
        <v>6</v>
      </c>
      <c r="BM268" s="58">
        <v>0</v>
      </c>
      <c r="BN268" s="58">
        <v>0</v>
      </c>
      <c r="BO268" s="58">
        <v>0</v>
      </c>
      <c r="BP268" s="58">
        <v>0</v>
      </c>
      <c r="BQ268" s="58">
        <v>0</v>
      </c>
      <c r="BR268" s="58">
        <v>0</v>
      </c>
      <c r="BS268" s="58">
        <v>8</v>
      </c>
    </row>
    <row r="269" spans="1:71" x14ac:dyDescent="0.25">
      <c r="A269" s="64" t="s">
        <v>431</v>
      </c>
      <c r="B269" s="58" t="s">
        <v>156</v>
      </c>
      <c r="C269" s="58">
        <v>137</v>
      </c>
      <c r="D269" s="58">
        <v>52</v>
      </c>
      <c r="E269" s="58" t="s">
        <v>156</v>
      </c>
      <c r="F269" s="58">
        <v>34</v>
      </c>
      <c r="G269" s="58" t="s">
        <v>156</v>
      </c>
      <c r="H269" s="58">
        <v>12</v>
      </c>
      <c r="I269" s="58">
        <v>0</v>
      </c>
      <c r="J269" s="58">
        <v>0</v>
      </c>
      <c r="K269" s="58">
        <v>28</v>
      </c>
      <c r="L269" s="58">
        <v>79</v>
      </c>
      <c r="M269" s="58">
        <v>79</v>
      </c>
      <c r="N269" s="58">
        <v>26</v>
      </c>
      <c r="O269" s="58">
        <v>0</v>
      </c>
      <c r="P269" s="58">
        <v>22</v>
      </c>
      <c r="Q269" s="58">
        <v>4</v>
      </c>
      <c r="R269" s="58">
        <v>6</v>
      </c>
      <c r="S269" s="58">
        <v>0</v>
      </c>
      <c r="T269" s="58">
        <v>0</v>
      </c>
      <c r="U269" s="58">
        <v>21</v>
      </c>
      <c r="V269" s="58" t="s">
        <v>156</v>
      </c>
      <c r="W269" s="58">
        <v>58</v>
      </c>
      <c r="X269" s="58">
        <v>26</v>
      </c>
      <c r="Y269" s="58" t="s">
        <v>156</v>
      </c>
      <c r="Z269" s="58">
        <v>12</v>
      </c>
      <c r="AA269" s="58" t="s">
        <v>156</v>
      </c>
      <c r="AB269" s="58">
        <v>6</v>
      </c>
      <c r="AC269" s="58">
        <v>0</v>
      </c>
      <c r="AD269" s="58">
        <v>0</v>
      </c>
      <c r="AE269" s="58">
        <v>7</v>
      </c>
      <c r="AF269" s="58">
        <v>16</v>
      </c>
      <c r="AG269" s="58">
        <v>16</v>
      </c>
      <c r="AH269" s="58">
        <v>8</v>
      </c>
      <c r="AI269" s="58">
        <v>0</v>
      </c>
      <c r="AJ269" s="58" t="s">
        <v>156</v>
      </c>
      <c r="AK269" s="58">
        <v>0</v>
      </c>
      <c r="AL269" s="58">
        <v>0</v>
      </c>
      <c r="AM269" s="58">
        <v>0</v>
      </c>
      <c r="AN269" s="58">
        <v>0</v>
      </c>
      <c r="AO269" s="58" t="s">
        <v>156</v>
      </c>
      <c r="AP269" s="58" t="s">
        <v>156</v>
      </c>
      <c r="AQ269" s="58">
        <v>80</v>
      </c>
      <c r="AR269" s="58">
        <v>35</v>
      </c>
      <c r="AS269" s="58" t="s">
        <v>156</v>
      </c>
      <c r="AT269" s="58">
        <v>22</v>
      </c>
      <c r="AU269" s="58" t="s">
        <v>156</v>
      </c>
      <c r="AV269" s="58" t="s">
        <v>156</v>
      </c>
      <c r="AW269" s="58">
        <v>0</v>
      </c>
      <c r="AX269" s="58">
        <v>0</v>
      </c>
      <c r="AY269" s="58">
        <v>18</v>
      </c>
      <c r="AZ269" s="58">
        <v>41</v>
      </c>
      <c r="BA269" s="58">
        <v>41</v>
      </c>
      <c r="BB269" s="58">
        <v>9</v>
      </c>
      <c r="BC269" s="58">
        <v>0</v>
      </c>
      <c r="BD269" s="58" t="s">
        <v>156</v>
      </c>
      <c r="BE269" s="58">
        <v>7</v>
      </c>
      <c r="BF269" s="58" t="s">
        <v>156</v>
      </c>
      <c r="BG269" s="58">
        <v>0</v>
      </c>
      <c r="BH269" s="58">
        <v>0</v>
      </c>
      <c r="BI269" s="58" t="s">
        <v>156</v>
      </c>
      <c r="BJ269" s="58">
        <v>13</v>
      </c>
      <c r="BK269" s="58">
        <v>13</v>
      </c>
      <c r="BL269" s="58">
        <v>3</v>
      </c>
      <c r="BM269" s="58">
        <v>0</v>
      </c>
      <c r="BN269" s="58" t="s">
        <v>156</v>
      </c>
      <c r="BO269" s="58" t="s">
        <v>156</v>
      </c>
      <c r="BP269" s="58">
        <v>0</v>
      </c>
      <c r="BQ269" s="58">
        <v>0</v>
      </c>
      <c r="BR269" s="58">
        <v>0</v>
      </c>
      <c r="BS269" s="58">
        <v>7</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F0000"/>
  </sheetPr>
  <dimension ref="A1:AQ282"/>
  <sheetViews>
    <sheetView workbookViewId="0"/>
  </sheetViews>
  <sheetFormatPr baseColWidth="10" defaultColWidth="11.453125" defaultRowHeight="12.5" x14ac:dyDescent="0.25"/>
  <cols>
    <col min="1" max="1" width="11.453125" style="64"/>
    <col min="2" max="16384" width="11.453125" style="58"/>
  </cols>
  <sheetData>
    <row r="1" spans="1:43" x14ac:dyDescent="0.25">
      <c r="A1" s="64" t="s">
        <v>113</v>
      </c>
      <c r="B1" s="58" t="s">
        <v>589</v>
      </c>
      <c r="C1" s="58" t="s">
        <v>590</v>
      </c>
      <c r="D1" s="58" t="s">
        <v>591</v>
      </c>
      <c r="E1" s="58" t="s">
        <v>592</v>
      </c>
      <c r="F1" s="58" t="s">
        <v>593</v>
      </c>
      <c r="G1" s="58" t="s">
        <v>594</v>
      </c>
      <c r="H1" s="58" t="s">
        <v>595</v>
      </c>
      <c r="I1" s="58" t="s">
        <v>596</v>
      </c>
      <c r="J1" s="58" t="s">
        <v>597</v>
      </c>
      <c r="K1" s="58" t="s">
        <v>598</v>
      </c>
      <c r="L1" s="58" t="s">
        <v>599</v>
      </c>
      <c r="M1" s="58" t="s">
        <v>600</v>
      </c>
      <c r="N1" s="58" t="s">
        <v>601</v>
      </c>
      <c r="O1" s="58" t="s">
        <v>602</v>
      </c>
      <c r="P1" s="58" t="s">
        <v>603</v>
      </c>
      <c r="Q1" s="58" t="s">
        <v>604</v>
      </c>
      <c r="R1" s="58" t="s">
        <v>605</v>
      </c>
      <c r="S1" s="58" t="s">
        <v>606</v>
      </c>
      <c r="T1" s="58" t="s">
        <v>607</v>
      </c>
      <c r="U1" s="58" t="s">
        <v>608</v>
      </c>
      <c r="V1" s="58" t="s">
        <v>609</v>
      </c>
      <c r="W1" s="58" t="s">
        <v>610</v>
      </c>
      <c r="X1" s="58" t="s">
        <v>611</v>
      </c>
      <c r="Y1" s="58" t="s">
        <v>612</v>
      </c>
      <c r="Z1" s="58" t="s">
        <v>613</v>
      </c>
      <c r="AA1" s="58" t="s">
        <v>614</v>
      </c>
      <c r="AB1" s="58" t="s">
        <v>615</v>
      </c>
      <c r="AC1" s="58" t="s">
        <v>616</v>
      </c>
      <c r="AD1" s="58" t="s">
        <v>617</v>
      </c>
      <c r="AE1" s="58" t="s">
        <v>618</v>
      </c>
      <c r="AF1" s="58" t="s">
        <v>619</v>
      </c>
      <c r="AG1" s="58" t="s">
        <v>620</v>
      </c>
      <c r="AH1" s="58" t="s">
        <v>621</v>
      </c>
      <c r="AI1" s="58" t="s">
        <v>622</v>
      </c>
      <c r="AJ1" s="58" t="s">
        <v>623</v>
      </c>
      <c r="AK1" s="58" t="s">
        <v>624</v>
      </c>
      <c r="AL1" s="58" t="s">
        <v>625</v>
      </c>
      <c r="AM1" s="58" t="s">
        <v>626</v>
      </c>
      <c r="AN1" s="58" t="s">
        <v>627</v>
      </c>
      <c r="AO1" s="58" t="s">
        <v>628</v>
      </c>
      <c r="AP1" s="58" t="s">
        <v>629</v>
      </c>
      <c r="AQ1" s="58" t="s">
        <v>630</v>
      </c>
    </row>
    <row r="2" spans="1:43" x14ac:dyDescent="0.25">
      <c r="A2" s="64" t="s">
        <v>149</v>
      </c>
      <c r="B2" s="58" t="s">
        <v>150</v>
      </c>
      <c r="C2" s="58">
        <v>675.43198898288404</v>
      </c>
      <c r="D2" s="58" t="s">
        <v>150</v>
      </c>
      <c r="E2" s="58" t="s">
        <v>150</v>
      </c>
      <c r="F2" s="58" t="s">
        <v>150</v>
      </c>
      <c r="G2" s="58" t="s">
        <v>150</v>
      </c>
      <c r="H2" s="58" t="s">
        <v>150</v>
      </c>
      <c r="I2" s="58">
        <v>729.146631051025</v>
      </c>
      <c r="J2" s="58" t="s">
        <v>150</v>
      </c>
      <c r="K2" s="58" t="s">
        <v>150</v>
      </c>
      <c r="L2" s="58" t="s">
        <v>150</v>
      </c>
      <c r="M2" s="58" t="s">
        <v>150</v>
      </c>
      <c r="N2" s="58" t="s">
        <v>150</v>
      </c>
      <c r="O2" s="58">
        <v>594.36062201744301</v>
      </c>
      <c r="P2" s="58" t="s">
        <v>150</v>
      </c>
      <c r="Q2" s="58" t="s">
        <v>150</v>
      </c>
      <c r="R2" s="58" t="s">
        <v>150</v>
      </c>
      <c r="S2" s="58" t="s">
        <v>150</v>
      </c>
      <c r="T2" s="58" t="s">
        <v>150</v>
      </c>
      <c r="U2" s="58">
        <v>466.16550787615398</v>
      </c>
      <c r="V2" s="58" t="s">
        <v>150</v>
      </c>
      <c r="W2" s="58" t="s">
        <v>150</v>
      </c>
      <c r="X2" s="58" t="s">
        <v>150</v>
      </c>
      <c r="Y2" s="58" t="s">
        <v>150</v>
      </c>
      <c r="Z2" s="58" t="s">
        <v>150</v>
      </c>
      <c r="AA2" s="58">
        <v>719.30551220048403</v>
      </c>
      <c r="AB2" s="58" t="s">
        <v>150</v>
      </c>
      <c r="AC2" s="58" t="s">
        <v>150</v>
      </c>
      <c r="AD2" s="58" t="s">
        <v>150</v>
      </c>
      <c r="AE2" s="58" t="s">
        <v>150</v>
      </c>
      <c r="AF2" s="58" t="s">
        <v>150</v>
      </c>
      <c r="AG2" s="58">
        <v>728.16191178639895</v>
      </c>
      <c r="AH2" s="58" t="s">
        <v>150</v>
      </c>
      <c r="AI2" s="58" t="s">
        <v>150</v>
      </c>
      <c r="AJ2" s="58" t="s">
        <v>150</v>
      </c>
      <c r="AK2" s="58" t="s">
        <v>150</v>
      </c>
      <c r="AL2" s="58" t="s">
        <v>150</v>
      </c>
      <c r="AM2" s="58">
        <v>536.31987577639802</v>
      </c>
      <c r="AN2" s="58" t="s">
        <v>150</v>
      </c>
      <c r="AO2" s="58" t="s">
        <v>150</v>
      </c>
      <c r="AP2" s="58" t="s">
        <v>150</v>
      </c>
      <c r="AQ2" s="58" t="s">
        <v>150</v>
      </c>
    </row>
    <row r="3" spans="1:43" x14ac:dyDescent="0.25">
      <c r="A3" s="64" t="s">
        <v>151</v>
      </c>
      <c r="B3" s="58" t="s">
        <v>150</v>
      </c>
      <c r="C3" s="58">
        <v>685.66703205051795</v>
      </c>
      <c r="D3" s="58" t="s">
        <v>150</v>
      </c>
      <c r="E3" s="58" t="s">
        <v>150</v>
      </c>
      <c r="F3" s="58" t="s">
        <v>150</v>
      </c>
      <c r="G3" s="58" t="s">
        <v>150</v>
      </c>
      <c r="H3" s="58" t="s">
        <v>150</v>
      </c>
      <c r="I3" s="58">
        <v>740.52795765878</v>
      </c>
      <c r="J3" s="58" t="s">
        <v>150</v>
      </c>
      <c r="K3" s="58" t="s">
        <v>150</v>
      </c>
      <c r="L3" s="58" t="s">
        <v>150</v>
      </c>
      <c r="M3" s="58" t="s">
        <v>150</v>
      </c>
      <c r="N3" s="58" t="s">
        <v>150</v>
      </c>
      <c r="O3" s="58">
        <v>611.73138461538497</v>
      </c>
      <c r="P3" s="58" t="s">
        <v>150</v>
      </c>
      <c r="Q3" s="58" t="s">
        <v>150</v>
      </c>
      <c r="R3" s="58" t="s">
        <v>150</v>
      </c>
      <c r="S3" s="58" t="s">
        <v>150</v>
      </c>
      <c r="T3" s="58" t="s">
        <v>150</v>
      </c>
      <c r="U3" s="58">
        <v>419.81002166847202</v>
      </c>
      <c r="V3" s="58" t="s">
        <v>150</v>
      </c>
      <c r="W3" s="58" t="s">
        <v>150</v>
      </c>
      <c r="X3" s="58" t="s">
        <v>150</v>
      </c>
      <c r="Y3" s="58" t="s">
        <v>150</v>
      </c>
      <c r="Z3" s="58" t="s">
        <v>150</v>
      </c>
      <c r="AA3" s="58">
        <v>724.15947443181801</v>
      </c>
      <c r="AB3" s="58" t="s">
        <v>150</v>
      </c>
      <c r="AC3" s="58" t="s">
        <v>150</v>
      </c>
      <c r="AD3" s="58" t="s">
        <v>150</v>
      </c>
      <c r="AE3" s="58" t="s">
        <v>150</v>
      </c>
      <c r="AF3" s="58" t="s">
        <v>150</v>
      </c>
      <c r="AG3" s="58">
        <v>745.01231267719697</v>
      </c>
      <c r="AH3" s="58" t="s">
        <v>150</v>
      </c>
      <c r="AI3" s="58" t="s">
        <v>150</v>
      </c>
      <c r="AJ3" s="58" t="s">
        <v>150</v>
      </c>
      <c r="AK3" s="58" t="s">
        <v>150</v>
      </c>
      <c r="AL3" s="58" t="s">
        <v>150</v>
      </c>
      <c r="AM3" s="58">
        <v>503.16328125000001</v>
      </c>
      <c r="AN3" s="58" t="s">
        <v>150</v>
      </c>
      <c r="AO3" s="58" t="s">
        <v>150</v>
      </c>
      <c r="AP3" s="58" t="s">
        <v>150</v>
      </c>
      <c r="AQ3" s="58" t="s">
        <v>150</v>
      </c>
    </row>
    <row r="4" spans="1:43" x14ac:dyDescent="0.25">
      <c r="A4" s="64" t="s">
        <v>152</v>
      </c>
      <c r="B4" s="58">
        <v>1149.44798519491</v>
      </c>
      <c r="C4" s="58">
        <v>687.10654289296201</v>
      </c>
      <c r="D4" s="58">
        <v>462.34144230195199</v>
      </c>
      <c r="E4" s="58">
        <v>255.27401349173201</v>
      </c>
      <c r="F4" s="58">
        <v>185.306011581398</v>
      </c>
      <c r="G4" s="58">
        <v>21.7614172288222</v>
      </c>
      <c r="H4" s="58">
        <v>1251.2781281115199</v>
      </c>
      <c r="I4" s="58">
        <v>746.69644872220397</v>
      </c>
      <c r="J4" s="58">
        <v>504.58167938931302</v>
      </c>
      <c r="K4" s="58">
        <v>279.76282774643198</v>
      </c>
      <c r="L4" s="58">
        <v>201.113109857285</v>
      </c>
      <c r="M4" s="58">
        <v>23.705741785595698</v>
      </c>
      <c r="N4" s="58">
        <v>1030.0959802904599</v>
      </c>
      <c r="O4" s="58">
        <v>617.263031639004</v>
      </c>
      <c r="P4" s="58">
        <v>412.832948651452</v>
      </c>
      <c r="Q4" s="58">
        <v>226.57142116182601</v>
      </c>
      <c r="R4" s="58">
        <v>166.778993775934</v>
      </c>
      <c r="S4" s="58">
        <v>19.482533713692899</v>
      </c>
      <c r="T4" s="58">
        <v>720.690872374798</v>
      </c>
      <c r="U4" s="58">
        <v>433.92479806138903</v>
      </c>
      <c r="V4" s="58">
        <v>286.76607431340898</v>
      </c>
      <c r="W4" s="58">
        <v>158.38231017770599</v>
      </c>
      <c r="X4" s="58">
        <v>114.837843295638</v>
      </c>
      <c r="Y4" s="58">
        <v>13.5459208400646</v>
      </c>
      <c r="Z4" s="58">
        <v>1193.4178754664199</v>
      </c>
      <c r="AA4" s="58">
        <v>714.80198227612004</v>
      </c>
      <c r="AB4" s="58">
        <v>478.61589319029798</v>
      </c>
      <c r="AC4" s="58">
        <v>264.63917910447799</v>
      </c>
      <c r="AD4" s="58">
        <v>191.46268656716401</v>
      </c>
      <c r="AE4" s="58">
        <v>22.5140275186567</v>
      </c>
      <c r="AF4" s="58">
        <v>1269.5597297771501</v>
      </c>
      <c r="AG4" s="58">
        <v>755.42763642744296</v>
      </c>
      <c r="AH4" s="58">
        <v>514.132093349711</v>
      </c>
      <c r="AI4" s="58">
        <v>283.27685558870002</v>
      </c>
      <c r="AJ4" s="58">
        <v>206.65704509563099</v>
      </c>
      <c r="AK4" s="58">
        <v>24.198192665379899</v>
      </c>
      <c r="AL4" s="58">
        <v>919.87228915662604</v>
      </c>
      <c r="AM4" s="58">
        <v>554.36746987951801</v>
      </c>
      <c r="AN4" s="58">
        <v>365.50481927710803</v>
      </c>
      <c r="AO4" s="58">
        <v>200.971084337349</v>
      </c>
      <c r="AP4" s="58">
        <v>147.39759036144599</v>
      </c>
      <c r="AQ4" s="58">
        <v>17.136144578313299</v>
      </c>
    </row>
    <row r="5" spans="1:43" x14ac:dyDescent="0.25">
      <c r="A5" s="64" t="s">
        <v>153</v>
      </c>
      <c r="B5" s="58">
        <v>1152.5418670132101</v>
      </c>
      <c r="C5" s="58">
        <v>688.57974875460297</v>
      </c>
      <c r="D5" s="58">
        <v>463.96211825861002</v>
      </c>
      <c r="E5" s="58">
        <v>257.09404375135398</v>
      </c>
      <c r="F5" s="58">
        <v>183.942126922244</v>
      </c>
      <c r="G5" s="58">
        <v>22.925947585011901</v>
      </c>
      <c r="H5" s="58">
        <v>1260.8172357502399</v>
      </c>
      <c r="I5" s="58">
        <v>750.899265406067</v>
      </c>
      <c r="J5" s="58">
        <v>509.91797034417101</v>
      </c>
      <c r="K5" s="58">
        <v>283.27590803972203</v>
      </c>
      <c r="L5" s="58">
        <v>201.55943409060001</v>
      </c>
      <c r="M5" s="58">
        <v>25.082628213848501</v>
      </c>
      <c r="N5" s="58">
        <v>1030.0907538461499</v>
      </c>
      <c r="O5" s="58">
        <v>618.10116923076896</v>
      </c>
      <c r="P5" s="58">
        <v>411.98958461538501</v>
      </c>
      <c r="Q5" s="58">
        <v>227.484369230769</v>
      </c>
      <c r="R5" s="58">
        <v>164.01830769230801</v>
      </c>
      <c r="S5" s="58">
        <v>20.4869076923077</v>
      </c>
      <c r="T5" s="58">
        <v>725.78777292576399</v>
      </c>
      <c r="U5" s="58">
        <v>439.46921397379901</v>
      </c>
      <c r="V5" s="58">
        <v>286.31855895196497</v>
      </c>
      <c r="W5" s="58">
        <v>159.0903930131</v>
      </c>
      <c r="X5" s="58">
        <v>112.83733624454101</v>
      </c>
      <c r="Y5" s="58">
        <v>14.3908296943231</v>
      </c>
      <c r="Z5" s="58">
        <v>1187.77278016696</v>
      </c>
      <c r="AA5" s="58">
        <v>712.04468757905397</v>
      </c>
      <c r="AB5" s="58">
        <v>475.72809258790801</v>
      </c>
      <c r="AC5" s="58">
        <v>263.98356944093098</v>
      </c>
      <c r="AD5" s="58">
        <v>188.06767012395599</v>
      </c>
      <c r="AE5" s="58">
        <v>23.676853023020499</v>
      </c>
      <c r="AF5" s="58">
        <v>1274.9045951860001</v>
      </c>
      <c r="AG5" s="58">
        <v>754.43355215171403</v>
      </c>
      <c r="AH5" s="58">
        <v>520.47104303428205</v>
      </c>
      <c r="AI5" s="58">
        <v>287.50350109409197</v>
      </c>
      <c r="AJ5" s="58">
        <v>207.683296863603</v>
      </c>
      <c r="AK5" s="58">
        <v>25.284245076586402</v>
      </c>
      <c r="AL5" s="58">
        <v>940.7</v>
      </c>
      <c r="AM5" s="58">
        <v>548.75</v>
      </c>
      <c r="AN5" s="58">
        <v>391.95</v>
      </c>
      <c r="AO5" s="58">
        <v>219.70666666666699</v>
      </c>
      <c r="AP5" s="58">
        <v>153.083333333333</v>
      </c>
      <c r="AQ5" s="58">
        <v>19.16</v>
      </c>
    </row>
    <row r="6" spans="1:43" x14ac:dyDescent="0.25">
      <c r="A6" s="64" t="s">
        <v>154</v>
      </c>
      <c r="B6" s="58">
        <v>1142.24118546196</v>
      </c>
      <c r="C6" s="58">
        <v>676.317713994565</v>
      </c>
      <c r="D6" s="58">
        <v>465.92347146739098</v>
      </c>
      <c r="E6" s="58">
        <v>251.129704483696</v>
      </c>
      <c r="F6" s="58">
        <v>190.43515625000001</v>
      </c>
      <c r="G6" s="58">
        <v>24.358610733695699</v>
      </c>
      <c r="H6" s="58">
        <v>1223.55699270073</v>
      </c>
      <c r="I6" s="58">
        <v>722.89310948905097</v>
      </c>
      <c r="J6" s="58">
        <v>500.66388321167898</v>
      </c>
      <c r="K6" s="58">
        <v>270.10370802919698</v>
      </c>
      <c r="L6" s="58">
        <v>204.44011678832101</v>
      </c>
      <c r="M6" s="58">
        <v>26.120058394160601</v>
      </c>
      <c r="N6" s="58">
        <v>1029.1650020300399</v>
      </c>
      <c r="O6" s="58">
        <v>611.55087291920404</v>
      </c>
      <c r="P6" s="58">
        <v>417.61412911084</v>
      </c>
      <c r="Q6" s="58">
        <v>224.74482338611401</v>
      </c>
      <c r="R6" s="58">
        <v>170.96012992285799</v>
      </c>
      <c r="S6" s="58">
        <v>21.909175801867601</v>
      </c>
      <c r="T6" s="58">
        <v>805.39842085934595</v>
      </c>
      <c r="U6" s="58">
        <v>478.72078589790698</v>
      </c>
      <c r="V6" s="58">
        <v>326.67763496143999</v>
      </c>
      <c r="W6" s="58">
        <v>175.558391479985</v>
      </c>
      <c r="X6" s="58">
        <v>133.94311421226601</v>
      </c>
      <c r="Y6" s="58">
        <v>17.176129269188401</v>
      </c>
      <c r="Z6" s="58">
        <v>1190.84263909841</v>
      </c>
      <c r="AA6" s="58">
        <v>706.66369686751295</v>
      </c>
      <c r="AB6" s="58">
        <v>484.178942230899</v>
      </c>
      <c r="AC6" s="58">
        <v>260.75010204987097</v>
      </c>
      <c r="AD6" s="58">
        <v>198.07419469340701</v>
      </c>
      <c r="AE6" s="58">
        <v>25.3546454876209</v>
      </c>
      <c r="AF6" s="58">
        <v>1242.8765522875799</v>
      </c>
      <c r="AG6" s="58">
        <v>729.718464052287</v>
      </c>
      <c r="AH6" s="58">
        <v>513.15808823529403</v>
      </c>
      <c r="AI6" s="58">
        <v>277.64616013071901</v>
      </c>
      <c r="AJ6" s="58">
        <v>208.88382352941201</v>
      </c>
      <c r="AK6" s="58">
        <v>26.628104575163398</v>
      </c>
      <c r="AL6" s="58">
        <v>1031.3488372093</v>
      </c>
      <c r="AM6" s="58">
        <v>603.91860465116304</v>
      </c>
      <c r="AN6" s="58">
        <v>427.43023255814001</v>
      </c>
      <c r="AO6" s="58">
        <v>230.35348837209301</v>
      </c>
      <c r="AP6" s="58">
        <v>174.786046511628</v>
      </c>
      <c r="AQ6" s="58">
        <v>22.290697674418599</v>
      </c>
    </row>
    <row r="7" spans="1:43" x14ac:dyDescent="0.25">
      <c r="A7" s="64" t="s">
        <v>155</v>
      </c>
      <c r="B7" s="58">
        <v>1185.19921236658</v>
      </c>
      <c r="C7" s="58">
        <v>702.18185498711796</v>
      </c>
      <c r="D7" s="58">
        <v>483.01735737946302</v>
      </c>
      <c r="E7" s="58">
        <v>262.54423260949602</v>
      </c>
      <c r="F7" s="58">
        <v>194.97994847257999</v>
      </c>
      <c r="G7" s="58">
        <v>25.4931762973868</v>
      </c>
      <c r="H7" s="58">
        <v>1270.4878323734799</v>
      </c>
      <c r="I7" s="58">
        <v>750.53497120450902</v>
      </c>
      <c r="J7" s="58">
        <v>519.95286116897398</v>
      </c>
      <c r="K7" s="58">
        <v>283.12864844994499</v>
      </c>
      <c r="L7" s="58">
        <v>209.43551035412301</v>
      </c>
      <c r="M7" s="58">
        <v>27.388702364906301</v>
      </c>
      <c r="N7" s="58">
        <v>1056.8731747787599</v>
      </c>
      <c r="O7" s="58">
        <v>629.42931415929195</v>
      </c>
      <c r="P7" s="58">
        <v>427.44386061946898</v>
      </c>
      <c r="Q7" s="58">
        <v>231.57273230088501</v>
      </c>
      <c r="R7" s="58">
        <v>173.22997787610601</v>
      </c>
      <c r="S7" s="58">
        <v>22.641150442477901</v>
      </c>
      <c r="T7" s="58">
        <v>809.161994884911</v>
      </c>
      <c r="U7" s="58">
        <v>483.12675191815902</v>
      </c>
      <c r="V7" s="58">
        <v>326.03524296675198</v>
      </c>
      <c r="W7" s="58">
        <v>176.67314578005099</v>
      </c>
      <c r="X7" s="58">
        <v>132.07473145780099</v>
      </c>
      <c r="Y7" s="58">
        <v>17.287365728900301</v>
      </c>
      <c r="Z7" s="58">
        <v>1235.7331320754699</v>
      </c>
      <c r="AA7" s="58">
        <v>735.32913207547199</v>
      </c>
      <c r="AB7" s="58">
        <v>500.404</v>
      </c>
      <c r="AC7" s="58">
        <v>272.26222641509401</v>
      </c>
      <c r="AD7" s="58">
        <v>201.74384905660401</v>
      </c>
      <c r="AE7" s="58">
        <v>26.3979245283019</v>
      </c>
      <c r="AF7" s="58">
        <v>1275.7992391304299</v>
      </c>
      <c r="AG7" s="58">
        <v>746.94595108695603</v>
      </c>
      <c r="AH7" s="58">
        <v>528.85328804347796</v>
      </c>
      <c r="AI7" s="58">
        <v>287.16921195652202</v>
      </c>
      <c r="AJ7" s="58">
        <v>213.78611413043501</v>
      </c>
      <c r="AK7" s="58">
        <v>27.897961956521701</v>
      </c>
      <c r="AL7" s="58">
        <v>961.56756756756704</v>
      </c>
      <c r="AM7" s="58">
        <v>579.87027027027</v>
      </c>
      <c r="AN7" s="58">
        <v>381.69729729729698</v>
      </c>
      <c r="AO7" s="58">
        <v>206.664864864865</v>
      </c>
      <c r="AP7" s="58">
        <v>154.77297297297301</v>
      </c>
      <c r="AQ7" s="58">
        <v>20.259459459459499</v>
      </c>
    </row>
    <row r="8" spans="1:43" x14ac:dyDescent="0.25">
      <c r="A8" s="64" t="s">
        <v>157</v>
      </c>
      <c r="B8" s="58">
        <v>1249.91013733096</v>
      </c>
      <c r="C8" s="58">
        <v>737.33244574902994</v>
      </c>
      <c r="D8" s="58">
        <v>512.57769158192696</v>
      </c>
      <c r="E8" s="58">
        <v>275.02618723136601</v>
      </c>
      <c r="F8" s="58">
        <v>210.98195827654899</v>
      </c>
      <c r="G8" s="58">
        <v>26.569546074011999</v>
      </c>
      <c r="H8" s="58">
        <v>1333.5181955170499</v>
      </c>
      <c r="I8" s="58">
        <v>785.02105857977006</v>
      </c>
      <c r="J8" s="58">
        <v>548.49713693727597</v>
      </c>
      <c r="K8" s="58">
        <v>295.17988321717797</v>
      </c>
      <c r="L8" s="58">
        <v>225.017234884159</v>
      </c>
      <c r="M8" s="58">
        <v>28.300018835938999</v>
      </c>
      <c r="N8" s="58">
        <v>1144.9751063829799</v>
      </c>
      <c r="O8" s="58">
        <v>677.47929078014204</v>
      </c>
      <c r="P8" s="58">
        <v>467.49581560283701</v>
      </c>
      <c r="Q8" s="58">
        <v>249.73163120567401</v>
      </c>
      <c r="R8" s="58">
        <v>193.366524822695</v>
      </c>
      <c r="S8" s="58">
        <v>24.397659574468101</v>
      </c>
      <c r="T8" s="58">
        <v>867.27352941176503</v>
      </c>
      <c r="U8" s="58">
        <v>515.53006535947702</v>
      </c>
      <c r="V8" s="58">
        <v>351.743464052288</v>
      </c>
      <c r="W8" s="58">
        <v>187.458823529412</v>
      </c>
      <c r="X8" s="58">
        <v>145.91797385620899</v>
      </c>
      <c r="Y8" s="58">
        <v>18.366666666666699</v>
      </c>
      <c r="Z8" s="58">
        <v>1269.95551801802</v>
      </c>
      <c r="AA8" s="58">
        <v>753.16019144144104</v>
      </c>
      <c r="AB8" s="58">
        <v>516.79532657657705</v>
      </c>
      <c r="AC8" s="58">
        <v>277.42809684684698</v>
      </c>
      <c r="AD8" s="58">
        <v>212.64420045045</v>
      </c>
      <c r="AE8" s="58">
        <v>26.723029279279299</v>
      </c>
      <c r="AF8" s="58">
        <v>1324.1459763133901</v>
      </c>
      <c r="AG8" s="58">
        <v>773.55605830549598</v>
      </c>
      <c r="AH8" s="58">
        <v>550.58991800789499</v>
      </c>
      <c r="AI8" s="58">
        <v>295.55138171879702</v>
      </c>
      <c r="AJ8" s="58">
        <v>226.43058001822001</v>
      </c>
      <c r="AK8" s="58">
        <v>28.607956270877601</v>
      </c>
      <c r="AL8" s="58">
        <v>1099.69024390244</v>
      </c>
      <c r="AM8" s="58">
        <v>654.14634146341496</v>
      </c>
      <c r="AN8" s="58">
        <v>445.54390243902498</v>
      </c>
      <c r="AO8" s="58">
        <v>237.84512195121999</v>
      </c>
      <c r="AP8" s="58">
        <v>184.36829268292701</v>
      </c>
      <c r="AQ8" s="58">
        <v>23.330487804878</v>
      </c>
    </row>
    <row r="9" spans="1:43" x14ac:dyDescent="0.25">
      <c r="A9" s="64" t="s">
        <v>158</v>
      </c>
      <c r="B9" s="58">
        <v>1291.0371953024801</v>
      </c>
      <c r="C9" s="58">
        <v>762.50931609592396</v>
      </c>
      <c r="D9" s="58">
        <v>528.52787920655305</v>
      </c>
      <c r="E9" s="58">
        <v>281.45480114477499</v>
      </c>
      <c r="F9" s="58">
        <v>219.50395736701901</v>
      </c>
      <c r="G9" s="58">
        <v>27.5691206947597</v>
      </c>
      <c r="H9" s="58">
        <v>1396.8372881355899</v>
      </c>
      <c r="I9" s="58">
        <v>821.73143794423197</v>
      </c>
      <c r="J9" s="58">
        <v>575.10585019136101</v>
      </c>
      <c r="K9" s="58">
        <v>307.046254784035</v>
      </c>
      <c r="L9" s="58">
        <v>238.18102788409001</v>
      </c>
      <c r="M9" s="58">
        <v>29.878567523236701</v>
      </c>
      <c r="N9" s="58">
        <v>1166.0856005165699</v>
      </c>
      <c r="O9" s="58">
        <v>692.56704692208302</v>
      </c>
      <c r="P9" s="58">
        <v>473.51855359449002</v>
      </c>
      <c r="Q9" s="58">
        <v>251.23088678433101</v>
      </c>
      <c r="R9" s="58">
        <v>197.44603960396</v>
      </c>
      <c r="S9" s="58">
        <v>24.841627206198901</v>
      </c>
      <c r="T9" s="58">
        <v>1010.16323713927</v>
      </c>
      <c r="U9" s="58">
        <v>599.59460476788001</v>
      </c>
      <c r="V9" s="58">
        <v>410.56863237139299</v>
      </c>
      <c r="W9" s="58">
        <v>216.18218318695099</v>
      </c>
      <c r="X9" s="58">
        <v>172.676537013802</v>
      </c>
      <c r="Y9" s="58">
        <v>21.7099121706399</v>
      </c>
      <c r="Z9" s="58">
        <v>1275.86904919115</v>
      </c>
      <c r="AA9" s="58">
        <v>757.20559590623998</v>
      </c>
      <c r="AB9" s="58">
        <v>518.66345328491298</v>
      </c>
      <c r="AC9" s="58">
        <v>276.61148894024399</v>
      </c>
      <c r="AD9" s="58">
        <v>215.030373060416</v>
      </c>
      <c r="AE9" s="58">
        <v>27.021591284252199</v>
      </c>
      <c r="AF9" s="58">
        <v>1387.35970103722</v>
      </c>
      <c r="AG9" s="58">
        <v>811.921446003661</v>
      </c>
      <c r="AH9" s="58">
        <v>575.43825503355697</v>
      </c>
      <c r="AI9" s="58">
        <v>306.27574740695502</v>
      </c>
      <c r="AJ9" s="58">
        <v>239.15692495424</v>
      </c>
      <c r="AK9" s="58">
        <v>30.0055826723612</v>
      </c>
      <c r="AL9" s="58">
        <v>1126.2305555555599</v>
      </c>
      <c r="AM9" s="58">
        <v>673.61944444444396</v>
      </c>
      <c r="AN9" s="58">
        <v>452.61111111111097</v>
      </c>
      <c r="AO9" s="58">
        <v>239.60277777777799</v>
      </c>
      <c r="AP9" s="58">
        <v>189.183333333333</v>
      </c>
      <c r="AQ9" s="58">
        <v>23.824999999999999</v>
      </c>
    </row>
    <row r="10" spans="1:43" x14ac:dyDescent="0.25">
      <c r="A10" s="64" t="s">
        <v>159</v>
      </c>
      <c r="B10" s="58">
        <v>1301.22233730522</v>
      </c>
      <c r="C10" s="58">
        <v>773.59055912007295</v>
      </c>
      <c r="D10" s="58">
        <v>527.63177818515101</v>
      </c>
      <c r="E10" s="58">
        <v>275.662988084326</v>
      </c>
      <c r="F10" s="58">
        <v>222.65901008249301</v>
      </c>
      <c r="G10" s="58">
        <v>29.3097800183318</v>
      </c>
      <c r="H10" s="58">
        <v>1388.51710325921</v>
      </c>
      <c r="I10" s="58">
        <v>822.728891257996</v>
      </c>
      <c r="J10" s="58">
        <v>565.78821200121797</v>
      </c>
      <c r="K10" s="58">
        <v>296.25964057264702</v>
      </c>
      <c r="L10" s="58">
        <v>238.180353335364</v>
      </c>
      <c r="M10" s="58">
        <v>31.3482180932074</v>
      </c>
      <c r="N10" s="58">
        <v>1169.27541436464</v>
      </c>
      <c r="O10" s="58">
        <v>699.31747237569095</v>
      </c>
      <c r="P10" s="58">
        <v>469.95794198894998</v>
      </c>
      <c r="Q10" s="58">
        <v>244.530939226519</v>
      </c>
      <c r="R10" s="58">
        <v>199.198342541437</v>
      </c>
      <c r="S10" s="58">
        <v>26.228660220994499</v>
      </c>
      <c r="T10" s="58">
        <v>1049.9996527777801</v>
      </c>
      <c r="U10" s="58">
        <v>625.35173611111099</v>
      </c>
      <c r="V10" s="58">
        <v>424.64791666666702</v>
      </c>
      <c r="W10" s="58">
        <v>220.27187499999999</v>
      </c>
      <c r="X10" s="58">
        <v>180.51527777777801</v>
      </c>
      <c r="Y10" s="58">
        <v>23.860763888888901</v>
      </c>
      <c r="Z10" s="58">
        <v>1308.94947655894</v>
      </c>
      <c r="AA10" s="58">
        <v>780.94483386436002</v>
      </c>
      <c r="AB10" s="58">
        <v>528.00464269458303</v>
      </c>
      <c r="AC10" s="58">
        <v>275.96322257624001</v>
      </c>
      <c r="AD10" s="58">
        <v>222.66008192990401</v>
      </c>
      <c r="AE10" s="58">
        <v>29.3813381884388</v>
      </c>
      <c r="AF10" s="58">
        <v>1349.3053545586099</v>
      </c>
      <c r="AG10" s="58">
        <v>796.63146164978298</v>
      </c>
      <c r="AH10" s="58">
        <v>552.67389290882795</v>
      </c>
      <c r="AI10" s="58">
        <v>288.942026049204</v>
      </c>
      <c r="AJ10" s="58">
        <v>233.19594790159201</v>
      </c>
      <c r="AK10" s="58">
        <v>30.5359189580318</v>
      </c>
      <c r="AL10" s="58">
        <v>1083.02654867257</v>
      </c>
      <c r="AM10" s="58">
        <v>653.612389380531</v>
      </c>
      <c r="AN10" s="58">
        <v>429.41415929203498</v>
      </c>
      <c r="AO10" s="58">
        <v>220.49734513274299</v>
      </c>
      <c r="AP10" s="58">
        <v>184.52920353982299</v>
      </c>
      <c r="AQ10" s="58">
        <v>24.387610619469001</v>
      </c>
    </row>
    <row r="11" spans="1:43" x14ac:dyDescent="0.25">
      <c r="A11" s="64" t="s">
        <v>160</v>
      </c>
      <c r="B11" s="58">
        <v>1321.87351668727</v>
      </c>
      <c r="C11" s="58">
        <v>786.68427070457403</v>
      </c>
      <c r="D11" s="58">
        <v>535.18924598269496</v>
      </c>
      <c r="E11" s="58">
        <v>279.74215080346102</v>
      </c>
      <c r="F11" s="58">
        <v>225.711186650185</v>
      </c>
      <c r="G11" s="58">
        <v>29.735908529048199</v>
      </c>
      <c r="H11" s="58">
        <v>1404.78625470729</v>
      </c>
      <c r="I11" s="58">
        <v>833.02307428962695</v>
      </c>
      <c r="J11" s="58">
        <v>571.76318041766501</v>
      </c>
      <c r="K11" s="58">
        <v>299.22956179390599</v>
      </c>
      <c r="L11" s="58">
        <v>240.801095515235</v>
      </c>
      <c r="M11" s="58">
        <v>31.7325231085245</v>
      </c>
      <c r="N11" s="58">
        <v>1196.5822038282499</v>
      </c>
      <c r="O11" s="58">
        <v>716.66065700982904</v>
      </c>
      <c r="P11" s="58">
        <v>479.92154681841703</v>
      </c>
      <c r="Q11" s="58">
        <v>250.29428349715499</v>
      </c>
      <c r="R11" s="58">
        <v>202.90848422141701</v>
      </c>
      <c r="S11" s="58">
        <v>26.718779099844799</v>
      </c>
      <c r="T11" s="58">
        <v>1084.5094191522801</v>
      </c>
      <c r="U11" s="58">
        <v>645.69324960753499</v>
      </c>
      <c r="V11" s="58">
        <v>438.816169544741</v>
      </c>
      <c r="W11" s="58">
        <v>228.65651491365799</v>
      </c>
      <c r="X11" s="58">
        <v>185.595918367347</v>
      </c>
      <c r="Y11" s="58">
        <v>24.563736263736299</v>
      </c>
      <c r="Z11" s="58">
        <v>1344.9216276668999</v>
      </c>
      <c r="AA11" s="58">
        <v>802.97534411562299</v>
      </c>
      <c r="AB11" s="58">
        <v>541.94628355127304</v>
      </c>
      <c r="AC11" s="58">
        <v>283.29125946317998</v>
      </c>
      <c r="AD11" s="58">
        <v>228.44158637302101</v>
      </c>
      <c r="AE11" s="58">
        <v>30.213437715072299</v>
      </c>
      <c r="AF11" s="58">
        <v>1327.16511199754</v>
      </c>
      <c r="AG11" s="58">
        <v>785.18919914084097</v>
      </c>
      <c r="AH11" s="58">
        <v>541.97591285670399</v>
      </c>
      <c r="AI11" s="58">
        <v>283.39791347038999</v>
      </c>
      <c r="AJ11" s="58">
        <v>228.68275544645601</v>
      </c>
      <c r="AK11" s="58">
        <v>29.895243939858901</v>
      </c>
      <c r="AL11" s="58">
        <v>1106.98681318681</v>
      </c>
      <c r="AM11" s="58">
        <v>664.39780219780198</v>
      </c>
      <c r="AN11" s="58">
        <v>442.589010989011</v>
      </c>
      <c r="AO11" s="58">
        <v>233.85329670329699</v>
      </c>
      <c r="AP11" s="58">
        <v>184.34835164835201</v>
      </c>
      <c r="AQ11" s="58">
        <v>24.3873626373626</v>
      </c>
    </row>
    <row r="12" spans="1:43" x14ac:dyDescent="0.25">
      <c r="A12" s="64" t="s">
        <v>161</v>
      </c>
      <c r="B12" s="58">
        <v>1356.15097882084</v>
      </c>
      <c r="C12" s="58">
        <v>806.20925014310205</v>
      </c>
      <c r="D12" s="58">
        <v>549.94172867773295</v>
      </c>
      <c r="E12" s="58">
        <v>285.89155123068099</v>
      </c>
      <c r="F12" s="58">
        <v>229.213497424156</v>
      </c>
      <c r="G12" s="58">
        <v>34.836680022896402</v>
      </c>
      <c r="H12" s="58">
        <v>1469.50644190247</v>
      </c>
      <c r="I12" s="58">
        <v>869.45328115592997</v>
      </c>
      <c r="J12" s="58">
        <v>600.05316074653797</v>
      </c>
      <c r="K12" s="58">
        <v>311.915593016255</v>
      </c>
      <c r="L12" s="58">
        <v>250.08061408789899</v>
      </c>
      <c r="M12" s="58">
        <v>38.056953642384101</v>
      </c>
      <c r="N12" s="58">
        <v>1205.6045309168401</v>
      </c>
      <c r="O12" s="58">
        <v>722.21537846481897</v>
      </c>
      <c r="P12" s="58">
        <v>483.389152452026</v>
      </c>
      <c r="Q12" s="58">
        <v>251.32923773987201</v>
      </c>
      <c r="R12" s="58">
        <v>201.50005330490399</v>
      </c>
      <c r="S12" s="58">
        <v>30.5598614072495</v>
      </c>
      <c r="T12" s="58">
        <v>1047.08713043478</v>
      </c>
      <c r="U12" s="58">
        <v>625.84956521739105</v>
      </c>
      <c r="V12" s="58">
        <v>421.23756521739102</v>
      </c>
      <c r="W12" s="58">
        <v>217.941391304348</v>
      </c>
      <c r="X12" s="58">
        <v>176.03895652173901</v>
      </c>
      <c r="Y12" s="58">
        <v>27.257217391304401</v>
      </c>
      <c r="Z12" s="58">
        <v>1397.7927970959099</v>
      </c>
      <c r="AA12" s="58">
        <v>834.24348490638101</v>
      </c>
      <c r="AB12" s="58">
        <v>563.54931218953004</v>
      </c>
      <c r="AC12" s="58">
        <v>293.23509743981703</v>
      </c>
      <c r="AD12" s="58">
        <v>234.386950706916</v>
      </c>
      <c r="AE12" s="58">
        <v>35.927264042797098</v>
      </c>
      <c r="AF12" s="58">
        <v>1342.3978810663</v>
      </c>
      <c r="AG12" s="58">
        <v>791.50509227614498</v>
      </c>
      <c r="AH12" s="58">
        <v>550.89278879015706</v>
      </c>
      <c r="AI12" s="58">
        <v>286.10864661654102</v>
      </c>
      <c r="AJ12" s="58">
        <v>230.408817498291</v>
      </c>
      <c r="AK12" s="58">
        <v>34.375324675324698</v>
      </c>
      <c r="AL12" s="58">
        <v>997.52093023255804</v>
      </c>
      <c r="AM12" s="58">
        <v>604.39534883720899</v>
      </c>
      <c r="AN12" s="58">
        <v>393.125581395349</v>
      </c>
      <c r="AO12" s="58">
        <v>205.839534883721</v>
      </c>
      <c r="AP12" s="58">
        <v>162.590697674419</v>
      </c>
      <c r="AQ12" s="58">
        <v>24.695348837209298</v>
      </c>
    </row>
    <row r="13" spans="1:43" x14ac:dyDescent="0.25">
      <c r="A13" s="64" t="s">
        <v>162</v>
      </c>
      <c r="B13" s="58">
        <v>1382.8875147232</v>
      </c>
      <c r="C13" s="58">
        <v>821.10851982724796</v>
      </c>
      <c r="D13" s="58">
        <v>561.77899489595598</v>
      </c>
      <c r="E13" s="58">
        <v>290.59564193168399</v>
      </c>
      <c r="F13" s="58">
        <v>235.28405967805301</v>
      </c>
      <c r="G13" s="58">
        <v>35.899293286219098</v>
      </c>
      <c r="H13" s="58">
        <v>1497.9459790599201</v>
      </c>
      <c r="I13" s="58">
        <v>885.79333927378002</v>
      </c>
      <c r="J13" s="58">
        <v>612.15263978614405</v>
      </c>
      <c r="K13" s="58">
        <v>316.846981510359</v>
      </c>
      <c r="L13" s="58">
        <v>256.24043216752102</v>
      </c>
      <c r="M13" s="58">
        <v>39.065226108264703</v>
      </c>
      <c r="N13" s="58">
        <v>1219.0241116751299</v>
      </c>
      <c r="O13" s="58">
        <v>728.98600888324904</v>
      </c>
      <c r="P13" s="58">
        <v>490.03810279187798</v>
      </c>
      <c r="Q13" s="58">
        <v>253.209137055838</v>
      </c>
      <c r="R13" s="58">
        <v>205.43851522842601</v>
      </c>
      <c r="S13" s="58">
        <v>31.390450507614201</v>
      </c>
      <c r="T13" s="58">
        <v>965.48838709677398</v>
      </c>
      <c r="U13" s="58">
        <v>580.26387096774204</v>
      </c>
      <c r="V13" s="58">
        <v>385.224516129032</v>
      </c>
      <c r="W13" s="58">
        <v>199.15741935483899</v>
      </c>
      <c r="X13" s="58">
        <v>161.28387096774199</v>
      </c>
      <c r="Y13" s="58">
        <v>24.7832258064516</v>
      </c>
      <c r="Z13" s="58">
        <v>1388.01510451787</v>
      </c>
      <c r="AA13" s="58">
        <v>827.53405259608905</v>
      </c>
      <c r="AB13" s="58">
        <v>560.48105192178002</v>
      </c>
      <c r="AC13" s="58">
        <v>289.77741065407997</v>
      </c>
      <c r="AD13" s="58">
        <v>234.78105192178</v>
      </c>
      <c r="AE13" s="58">
        <v>35.9225893459204</v>
      </c>
      <c r="AF13" s="58">
        <v>1445.6957095709599</v>
      </c>
      <c r="AG13" s="58">
        <v>851.69361936193604</v>
      </c>
      <c r="AH13" s="58">
        <v>594.00209020902105</v>
      </c>
      <c r="AI13" s="58">
        <v>307.52233223322298</v>
      </c>
      <c r="AJ13" s="58">
        <v>248.72299229922999</v>
      </c>
      <c r="AK13" s="58">
        <v>37.756765676567703</v>
      </c>
      <c r="AL13" s="58">
        <v>1119.5028169014099</v>
      </c>
      <c r="AM13" s="58">
        <v>680.59859154929597</v>
      </c>
      <c r="AN13" s="58">
        <v>438.90422535211297</v>
      </c>
      <c r="AO13" s="58">
        <v>230.28380281690099</v>
      </c>
      <c r="AP13" s="58">
        <v>180.62535211267601</v>
      </c>
      <c r="AQ13" s="58">
        <v>27.9950704225352</v>
      </c>
    </row>
    <row r="14" spans="1:43" x14ac:dyDescent="0.25">
      <c r="A14" s="64" t="s">
        <v>163</v>
      </c>
      <c r="B14" s="58">
        <v>1403.5526996876399</v>
      </c>
      <c r="C14" s="58">
        <v>831.88054439982102</v>
      </c>
      <c r="D14" s="58">
        <v>571.67215528781799</v>
      </c>
      <c r="E14" s="58">
        <v>292.33623382418602</v>
      </c>
      <c r="F14" s="58">
        <v>240.19495760821101</v>
      </c>
      <c r="G14" s="58">
        <v>39.140963855421703</v>
      </c>
      <c r="H14" s="58">
        <v>1540.2874140666299</v>
      </c>
      <c r="I14" s="58">
        <v>910.77858276044401</v>
      </c>
      <c r="J14" s="58">
        <v>629.50883130618695</v>
      </c>
      <c r="K14" s="58">
        <v>322.26797990481202</v>
      </c>
      <c r="L14" s="58">
        <v>264.20227392913802</v>
      </c>
      <c r="M14" s="58">
        <v>43.038577472236902</v>
      </c>
      <c r="N14" s="58">
        <v>1227.7177150629</v>
      </c>
      <c r="O14" s="58">
        <v>730.42104726283605</v>
      </c>
      <c r="P14" s="58">
        <v>497.29666780006801</v>
      </c>
      <c r="Q14" s="58">
        <v>253.84529071744299</v>
      </c>
      <c r="R14" s="58">
        <v>209.322577354641</v>
      </c>
      <c r="S14" s="58">
        <v>34.128799727983697</v>
      </c>
      <c r="T14" s="58">
        <v>984.59777777777799</v>
      </c>
      <c r="U14" s="58">
        <v>589.63259259259303</v>
      </c>
      <c r="V14" s="58">
        <v>394.96518518518502</v>
      </c>
      <c r="W14" s="58">
        <v>201.194814814815</v>
      </c>
      <c r="X14" s="58">
        <v>166.376296296296</v>
      </c>
      <c r="Y14" s="58">
        <v>27.394074074074101</v>
      </c>
      <c r="Z14" s="58">
        <v>1399.27752808989</v>
      </c>
      <c r="AA14" s="58">
        <v>833.68525280898905</v>
      </c>
      <c r="AB14" s="58">
        <v>565.592275280899</v>
      </c>
      <c r="AC14" s="58">
        <v>289.01646067415697</v>
      </c>
      <c r="AD14" s="58">
        <v>237.61896067415699</v>
      </c>
      <c r="AE14" s="58">
        <v>38.956853932584302</v>
      </c>
      <c r="AF14" s="58">
        <v>1470.59271211022</v>
      </c>
      <c r="AG14" s="58">
        <v>865.12407541696905</v>
      </c>
      <c r="AH14" s="58">
        <v>605.46863669325603</v>
      </c>
      <c r="AI14" s="58">
        <v>310.005076142132</v>
      </c>
      <c r="AJ14" s="58">
        <v>254.35997099347401</v>
      </c>
      <c r="AK14" s="58">
        <v>41.103589557650501</v>
      </c>
      <c r="AL14" s="58">
        <v>1167.7666666666701</v>
      </c>
      <c r="AM14" s="58">
        <v>702.33492063492099</v>
      </c>
      <c r="AN14" s="58">
        <v>465.431746031746</v>
      </c>
      <c r="AO14" s="58">
        <v>237.320634920635</v>
      </c>
      <c r="AP14" s="58">
        <v>195.771428571429</v>
      </c>
      <c r="AQ14" s="58">
        <v>32.339682539682499</v>
      </c>
    </row>
    <row r="15" spans="1:43" x14ac:dyDescent="0.25">
      <c r="A15" s="64" t="s">
        <v>164</v>
      </c>
      <c r="B15" s="58">
        <v>1480.4043205027499</v>
      </c>
      <c r="C15" s="58">
        <v>876.23377847604104</v>
      </c>
      <c r="D15" s="58">
        <v>604.17054202670897</v>
      </c>
      <c r="E15" s="58">
        <v>309.92752553024297</v>
      </c>
      <c r="F15" s="58">
        <v>252.87058915946599</v>
      </c>
      <c r="G15" s="58">
        <v>41.372427336999202</v>
      </c>
      <c r="H15" s="58">
        <v>1635.5051104972399</v>
      </c>
      <c r="I15" s="58">
        <v>963.47792817679499</v>
      </c>
      <c r="J15" s="58">
        <v>672.02718232044197</v>
      </c>
      <c r="K15" s="58">
        <v>345.926519337017</v>
      </c>
      <c r="L15" s="58">
        <v>280.38414364640897</v>
      </c>
      <c r="M15" s="58">
        <v>45.716519337016599</v>
      </c>
      <c r="N15" s="58">
        <v>1275.8633879781401</v>
      </c>
      <c r="O15" s="58">
        <v>761.17956284153001</v>
      </c>
      <c r="P15" s="58">
        <v>514.68382513661197</v>
      </c>
      <c r="Q15" s="58">
        <v>262.453442622951</v>
      </c>
      <c r="R15" s="58">
        <v>216.58677595628399</v>
      </c>
      <c r="S15" s="58">
        <v>35.643606557377097</v>
      </c>
      <c r="T15" s="58">
        <v>1025.0456575682399</v>
      </c>
      <c r="U15" s="58">
        <v>616.101736972705</v>
      </c>
      <c r="V15" s="58">
        <v>408.94392059553297</v>
      </c>
      <c r="W15" s="58">
        <v>208.08014888337499</v>
      </c>
      <c r="X15" s="58">
        <v>172.37568238213399</v>
      </c>
      <c r="Y15" s="58">
        <v>28.488089330024799</v>
      </c>
      <c r="Z15" s="58">
        <v>1516.53042704626</v>
      </c>
      <c r="AA15" s="58">
        <v>900.705782918149</v>
      </c>
      <c r="AB15" s="58">
        <v>615.82464412811396</v>
      </c>
      <c r="AC15" s="58">
        <v>314.75542704626298</v>
      </c>
      <c r="AD15" s="58">
        <v>258.54572953736698</v>
      </c>
      <c r="AE15" s="58">
        <v>42.523487544483999</v>
      </c>
      <c r="AF15" s="58">
        <v>1504.2237451737501</v>
      </c>
      <c r="AG15" s="58">
        <v>884.84907335907303</v>
      </c>
      <c r="AH15" s="58">
        <v>619.37467181467196</v>
      </c>
      <c r="AI15" s="58">
        <v>319.48922779922799</v>
      </c>
      <c r="AJ15" s="58">
        <v>258.006833976834</v>
      </c>
      <c r="AK15" s="58">
        <v>41.878610038609999</v>
      </c>
      <c r="AL15" s="58">
        <v>1431.00131578947</v>
      </c>
      <c r="AM15" s="58">
        <v>847.24736842105301</v>
      </c>
      <c r="AN15" s="58">
        <v>583.753947368421</v>
      </c>
      <c r="AO15" s="58">
        <v>300.110526315789</v>
      </c>
      <c r="AP15" s="58">
        <v>243.39210526315799</v>
      </c>
      <c r="AQ15" s="58">
        <v>40.251315789473701</v>
      </c>
    </row>
    <row r="16" spans="1:43" x14ac:dyDescent="0.25">
      <c r="A16" s="64" t="s">
        <v>165</v>
      </c>
      <c r="B16" s="58">
        <v>1514.3138361869501</v>
      </c>
      <c r="C16" s="58">
        <v>897.52063859324403</v>
      </c>
      <c r="D16" s="58">
        <v>616.79319759370696</v>
      </c>
      <c r="E16" s="58">
        <v>312.32670060157301</v>
      </c>
      <c r="F16" s="58">
        <v>255.09241092087001</v>
      </c>
      <c r="G16" s="58">
        <v>49.374086071263299</v>
      </c>
      <c r="H16" s="58">
        <v>1655.5198431372501</v>
      </c>
      <c r="I16" s="58">
        <v>976.52643137254904</v>
      </c>
      <c r="J16" s="58">
        <v>678.99341176470602</v>
      </c>
      <c r="K16" s="58">
        <v>344.38266666666698</v>
      </c>
      <c r="L16" s="58">
        <v>280.48596078431399</v>
      </c>
      <c r="M16" s="58">
        <v>54.124784313725499</v>
      </c>
      <c r="N16" s="58">
        <v>1311.11106094808</v>
      </c>
      <c r="O16" s="58">
        <v>783.82720090293503</v>
      </c>
      <c r="P16" s="58">
        <v>527.28386004514698</v>
      </c>
      <c r="Q16" s="58">
        <v>266.19650112866799</v>
      </c>
      <c r="R16" s="58">
        <v>218.549774266366</v>
      </c>
      <c r="S16" s="58">
        <v>42.537584650112898</v>
      </c>
      <c r="T16" s="58">
        <v>1116.89305912596</v>
      </c>
      <c r="U16" s="58">
        <v>664.77917737789198</v>
      </c>
      <c r="V16" s="58">
        <v>452.113881748072</v>
      </c>
      <c r="W16" s="58">
        <v>226.99357326478199</v>
      </c>
      <c r="X16" s="58">
        <v>187.93496143958899</v>
      </c>
      <c r="Y16" s="58">
        <v>37.185347043701803</v>
      </c>
      <c r="Z16" s="58">
        <v>1526.12493786247</v>
      </c>
      <c r="AA16" s="58">
        <v>908.91159900579999</v>
      </c>
      <c r="AB16" s="58">
        <v>617.213338856669</v>
      </c>
      <c r="AC16" s="58">
        <v>311.55086992543499</v>
      </c>
      <c r="AD16" s="58">
        <v>255.46992543496299</v>
      </c>
      <c r="AE16" s="58">
        <v>50.192543496271703</v>
      </c>
      <c r="AF16" s="58">
        <v>1559.5336837848799</v>
      </c>
      <c r="AG16" s="58">
        <v>917.45179943388598</v>
      </c>
      <c r="AH16" s="58">
        <v>642.081884350991</v>
      </c>
      <c r="AI16" s="58">
        <v>326.885483218763</v>
      </c>
      <c r="AJ16" s="58">
        <v>265.10343712090599</v>
      </c>
      <c r="AK16" s="58">
        <v>50.092964011322302</v>
      </c>
      <c r="AL16" s="58">
        <v>1423.8261682243001</v>
      </c>
      <c r="AM16" s="58">
        <v>847.88598130841103</v>
      </c>
      <c r="AN16" s="58">
        <v>575.94018691588803</v>
      </c>
      <c r="AO16" s="58">
        <v>290.01308411214899</v>
      </c>
      <c r="AP16" s="58">
        <v>238.76355140186899</v>
      </c>
      <c r="AQ16" s="58">
        <v>47.163551401869199</v>
      </c>
    </row>
    <row r="17" spans="1:43" x14ac:dyDescent="0.25">
      <c r="A17" s="64" t="s">
        <v>166</v>
      </c>
      <c r="B17" s="58">
        <v>1616.1392999371201</v>
      </c>
      <c r="C17" s="58">
        <v>953.98308530706402</v>
      </c>
      <c r="D17" s="58">
        <v>662.15621463005698</v>
      </c>
      <c r="E17" s="58">
        <v>334.72891427373702</v>
      </c>
      <c r="F17" s="58">
        <v>273.617260532383</v>
      </c>
      <c r="G17" s="58">
        <v>53.8100398239363</v>
      </c>
      <c r="H17" s="58">
        <v>1754.32706108875</v>
      </c>
      <c r="I17" s="58">
        <v>1031.7695781550899</v>
      </c>
      <c r="J17" s="58">
        <v>722.55748293366003</v>
      </c>
      <c r="K17" s="58">
        <v>366.55841064239502</v>
      </c>
      <c r="L17" s="58">
        <v>297.64552774374198</v>
      </c>
      <c r="M17" s="58">
        <v>58.3535445475232</v>
      </c>
      <c r="N17" s="58">
        <v>1409.9583964481601</v>
      </c>
      <c r="O17" s="58">
        <v>837.92295638547898</v>
      </c>
      <c r="P17" s="58">
        <v>572.03544006267998</v>
      </c>
      <c r="Q17" s="58">
        <v>287.238208409506</v>
      </c>
      <c r="R17" s="58">
        <v>237.766257508488</v>
      </c>
      <c r="S17" s="58">
        <v>47.030974144685302</v>
      </c>
      <c r="T17" s="58">
        <v>1170.79672977625</v>
      </c>
      <c r="U17" s="58">
        <v>698.21979345955197</v>
      </c>
      <c r="V17" s="58">
        <v>472.57693631669503</v>
      </c>
      <c r="W17" s="58">
        <v>238.00275387263301</v>
      </c>
      <c r="X17" s="58">
        <v>195.74199655765901</v>
      </c>
      <c r="Y17" s="58">
        <v>38.832185886402797</v>
      </c>
      <c r="Z17" s="58">
        <v>1638.91108360312</v>
      </c>
      <c r="AA17" s="58">
        <v>972.31114073509798</v>
      </c>
      <c r="AB17" s="58">
        <v>666.59994286802498</v>
      </c>
      <c r="AC17" s="58">
        <v>336.62256713007099</v>
      </c>
      <c r="AD17" s="58">
        <v>275.467701390211</v>
      </c>
      <c r="AE17" s="58">
        <v>54.509674347743299</v>
      </c>
      <c r="AF17" s="58">
        <v>1653.6512668463599</v>
      </c>
      <c r="AG17" s="58">
        <v>968.09571428571405</v>
      </c>
      <c r="AH17" s="58">
        <v>685.55555256064702</v>
      </c>
      <c r="AI17" s="58">
        <v>347.19638814016201</v>
      </c>
      <c r="AJ17" s="58">
        <v>283.19377358490601</v>
      </c>
      <c r="AK17" s="58">
        <v>55.165390835579501</v>
      </c>
      <c r="AL17" s="58">
        <v>1314.57852760736</v>
      </c>
      <c r="AM17" s="58">
        <v>789.64969325153402</v>
      </c>
      <c r="AN17" s="58">
        <v>524.92883435582803</v>
      </c>
      <c r="AO17" s="58">
        <v>266.01533742331299</v>
      </c>
      <c r="AP17" s="58">
        <v>215.918404907975</v>
      </c>
      <c r="AQ17" s="58">
        <v>42.9950920245399</v>
      </c>
    </row>
    <row r="18" spans="1:43" x14ac:dyDescent="0.25">
      <c r="A18" s="64" t="s">
        <v>167</v>
      </c>
      <c r="B18" s="58">
        <v>1662.45365151697</v>
      </c>
      <c r="C18" s="58">
        <v>981.04867490106801</v>
      </c>
      <c r="D18" s="58">
        <v>681.40497661590098</v>
      </c>
      <c r="E18" s="58">
        <v>340.68016548746903</v>
      </c>
      <c r="F18" s="58">
        <v>285.75397529679799</v>
      </c>
      <c r="G18" s="58">
        <v>54.970835831634503</v>
      </c>
      <c r="H18" s="58">
        <v>1802.46517077045</v>
      </c>
      <c r="I18" s="58">
        <v>1059.10299841144</v>
      </c>
      <c r="J18" s="58">
        <v>743.36217235901495</v>
      </c>
      <c r="K18" s="58">
        <v>372.718248610008</v>
      </c>
      <c r="L18" s="58">
        <v>310.93189038919797</v>
      </c>
      <c r="M18" s="58">
        <v>59.712033359809404</v>
      </c>
      <c r="N18" s="58">
        <v>1448.9816530426899</v>
      </c>
      <c r="O18" s="58">
        <v>862.04123524068996</v>
      </c>
      <c r="P18" s="58">
        <v>586.94041780199802</v>
      </c>
      <c r="Q18" s="58">
        <v>291.83251589464101</v>
      </c>
      <c r="R18" s="58">
        <v>247.36584922797499</v>
      </c>
      <c r="S18" s="58">
        <v>47.742052679382397</v>
      </c>
      <c r="T18" s="58">
        <v>1113.8127845884401</v>
      </c>
      <c r="U18" s="58">
        <v>666.67618213660296</v>
      </c>
      <c r="V18" s="58">
        <v>447.136602451839</v>
      </c>
      <c r="W18" s="58">
        <v>222.17232924693499</v>
      </c>
      <c r="X18" s="58">
        <v>188.57022767075301</v>
      </c>
      <c r="Y18" s="58">
        <v>36.3940455341506</v>
      </c>
      <c r="Z18" s="58">
        <v>1670.2510659152199</v>
      </c>
      <c r="AA18" s="58">
        <v>993.39777015437403</v>
      </c>
      <c r="AB18" s="58">
        <v>676.85329576084303</v>
      </c>
      <c r="AC18" s="58">
        <v>337.719063954913</v>
      </c>
      <c r="AD18" s="58">
        <v>284.37353589806401</v>
      </c>
      <c r="AE18" s="58">
        <v>54.760695907865703</v>
      </c>
      <c r="AF18" s="58">
        <v>1738.79015459723</v>
      </c>
      <c r="AG18" s="58">
        <v>1016.06631407648</v>
      </c>
      <c r="AH18" s="58">
        <v>722.72384052074904</v>
      </c>
      <c r="AI18" s="58">
        <v>362.31082180634701</v>
      </c>
      <c r="AJ18" s="58">
        <v>302.33262815297002</v>
      </c>
      <c r="AK18" s="58">
        <v>58.080390561431997</v>
      </c>
      <c r="AL18" s="58">
        <v>1307.1409090909101</v>
      </c>
      <c r="AM18" s="58">
        <v>785.90519480519504</v>
      </c>
      <c r="AN18" s="58">
        <v>521.23571428571404</v>
      </c>
      <c r="AO18" s="58">
        <v>259.80909090909103</v>
      </c>
      <c r="AP18" s="58">
        <v>219.03376623376599</v>
      </c>
      <c r="AQ18" s="58">
        <v>42.392857142857103</v>
      </c>
    </row>
    <row r="19" spans="1:43" x14ac:dyDescent="0.25">
      <c r="A19" s="64" t="s">
        <v>168</v>
      </c>
      <c r="B19" s="58">
        <v>1704.21435101815</v>
      </c>
      <c r="C19" s="58">
        <v>1008.54792907605</v>
      </c>
      <c r="D19" s="58">
        <v>695.66642194209703</v>
      </c>
      <c r="E19" s="58">
        <v>348.424920349079</v>
      </c>
      <c r="F19" s="58">
        <v>291.385358082837</v>
      </c>
      <c r="G19" s="58">
        <v>55.856143510181496</v>
      </c>
      <c r="H19" s="58">
        <v>1866.71542857143</v>
      </c>
      <c r="I19" s="58">
        <v>1100.2647857142899</v>
      </c>
      <c r="J19" s="58">
        <v>766.45064285714295</v>
      </c>
      <c r="K19" s="58">
        <v>385.75214285714299</v>
      </c>
      <c r="L19" s="58">
        <v>319.44492857142802</v>
      </c>
      <c r="M19" s="58">
        <v>61.253571428571398</v>
      </c>
      <c r="N19" s="58">
        <v>1478.14461742299</v>
      </c>
      <c r="O19" s="58">
        <v>880.95243458098696</v>
      </c>
      <c r="P19" s="58">
        <v>597.19218284200099</v>
      </c>
      <c r="Q19" s="58">
        <v>296.49569393838999</v>
      </c>
      <c r="R19" s="58">
        <v>252.34918847300401</v>
      </c>
      <c r="S19" s="58">
        <v>48.347300430606197</v>
      </c>
      <c r="T19" s="58">
        <v>1111.62077087794</v>
      </c>
      <c r="U19" s="58">
        <v>668.99036402569595</v>
      </c>
      <c r="V19" s="58">
        <v>442.63040685224797</v>
      </c>
      <c r="W19" s="58">
        <v>219.56531049250501</v>
      </c>
      <c r="X19" s="58">
        <v>187.05481798715201</v>
      </c>
      <c r="Y19" s="58">
        <v>36.010278372591003</v>
      </c>
      <c r="Z19" s="58">
        <v>1753.87475262369</v>
      </c>
      <c r="AA19" s="58">
        <v>1045.2120539730099</v>
      </c>
      <c r="AB19" s="58">
        <v>708.66269865067397</v>
      </c>
      <c r="AC19" s="58">
        <v>356.216131934033</v>
      </c>
      <c r="AD19" s="58">
        <v>295.75349325337299</v>
      </c>
      <c r="AE19" s="58">
        <v>56.693073463268398</v>
      </c>
      <c r="AF19" s="58">
        <v>1736.73520632133</v>
      </c>
      <c r="AG19" s="58">
        <v>1019.17085162423</v>
      </c>
      <c r="AH19" s="58">
        <v>717.564354697103</v>
      </c>
      <c r="AI19" s="58">
        <v>358.43187006145803</v>
      </c>
      <c r="AJ19" s="58">
        <v>301.38086040386298</v>
      </c>
      <c r="AK19" s="58">
        <v>57.751624231782301</v>
      </c>
      <c r="AL19" s="58">
        <v>1418.1316455696201</v>
      </c>
      <c r="AM19" s="58">
        <v>849.18734177215197</v>
      </c>
      <c r="AN19" s="58">
        <v>568.94430379746802</v>
      </c>
      <c r="AO19" s="58">
        <v>282.401898734177</v>
      </c>
      <c r="AP19" s="58">
        <v>240.222784810127</v>
      </c>
      <c r="AQ19" s="58">
        <v>46.319620253164601</v>
      </c>
    </row>
    <row r="20" spans="1:43" x14ac:dyDescent="0.25">
      <c r="A20" s="64" t="s">
        <v>169</v>
      </c>
      <c r="B20" s="58">
        <v>1727.9497315159001</v>
      </c>
      <c r="C20" s="58">
        <v>1023.27633209418</v>
      </c>
      <c r="D20" s="58">
        <v>704.673399421726</v>
      </c>
      <c r="E20" s="58">
        <v>349.13453118546101</v>
      </c>
      <c r="F20" s="58">
        <v>296.81016109045902</v>
      </c>
      <c r="G20" s="58">
        <v>58.728707145807498</v>
      </c>
      <c r="H20" s="58">
        <v>1895.5288265939</v>
      </c>
      <c r="I20" s="58">
        <v>1117.4624906971001</v>
      </c>
      <c r="J20" s="58">
        <v>778.06633589679996</v>
      </c>
      <c r="K20" s="58">
        <v>387.32284792855398</v>
      </c>
      <c r="L20" s="58">
        <v>326.20024807739998</v>
      </c>
      <c r="M20" s="58">
        <v>64.543239890845996</v>
      </c>
      <c r="N20" s="58">
        <v>1518.9425123762401</v>
      </c>
      <c r="O20" s="58">
        <v>905.80590965346505</v>
      </c>
      <c r="P20" s="58">
        <v>613.13660272277195</v>
      </c>
      <c r="Q20" s="58">
        <v>301.50547648514902</v>
      </c>
      <c r="R20" s="58">
        <v>260.15439356435598</v>
      </c>
      <c r="S20" s="58">
        <v>51.4767326732673</v>
      </c>
      <c r="T20" s="58">
        <v>1285.8101694915299</v>
      </c>
      <c r="U20" s="58">
        <v>764.70063559322</v>
      </c>
      <c r="V20" s="58">
        <v>521.10953389830502</v>
      </c>
      <c r="W20" s="58">
        <v>256.15805084745801</v>
      </c>
      <c r="X20" s="58">
        <v>220.77394067796601</v>
      </c>
      <c r="Y20" s="58">
        <v>44.177542372881298</v>
      </c>
      <c r="Z20" s="58">
        <v>1784.1229694323099</v>
      </c>
      <c r="AA20" s="58">
        <v>1064.1136244541501</v>
      </c>
      <c r="AB20" s="58">
        <v>720.00934497816604</v>
      </c>
      <c r="AC20" s="58">
        <v>356.69248908296902</v>
      </c>
      <c r="AD20" s="58">
        <v>303.07912663755502</v>
      </c>
      <c r="AE20" s="58">
        <v>60.237729257641902</v>
      </c>
      <c r="AF20" s="58">
        <v>1732.6382896305099</v>
      </c>
      <c r="AG20" s="58">
        <v>1017.8447556615</v>
      </c>
      <c r="AH20" s="58">
        <v>714.79353396901104</v>
      </c>
      <c r="AI20" s="58">
        <v>354.47520858164501</v>
      </c>
      <c r="AJ20" s="58">
        <v>301.08763408819999</v>
      </c>
      <c r="AK20" s="58">
        <v>59.230691299165699</v>
      </c>
      <c r="AL20" s="58">
        <v>1497.08656716418</v>
      </c>
      <c r="AM20" s="58">
        <v>894.99004975124399</v>
      </c>
      <c r="AN20" s="58">
        <v>602.09651741293499</v>
      </c>
      <c r="AO20" s="58">
        <v>295.838805970149</v>
      </c>
      <c r="AP20" s="58">
        <v>255.302985074627</v>
      </c>
      <c r="AQ20" s="58">
        <v>50.9547263681592</v>
      </c>
    </row>
    <row r="21" spans="1:43" x14ac:dyDescent="0.25">
      <c r="A21" s="64" t="s">
        <v>170</v>
      </c>
      <c r="B21" s="58">
        <v>1850.2311285373301</v>
      </c>
      <c r="C21" s="58">
        <v>1090.0517217865699</v>
      </c>
      <c r="D21" s="58">
        <v>760.17940675076704</v>
      </c>
      <c r="E21" s="58">
        <v>371.69376065462001</v>
      </c>
      <c r="F21" s="58">
        <v>321.71854756222302</v>
      </c>
      <c r="G21" s="58">
        <v>66.767098533924297</v>
      </c>
      <c r="H21" s="58">
        <v>2019.0092028254301</v>
      </c>
      <c r="I21" s="58">
        <v>1184.54869828456</v>
      </c>
      <c r="J21" s="58">
        <v>834.46050454086799</v>
      </c>
      <c r="K21" s="58">
        <v>410.28744702320898</v>
      </c>
      <c r="L21" s="58">
        <v>351.24920282542899</v>
      </c>
      <c r="M21" s="58">
        <v>72.923854692230094</v>
      </c>
      <c r="N21" s="58">
        <v>1632.6725026014601</v>
      </c>
      <c r="O21" s="58">
        <v>968.24305411030196</v>
      </c>
      <c r="P21" s="58">
        <v>664.42944849115497</v>
      </c>
      <c r="Q21" s="58">
        <v>321.94565556711802</v>
      </c>
      <c r="R21" s="58">
        <v>283.65288761706603</v>
      </c>
      <c r="S21" s="58">
        <v>58.8309053069719</v>
      </c>
      <c r="T21" s="58">
        <v>1335.0300589390999</v>
      </c>
      <c r="U21" s="58">
        <v>791.76129666011798</v>
      </c>
      <c r="V21" s="58">
        <v>543.26876227897901</v>
      </c>
      <c r="W21" s="58">
        <v>263.39292730844801</v>
      </c>
      <c r="X21" s="58">
        <v>231.74557956778</v>
      </c>
      <c r="Y21" s="58">
        <v>48.1302554027505</v>
      </c>
      <c r="Z21" s="58">
        <v>1881.72375339982</v>
      </c>
      <c r="AA21" s="58">
        <v>1117.8286264732501</v>
      </c>
      <c r="AB21" s="58">
        <v>763.89512692656399</v>
      </c>
      <c r="AC21" s="58">
        <v>372.72484134179501</v>
      </c>
      <c r="AD21" s="58">
        <v>323.89467361740702</v>
      </c>
      <c r="AE21" s="58">
        <v>67.275611967361698</v>
      </c>
      <c r="AF21" s="58">
        <v>1882.0237751418299</v>
      </c>
      <c r="AG21" s="58">
        <v>1097.60152140278</v>
      </c>
      <c r="AH21" s="58">
        <v>784.42225373904103</v>
      </c>
      <c r="AI21" s="58">
        <v>384.73553378029902</v>
      </c>
      <c r="AJ21" s="58">
        <v>331.052011346055</v>
      </c>
      <c r="AK21" s="58">
        <v>68.634708612686893</v>
      </c>
      <c r="AL21" s="58">
        <v>1633.9958158995801</v>
      </c>
      <c r="AM21" s="58">
        <v>971.28535564853598</v>
      </c>
      <c r="AN21" s="58">
        <v>662.71046025104602</v>
      </c>
      <c r="AO21" s="58">
        <v>322.69748953974897</v>
      </c>
      <c r="AP21" s="58">
        <v>281.45104602510497</v>
      </c>
      <c r="AQ21" s="58">
        <v>58.561924686192498</v>
      </c>
    </row>
    <row r="22" spans="1:43" x14ac:dyDescent="0.25">
      <c r="A22" s="64" t="s">
        <v>171</v>
      </c>
      <c r="B22" s="58">
        <v>1930.0422471910099</v>
      </c>
      <c r="C22" s="58">
        <v>1120.5151011236001</v>
      </c>
      <c r="D22" s="58">
        <v>809.52714606741597</v>
      </c>
      <c r="E22" s="58">
        <v>381.39970786516898</v>
      </c>
      <c r="F22" s="58">
        <v>355.658393258427</v>
      </c>
      <c r="G22" s="58">
        <v>72.469044943820194</v>
      </c>
      <c r="H22" s="58">
        <v>2078.7468749999998</v>
      </c>
      <c r="I22" s="58">
        <v>1200.8719314759001</v>
      </c>
      <c r="J22" s="58">
        <v>877.87494352409601</v>
      </c>
      <c r="K22" s="58">
        <v>415.03452560240999</v>
      </c>
      <c r="L22" s="58">
        <v>384.55052710843398</v>
      </c>
      <c r="M22" s="58">
        <v>78.289890813252995</v>
      </c>
      <c r="N22" s="58">
        <v>1709.8864548495001</v>
      </c>
      <c r="O22" s="58">
        <v>1001.5475752508401</v>
      </c>
      <c r="P22" s="58">
        <v>708.33887959866195</v>
      </c>
      <c r="Q22" s="58">
        <v>331.60367892976598</v>
      </c>
      <c r="R22" s="58">
        <v>312.883862876254</v>
      </c>
      <c r="S22" s="58">
        <v>63.851337792642099</v>
      </c>
      <c r="T22" s="58">
        <v>1365.89273827534</v>
      </c>
      <c r="U22" s="58">
        <v>800.57065052950099</v>
      </c>
      <c r="V22" s="58">
        <v>565.32208774583899</v>
      </c>
      <c r="W22" s="58">
        <v>263.86611195158798</v>
      </c>
      <c r="X22" s="58">
        <v>250.480937972769</v>
      </c>
      <c r="Y22" s="58">
        <v>50.975037821482601</v>
      </c>
      <c r="Z22" s="58">
        <v>1990.7416135881101</v>
      </c>
      <c r="AA22" s="58">
        <v>1162.9389242745899</v>
      </c>
      <c r="AB22" s="58">
        <v>827.80268931351702</v>
      </c>
      <c r="AC22" s="58">
        <v>389.679971691437</v>
      </c>
      <c r="AD22" s="58">
        <v>363.84154281670197</v>
      </c>
      <c r="AE22" s="58">
        <v>74.281174805378598</v>
      </c>
      <c r="AF22" s="58">
        <v>1958.9418000000001</v>
      </c>
      <c r="AG22" s="58">
        <v>1128.427275</v>
      </c>
      <c r="AH22" s="58">
        <v>830.51452500000005</v>
      </c>
      <c r="AI22" s="58">
        <v>392.04712499999999</v>
      </c>
      <c r="AJ22" s="58">
        <v>364.36687499999999</v>
      </c>
      <c r="AK22" s="58">
        <v>74.100525000000005</v>
      </c>
      <c r="AL22" s="58">
        <v>1824.3352293578</v>
      </c>
      <c r="AM22" s="58">
        <v>1059.5438532110099</v>
      </c>
      <c r="AN22" s="58">
        <v>764.79137614678905</v>
      </c>
      <c r="AO22" s="58">
        <v>359.17926605504601</v>
      </c>
      <c r="AP22" s="58">
        <v>336.743669724771</v>
      </c>
      <c r="AQ22" s="58">
        <v>68.868440366972493</v>
      </c>
    </row>
    <row r="23" spans="1:43" x14ac:dyDescent="0.25">
      <c r="A23" s="64" t="s">
        <v>172</v>
      </c>
      <c r="B23" s="58" t="s">
        <v>150</v>
      </c>
      <c r="C23" s="58">
        <v>707.82107623318404</v>
      </c>
      <c r="D23" s="58" t="s">
        <v>150</v>
      </c>
      <c r="E23" s="58" t="s">
        <v>150</v>
      </c>
      <c r="F23" s="58" t="s">
        <v>150</v>
      </c>
      <c r="G23" s="58" t="s">
        <v>150</v>
      </c>
      <c r="H23" s="58" t="s">
        <v>150</v>
      </c>
      <c r="I23" s="58">
        <v>764.61868664609904</v>
      </c>
      <c r="J23" s="58" t="s">
        <v>150</v>
      </c>
      <c r="K23" s="58" t="s">
        <v>150</v>
      </c>
      <c r="L23" s="58" t="s">
        <v>150</v>
      </c>
      <c r="M23" s="58" t="s">
        <v>150</v>
      </c>
      <c r="N23" s="58" t="s">
        <v>150</v>
      </c>
      <c r="O23" s="58">
        <v>588.049907063197</v>
      </c>
      <c r="P23" s="58" t="s">
        <v>150</v>
      </c>
      <c r="Q23" s="58" t="s">
        <v>150</v>
      </c>
      <c r="R23" s="58" t="s">
        <v>150</v>
      </c>
      <c r="S23" s="58" t="s">
        <v>150</v>
      </c>
      <c r="T23" s="58" t="s">
        <v>150</v>
      </c>
      <c r="U23" s="58">
        <v>533.88730964467004</v>
      </c>
      <c r="V23" s="58" t="s">
        <v>150</v>
      </c>
      <c r="W23" s="58" t="s">
        <v>150</v>
      </c>
      <c r="X23" s="58" t="s">
        <v>150</v>
      </c>
      <c r="Y23" s="58" t="s">
        <v>150</v>
      </c>
      <c r="Z23" s="58" t="s">
        <v>150</v>
      </c>
      <c r="AA23" s="58">
        <v>750.89817415730295</v>
      </c>
      <c r="AB23" s="58" t="s">
        <v>150</v>
      </c>
      <c r="AC23" s="58" t="s">
        <v>150</v>
      </c>
      <c r="AD23" s="58" t="s">
        <v>150</v>
      </c>
      <c r="AE23" s="58" t="s">
        <v>150</v>
      </c>
      <c r="AF23" s="58" t="s">
        <v>150</v>
      </c>
      <c r="AG23" s="58">
        <v>725.26796116504897</v>
      </c>
      <c r="AH23" s="58" t="s">
        <v>150</v>
      </c>
      <c r="AI23" s="58" t="s">
        <v>150</v>
      </c>
      <c r="AJ23" s="58" t="s">
        <v>150</v>
      </c>
      <c r="AK23" s="58" t="s">
        <v>150</v>
      </c>
      <c r="AL23" s="58" t="s">
        <v>150</v>
      </c>
      <c r="AM23" s="58">
        <v>572.22352941176496</v>
      </c>
      <c r="AN23" s="58" t="s">
        <v>150</v>
      </c>
      <c r="AO23" s="58" t="s">
        <v>150</v>
      </c>
      <c r="AP23" s="58" t="s">
        <v>150</v>
      </c>
      <c r="AQ23" s="58" t="s">
        <v>150</v>
      </c>
    </row>
    <row r="24" spans="1:43" x14ac:dyDescent="0.25">
      <c r="A24" s="64" t="s">
        <v>173</v>
      </c>
      <c r="B24" s="58" t="s">
        <v>150</v>
      </c>
      <c r="C24" s="58">
        <v>706.93565067509303</v>
      </c>
      <c r="D24" s="58" t="s">
        <v>150</v>
      </c>
      <c r="E24" s="58" t="s">
        <v>150</v>
      </c>
      <c r="F24" s="58" t="s">
        <v>150</v>
      </c>
      <c r="G24" s="58" t="s">
        <v>150</v>
      </c>
      <c r="H24" s="58" t="s">
        <v>150</v>
      </c>
      <c r="I24" s="58">
        <v>758.72224549643897</v>
      </c>
      <c r="J24" s="58" t="s">
        <v>150</v>
      </c>
      <c r="K24" s="58" t="s">
        <v>150</v>
      </c>
      <c r="L24" s="58" t="s">
        <v>150</v>
      </c>
      <c r="M24" s="58" t="s">
        <v>150</v>
      </c>
      <c r="N24" s="58" t="s">
        <v>150</v>
      </c>
      <c r="O24" s="58">
        <v>593.94241316270598</v>
      </c>
      <c r="P24" s="58" t="s">
        <v>150</v>
      </c>
      <c r="Q24" s="58" t="s">
        <v>150</v>
      </c>
      <c r="R24" s="58" t="s">
        <v>150</v>
      </c>
      <c r="S24" s="58" t="s">
        <v>150</v>
      </c>
      <c r="T24" s="58" t="s">
        <v>150</v>
      </c>
      <c r="U24" s="58">
        <v>509.91351791531002</v>
      </c>
      <c r="V24" s="58" t="s">
        <v>150</v>
      </c>
      <c r="W24" s="58" t="s">
        <v>150</v>
      </c>
      <c r="X24" s="58" t="s">
        <v>150</v>
      </c>
      <c r="Y24" s="58" t="s">
        <v>150</v>
      </c>
      <c r="Z24" s="58" t="s">
        <v>150</v>
      </c>
      <c r="AA24" s="58">
        <v>754.66797327394204</v>
      </c>
      <c r="AB24" s="58" t="s">
        <v>150</v>
      </c>
      <c r="AC24" s="58" t="s">
        <v>150</v>
      </c>
      <c r="AD24" s="58" t="s">
        <v>150</v>
      </c>
      <c r="AE24" s="58" t="s">
        <v>150</v>
      </c>
      <c r="AF24" s="58" t="s">
        <v>150</v>
      </c>
      <c r="AG24" s="58">
        <v>729.14228295819896</v>
      </c>
      <c r="AH24" s="58" t="s">
        <v>150</v>
      </c>
      <c r="AI24" s="58" t="s">
        <v>150</v>
      </c>
      <c r="AJ24" s="58" t="s">
        <v>150</v>
      </c>
      <c r="AK24" s="58" t="s">
        <v>150</v>
      </c>
      <c r="AL24" s="58" t="s">
        <v>150</v>
      </c>
      <c r="AM24" s="58">
        <v>614.70000000000005</v>
      </c>
      <c r="AN24" s="58" t="s">
        <v>150</v>
      </c>
      <c r="AO24" s="58" t="s">
        <v>150</v>
      </c>
      <c r="AP24" s="58" t="s">
        <v>150</v>
      </c>
      <c r="AQ24" s="58" t="s">
        <v>150</v>
      </c>
    </row>
    <row r="25" spans="1:43" x14ac:dyDescent="0.25">
      <c r="A25" s="64" t="s">
        <v>174</v>
      </c>
      <c r="B25" s="58" t="s">
        <v>150</v>
      </c>
      <c r="C25" s="58">
        <v>703.01130460448701</v>
      </c>
      <c r="D25" s="58" t="s">
        <v>150</v>
      </c>
      <c r="E25" s="58" t="s">
        <v>150</v>
      </c>
      <c r="F25" s="58" t="s">
        <v>150</v>
      </c>
      <c r="G25" s="58" t="s">
        <v>150</v>
      </c>
      <c r="H25" s="58" t="s">
        <v>150</v>
      </c>
      <c r="I25" s="58">
        <v>754.24730077120796</v>
      </c>
      <c r="J25" s="58" t="s">
        <v>150</v>
      </c>
      <c r="K25" s="58" t="s">
        <v>150</v>
      </c>
      <c r="L25" s="58" t="s">
        <v>150</v>
      </c>
      <c r="M25" s="58" t="s">
        <v>150</v>
      </c>
      <c r="N25" s="58" t="s">
        <v>150</v>
      </c>
      <c r="O25" s="58">
        <v>589.553225806451</v>
      </c>
      <c r="P25" s="58" t="s">
        <v>150</v>
      </c>
      <c r="Q25" s="58" t="s">
        <v>150</v>
      </c>
      <c r="R25" s="58" t="s">
        <v>150</v>
      </c>
      <c r="S25" s="58" t="s">
        <v>150</v>
      </c>
      <c r="T25" s="58" t="s">
        <v>150</v>
      </c>
      <c r="U25" s="58">
        <v>504.23990066225201</v>
      </c>
      <c r="V25" s="58" t="s">
        <v>150</v>
      </c>
      <c r="W25" s="58" t="s">
        <v>150</v>
      </c>
      <c r="X25" s="58" t="s">
        <v>150</v>
      </c>
      <c r="Y25" s="58" t="s">
        <v>150</v>
      </c>
      <c r="Z25" s="58" t="s">
        <v>150</v>
      </c>
      <c r="AA25" s="58">
        <v>750.60633608815397</v>
      </c>
      <c r="AB25" s="58" t="s">
        <v>150</v>
      </c>
      <c r="AC25" s="58" t="s">
        <v>150</v>
      </c>
      <c r="AD25" s="58" t="s">
        <v>150</v>
      </c>
      <c r="AE25" s="58" t="s">
        <v>150</v>
      </c>
      <c r="AF25" s="58" t="s">
        <v>150</v>
      </c>
      <c r="AG25" s="58">
        <v>730.067326732673</v>
      </c>
      <c r="AH25" s="58" t="s">
        <v>150</v>
      </c>
      <c r="AI25" s="58" t="s">
        <v>150</v>
      </c>
      <c r="AJ25" s="58" t="s">
        <v>150</v>
      </c>
      <c r="AK25" s="58" t="s">
        <v>150</v>
      </c>
      <c r="AL25" s="58" t="s">
        <v>150</v>
      </c>
      <c r="AM25" s="58">
        <v>589.53529411764703</v>
      </c>
      <c r="AN25" s="58" t="s">
        <v>150</v>
      </c>
      <c r="AO25" s="58" t="s">
        <v>150</v>
      </c>
      <c r="AP25" s="58" t="s">
        <v>150</v>
      </c>
      <c r="AQ25" s="58" t="s">
        <v>150</v>
      </c>
    </row>
    <row r="26" spans="1:43" x14ac:dyDescent="0.25">
      <c r="A26" s="64" t="s">
        <v>175</v>
      </c>
      <c r="B26" s="58" t="s">
        <v>150</v>
      </c>
      <c r="C26" s="58">
        <v>680.99173228346501</v>
      </c>
      <c r="D26" s="58" t="s">
        <v>150</v>
      </c>
      <c r="E26" s="58" t="s">
        <v>150</v>
      </c>
      <c r="F26" s="58" t="s">
        <v>150</v>
      </c>
      <c r="G26" s="58" t="s">
        <v>150</v>
      </c>
      <c r="H26" s="58" t="s">
        <v>150</v>
      </c>
      <c r="I26" s="58">
        <v>732.41252153934499</v>
      </c>
      <c r="J26" s="58" t="s">
        <v>150</v>
      </c>
      <c r="K26" s="58" t="s">
        <v>150</v>
      </c>
      <c r="L26" s="58" t="s">
        <v>150</v>
      </c>
      <c r="M26" s="58" t="s">
        <v>150</v>
      </c>
      <c r="N26" s="58" t="s">
        <v>150</v>
      </c>
      <c r="O26" s="58">
        <v>595.974074074074</v>
      </c>
      <c r="P26" s="58" t="s">
        <v>150</v>
      </c>
      <c r="Q26" s="58" t="s">
        <v>150</v>
      </c>
      <c r="R26" s="58" t="s">
        <v>150</v>
      </c>
      <c r="S26" s="58" t="s">
        <v>150</v>
      </c>
      <c r="T26" s="58" t="s">
        <v>150</v>
      </c>
      <c r="U26" s="58">
        <v>495.75295275590503</v>
      </c>
      <c r="V26" s="58" t="s">
        <v>150</v>
      </c>
      <c r="W26" s="58" t="s">
        <v>150</v>
      </c>
      <c r="X26" s="58" t="s">
        <v>150</v>
      </c>
      <c r="Y26" s="58" t="s">
        <v>150</v>
      </c>
      <c r="Z26" s="58" t="s">
        <v>150</v>
      </c>
      <c r="AA26" s="58">
        <v>718.591627358491</v>
      </c>
      <c r="AB26" s="58" t="s">
        <v>150</v>
      </c>
      <c r="AC26" s="58" t="s">
        <v>150</v>
      </c>
      <c r="AD26" s="58" t="s">
        <v>150</v>
      </c>
      <c r="AE26" s="58" t="s">
        <v>150</v>
      </c>
      <c r="AF26" s="58" t="s">
        <v>150</v>
      </c>
      <c r="AG26" s="58">
        <v>732.40169491525398</v>
      </c>
      <c r="AH26" s="58" t="s">
        <v>150</v>
      </c>
      <c r="AI26" s="58" t="s">
        <v>150</v>
      </c>
      <c r="AJ26" s="58" t="s">
        <v>150</v>
      </c>
      <c r="AK26" s="58" t="s">
        <v>150</v>
      </c>
      <c r="AL26" s="58" t="s">
        <v>150</v>
      </c>
      <c r="AM26" s="58">
        <v>536.1</v>
      </c>
      <c r="AN26" s="58" t="s">
        <v>150</v>
      </c>
      <c r="AO26" s="58" t="s">
        <v>150</v>
      </c>
      <c r="AP26" s="58" t="s">
        <v>150</v>
      </c>
      <c r="AQ26" s="58" t="s">
        <v>150</v>
      </c>
    </row>
    <row r="27" spans="1:43" x14ac:dyDescent="0.25">
      <c r="A27" s="64" t="s">
        <v>176</v>
      </c>
      <c r="B27" s="58" t="s">
        <v>150</v>
      </c>
      <c r="C27" s="58">
        <v>671.48277123120704</v>
      </c>
      <c r="D27" s="58" t="s">
        <v>150</v>
      </c>
      <c r="E27" s="58" t="s">
        <v>150</v>
      </c>
      <c r="F27" s="58" t="s">
        <v>150</v>
      </c>
      <c r="G27" s="58" t="s">
        <v>150</v>
      </c>
      <c r="H27" s="58" t="s">
        <v>150</v>
      </c>
      <c r="I27" s="58">
        <v>722.20824099722995</v>
      </c>
      <c r="J27" s="58" t="s">
        <v>150</v>
      </c>
      <c r="K27" s="58" t="s">
        <v>150</v>
      </c>
      <c r="L27" s="58" t="s">
        <v>150</v>
      </c>
      <c r="M27" s="58" t="s">
        <v>150</v>
      </c>
      <c r="N27" s="58" t="s">
        <v>150</v>
      </c>
      <c r="O27" s="58">
        <v>599.459587020649</v>
      </c>
      <c r="P27" s="58" t="s">
        <v>150</v>
      </c>
      <c r="Q27" s="58" t="s">
        <v>150</v>
      </c>
      <c r="R27" s="58" t="s">
        <v>150</v>
      </c>
      <c r="S27" s="58" t="s">
        <v>150</v>
      </c>
      <c r="T27" s="58" t="s">
        <v>150</v>
      </c>
      <c r="U27" s="58">
        <v>485.58841870824102</v>
      </c>
      <c r="V27" s="58" t="s">
        <v>150</v>
      </c>
      <c r="W27" s="58" t="s">
        <v>150</v>
      </c>
      <c r="X27" s="58" t="s">
        <v>150</v>
      </c>
      <c r="Y27" s="58" t="s">
        <v>150</v>
      </c>
      <c r="Z27" s="58" t="s">
        <v>150</v>
      </c>
      <c r="AA27" s="58">
        <v>708.15755693581798</v>
      </c>
      <c r="AB27" s="58" t="s">
        <v>150</v>
      </c>
      <c r="AC27" s="58" t="s">
        <v>150</v>
      </c>
      <c r="AD27" s="58" t="s">
        <v>150</v>
      </c>
      <c r="AE27" s="58" t="s">
        <v>150</v>
      </c>
      <c r="AF27" s="58" t="s">
        <v>150</v>
      </c>
      <c r="AG27" s="58">
        <v>725.34564831261105</v>
      </c>
      <c r="AH27" s="58" t="s">
        <v>150</v>
      </c>
      <c r="AI27" s="58" t="s">
        <v>150</v>
      </c>
      <c r="AJ27" s="58" t="s">
        <v>150</v>
      </c>
      <c r="AK27" s="58" t="s">
        <v>150</v>
      </c>
      <c r="AL27" s="58" t="s">
        <v>150</v>
      </c>
      <c r="AM27" s="58">
        <v>512.35</v>
      </c>
      <c r="AN27" s="58" t="s">
        <v>150</v>
      </c>
      <c r="AO27" s="58" t="s">
        <v>150</v>
      </c>
      <c r="AP27" s="58" t="s">
        <v>150</v>
      </c>
      <c r="AQ27" s="58" t="s">
        <v>150</v>
      </c>
    </row>
    <row r="28" spans="1:43" x14ac:dyDescent="0.25">
      <c r="A28" s="64" t="s">
        <v>177</v>
      </c>
      <c r="B28" s="58" t="s">
        <v>150</v>
      </c>
      <c r="C28" s="58">
        <v>672.46462765957403</v>
      </c>
      <c r="D28" s="58" t="s">
        <v>150</v>
      </c>
      <c r="E28" s="58" t="s">
        <v>150</v>
      </c>
      <c r="F28" s="58" t="s">
        <v>150</v>
      </c>
      <c r="G28" s="58" t="s">
        <v>150</v>
      </c>
      <c r="H28" s="58" t="s">
        <v>150</v>
      </c>
      <c r="I28" s="58">
        <v>724.05283018867897</v>
      </c>
      <c r="J28" s="58" t="s">
        <v>150</v>
      </c>
      <c r="K28" s="58" t="s">
        <v>150</v>
      </c>
      <c r="L28" s="58" t="s">
        <v>150</v>
      </c>
      <c r="M28" s="58" t="s">
        <v>150</v>
      </c>
      <c r="N28" s="58" t="s">
        <v>150</v>
      </c>
      <c r="O28" s="58">
        <v>605.77743902438999</v>
      </c>
      <c r="P28" s="58" t="s">
        <v>150</v>
      </c>
      <c r="Q28" s="58" t="s">
        <v>150</v>
      </c>
      <c r="R28" s="58" t="s">
        <v>150</v>
      </c>
      <c r="S28" s="58" t="s">
        <v>150</v>
      </c>
      <c r="T28" s="58" t="s">
        <v>150</v>
      </c>
      <c r="U28" s="58">
        <v>485.05945945945899</v>
      </c>
      <c r="V28" s="58" t="s">
        <v>150</v>
      </c>
      <c r="W28" s="58" t="s">
        <v>150</v>
      </c>
      <c r="X28" s="58" t="s">
        <v>150</v>
      </c>
      <c r="Y28" s="58" t="s">
        <v>150</v>
      </c>
      <c r="Z28" s="58" t="s">
        <v>150</v>
      </c>
      <c r="AA28" s="58">
        <v>703.95567322239003</v>
      </c>
      <c r="AB28" s="58" t="s">
        <v>150</v>
      </c>
      <c r="AC28" s="58" t="s">
        <v>150</v>
      </c>
      <c r="AD28" s="58" t="s">
        <v>150</v>
      </c>
      <c r="AE28" s="58" t="s">
        <v>150</v>
      </c>
      <c r="AF28" s="58" t="s">
        <v>150</v>
      </c>
      <c r="AG28" s="58">
        <v>721.59361702127705</v>
      </c>
      <c r="AH28" s="58" t="s">
        <v>150</v>
      </c>
      <c r="AI28" s="58" t="s">
        <v>150</v>
      </c>
      <c r="AJ28" s="58" t="s">
        <v>150</v>
      </c>
      <c r="AK28" s="58" t="s">
        <v>150</v>
      </c>
      <c r="AL28" s="58" t="s">
        <v>150</v>
      </c>
      <c r="AM28" s="58">
        <v>447.9</v>
      </c>
      <c r="AN28" s="58" t="s">
        <v>150</v>
      </c>
      <c r="AO28" s="58" t="s">
        <v>150</v>
      </c>
      <c r="AP28" s="58" t="s">
        <v>150</v>
      </c>
      <c r="AQ28" s="58" t="s">
        <v>150</v>
      </c>
    </row>
    <row r="29" spans="1:43" x14ac:dyDescent="0.25">
      <c r="A29" s="64" t="s">
        <v>178</v>
      </c>
      <c r="B29" s="58" t="s">
        <v>150</v>
      </c>
      <c r="C29" s="58">
        <v>654.17421029857201</v>
      </c>
      <c r="D29" s="58" t="s">
        <v>150</v>
      </c>
      <c r="E29" s="58" t="s">
        <v>150</v>
      </c>
      <c r="F29" s="58" t="s">
        <v>150</v>
      </c>
      <c r="G29" s="58" t="s">
        <v>150</v>
      </c>
      <c r="H29" s="58" t="s">
        <v>150</v>
      </c>
      <c r="I29" s="58">
        <v>711.05824532900101</v>
      </c>
      <c r="J29" s="58" t="s">
        <v>150</v>
      </c>
      <c r="K29" s="58" t="s">
        <v>150</v>
      </c>
      <c r="L29" s="58" t="s">
        <v>150</v>
      </c>
      <c r="M29" s="58" t="s">
        <v>150</v>
      </c>
      <c r="N29" s="58" t="s">
        <v>150</v>
      </c>
      <c r="O29" s="58">
        <v>589.33694444444404</v>
      </c>
      <c r="P29" s="58" t="s">
        <v>150</v>
      </c>
      <c r="Q29" s="58" t="s">
        <v>150</v>
      </c>
      <c r="R29" s="58" t="s">
        <v>150</v>
      </c>
      <c r="S29" s="58" t="s">
        <v>150</v>
      </c>
      <c r="T29" s="58" t="s">
        <v>150</v>
      </c>
      <c r="U29" s="58">
        <v>447.87021276595698</v>
      </c>
      <c r="V29" s="58" t="s">
        <v>150</v>
      </c>
      <c r="W29" s="58" t="s">
        <v>150</v>
      </c>
      <c r="X29" s="58" t="s">
        <v>150</v>
      </c>
      <c r="Y29" s="58" t="s">
        <v>150</v>
      </c>
      <c r="Z29" s="58" t="s">
        <v>150</v>
      </c>
      <c r="AA29" s="58">
        <v>690.80596676737196</v>
      </c>
      <c r="AB29" s="58" t="s">
        <v>150</v>
      </c>
      <c r="AC29" s="58" t="s">
        <v>150</v>
      </c>
      <c r="AD29" s="58" t="s">
        <v>150</v>
      </c>
      <c r="AE29" s="58" t="s">
        <v>150</v>
      </c>
      <c r="AF29" s="58" t="s">
        <v>150</v>
      </c>
      <c r="AG29" s="58">
        <v>722.90851063829803</v>
      </c>
      <c r="AH29" s="58" t="s">
        <v>150</v>
      </c>
      <c r="AI29" s="58" t="s">
        <v>150</v>
      </c>
      <c r="AJ29" s="58" t="s">
        <v>150</v>
      </c>
      <c r="AK29" s="58" t="s">
        <v>150</v>
      </c>
      <c r="AL29" s="58" t="s">
        <v>150</v>
      </c>
      <c r="AM29" s="58">
        <v>473.74</v>
      </c>
      <c r="AN29" s="58" t="s">
        <v>150</v>
      </c>
      <c r="AO29" s="58" t="s">
        <v>150</v>
      </c>
      <c r="AP29" s="58" t="s">
        <v>150</v>
      </c>
      <c r="AQ29" s="58" t="s">
        <v>150</v>
      </c>
    </row>
    <row r="30" spans="1:43" x14ac:dyDescent="0.25">
      <c r="A30" s="64" t="s">
        <v>179</v>
      </c>
      <c r="B30" s="58" t="s">
        <v>150</v>
      </c>
      <c r="C30" s="58">
        <v>646.24164079822594</v>
      </c>
      <c r="D30" s="58" t="s">
        <v>150</v>
      </c>
      <c r="E30" s="58" t="s">
        <v>150</v>
      </c>
      <c r="F30" s="58" t="s">
        <v>150</v>
      </c>
      <c r="G30" s="58" t="s">
        <v>150</v>
      </c>
      <c r="H30" s="58" t="s">
        <v>150</v>
      </c>
      <c r="I30" s="58">
        <v>700.17459779847604</v>
      </c>
      <c r="J30" s="58" t="s">
        <v>150</v>
      </c>
      <c r="K30" s="58" t="s">
        <v>150</v>
      </c>
      <c r="L30" s="58" t="s">
        <v>150</v>
      </c>
      <c r="M30" s="58" t="s">
        <v>150</v>
      </c>
      <c r="N30" s="58" t="s">
        <v>150</v>
      </c>
      <c r="O30" s="58">
        <v>586.93547486033503</v>
      </c>
      <c r="P30" s="58" t="s">
        <v>150</v>
      </c>
      <c r="Q30" s="58" t="s">
        <v>150</v>
      </c>
      <c r="R30" s="58" t="s">
        <v>150</v>
      </c>
      <c r="S30" s="58" t="s">
        <v>150</v>
      </c>
      <c r="T30" s="58" t="s">
        <v>150</v>
      </c>
      <c r="U30" s="58">
        <v>429.500223214286</v>
      </c>
      <c r="V30" s="58" t="s">
        <v>150</v>
      </c>
      <c r="W30" s="58" t="s">
        <v>150</v>
      </c>
      <c r="X30" s="58" t="s">
        <v>150</v>
      </c>
      <c r="Y30" s="58" t="s">
        <v>150</v>
      </c>
      <c r="Z30" s="58" t="s">
        <v>150</v>
      </c>
      <c r="AA30" s="58">
        <v>691.21939252336404</v>
      </c>
      <c r="AB30" s="58" t="s">
        <v>150</v>
      </c>
      <c r="AC30" s="58" t="s">
        <v>150</v>
      </c>
      <c r="AD30" s="58" t="s">
        <v>150</v>
      </c>
      <c r="AE30" s="58" t="s">
        <v>150</v>
      </c>
      <c r="AF30" s="58" t="s">
        <v>150</v>
      </c>
      <c r="AG30" s="58">
        <v>721.47820267686404</v>
      </c>
      <c r="AH30" s="58" t="s">
        <v>150</v>
      </c>
      <c r="AI30" s="58" t="s">
        <v>150</v>
      </c>
      <c r="AJ30" s="58" t="s">
        <v>150</v>
      </c>
      <c r="AK30" s="58" t="s">
        <v>150</v>
      </c>
      <c r="AL30" s="58" t="s">
        <v>150</v>
      </c>
      <c r="AM30" s="58">
        <v>514.22307692307697</v>
      </c>
      <c r="AN30" s="58" t="s">
        <v>150</v>
      </c>
      <c r="AO30" s="58" t="s">
        <v>150</v>
      </c>
      <c r="AP30" s="58" t="s">
        <v>150</v>
      </c>
      <c r="AQ30" s="58" t="s">
        <v>150</v>
      </c>
    </row>
    <row r="31" spans="1:43" x14ac:dyDescent="0.25">
      <c r="A31" s="64" t="s">
        <v>180</v>
      </c>
      <c r="B31" s="58" t="s">
        <v>150</v>
      </c>
      <c r="C31" s="58">
        <v>639.23565300285998</v>
      </c>
      <c r="D31" s="58" t="s">
        <v>150</v>
      </c>
      <c r="E31" s="58" t="s">
        <v>150</v>
      </c>
      <c r="F31" s="58" t="s">
        <v>150</v>
      </c>
      <c r="G31" s="58" t="s">
        <v>150</v>
      </c>
      <c r="H31" s="58" t="s">
        <v>150</v>
      </c>
      <c r="I31" s="58">
        <v>686.49428571428598</v>
      </c>
      <c r="J31" s="58" t="s">
        <v>150</v>
      </c>
      <c r="K31" s="58" t="s">
        <v>150</v>
      </c>
      <c r="L31" s="58" t="s">
        <v>150</v>
      </c>
      <c r="M31" s="58" t="s">
        <v>150</v>
      </c>
      <c r="N31" s="58" t="s">
        <v>150</v>
      </c>
      <c r="O31" s="58">
        <v>585.11533742331301</v>
      </c>
      <c r="P31" s="58" t="s">
        <v>150</v>
      </c>
      <c r="Q31" s="58" t="s">
        <v>150</v>
      </c>
      <c r="R31" s="58" t="s">
        <v>150</v>
      </c>
      <c r="S31" s="58" t="s">
        <v>150</v>
      </c>
      <c r="T31" s="58" t="s">
        <v>150</v>
      </c>
      <c r="U31" s="58">
        <v>393.64</v>
      </c>
      <c r="V31" s="58" t="s">
        <v>150</v>
      </c>
      <c r="W31" s="58" t="s">
        <v>150</v>
      </c>
      <c r="X31" s="58" t="s">
        <v>150</v>
      </c>
      <c r="Y31" s="58" t="s">
        <v>150</v>
      </c>
      <c r="Z31" s="58" t="s">
        <v>150</v>
      </c>
      <c r="AA31" s="58">
        <v>690.38538062283703</v>
      </c>
      <c r="AB31" s="58" t="s">
        <v>150</v>
      </c>
      <c r="AC31" s="58" t="s">
        <v>150</v>
      </c>
      <c r="AD31" s="58" t="s">
        <v>150</v>
      </c>
      <c r="AE31" s="58" t="s">
        <v>150</v>
      </c>
      <c r="AF31" s="58" t="s">
        <v>150</v>
      </c>
      <c r="AG31" s="58">
        <v>733.328402366864</v>
      </c>
      <c r="AH31" s="58" t="s">
        <v>150</v>
      </c>
      <c r="AI31" s="58" t="s">
        <v>150</v>
      </c>
      <c r="AJ31" s="58" t="s">
        <v>150</v>
      </c>
      <c r="AK31" s="58" t="s">
        <v>150</v>
      </c>
      <c r="AL31" s="58" t="s">
        <v>150</v>
      </c>
      <c r="AM31" s="58">
        <v>525.45000000000005</v>
      </c>
      <c r="AN31" s="58" t="s">
        <v>150</v>
      </c>
      <c r="AO31" s="58" t="s">
        <v>150</v>
      </c>
      <c r="AP31" s="58" t="s">
        <v>150</v>
      </c>
      <c r="AQ31" s="58" t="s">
        <v>150</v>
      </c>
    </row>
    <row r="32" spans="1:43" x14ac:dyDescent="0.25">
      <c r="A32" s="64" t="s">
        <v>181</v>
      </c>
      <c r="B32" s="58" t="s">
        <v>150</v>
      </c>
      <c r="C32" s="58">
        <v>644.57993936331502</v>
      </c>
      <c r="D32" s="58" t="s">
        <v>150</v>
      </c>
      <c r="E32" s="58" t="s">
        <v>150</v>
      </c>
      <c r="F32" s="58" t="s">
        <v>150</v>
      </c>
      <c r="G32" s="58" t="s">
        <v>150</v>
      </c>
      <c r="H32" s="58" t="s">
        <v>150</v>
      </c>
      <c r="I32" s="58">
        <v>689.07014218009499</v>
      </c>
      <c r="J32" s="58" t="s">
        <v>150</v>
      </c>
      <c r="K32" s="58" t="s">
        <v>150</v>
      </c>
      <c r="L32" s="58" t="s">
        <v>150</v>
      </c>
      <c r="M32" s="58" t="s">
        <v>150</v>
      </c>
      <c r="N32" s="58" t="s">
        <v>150</v>
      </c>
      <c r="O32" s="58">
        <v>593.78214285714296</v>
      </c>
      <c r="P32" s="58" t="s">
        <v>150</v>
      </c>
      <c r="Q32" s="58" t="s">
        <v>150</v>
      </c>
      <c r="R32" s="58" t="s">
        <v>150</v>
      </c>
      <c r="S32" s="58" t="s">
        <v>150</v>
      </c>
      <c r="T32" s="58" t="s">
        <v>150</v>
      </c>
      <c r="U32" s="58">
        <v>398.216976127321</v>
      </c>
      <c r="V32" s="58" t="s">
        <v>150</v>
      </c>
      <c r="W32" s="58" t="s">
        <v>150</v>
      </c>
      <c r="X32" s="58" t="s">
        <v>150</v>
      </c>
      <c r="Y32" s="58" t="s">
        <v>150</v>
      </c>
      <c r="Z32" s="58" t="s">
        <v>150</v>
      </c>
      <c r="AA32" s="58">
        <v>688.97806451612905</v>
      </c>
      <c r="AB32" s="58" t="s">
        <v>150</v>
      </c>
      <c r="AC32" s="58" t="s">
        <v>150</v>
      </c>
      <c r="AD32" s="58" t="s">
        <v>150</v>
      </c>
      <c r="AE32" s="58" t="s">
        <v>150</v>
      </c>
      <c r="AF32" s="58" t="s">
        <v>150</v>
      </c>
      <c r="AG32" s="58">
        <v>731.05357833655705</v>
      </c>
      <c r="AH32" s="58" t="s">
        <v>150</v>
      </c>
      <c r="AI32" s="58" t="s">
        <v>150</v>
      </c>
      <c r="AJ32" s="58" t="s">
        <v>150</v>
      </c>
      <c r="AK32" s="58" t="s">
        <v>150</v>
      </c>
      <c r="AL32" s="58" t="s">
        <v>150</v>
      </c>
      <c r="AM32" s="58">
        <v>521.01818181818203</v>
      </c>
      <c r="AN32" s="58" t="s">
        <v>150</v>
      </c>
      <c r="AO32" s="58" t="s">
        <v>150</v>
      </c>
      <c r="AP32" s="58" t="s">
        <v>150</v>
      </c>
      <c r="AQ32" s="58" t="s">
        <v>150</v>
      </c>
    </row>
    <row r="33" spans="1:43" x14ac:dyDescent="0.25">
      <c r="A33" s="64" t="s">
        <v>182</v>
      </c>
      <c r="B33" s="58" t="s">
        <v>150</v>
      </c>
      <c r="C33" s="58">
        <v>653.07717058222704</v>
      </c>
      <c r="D33" s="58" t="s">
        <v>150</v>
      </c>
      <c r="E33" s="58" t="s">
        <v>150</v>
      </c>
      <c r="F33" s="58" t="s">
        <v>150</v>
      </c>
      <c r="G33" s="58" t="s">
        <v>150</v>
      </c>
      <c r="H33" s="58" t="s">
        <v>150</v>
      </c>
      <c r="I33" s="58">
        <v>697.56755725190806</v>
      </c>
      <c r="J33" s="58" t="s">
        <v>150</v>
      </c>
      <c r="K33" s="58" t="s">
        <v>150</v>
      </c>
      <c r="L33" s="58" t="s">
        <v>150</v>
      </c>
      <c r="M33" s="58" t="s">
        <v>150</v>
      </c>
      <c r="N33" s="58" t="s">
        <v>150</v>
      </c>
      <c r="O33" s="58">
        <v>601.83989010989001</v>
      </c>
      <c r="P33" s="58" t="s">
        <v>150</v>
      </c>
      <c r="Q33" s="58" t="s">
        <v>150</v>
      </c>
      <c r="R33" s="58" t="s">
        <v>150</v>
      </c>
      <c r="S33" s="58" t="s">
        <v>150</v>
      </c>
      <c r="T33" s="58" t="s">
        <v>150</v>
      </c>
      <c r="U33" s="58">
        <v>406.53112391930802</v>
      </c>
      <c r="V33" s="58" t="s">
        <v>150</v>
      </c>
      <c r="W33" s="58" t="s">
        <v>150</v>
      </c>
      <c r="X33" s="58" t="s">
        <v>150</v>
      </c>
      <c r="Y33" s="58" t="s">
        <v>150</v>
      </c>
      <c r="Z33" s="58" t="s">
        <v>150</v>
      </c>
      <c r="AA33" s="58">
        <v>694.10259019426496</v>
      </c>
      <c r="AB33" s="58" t="s">
        <v>150</v>
      </c>
      <c r="AC33" s="58" t="s">
        <v>150</v>
      </c>
      <c r="AD33" s="58" t="s">
        <v>150</v>
      </c>
      <c r="AE33" s="58" t="s">
        <v>150</v>
      </c>
      <c r="AF33" s="58" t="s">
        <v>150</v>
      </c>
      <c r="AG33" s="58">
        <v>730.81867924528296</v>
      </c>
      <c r="AH33" s="58" t="s">
        <v>150</v>
      </c>
      <c r="AI33" s="58" t="s">
        <v>150</v>
      </c>
      <c r="AJ33" s="58" t="s">
        <v>150</v>
      </c>
      <c r="AK33" s="58" t="s">
        <v>150</v>
      </c>
      <c r="AL33" s="58" t="s">
        <v>150</v>
      </c>
      <c r="AM33" s="58">
        <v>512</v>
      </c>
      <c r="AN33" s="58" t="s">
        <v>150</v>
      </c>
      <c r="AO33" s="58" t="s">
        <v>150</v>
      </c>
      <c r="AP33" s="58" t="s">
        <v>150</v>
      </c>
      <c r="AQ33" s="58" t="s">
        <v>150</v>
      </c>
    </row>
    <row r="34" spans="1:43" x14ac:dyDescent="0.25">
      <c r="A34" s="64" t="s">
        <v>183</v>
      </c>
      <c r="B34" s="58" t="s">
        <v>150</v>
      </c>
      <c r="C34" s="58">
        <v>668.59627071823195</v>
      </c>
      <c r="D34" s="58" t="s">
        <v>150</v>
      </c>
      <c r="E34" s="58" t="s">
        <v>150</v>
      </c>
      <c r="F34" s="58" t="s">
        <v>150</v>
      </c>
      <c r="G34" s="58" t="s">
        <v>150</v>
      </c>
      <c r="H34" s="58" t="s">
        <v>150</v>
      </c>
      <c r="I34" s="58">
        <v>713.911568938193</v>
      </c>
      <c r="J34" s="58" t="s">
        <v>150</v>
      </c>
      <c r="K34" s="58" t="s">
        <v>150</v>
      </c>
      <c r="L34" s="58" t="s">
        <v>150</v>
      </c>
      <c r="M34" s="58" t="s">
        <v>150</v>
      </c>
      <c r="N34" s="58" t="s">
        <v>150</v>
      </c>
      <c r="O34" s="58">
        <v>605.75241758241702</v>
      </c>
      <c r="P34" s="58" t="s">
        <v>150</v>
      </c>
      <c r="Q34" s="58" t="s">
        <v>150</v>
      </c>
      <c r="R34" s="58" t="s">
        <v>150</v>
      </c>
      <c r="S34" s="58" t="s">
        <v>150</v>
      </c>
      <c r="T34" s="58" t="s">
        <v>150</v>
      </c>
      <c r="U34" s="58">
        <v>414.06302521008399</v>
      </c>
      <c r="V34" s="58" t="s">
        <v>150</v>
      </c>
      <c r="W34" s="58" t="s">
        <v>150</v>
      </c>
      <c r="X34" s="58" t="s">
        <v>150</v>
      </c>
      <c r="Y34" s="58" t="s">
        <v>150</v>
      </c>
      <c r="Z34" s="58" t="s">
        <v>150</v>
      </c>
      <c r="AA34" s="58">
        <v>711.23298387096804</v>
      </c>
      <c r="AB34" s="58" t="s">
        <v>150</v>
      </c>
      <c r="AC34" s="58" t="s">
        <v>150</v>
      </c>
      <c r="AD34" s="58" t="s">
        <v>150</v>
      </c>
      <c r="AE34" s="58" t="s">
        <v>150</v>
      </c>
      <c r="AF34" s="58" t="s">
        <v>150</v>
      </c>
      <c r="AG34" s="58">
        <v>734.68121739130402</v>
      </c>
      <c r="AH34" s="58" t="s">
        <v>150</v>
      </c>
      <c r="AI34" s="58" t="s">
        <v>150</v>
      </c>
      <c r="AJ34" s="58" t="s">
        <v>150</v>
      </c>
      <c r="AK34" s="58" t="s">
        <v>150</v>
      </c>
      <c r="AL34" s="58" t="s">
        <v>150</v>
      </c>
      <c r="AM34" s="58">
        <v>585.69000000000005</v>
      </c>
      <c r="AN34" s="58" t="s">
        <v>150</v>
      </c>
      <c r="AO34" s="58" t="s">
        <v>150</v>
      </c>
      <c r="AP34" s="58" t="s">
        <v>150</v>
      </c>
      <c r="AQ34" s="58" t="s">
        <v>150</v>
      </c>
    </row>
    <row r="35" spans="1:43" x14ac:dyDescent="0.25">
      <c r="A35" s="64" t="s">
        <v>184</v>
      </c>
      <c r="B35" s="58" t="s">
        <v>150</v>
      </c>
      <c r="C35" s="58">
        <v>711.76609442060101</v>
      </c>
      <c r="D35" s="58" t="s">
        <v>150</v>
      </c>
      <c r="E35" s="58" t="s">
        <v>150</v>
      </c>
      <c r="F35" s="58" t="s">
        <v>150</v>
      </c>
      <c r="G35" s="58" t="s">
        <v>150</v>
      </c>
      <c r="H35" s="58" t="s">
        <v>150</v>
      </c>
      <c r="I35" s="58">
        <v>761.76610942249204</v>
      </c>
      <c r="J35" s="58" t="s">
        <v>150</v>
      </c>
      <c r="K35" s="58" t="s">
        <v>150</v>
      </c>
      <c r="L35" s="58" t="s">
        <v>150</v>
      </c>
      <c r="M35" s="58" t="s">
        <v>150</v>
      </c>
      <c r="N35" s="58" t="s">
        <v>150</v>
      </c>
      <c r="O35" s="58">
        <v>618.21156398104301</v>
      </c>
      <c r="P35" s="58" t="s">
        <v>150</v>
      </c>
      <c r="Q35" s="58" t="s">
        <v>150</v>
      </c>
      <c r="R35" s="58" t="s">
        <v>150</v>
      </c>
      <c r="S35" s="58" t="s">
        <v>150</v>
      </c>
      <c r="T35" s="58" t="s">
        <v>150</v>
      </c>
      <c r="U35" s="58">
        <v>450.06423529411802</v>
      </c>
      <c r="V35" s="58" t="s">
        <v>150</v>
      </c>
      <c r="W35" s="58" t="s">
        <v>150</v>
      </c>
      <c r="X35" s="58" t="s">
        <v>150</v>
      </c>
      <c r="Y35" s="58" t="s">
        <v>150</v>
      </c>
      <c r="Z35" s="58" t="s">
        <v>150</v>
      </c>
      <c r="AA35" s="58">
        <v>758.63544303797505</v>
      </c>
      <c r="AB35" s="58" t="s">
        <v>150</v>
      </c>
      <c r="AC35" s="58" t="s">
        <v>150</v>
      </c>
      <c r="AD35" s="58" t="s">
        <v>150</v>
      </c>
      <c r="AE35" s="58" t="s">
        <v>150</v>
      </c>
      <c r="AF35" s="58" t="s">
        <v>150</v>
      </c>
      <c r="AG35" s="58">
        <v>743.34661016949099</v>
      </c>
      <c r="AH35" s="58" t="s">
        <v>150</v>
      </c>
      <c r="AI35" s="58" t="s">
        <v>150</v>
      </c>
      <c r="AJ35" s="58" t="s">
        <v>150</v>
      </c>
      <c r="AK35" s="58" t="s">
        <v>150</v>
      </c>
      <c r="AL35" s="58" t="s">
        <v>150</v>
      </c>
      <c r="AM35" s="58">
        <v>615.54</v>
      </c>
      <c r="AN35" s="58" t="s">
        <v>150</v>
      </c>
      <c r="AO35" s="58" t="s">
        <v>150</v>
      </c>
      <c r="AP35" s="58" t="s">
        <v>150</v>
      </c>
      <c r="AQ35" s="58" t="s">
        <v>150</v>
      </c>
    </row>
    <row r="36" spans="1:43" x14ac:dyDescent="0.25">
      <c r="A36" s="64" t="s">
        <v>185</v>
      </c>
      <c r="B36" s="58" t="s">
        <v>150</v>
      </c>
      <c r="C36" s="58">
        <v>712.945037453184</v>
      </c>
      <c r="D36" s="58" t="s">
        <v>150</v>
      </c>
      <c r="E36" s="58" t="s">
        <v>150</v>
      </c>
      <c r="F36" s="58" t="s">
        <v>150</v>
      </c>
      <c r="G36" s="58" t="s">
        <v>150</v>
      </c>
      <c r="H36" s="58" t="s">
        <v>150</v>
      </c>
      <c r="I36" s="58">
        <v>762.36403549743102</v>
      </c>
      <c r="J36" s="58" t="s">
        <v>150</v>
      </c>
      <c r="K36" s="58" t="s">
        <v>150</v>
      </c>
      <c r="L36" s="58" t="s">
        <v>150</v>
      </c>
      <c r="M36" s="58" t="s">
        <v>150</v>
      </c>
      <c r="N36" s="58" t="s">
        <v>150</v>
      </c>
      <c r="O36" s="58">
        <v>613.40968955785502</v>
      </c>
      <c r="P36" s="58" t="s">
        <v>150</v>
      </c>
      <c r="Q36" s="58" t="s">
        <v>150</v>
      </c>
      <c r="R36" s="58" t="s">
        <v>150</v>
      </c>
      <c r="S36" s="58" t="s">
        <v>150</v>
      </c>
      <c r="T36" s="58" t="s">
        <v>150</v>
      </c>
      <c r="U36" s="58">
        <v>451.45076586433299</v>
      </c>
      <c r="V36" s="58" t="s">
        <v>150</v>
      </c>
      <c r="W36" s="58" t="s">
        <v>150</v>
      </c>
      <c r="X36" s="58" t="s">
        <v>150</v>
      </c>
      <c r="Y36" s="58" t="s">
        <v>150</v>
      </c>
      <c r="Z36" s="58" t="s">
        <v>150</v>
      </c>
      <c r="AA36" s="58">
        <v>761.01468842730003</v>
      </c>
      <c r="AB36" s="58" t="s">
        <v>150</v>
      </c>
      <c r="AC36" s="58" t="s">
        <v>150</v>
      </c>
      <c r="AD36" s="58" t="s">
        <v>150</v>
      </c>
      <c r="AE36" s="58" t="s">
        <v>150</v>
      </c>
      <c r="AF36" s="58" t="s">
        <v>150</v>
      </c>
      <c r="AG36" s="58">
        <v>743.71199999999999</v>
      </c>
      <c r="AH36" s="58" t="s">
        <v>150</v>
      </c>
      <c r="AI36" s="58" t="s">
        <v>150</v>
      </c>
      <c r="AJ36" s="58" t="s">
        <v>150</v>
      </c>
      <c r="AK36" s="58" t="s">
        <v>150</v>
      </c>
      <c r="AL36" s="58" t="s">
        <v>150</v>
      </c>
      <c r="AM36" s="58">
        <v>604.30714285714305</v>
      </c>
      <c r="AN36" s="58" t="s">
        <v>150</v>
      </c>
      <c r="AO36" s="58" t="s">
        <v>150</v>
      </c>
      <c r="AP36" s="58" t="s">
        <v>150</v>
      </c>
      <c r="AQ36" s="58" t="s">
        <v>150</v>
      </c>
    </row>
    <row r="37" spans="1:43" x14ac:dyDescent="0.25">
      <c r="A37" s="64" t="s">
        <v>186</v>
      </c>
      <c r="B37" s="58" t="s">
        <v>150</v>
      </c>
      <c r="C37" s="58">
        <v>710.29464227376695</v>
      </c>
      <c r="D37" s="58" t="s">
        <v>150</v>
      </c>
      <c r="E37" s="58" t="s">
        <v>150</v>
      </c>
      <c r="F37" s="58" t="s">
        <v>150</v>
      </c>
      <c r="G37" s="58" t="s">
        <v>150</v>
      </c>
      <c r="H37" s="58" t="s">
        <v>150</v>
      </c>
      <c r="I37" s="58">
        <v>760.51941605839397</v>
      </c>
      <c r="J37" s="58" t="s">
        <v>150</v>
      </c>
      <c r="K37" s="58" t="s">
        <v>150</v>
      </c>
      <c r="L37" s="58" t="s">
        <v>150</v>
      </c>
      <c r="M37" s="58" t="s">
        <v>150</v>
      </c>
      <c r="N37" s="58" t="s">
        <v>150</v>
      </c>
      <c r="O37" s="58">
        <v>607.69831013916496</v>
      </c>
      <c r="P37" s="58" t="s">
        <v>150</v>
      </c>
      <c r="Q37" s="58" t="s">
        <v>150</v>
      </c>
      <c r="R37" s="58" t="s">
        <v>150</v>
      </c>
      <c r="S37" s="58" t="s">
        <v>150</v>
      </c>
      <c r="T37" s="58" t="s">
        <v>150</v>
      </c>
      <c r="U37" s="58">
        <v>447.365887850467</v>
      </c>
      <c r="V37" s="58" t="s">
        <v>150</v>
      </c>
      <c r="W37" s="58" t="s">
        <v>150</v>
      </c>
      <c r="X37" s="58" t="s">
        <v>150</v>
      </c>
      <c r="Y37" s="58" t="s">
        <v>150</v>
      </c>
      <c r="Z37" s="58" t="s">
        <v>150</v>
      </c>
      <c r="AA37" s="58">
        <v>757.03554404145098</v>
      </c>
      <c r="AB37" s="58" t="s">
        <v>150</v>
      </c>
      <c r="AC37" s="58" t="s">
        <v>150</v>
      </c>
      <c r="AD37" s="58" t="s">
        <v>150</v>
      </c>
      <c r="AE37" s="58" t="s">
        <v>150</v>
      </c>
      <c r="AF37" s="58" t="s">
        <v>150</v>
      </c>
      <c r="AG37" s="58">
        <v>742.04935988620196</v>
      </c>
      <c r="AH37" s="58" t="s">
        <v>150</v>
      </c>
      <c r="AI37" s="58" t="s">
        <v>150</v>
      </c>
      <c r="AJ37" s="58" t="s">
        <v>150</v>
      </c>
      <c r="AK37" s="58" t="s">
        <v>150</v>
      </c>
      <c r="AL37" s="58" t="s">
        <v>150</v>
      </c>
      <c r="AM37" s="58">
        <v>507.76875000000001</v>
      </c>
      <c r="AN37" s="58" t="s">
        <v>150</v>
      </c>
      <c r="AO37" s="58" t="s">
        <v>150</v>
      </c>
      <c r="AP37" s="58" t="s">
        <v>150</v>
      </c>
      <c r="AQ37" s="58" t="s">
        <v>150</v>
      </c>
    </row>
    <row r="38" spans="1:43" x14ac:dyDescent="0.25">
      <c r="A38" s="64" t="s">
        <v>187</v>
      </c>
      <c r="B38" s="58" t="s">
        <v>150</v>
      </c>
      <c r="C38" s="58">
        <v>693.59243498818</v>
      </c>
      <c r="D38" s="58" t="s">
        <v>150</v>
      </c>
      <c r="E38" s="58" t="s">
        <v>150</v>
      </c>
      <c r="F38" s="58" t="s">
        <v>150</v>
      </c>
      <c r="G38" s="58" t="s">
        <v>150</v>
      </c>
      <c r="H38" s="58" t="s">
        <v>150</v>
      </c>
      <c r="I38" s="58">
        <v>739.67306250000001</v>
      </c>
      <c r="J38" s="58" t="s">
        <v>150</v>
      </c>
      <c r="K38" s="58" t="s">
        <v>150</v>
      </c>
      <c r="L38" s="58" t="s">
        <v>150</v>
      </c>
      <c r="M38" s="58" t="s">
        <v>150</v>
      </c>
      <c r="N38" s="58" t="s">
        <v>150</v>
      </c>
      <c r="O38" s="58">
        <v>614.99008528784702</v>
      </c>
      <c r="P38" s="58" t="s">
        <v>150</v>
      </c>
      <c r="Q38" s="58" t="s">
        <v>150</v>
      </c>
      <c r="R38" s="58" t="s">
        <v>150</v>
      </c>
      <c r="S38" s="58" t="s">
        <v>150</v>
      </c>
      <c r="T38" s="58" t="s">
        <v>150</v>
      </c>
      <c r="U38" s="58">
        <v>440.92624309392301</v>
      </c>
      <c r="V38" s="58" t="s">
        <v>150</v>
      </c>
      <c r="W38" s="58" t="s">
        <v>150</v>
      </c>
      <c r="X38" s="58" t="s">
        <v>150</v>
      </c>
      <c r="Y38" s="58" t="s">
        <v>150</v>
      </c>
      <c r="Z38" s="58" t="s">
        <v>150</v>
      </c>
      <c r="AA38" s="58">
        <v>731.64468937875802</v>
      </c>
      <c r="AB38" s="58" t="s">
        <v>150</v>
      </c>
      <c r="AC38" s="58" t="s">
        <v>150</v>
      </c>
      <c r="AD38" s="58" t="s">
        <v>150</v>
      </c>
      <c r="AE38" s="58" t="s">
        <v>150</v>
      </c>
      <c r="AF38" s="58" t="s">
        <v>150</v>
      </c>
      <c r="AG38" s="58">
        <v>744.40382916052999</v>
      </c>
      <c r="AH38" s="58" t="s">
        <v>150</v>
      </c>
      <c r="AI38" s="58" t="s">
        <v>150</v>
      </c>
      <c r="AJ38" s="58" t="s">
        <v>150</v>
      </c>
      <c r="AK38" s="58" t="s">
        <v>150</v>
      </c>
      <c r="AL38" s="58" t="s">
        <v>150</v>
      </c>
      <c r="AM38" s="58">
        <v>495.02499999999998</v>
      </c>
      <c r="AN38" s="58" t="s">
        <v>150</v>
      </c>
      <c r="AO38" s="58" t="s">
        <v>150</v>
      </c>
      <c r="AP38" s="58" t="s">
        <v>150</v>
      </c>
      <c r="AQ38" s="58" t="s">
        <v>150</v>
      </c>
    </row>
    <row r="39" spans="1:43" x14ac:dyDescent="0.25">
      <c r="A39" s="64" t="s">
        <v>188</v>
      </c>
      <c r="B39" s="58" t="s">
        <v>150</v>
      </c>
      <c r="C39" s="58">
        <v>672.24568706118396</v>
      </c>
      <c r="D39" s="58" t="s">
        <v>150</v>
      </c>
      <c r="E39" s="58" t="s">
        <v>150</v>
      </c>
      <c r="F39" s="58" t="s">
        <v>150</v>
      </c>
      <c r="G39" s="58" t="s">
        <v>150</v>
      </c>
      <c r="H39" s="58" t="s">
        <v>150</v>
      </c>
      <c r="I39" s="58">
        <v>717.36215469613296</v>
      </c>
      <c r="J39" s="58" t="s">
        <v>150</v>
      </c>
      <c r="K39" s="58" t="s">
        <v>150</v>
      </c>
      <c r="L39" s="58" t="s">
        <v>150</v>
      </c>
      <c r="M39" s="58" t="s">
        <v>150</v>
      </c>
      <c r="N39" s="58" t="s">
        <v>150</v>
      </c>
      <c r="O39" s="58">
        <v>618.28480176211497</v>
      </c>
      <c r="P39" s="58" t="s">
        <v>150</v>
      </c>
      <c r="Q39" s="58" t="s">
        <v>150</v>
      </c>
      <c r="R39" s="58" t="s">
        <v>150</v>
      </c>
      <c r="S39" s="58" t="s">
        <v>150</v>
      </c>
      <c r="T39" s="58" t="s">
        <v>150</v>
      </c>
      <c r="U39" s="58">
        <v>413.24574468085098</v>
      </c>
      <c r="V39" s="58" t="s">
        <v>150</v>
      </c>
      <c r="W39" s="58" t="s">
        <v>150</v>
      </c>
      <c r="X39" s="58" t="s">
        <v>150</v>
      </c>
      <c r="Y39" s="58" t="s">
        <v>150</v>
      </c>
      <c r="Z39" s="58" t="s">
        <v>150</v>
      </c>
      <c r="AA39" s="58">
        <v>700.37250698974799</v>
      </c>
      <c r="AB39" s="58" t="s">
        <v>150</v>
      </c>
      <c r="AC39" s="58" t="s">
        <v>150</v>
      </c>
      <c r="AD39" s="58" t="s">
        <v>150</v>
      </c>
      <c r="AE39" s="58" t="s">
        <v>150</v>
      </c>
      <c r="AF39" s="58" t="s">
        <v>150</v>
      </c>
      <c r="AG39" s="58">
        <v>739.31596244131504</v>
      </c>
      <c r="AH39" s="58" t="s">
        <v>150</v>
      </c>
      <c r="AI39" s="58" t="s">
        <v>150</v>
      </c>
      <c r="AJ39" s="58" t="s">
        <v>150</v>
      </c>
      <c r="AK39" s="58" t="s">
        <v>150</v>
      </c>
      <c r="AL39" s="58" t="s">
        <v>150</v>
      </c>
      <c r="AM39" s="58">
        <v>458.61428571428598</v>
      </c>
      <c r="AN39" s="58" t="s">
        <v>150</v>
      </c>
      <c r="AO39" s="58" t="s">
        <v>150</v>
      </c>
      <c r="AP39" s="58" t="s">
        <v>150</v>
      </c>
      <c r="AQ39" s="58" t="s">
        <v>150</v>
      </c>
    </row>
    <row r="40" spans="1:43" x14ac:dyDescent="0.25">
      <c r="A40" s="64" t="s">
        <v>189</v>
      </c>
      <c r="B40" s="58" t="s">
        <v>150</v>
      </c>
      <c r="C40" s="58">
        <v>670.942944106254</v>
      </c>
      <c r="D40" s="58" t="s">
        <v>150</v>
      </c>
      <c r="E40" s="58" t="s">
        <v>150</v>
      </c>
      <c r="F40" s="58" t="s">
        <v>150</v>
      </c>
      <c r="G40" s="58" t="s">
        <v>150</v>
      </c>
      <c r="H40" s="58" t="s">
        <v>150</v>
      </c>
      <c r="I40" s="58">
        <v>721.48227848101305</v>
      </c>
      <c r="J40" s="58" t="s">
        <v>150</v>
      </c>
      <c r="K40" s="58" t="s">
        <v>150</v>
      </c>
      <c r="L40" s="58" t="s">
        <v>150</v>
      </c>
      <c r="M40" s="58" t="s">
        <v>150</v>
      </c>
      <c r="N40" s="58" t="s">
        <v>150</v>
      </c>
      <c r="O40" s="58">
        <v>615.16728754365499</v>
      </c>
      <c r="P40" s="58" t="s">
        <v>150</v>
      </c>
      <c r="Q40" s="58" t="s">
        <v>150</v>
      </c>
      <c r="R40" s="58" t="s">
        <v>150</v>
      </c>
      <c r="S40" s="58" t="s">
        <v>150</v>
      </c>
      <c r="T40" s="58" t="s">
        <v>150</v>
      </c>
      <c r="U40" s="58">
        <v>414.065</v>
      </c>
      <c r="V40" s="58" t="s">
        <v>150</v>
      </c>
      <c r="W40" s="58" t="s">
        <v>150</v>
      </c>
      <c r="X40" s="58" t="s">
        <v>150</v>
      </c>
      <c r="Y40" s="58" t="s">
        <v>150</v>
      </c>
      <c r="Z40" s="58" t="s">
        <v>150</v>
      </c>
      <c r="AA40" s="58">
        <v>692.468544102019</v>
      </c>
      <c r="AB40" s="58" t="s">
        <v>150</v>
      </c>
      <c r="AC40" s="58" t="s">
        <v>150</v>
      </c>
      <c r="AD40" s="58" t="s">
        <v>150</v>
      </c>
      <c r="AE40" s="58" t="s">
        <v>150</v>
      </c>
      <c r="AF40" s="58" t="s">
        <v>150</v>
      </c>
      <c r="AG40" s="58">
        <v>737.06932907348198</v>
      </c>
      <c r="AH40" s="58" t="s">
        <v>150</v>
      </c>
      <c r="AI40" s="58" t="s">
        <v>150</v>
      </c>
      <c r="AJ40" s="58" t="s">
        <v>150</v>
      </c>
      <c r="AK40" s="58" t="s">
        <v>150</v>
      </c>
      <c r="AL40" s="58" t="s">
        <v>150</v>
      </c>
      <c r="AM40" s="58">
        <v>429.8</v>
      </c>
      <c r="AN40" s="58" t="s">
        <v>150</v>
      </c>
      <c r="AO40" s="58" t="s">
        <v>150</v>
      </c>
      <c r="AP40" s="58" t="s">
        <v>150</v>
      </c>
      <c r="AQ40" s="58" t="s">
        <v>150</v>
      </c>
    </row>
    <row r="41" spans="1:43" x14ac:dyDescent="0.25">
      <c r="A41" s="64" t="s">
        <v>190</v>
      </c>
      <c r="B41" s="58" t="s">
        <v>150</v>
      </c>
      <c r="C41" s="58">
        <v>658.48621667611997</v>
      </c>
      <c r="D41" s="58" t="s">
        <v>150</v>
      </c>
      <c r="E41" s="58" t="s">
        <v>150</v>
      </c>
      <c r="F41" s="58" t="s">
        <v>150</v>
      </c>
      <c r="G41" s="58" t="s">
        <v>150</v>
      </c>
      <c r="H41" s="58" t="s">
        <v>150</v>
      </c>
      <c r="I41" s="58">
        <v>714.44582366589304</v>
      </c>
      <c r="J41" s="58" t="s">
        <v>150</v>
      </c>
      <c r="K41" s="58" t="s">
        <v>150</v>
      </c>
      <c r="L41" s="58" t="s">
        <v>150</v>
      </c>
      <c r="M41" s="58" t="s">
        <v>150</v>
      </c>
      <c r="N41" s="58" t="s">
        <v>150</v>
      </c>
      <c r="O41" s="58">
        <v>604.94883462819098</v>
      </c>
      <c r="P41" s="58" t="s">
        <v>150</v>
      </c>
      <c r="Q41" s="58" t="s">
        <v>150</v>
      </c>
      <c r="R41" s="58" t="s">
        <v>150</v>
      </c>
      <c r="S41" s="58" t="s">
        <v>150</v>
      </c>
      <c r="T41" s="58" t="s">
        <v>150</v>
      </c>
      <c r="U41" s="58">
        <v>393.62266187050398</v>
      </c>
      <c r="V41" s="58" t="s">
        <v>150</v>
      </c>
      <c r="W41" s="58" t="s">
        <v>150</v>
      </c>
      <c r="X41" s="58" t="s">
        <v>150</v>
      </c>
      <c r="Y41" s="58" t="s">
        <v>150</v>
      </c>
      <c r="Z41" s="58" t="s">
        <v>150</v>
      </c>
      <c r="AA41" s="58">
        <v>686.63121452894404</v>
      </c>
      <c r="AB41" s="58" t="s">
        <v>150</v>
      </c>
      <c r="AC41" s="58" t="s">
        <v>150</v>
      </c>
      <c r="AD41" s="58" t="s">
        <v>150</v>
      </c>
      <c r="AE41" s="58" t="s">
        <v>150</v>
      </c>
      <c r="AF41" s="58" t="s">
        <v>150</v>
      </c>
      <c r="AG41" s="58">
        <v>739.34105960264901</v>
      </c>
      <c r="AH41" s="58" t="s">
        <v>150</v>
      </c>
      <c r="AI41" s="58" t="s">
        <v>150</v>
      </c>
      <c r="AJ41" s="58" t="s">
        <v>150</v>
      </c>
      <c r="AK41" s="58" t="s">
        <v>150</v>
      </c>
      <c r="AL41" s="58" t="s">
        <v>150</v>
      </c>
      <c r="AM41" s="58">
        <v>492.8</v>
      </c>
      <c r="AN41" s="58" t="s">
        <v>150</v>
      </c>
      <c r="AO41" s="58" t="s">
        <v>150</v>
      </c>
      <c r="AP41" s="58" t="s">
        <v>150</v>
      </c>
      <c r="AQ41" s="58" t="s">
        <v>150</v>
      </c>
    </row>
    <row r="42" spans="1:43" x14ac:dyDescent="0.25">
      <c r="A42" s="64" t="s">
        <v>191</v>
      </c>
      <c r="B42" s="58" t="s">
        <v>150</v>
      </c>
      <c r="C42" s="58">
        <v>658.09539358600603</v>
      </c>
      <c r="D42" s="58" t="s">
        <v>150</v>
      </c>
      <c r="E42" s="58" t="s">
        <v>150</v>
      </c>
      <c r="F42" s="58" t="s">
        <v>150</v>
      </c>
      <c r="G42" s="58" t="s">
        <v>150</v>
      </c>
      <c r="H42" s="58" t="s">
        <v>150</v>
      </c>
      <c r="I42" s="58">
        <v>713.47929354445796</v>
      </c>
      <c r="J42" s="58" t="s">
        <v>150</v>
      </c>
      <c r="K42" s="58" t="s">
        <v>150</v>
      </c>
      <c r="L42" s="58" t="s">
        <v>150</v>
      </c>
      <c r="M42" s="58" t="s">
        <v>150</v>
      </c>
      <c r="N42" s="58" t="s">
        <v>150</v>
      </c>
      <c r="O42" s="58">
        <v>607.23389261745001</v>
      </c>
      <c r="P42" s="58" t="s">
        <v>150</v>
      </c>
      <c r="Q42" s="58" t="s">
        <v>150</v>
      </c>
      <c r="R42" s="58" t="s">
        <v>150</v>
      </c>
      <c r="S42" s="58" t="s">
        <v>150</v>
      </c>
      <c r="T42" s="58" t="s">
        <v>150</v>
      </c>
      <c r="U42" s="58">
        <v>393.88314606741602</v>
      </c>
      <c r="V42" s="58" t="s">
        <v>150</v>
      </c>
      <c r="W42" s="58" t="s">
        <v>150</v>
      </c>
      <c r="X42" s="58" t="s">
        <v>150</v>
      </c>
      <c r="Y42" s="58" t="s">
        <v>150</v>
      </c>
      <c r="Z42" s="58" t="s">
        <v>150</v>
      </c>
      <c r="AA42" s="58">
        <v>685.30034246575303</v>
      </c>
      <c r="AB42" s="58" t="s">
        <v>150</v>
      </c>
      <c r="AC42" s="58" t="s">
        <v>150</v>
      </c>
      <c r="AD42" s="58" t="s">
        <v>150</v>
      </c>
      <c r="AE42" s="58" t="s">
        <v>150</v>
      </c>
      <c r="AF42" s="58" t="s">
        <v>150</v>
      </c>
      <c r="AG42" s="58">
        <v>739.76171328671296</v>
      </c>
      <c r="AH42" s="58" t="s">
        <v>150</v>
      </c>
      <c r="AI42" s="58" t="s">
        <v>150</v>
      </c>
      <c r="AJ42" s="58" t="s">
        <v>150</v>
      </c>
      <c r="AK42" s="58" t="s">
        <v>150</v>
      </c>
      <c r="AL42" s="58" t="s">
        <v>150</v>
      </c>
      <c r="AM42" s="58">
        <v>469.86</v>
      </c>
      <c r="AN42" s="58" t="s">
        <v>150</v>
      </c>
      <c r="AO42" s="58" t="s">
        <v>150</v>
      </c>
      <c r="AP42" s="58" t="s">
        <v>150</v>
      </c>
      <c r="AQ42" s="58" t="s">
        <v>150</v>
      </c>
    </row>
    <row r="43" spans="1:43" x14ac:dyDescent="0.25">
      <c r="A43" s="64" t="s">
        <v>192</v>
      </c>
      <c r="B43" s="58" t="s">
        <v>150</v>
      </c>
      <c r="C43" s="58">
        <v>655.12279129321405</v>
      </c>
      <c r="D43" s="58" t="s">
        <v>150</v>
      </c>
      <c r="E43" s="58" t="s">
        <v>150</v>
      </c>
      <c r="F43" s="58" t="s">
        <v>150</v>
      </c>
      <c r="G43" s="58" t="s">
        <v>150</v>
      </c>
      <c r="H43" s="58" t="s">
        <v>150</v>
      </c>
      <c r="I43" s="58">
        <v>707.78952254641899</v>
      </c>
      <c r="J43" s="58" t="s">
        <v>150</v>
      </c>
      <c r="K43" s="58" t="s">
        <v>150</v>
      </c>
      <c r="L43" s="58" t="s">
        <v>150</v>
      </c>
      <c r="M43" s="58" t="s">
        <v>150</v>
      </c>
      <c r="N43" s="58" t="s">
        <v>150</v>
      </c>
      <c r="O43" s="58">
        <v>605.975866336634</v>
      </c>
      <c r="P43" s="58" t="s">
        <v>150</v>
      </c>
      <c r="Q43" s="58" t="s">
        <v>150</v>
      </c>
      <c r="R43" s="58" t="s">
        <v>150</v>
      </c>
      <c r="S43" s="58" t="s">
        <v>150</v>
      </c>
      <c r="T43" s="58" t="s">
        <v>150</v>
      </c>
      <c r="U43" s="58">
        <v>363.95625000000001</v>
      </c>
      <c r="V43" s="58" t="s">
        <v>150</v>
      </c>
      <c r="W43" s="58" t="s">
        <v>150</v>
      </c>
      <c r="X43" s="58" t="s">
        <v>150</v>
      </c>
      <c r="Y43" s="58" t="s">
        <v>150</v>
      </c>
      <c r="Z43" s="58" t="s">
        <v>150</v>
      </c>
      <c r="AA43" s="58">
        <v>687.26916996047396</v>
      </c>
      <c r="AB43" s="58" t="s">
        <v>150</v>
      </c>
      <c r="AC43" s="58" t="s">
        <v>150</v>
      </c>
      <c r="AD43" s="58" t="s">
        <v>150</v>
      </c>
      <c r="AE43" s="58" t="s">
        <v>150</v>
      </c>
      <c r="AF43" s="58" t="s">
        <v>150</v>
      </c>
      <c r="AG43" s="58">
        <v>746.78555758683694</v>
      </c>
      <c r="AH43" s="58" t="s">
        <v>150</v>
      </c>
      <c r="AI43" s="58" t="s">
        <v>150</v>
      </c>
      <c r="AJ43" s="58" t="s">
        <v>150</v>
      </c>
      <c r="AK43" s="58" t="s">
        <v>150</v>
      </c>
      <c r="AL43" s="58" t="s">
        <v>150</v>
      </c>
      <c r="AM43" s="58">
        <v>446.76666666666699</v>
      </c>
      <c r="AN43" s="58" t="s">
        <v>150</v>
      </c>
      <c r="AO43" s="58" t="s">
        <v>150</v>
      </c>
      <c r="AP43" s="58" t="s">
        <v>150</v>
      </c>
      <c r="AQ43" s="58" t="s">
        <v>150</v>
      </c>
    </row>
    <row r="44" spans="1:43" x14ac:dyDescent="0.25">
      <c r="A44" s="64" t="s">
        <v>193</v>
      </c>
      <c r="B44" s="58" t="s">
        <v>150</v>
      </c>
      <c r="C44" s="58">
        <v>665.12655405405405</v>
      </c>
      <c r="D44" s="58" t="s">
        <v>150</v>
      </c>
      <c r="E44" s="58" t="s">
        <v>150</v>
      </c>
      <c r="F44" s="58" t="s">
        <v>150</v>
      </c>
      <c r="G44" s="58" t="s">
        <v>150</v>
      </c>
      <c r="H44" s="58" t="s">
        <v>150</v>
      </c>
      <c r="I44" s="58">
        <v>726.03879310344803</v>
      </c>
      <c r="J44" s="58" t="s">
        <v>150</v>
      </c>
      <c r="K44" s="58" t="s">
        <v>150</v>
      </c>
      <c r="L44" s="58" t="s">
        <v>150</v>
      </c>
      <c r="M44" s="58" t="s">
        <v>150</v>
      </c>
      <c r="N44" s="58" t="s">
        <v>150</v>
      </c>
      <c r="O44" s="58">
        <v>611.05140306122496</v>
      </c>
      <c r="P44" s="58" t="s">
        <v>150</v>
      </c>
      <c r="Q44" s="58" t="s">
        <v>150</v>
      </c>
      <c r="R44" s="58" t="s">
        <v>150</v>
      </c>
      <c r="S44" s="58" t="s">
        <v>150</v>
      </c>
      <c r="T44" s="58" t="s">
        <v>150</v>
      </c>
      <c r="U44" s="58">
        <v>381.434801762115</v>
      </c>
      <c r="V44" s="58" t="s">
        <v>150</v>
      </c>
      <c r="W44" s="58" t="s">
        <v>150</v>
      </c>
      <c r="X44" s="58" t="s">
        <v>150</v>
      </c>
      <c r="Y44" s="58" t="s">
        <v>150</v>
      </c>
      <c r="Z44" s="58" t="s">
        <v>150</v>
      </c>
      <c r="AA44" s="58">
        <v>689.55864978903003</v>
      </c>
      <c r="AB44" s="58" t="s">
        <v>150</v>
      </c>
      <c r="AC44" s="58" t="s">
        <v>150</v>
      </c>
      <c r="AD44" s="58" t="s">
        <v>150</v>
      </c>
      <c r="AE44" s="58" t="s">
        <v>150</v>
      </c>
      <c r="AF44" s="58" t="s">
        <v>150</v>
      </c>
      <c r="AG44" s="58">
        <v>751.89188191881897</v>
      </c>
      <c r="AH44" s="58" t="s">
        <v>150</v>
      </c>
      <c r="AI44" s="58" t="s">
        <v>150</v>
      </c>
      <c r="AJ44" s="58" t="s">
        <v>150</v>
      </c>
      <c r="AK44" s="58" t="s">
        <v>150</v>
      </c>
      <c r="AL44" s="58" t="s">
        <v>150</v>
      </c>
      <c r="AM44" s="58">
        <v>394.35</v>
      </c>
      <c r="AN44" s="58" t="s">
        <v>150</v>
      </c>
      <c r="AO44" s="58" t="s">
        <v>150</v>
      </c>
      <c r="AP44" s="58" t="s">
        <v>150</v>
      </c>
      <c r="AQ44" s="58" t="s">
        <v>150</v>
      </c>
    </row>
    <row r="45" spans="1:43" x14ac:dyDescent="0.25">
      <c r="A45" s="64" t="s">
        <v>194</v>
      </c>
      <c r="B45" s="58" t="s">
        <v>150</v>
      </c>
      <c r="C45" s="58">
        <v>666.93522267206504</v>
      </c>
      <c r="D45" s="58" t="s">
        <v>150</v>
      </c>
      <c r="E45" s="58" t="s">
        <v>150</v>
      </c>
      <c r="F45" s="58" t="s">
        <v>150</v>
      </c>
      <c r="G45" s="58" t="s">
        <v>150</v>
      </c>
      <c r="H45" s="58" t="s">
        <v>150</v>
      </c>
      <c r="I45" s="58">
        <v>732.81779661017003</v>
      </c>
      <c r="J45" s="58" t="s">
        <v>150</v>
      </c>
      <c r="K45" s="58" t="s">
        <v>150</v>
      </c>
      <c r="L45" s="58" t="s">
        <v>150</v>
      </c>
      <c r="M45" s="58" t="s">
        <v>150</v>
      </c>
      <c r="N45" s="58" t="s">
        <v>150</v>
      </c>
      <c r="O45" s="58">
        <v>606.67054263565899</v>
      </c>
      <c r="P45" s="58" t="s">
        <v>150</v>
      </c>
      <c r="Q45" s="58" t="s">
        <v>150</v>
      </c>
      <c r="R45" s="58" t="s">
        <v>150</v>
      </c>
      <c r="S45" s="58" t="s">
        <v>150</v>
      </c>
      <c r="T45" s="58" t="s">
        <v>150</v>
      </c>
      <c r="U45" s="58">
        <v>397.8</v>
      </c>
      <c r="V45" s="58" t="s">
        <v>150</v>
      </c>
      <c r="W45" s="58" t="s">
        <v>150</v>
      </c>
      <c r="X45" s="58" t="s">
        <v>150</v>
      </c>
      <c r="Y45" s="58" t="s">
        <v>150</v>
      </c>
      <c r="Z45" s="58" t="s">
        <v>150</v>
      </c>
      <c r="AA45" s="58">
        <v>686.38030726257</v>
      </c>
      <c r="AB45" s="58" t="s">
        <v>150</v>
      </c>
      <c r="AC45" s="58" t="s">
        <v>150</v>
      </c>
      <c r="AD45" s="58" t="s">
        <v>150</v>
      </c>
      <c r="AE45" s="58" t="s">
        <v>150</v>
      </c>
      <c r="AF45" s="58" t="s">
        <v>150</v>
      </c>
      <c r="AG45" s="58">
        <v>757.79044943820202</v>
      </c>
      <c r="AH45" s="58" t="s">
        <v>150</v>
      </c>
      <c r="AI45" s="58" t="s">
        <v>150</v>
      </c>
      <c r="AJ45" s="58" t="s">
        <v>150</v>
      </c>
      <c r="AK45" s="58" t="s">
        <v>150</v>
      </c>
      <c r="AL45" s="58" t="s">
        <v>150</v>
      </c>
      <c r="AM45" s="58">
        <v>461.25</v>
      </c>
      <c r="AN45" s="58" t="s">
        <v>150</v>
      </c>
      <c r="AO45" s="58" t="s">
        <v>150</v>
      </c>
      <c r="AP45" s="58" t="s">
        <v>150</v>
      </c>
      <c r="AQ45" s="58" t="s">
        <v>150</v>
      </c>
    </row>
    <row r="46" spans="1:43" x14ac:dyDescent="0.25">
      <c r="A46" s="64" t="s">
        <v>195</v>
      </c>
      <c r="B46" s="58" t="s">
        <v>150</v>
      </c>
      <c r="C46" s="58">
        <v>680.80414507772002</v>
      </c>
      <c r="D46" s="58" t="s">
        <v>150</v>
      </c>
      <c r="E46" s="58" t="s">
        <v>150</v>
      </c>
      <c r="F46" s="58" t="s">
        <v>150</v>
      </c>
      <c r="G46" s="58" t="s">
        <v>150</v>
      </c>
      <c r="H46" s="58" t="s">
        <v>150</v>
      </c>
      <c r="I46" s="58">
        <v>740.20828182941898</v>
      </c>
      <c r="J46" s="58" t="s">
        <v>150</v>
      </c>
      <c r="K46" s="58" t="s">
        <v>150</v>
      </c>
      <c r="L46" s="58" t="s">
        <v>150</v>
      </c>
      <c r="M46" s="58" t="s">
        <v>150</v>
      </c>
      <c r="N46" s="58" t="s">
        <v>150</v>
      </c>
      <c r="O46" s="58">
        <v>615.41918367347</v>
      </c>
      <c r="P46" s="58" t="s">
        <v>150</v>
      </c>
      <c r="Q46" s="58" t="s">
        <v>150</v>
      </c>
      <c r="R46" s="58" t="s">
        <v>150</v>
      </c>
      <c r="S46" s="58" t="s">
        <v>150</v>
      </c>
      <c r="T46" s="58" t="s">
        <v>150</v>
      </c>
      <c r="U46" s="58">
        <v>414.73739495798299</v>
      </c>
      <c r="V46" s="58" t="s">
        <v>150</v>
      </c>
      <c r="W46" s="58" t="s">
        <v>150</v>
      </c>
      <c r="X46" s="58" t="s">
        <v>150</v>
      </c>
      <c r="Y46" s="58" t="s">
        <v>150</v>
      </c>
      <c r="Z46" s="58" t="s">
        <v>150</v>
      </c>
      <c r="AA46" s="58">
        <v>708.16272493573297</v>
      </c>
      <c r="AB46" s="58" t="s">
        <v>150</v>
      </c>
      <c r="AC46" s="58" t="s">
        <v>150</v>
      </c>
      <c r="AD46" s="58" t="s">
        <v>150</v>
      </c>
      <c r="AE46" s="58" t="s">
        <v>150</v>
      </c>
      <c r="AF46" s="58" t="s">
        <v>150</v>
      </c>
      <c r="AG46" s="58">
        <v>760.42329545454595</v>
      </c>
      <c r="AH46" s="58" t="s">
        <v>150</v>
      </c>
      <c r="AI46" s="58" t="s">
        <v>150</v>
      </c>
      <c r="AJ46" s="58" t="s">
        <v>150</v>
      </c>
      <c r="AK46" s="58" t="s">
        <v>150</v>
      </c>
      <c r="AL46" s="58" t="s">
        <v>150</v>
      </c>
      <c r="AM46" s="58">
        <v>511.3125</v>
      </c>
      <c r="AN46" s="58" t="s">
        <v>150</v>
      </c>
      <c r="AO46" s="58" t="s">
        <v>150</v>
      </c>
      <c r="AP46" s="58" t="s">
        <v>150</v>
      </c>
      <c r="AQ46" s="58" t="s">
        <v>150</v>
      </c>
    </row>
    <row r="47" spans="1:43" x14ac:dyDescent="0.25">
      <c r="A47" s="64" t="s">
        <v>196</v>
      </c>
      <c r="B47" s="58">
        <v>1172.17128129602</v>
      </c>
      <c r="C47" s="58">
        <v>703.35758468335803</v>
      </c>
      <c r="D47" s="58">
        <v>468.81369661266598</v>
      </c>
      <c r="E47" s="58">
        <v>259.20765832106002</v>
      </c>
      <c r="F47" s="58">
        <v>187.46053019145799</v>
      </c>
      <c r="G47" s="58">
        <v>22.1455081001473</v>
      </c>
      <c r="H47" s="58">
        <v>1264.84383886256</v>
      </c>
      <c r="I47" s="58">
        <v>758.36255924170598</v>
      </c>
      <c r="J47" s="58">
        <v>506.481279620853</v>
      </c>
      <c r="K47" s="58">
        <v>280.98862559241701</v>
      </c>
      <c r="L47" s="58">
        <v>201.59905213270099</v>
      </c>
      <c r="M47" s="58">
        <v>23.893601895734601</v>
      </c>
      <c r="N47" s="58">
        <v>1020.00077821012</v>
      </c>
      <c r="O47" s="58">
        <v>613.03813229571995</v>
      </c>
      <c r="P47" s="58">
        <v>406.962645914397</v>
      </c>
      <c r="Q47" s="58">
        <v>223.44280155641999</v>
      </c>
      <c r="R47" s="58">
        <v>164.24474708171201</v>
      </c>
      <c r="S47" s="58">
        <v>19.275097276264599</v>
      </c>
      <c r="T47" s="58">
        <v>726.31753246753306</v>
      </c>
      <c r="U47" s="58">
        <v>437.08928571428601</v>
      </c>
      <c r="V47" s="58">
        <v>289.22824675324699</v>
      </c>
      <c r="W47" s="58">
        <v>159.85422077922101</v>
      </c>
      <c r="X47" s="58">
        <v>115.68214285714301</v>
      </c>
      <c r="Y47" s="58">
        <v>13.691883116883099</v>
      </c>
      <c r="Z47" s="58">
        <v>1245.3686592655899</v>
      </c>
      <c r="AA47" s="58">
        <v>748.397523484202</v>
      </c>
      <c r="AB47" s="58">
        <v>496.971135781383</v>
      </c>
      <c r="AC47" s="58">
        <v>274.80947907771099</v>
      </c>
      <c r="AD47" s="58">
        <v>198.67788215200699</v>
      </c>
      <c r="AE47" s="58">
        <v>23.483774551665199</v>
      </c>
      <c r="AF47" s="58">
        <v>1264.6602150537601</v>
      </c>
      <c r="AG47" s="58">
        <v>755.81075268817199</v>
      </c>
      <c r="AH47" s="58">
        <v>508.84946236559102</v>
      </c>
      <c r="AI47" s="58">
        <v>281.306451612903</v>
      </c>
      <c r="AJ47" s="58">
        <v>203.53978494623701</v>
      </c>
      <c r="AK47" s="58">
        <v>24.003225806451599</v>
      </c>
      <c r="AL47" s="58">
        <v>864.33</v>
      </c>
      <c r="AM47" s="58">
        <v>525.57000000000005</v>
      </c>
      <c r="AN47" s="58">
        <v>338.76</v>
      </c>
      <c r="AO47" s="58">
        <v>185.1</v>
      </c>
      <c r="AP47" s="58">
        <v>137.66999999999999</v>
      </c>
      <c r="AQ47" s="58">
        <v>15.99</v>
      </c>
    </row>
    <row r="48" spans="1:43" x14ac:dyDescent="0.25">
      <c r="A48" s="64" t="s">
        <v>197</v>
      </c>
      <c r="B48" s="58">
        <v>1184.50660792952</v>
      </c>
      <c r="C48" s="58">
        <v>709.97459618208495</v>
      </c>
      <c r="D48" s="58">
        <v>474.53201174742998</v>
      </c>
      <c r="E48" s="58">
        <v>262.14155653450803</v>
      </c>
      <c r="F48" s="58">
        <v>190.02555066079299</v>
      </c>
      <c r="G48" s="58">
        <v>22.3649045521292</v>
      </c>
      <c r="H48" s="58">
        <v>1268.4508866615299</v>
      </c>
      <c r="I48" s="58">
        <v>759.84818812644596</v>
      </c>
      <c r="J48" s="58">
        <v>508.602698535081</v>
      </c>
      <c r="K48" s="58">
        <v>281.872552043177</v>
      </c>
      <c r="L48" s="58">
        <v>202.789128758674</v>
      </c>
      <c r="M48" s="58">
        <v>23.941017733230499</v>
      </c>
      <c r="N48" s="58">
        <v>1038.5605898123299</v>
      </c>
      <c r="O48" s="58">
        <v>623.26407506702401</v>
      </c>
      <c r="P48" s="58">
        <v>415.296514745308</v>
      </c>
      <c r="Q48" s="58">
        <v>227.83713136729199</v>
      </c>
      <c r="R48" s="58">
        <v>167.83471849866001</v>
      </c>
      <c r="S48" s="58">
        <v>19.624664879356601</v>
      </c>
      <c r="T48" s="58">
        <v>758.25729166666702</v>
      </c>
      <c r="U48" s="58">
        <v>455.50937499999998</v>
      </c>
      <c r="V48" s="58">
        <v>302.74791666666698</v>
      </c>
      <c r="W48" s="58">
        <v>167.37604166666699</v>
      </c>
      <c r="X48" s="58">
        <v>121.067708333333</v>
      </c>
      <c r="Y48" s="58">
        <v>14.304166666666699</v>
      </c>
      <c r="Z48" s="58">
        <v>1249.78183347351</v>
      </c>
      <c r="AA48" s="58">
        <v>750.462237174096</v>
      </c>
      <c r="AB48" s="58">
        <v>499.31959629941099</v>
      </c>
      <c r="AC48" s="58">
        <v>275.77291841883903</v>
      </c>
      <c r="AD48" s="58">
        <v>200.00740117746</v>
      </c>
      <c r="AE48" s="58">
        <v>23.539276703111899</v>
      </c>
      <c r="AF48" s="58">
        <v>1264.2726148409899</v>
      </c>
      <c r="AG48" s="58">
        <v>754.40247349823301</v>
      </c>
      <c r="AH48" s="58">
        <v>509.87014134275603</v>
      </c>
      <c r="AI48" s="58">
        <v>281.72597173144902</v>
      </c>
      <c r="AJ48" s="58">
        <v>204.14469964664301</v>
      </c>
      <c r="AK48" s="58">
        <v>23.9994699646643</v>
      </c>
      <c r="AL48" s="58">
        <v>893.06666666666695</v>
      </c>
      <c r="AM48" s="58">
        <v>537.79999999999995</v>
      </c>
      <c r="AN48" s="58">
        <v>355.26666666666699</v>
      </c>
      <c r="AO48" s="58">
        <v>194.066666666667</v>
      </c>
      <c r="AP48" s="58">
        <v>144.46666666666701</v>
      </c>
      <c r="AQ48" s="58">
        <v>16.733333333333299</v>
      </c>
    </row>
    <row r="49" spans="1:43" x14ac:dyDescent="0.25">
      <c r="A49" s="64" t="s">
        <v>198</v>
      </c>
      <c r="B49" s="58">
        <v>1173.86927138332</v>
      </c>
      <c r="C49" s="58">
        <v>702.93041182682202</v>
      </c>
      <c r="D49" s="58">
        <v>470.93885955649398</v>
      </c>
      <c r="E49" s="58">
        <v>260.33030623020102</v>
      </c>
      <c r="F49" s="58">
        <v>188.443717001056</v>
      </c>
      <c r="G49" s="58">
        <v>22.164836325237601</v>
      </c>
      <c r="H49" s="58">
        <v>1266.0163778162901</v>
      </c>
      <c r="I49" s="58">
        <v>757.39263431542497</v>
      </c>
      <c r="J49" s="58">
        <v>508.62374350086702</v>
      </c>
      <c r="K49" s="58">
        <v>282.19159445407303</v>
      </c>
      <c r="L49" s="58">
        <v>202.538734835355</v>
      </c>
      <c r="M49" s="58">
        <v>23.8934142114385</v>
      </c>
      <c r="N49" s="58">
        <v>1030.1695945945901</v>
      </c>
      <c r="O49" s="58">
        <v>617.99878378378401</v>
      </c>
      <c r="P49" s="58">
        <v>412.17081081081102</v>
      </c>
      <c r="Q49" s="58">
        <v>226.23851351351399</v>
      </c>
      <c r="R49" s="58">
        <v>166.463108108108</v>
      </c>
      <c r="S49" s="58">
        <v>19.469189189189201</v>
      </c>
      <c r="T49" s="58">
        <v>772.96353790613705</v>
      </c>
      <c r="U49" s="58">
        <v>463.91155234656998</v>
      </c>
      <c r="V49" s="58">
        <v>309.05198555956702</v>
      </c>
      <c r="W49" s="58">
        <v>170.44765342960301</v>
      </c>
      <c r="X49" s="58">
        <v>124.019133574007</v>
      </c>
      <c r="Y49" s="58">
        <v>14.585198555956699</v>
      </c>
      <c r="Z49" s="58">
        <v>1228.1742937853101</v>
      </c>
      <c r="AA49" s="58">
        <v>736.47118644067803</v>
      </c>
      <c r="AB49" s="58">
        <v>491.703107344633</v>
      </c>
      <c r="AC49" s="58">
        <v>271.94435028248603</v>
      </c>
      <c r="AD49" s="58">
        <v>196.60564971751401</v>
      </c>
      <c r="AE49" s="58">
        <v>23.153107344632801</v>
      </c>
      <c r="AF49" s="58">
        <v>1270.04756756757</v>
      </c>
      <c r="AG49" s="58">
        <v>758.04378378378397</v>
      </c>
      <c r="AH49" s="58">
        <v>512.003783783784</v>
      </c>
      <c r="AI49" s="58">
        <v>282.96702702702697</v>
      </c>
      <c r="AJ49" s="58">
        <v>204.98</v>
      </c>
      <c r="AK49" s="58">
        <v>24.056756756756801</v>
      </c>
      <c r="AL49" s="58">
        <v>833.55</v>
      </c>
      <c r="AM49" s="58">
        <v>502.14</v>
      </c>
      <c r="AN49" s="58">
        <v>331.41</v>
      </c>
      <c r="AO49" s="58">
        <v>181.11</v>
      </c>
      <c r="AP49" s="58">
        <v>134.69999999999999</v>
      </c>
      <c r="AQ49" s="58">
        <v>15.6</v>
      </c>
    </row>
    <row r="50" spans="1:43" x14ac:dyDescent="0.25">
      <c r="A50" s="64" t="s">
        <v>199</v>
      </c>
      <c r="B50" s="58">
        <v>1165.7518248175199</v>
      </c>
      <c r="C50" s="58">
        <v>697.40643662906496</v>
      </c>
      <c r="D50" s="58">
        <v>468.34538818845402</v>
      </c>
      <c r="E50" s="58">
        <v>259.14386197743897</v>
      </c>
      <c r="F50" s="58">
        <v>187.14983410749801</v>
      </c>
      <c r="G50" s="58">
        <v>22.051692103516899</v>
      </c>
      <c r="H50" s="58">
        <v>1261.58829787234</v>
      </c>
      <c r="I50" s="58">
        <v>753.80248226950403</v>
      </c>
      <c r="J50" s="58">
        <v>507.78581560283698</v>
      </c>
      <c r="K50" s="58">
        <v>282.45709219858202</v>
      </c>
      <c r="L50" s="58">
        <v>201.468085106383</v>
      </c>
      <c r="M50" s="58">
        <v>23.860638297872299</v>
      </c>
      <c r="N50" s="58">
        <v>1043.09273827534</v>
      </c>
      <c r="O50" s="58">
        <v>625.22632375189096</v>
      </c>
      <c r="P50" s="58">
        <v>417.86641452344901</v>
      </c>
      <c r="Q50" s="58">
        <v>229.30574886535601</v>
      </c>
      <c r="R50" s="58">
        <v>168.82420574886501</v>
      </c>
      <c r="S50" s="58">
        <v>19.736459909228401</v>
      </c>
      <c r="T50" s="58">
        <v>771.25102040816296</v>
      </c>
      <c r="U50" s="58">
        <v>463.76326530612198</v>
      </c>
      <c r="V50" s="58">
        <v>307.48775510204098</v>
      </c>
      <c r="W50" s="58">
        <v>169.92704081632701</v>
      </c>
      <c r="X50" s="58">
        <v>123.027551020408</v>
      </c>
      <c r="Y50" s="58">
        <v>14.533163265306101</v>
      </c>
      <c r="Z50" s="58">
        <v>1197.8822864321601</v>
      </c>
      <c r="AA50" s="58">
        <v>717.85251256281401</v>
      </c>
      <c r="AB50" s="58">
        <v>480.02977386934703</v>
      </c>
      <c r="AC50" s="58">
        <v>266.25452261306498</v>
      </c>
      <c r="AD50" s="58">
        <v>191.20251256281401</v>
      </c>
      <c r="AE50" s="58">
        <v>22.572738693467301</v>
      </c>
      <c r="AF50" s="58">
        <v>1266.23009708738</v>
      </c>
      <c r="AG50" s="58">
        <v>754.72485436893203</v>
      </c>
      <c r="AH50" s="58">
        <v>511.50524271844699</v>
      </c>
      <c r="AI50" s="58">
        <v>282.107766990291</v>
      </c>
      <c r="AJ50" s="58">
        <v>205.289708737864</v>
      </c>
      <c r="AK50" s="58">
        <v>24.107766990291299</v>
      </c>
      <c r="AL50" s="58">
        <v>788.1</v>
      </c>
      <c r="AM50" s="58">
        <v>474.55714285714299</v>
      </c>
      <c r="AN50" s="58">
        <v>313.54285714285697</v>
      </c>
      <c r="AO50" s="58">
        <v>172.28571428571399</v>
      </c>
      <c r="AP50" s="58">
        <v>126.385714285714</v>
      </c>
      <c r="AQ50" s="58">
        <v>14.8714285714286</v>
      </c>
    </row>
    <row r="51" spans="1:43" x14ac:dyDescent="0.25">
      <c r="A51" s="64" t="s">
        <v>200</v>
      </c>
      <c r="B51" s="58">
        <v>1154.9136229749599</v>
      </c>
      <c r="C51" s="58">
        <v>690.64440353460998</v>
      </c>
      <c r="D51" s="58">
        <v>464.26921944035399</v>
      </c>
      <c r="E51" s="58">
        <v>256.41759941089799</v>
      </c>
      <c r="F51" s="58">
        <v>186.016347569956</v>
      </c>
      <c r="G51" s="58">
        <v>21.835272459499301</v>
      </c>
      <c r="H51" s="58">
        <v>1249.47295774648</v>
      </c>
      <c r="I51" s="58">
        <v>746.69028169014098</v>
      </c>
      <c r="J51" s="58">
        <v>502.782676056338</v>
      </c>
      <c r="K51" s="58">
        <v>279.07225352112698</v>
      </c>
      <c r="L51" s="58">
        <v>200.11183098591599</v>
      </c>
      <c r="M51" s="58">
        <v>23.598591549295801</v>
      </c>
      <c r="N51" s="58">
        <v>1051.30694444444</v>
      </c>
      <c r="O51" s="58">
        <v>629.23611111111097</v>
      </c>
      <c r="P51" s="58">
        <v>422.07083333333298</v>
      </c>
      <c r="Q51" s="58">
        <v>231.59537037037001</v>
      </c>
      <c r="R51" s="58">
        <v>170.572222222222</v>
      </c>
      <c r="S51" s="58">
        <v>19.903240740740699</v>
      </c>
      <c r="T51" s="58">
        <v>745.12764705882398</v>
      </c>
      <c r="U51" s="58">
        <v>447.79588235294102</v>
      </c>
      <c r="V51" s="58">
        <v>297.33176470588199</v>
      </c>
      <c r="W51" s="58">
        <v>164.00117647058801</v>
      </c>
      <c r="X51" s="58">
        <v>119.31</v>
      </c>
      <c r="Y51" s="58">
        <v>14.020588235294101</v>
      </c>
      <c r="Z51" s="58">
        <v>1167.9896103896101</v>
      </c>
      <c r="AA51" s="58">
        <v>700.13116883116902</v>
      </c>
      <c r="AB51" s="58">
        <v>467.85844155844097</v>
      </c>
      <c r="AC51" s="58">
        <v>259.00822510822502</v>
      </c>
      <c r="AD51" s="58">
        <v>186.87835497835499</v>
      </c>
      <c r="AE51" s="58">
        <v>21.971861471861502</v>
      </c>
      <c r="AF51" s="58">
        <v>1277.3418181818199</v>
      </c>
      <c r="AG51" s="58">
        <v>760.76545454545396</v>
      </c>
      <c r="AH51" s="58">
        <v>516.57636363636402</v>
      </c>
      <c r="AI51" s="58">
        <v>284.529696969697</v>
      </c>
      <c r="AJ51" s="58">
        <v>207.71878787878799</v>
      </c>
      <c r="AK51" s="58">
        <v>24.327878787878799</v>
      </c>
      <c r="AL51" s="58">
        <v>785.7</v>
      </c>
      <c r="AM51" s="58">
        <v>467.25</v>
      </c>
      <c r="AN51" s="58">
        <v>318.45</v>
      </c>
      <c r="AO51" s="58">
        <v>173.92500000000001</v>
      </c>
      <c r="AP51" s="58">
        <v>129.375</v>
      </c>
      <c r="AQ51" s="58">
        <v>15.15</v>
      </c>
    </row>
    <row r="52" spans="1:43" x14ac:dyDescent="0.25">
      <c r="A52" s="64" t="s">
        <v>201</v>
      </c>
      <c r="B52" s="58">
        <v>1151.8941463414601</v>
      </c>
      <c r="C52" s="58">
        <v>686.79</v>
      </c>
      <c r="D52" s="58">
        <v>465.10414634146298</v>
      </c>
      <c r="E52" s="58">
        <v>257.00902439024401</v>
      </c>
      <c r="F52" s="58">
        <v>186.275365853659</v>
      </c>
      <c r="G52" s="58">
        <v>21.819756097561001</v>
      </c>
      <c r="H52" s="58">
        <v>1250.4552238806</v>
      </c>
      <c r="I52" s="58">
        <v>744.39800995024905</v>
      </c>
      <c r="J52" s="58">
        <v>506.05721393034798</v>
      </c>
      <c r="K52" s="58">
        <v>281.16417910447802</v>
      </c>
      <c r="L52" s="58">
        <v>201.26069651741301</v>
      </c>
      <c r="M52" s="58">
        <v>23.632338308457701</v>
      </c>
      <c r="N52" s="58">
        <v>1057.1057416267899</v>
      </c>
      <c r="O52" s="58">
        <v>631.38708133971295</v>
      </c>
      <c r="P52" s="58">
        <v>425.71866028708098</v>
      </c>
      <c r="Q52" s="58">
        <v>233.77846889952201</v>
      </c>
      <c r="R52" s="58">
        <v>171.863636363636</v>
      </c>
      <c r="S52" s="58">
        <v>20.076555023923401</v>
      </c>
      <c r="T52" s="58">
        <v>764.24802631578996</v>
      </c>
      <c r="U52" s="58">
        <v>458.17697368421102</v>
      </c>
      <c r="V52" s="58">
        <v>306.07105263157899</v>
      </c>
      <c r="W52" s="58">
        <v>168.682894736842</v>
      </c>
      <c r="X52" s="58">
        <v>122.97434210526301</v>
      </c>
      <c r="Y52" s="58">
        <v>14.4138157894737</v>
      </c>
      <c r="Z52" s="58">
        <v>1156.5554455445499</v>
      </c>
      <c r="AA52" s="58">
        <v>690.78663366336696</v>
      </c>
      <c r="AB52" s="58">
        <v>465.76881188118801</v>
      </c>
      <c r="AC52" s="58">
        <v>258.16881188118799</v>
      </c>
      <c r="AD52" s="58">
        <v>185.78465346534699</v>
      </c>
      <c r="AE52" s="58">
        <v>21.8153465346535</v>
      </c>
      <c r="AF52" s="58">
        <v>1270.74470338983</v>
      </c>
      <c r="AG52" s="58">
        <v>755.27987288135603</v>
      </c>
      <c r="AH52" s="58">
        <v>515.46483050847496</v>
      </c>
      <c r="AI52" s="58">
        <v>283.96398305084699</v>
      </c>
      <c r="AJ52" s="58">
        <v>207.29046610169499</v>
      </c>
      <c r="AK52" s="58">
        <v>24.210381355932199</v>
      </c>
      <c r="AL52" s="58">
        <v>826.8</v>
      </c>
      <c r="AM52" s="58">
        <v>483.78</v>
      </c>
      <c r="AN52" s="58">
        <v>343.02</v>
      </c>
      <c r="AO52" s="58">
        <v>188.52</v>
      </c>
      <c r="AP52" s="58">
        <v>138.24</v>
      </c>
      <c r="AQ52" s="58">
        <v>16.260000000000002</v>
      </c>
    </row>
    <row r="53" spans="1:43" x14ac:dyDescent="0.25">
      <c r="A53" s="64" t="s">
        <v>202</v>
      </c>
      <c r="B53" s="58">
        <v>1130.44817332201</v>
      </c>
      <c r="C53" s="58">
        <v>673.66720475785905</v>
      </c>
      <c r="D53" s="58">
        <v>456.78096856414601</v>
      </c>
      <c r="E53" s="58">
        <v>252.16465590484299</v>
      </c>
      <c r="F53" s="58">
        <v>183.18249787595599</v>
      </c>
      <c r="G53" s="58">
        <v>21.433814783347501</v>
      </c>
      <c r="H53" s="58">
        <v>1250.8260550458699</v>
      </c>
      <c r="I53" s="58">
        <v>742.60348623853201</v>
      </c>
      <c r="J53" s="58">
        <v>508.22256880733897</v>
      </c>
      <c r="K53" s="58">
        <v>282.10183486238498</v>
      </c>
      <c r="L53" s="58">
        <v>202.38605504587201</v>
      </c>
      <c r="M53" s="58">
        <v>23.734678899082599</v>
      </c>
      <c r="N53" s="58">
        <v>1026.6412974683501</v>
      </c>
      <c r="O53" s="58">
        <v>614.22056962025295</v>
      </c>
      <c r="P53" s="58">
        <v>412.42072784810102</v>
      </c>
      <c r="Q53" s="58">
        <v>226.34857594936699</v>
      </c>
      <c r="R53" s="58">
        <v>166.62246835443</v>
      </c>
      <c r="S53" s="58">
        <v>19.449683544303799</v>
      </c>
      <c r="T53" s="58">
        <v>664.85530726257002</v>
      </c>
      <c r="U53" s="58">
        <v>400.81508379888299</v>
      </c>
      <c r="V53" s="58">
        <v>264.04022346368703</v>
      </c>
      <c r="W53" s="58">
        <v>145.88547486033499</v>
      </c>
      <c r="X53" s="58">
        <v>105.688826815642</v>
      </c>
      <c r="Y53" s="58">
        <v>12.465921787709499</v>
      </c>
      <c r="Z53" s="58">
        <v>1156.89779005525</v>
      </c>
      <c r="AA53" s="58">
        <v>689.87513812154702</v>
      </c>
      <c r="AB53" s="58">
        <v>467.02265193370198</v>
      </c>
      <c r="AC53" s="58">
        <v>258.32265193370199</v>
      </c>
      <c r="AD53" s="58">
        <v>186.81933701657499</v>
      </c>
      <c r="AE53" s="58">
        <v>21.880662983425399</v>
      </c>
      <c r="AF53" s="58">
        <v>1282.05032967033</v>
      </c>
      <c r="AG53" s="58">
        <v>761.66637362637402</v>
      </c>
      <c r="AH53" s="58">
        <v>520.383956043956</v>
      </c>
      <c r="AI53" s="58">
        <v>286.62659340659297</v>
      </c>
      <c r="AJ53" s="58">
        <v>209.32879120879099</v>
      </c>
      <c r="AK53" s="58">
        <v>24.428571428571399</v>
      </c>
      <c r="AL53" s="58">
        <v>921.07500000000005</v>
      </c>
      <c r="AM53" s="58">
        <v>534.6</v>
      </c>
      <c r="AN53" s="58">
        <v>386.47500000000002</v>
      </c>
      <c r="AO53" s="58">
        <v>212.55</v>
      </c>
      <c r="AP53" s="58">
        <v>155.625</v>
      </c>
      <c r="AQ53" s="58">
        <v>18.3</v>
      </c>
    </row>
    <row r="54" spans="1:43" x14ac:dyDescent="0.25">
      <c r="A54" s="64" t="s">
        <v>203</v>
      </c>
      <c r="B54" s="58">
        <v>1094.0717171717199</v>
      </c>
      <c r="C54" s="58">
        <v>652.35984848484804</v>
      </c>
      <c r="D54" s="58">
        <v>441.71186868686902</v>
      </c>
      <c r="E54" s="58">
        <v>243.495707070707</v>
      </c>
      <c r="F54" s="58">
        <v>177.428787878788</v>
      </c>
      <c r="G54" s="58">
        <v>20.787373737373699</v>
      </c>
      <c r="H54" s="58">
        <v>1210.9156826568301</v>
      </c>
      <c r="I54" s="58">
        <v>718.17343173431698</v>
      </c>
      <c r="J54" s="58">
        <v>492.74225092250902</v>
      </c>
      <c r="K54" s="58">
        <v>272.692250922509</v>
      </c>
      <c r="L54" s="58">
        <v>196.91236162361599</v>
      </c>
      <c r="M54" s="58">
        <v>23.137638376383801</v>
      </c>
      <c r="N54" s="58">
        <v>996.03854489164098</v>
      </c>
      <c r="O54" s="58">
        <v>597.14164086687299</v>
      </c>
      <c r="P54" s="58">
        <v>398.89690402476799</v>
      </c>
      <c r="Q54" s="58">
        <v>218.999535603715</v>
      </c>
      <c r="R54" s="58">
        <v>161.081888544892</v>
      </c>
      <c r="S54" s="58">
        <v>18.815479876161</v>
      </c>
      <c r="T54" s="58">
        <v>620.37</v>
      </c>
      <c r="U54" s="58">
        <v>375.521428571429</v>
      </c>
      <c r="V54" s="58">
        <v>244.84857142857101</v>
      </c>
      <c r="W54" s="58">
        <v>135.63285714285701</v>
      </c>
      <c r="X54" s="58">
        <v>97.6185714285714</v>
      </c>
      <c r="Y54" s="58">
        <v>11.5971428571429</v>
      </c>
      <c r="Z54" s="58">
        <v>1130.7900573613799</v>
      </c>
      <c r="AA54" s="58">
        <v>675.20019120458903</v>
      </c>
      <c r="AB54" s="58">
        <v>455.58986615678799</v>
      </c>
      <c r="AC54" s="58">
        <v>251.26405353728501</v>
      </c>
      <c r="AD54" s="58">
        <v>182.891586998088</v>
      </c>
      <c r="AE54" s="58">
        <v>21.4342256214149</v>
      </c>
      <c r="AF54" s="58">
        <v>1270.4973626373601</v>
      </c>
      <c r="AG54" s="58">
        <v>753.87758241758195</v>
      </c>
      <c r="AH54" s="58">
        <v>516.61978021977995</v>
      </c>
      <c r="AI54" s="58">
        <v>284.34923076923099</v>
      </c>
      <c r="AJ54" s="58">
        <v>207.985054945055</v>
      </c>
      <c r="AK54" s="58">
        <v>24.285494505494501</v>
      </c>
      <c r="AL54" s="58">
        <v>908.142857142857</v>
      </c>
      <c r="AM54" s="58">
        <v>568.88571428571402</v>
      </c>
      <c r="AN54" s="58">
        <v>339.25714285714298</v>
      </c>
      <c r="AO54" s="58">
        <v>185.957142857143</v>
      </c>
      <c r="AP54" s="58">
        <v>137.314285714286</v>
      </c>
      <c r="AQ54" s="58">
        <v>15.9857142857143</v>
      </c>
    </row>
    <row r="55" spans="1:43" x14ac:dyDescent="0.25">
      <c r="A55" s="64" t="s">
        <v>204</v>
      </c>
      <c r="B55" s="58">
        <v>1098.6279707495401</v>
      </c>
      <c r="C55" s="58">
        <v>655.03820840950698</v>
      </c>
      <c r="D55" s="58">
        <v>443.589762340037</v>
      </c>
      <c r="E55" s="58">
        <v>244.38811700182799</v>
      </c>
      <c r="F55" s="58">
        <v>178.31956124314399</v>
      </c>
      <c r="G55" s="58">
        <v>20.882084095063998</v>
      </c>
      <c r="H55" s="58">
        <v>1207.1196</v>
      </c>
      <c r="I55" s="58">
        <v>716.26859999999999</v>
      </c>
      <c r="J55" s="58">
        <v>490.851</v>
      </c>
      <c r="K55" s="58">
        <v>271.7808</v>
      </c>
      <c r="L55" s="58">
        <v>196.0146</v>
      </c>
      <c r="M55" s="58">
        <v>23.055599999999998</v>
      </c>
      <c r="N55" s="58">
        <v>1007.30505050505</v>
      </c>
      <c r="O55" s="58">
        <v>603.49747474747505</v>
      </c>
      <c r="P55" s="58">
        <v>403.80757575757599</v>
      </c>
      <c r="Q55" s="58">
        <v>221.33030303030301</v>
      </c>
      <c r="R55" s="58">
        <v>163.42474747474799</v>
      </c>
      <c r="S55" s="58">
        <v>19.052525252525299</v>
      </c>
      <c r="T55" s="58">
        <v>613.78793969849198</v>
      </c>
      <c r="U55" s="58">
        <v>372.91658291457298</v>
      </c>
      <c r="V55" s="58">
        <v>240.87135678391999</v>
      </c>
      <c r="W55" s="58">
        <v>133.15326633165799</v>
      </c>
      <c r="X55" s="58">
        <v>96.330150753768805</v>
      </c>
      <c r="Y55" s="58">
        <v>11.387939698492501</v>
      </c>
      <c r="Z55" s="58">
        <v>1151.38368200837</v>
      </c>
      <c r="AA55" s="58">
        <v>686.58326359832597</v>
      </c>
      <c r="AB55" s="58">
        <v>464.80041841004203</v>
      </c>
      <c r="AC55" s="58">
        <v>256.51569037656901</v>
      </c>
      <c r="AD55" s="58">
        <v>186.45627615062801</v>
      </c>
      <c r="AE55" s="58">
        <v>21.828451882845201</v>
      </c>
      <c r="AF55" s="58">
        <v>1269.5294964028801</v>
      </c>
      <c r="AG55" s="58">
        <v>753.512230215827</v>
      </c>
      <c r="AH55" s="58">
        <v>516.01726618705004</v>
      </c>
      <c r="AI55" s="58">
        <v>283.56978417266203</v>
      </c>
      <c r="AJ55" s="58">
        <v>208.11942446043199</v>
      </c>
      <c r="AK55" s="58">
        <v>24.3280575539568</v>
      </c>
      <c r="AL55" s="58">
        <v>1348.7249999999999</v>
      </c>
      <c r="AM55" s="58">
        <v>843.03750000000002</v>
      </c>
      <c r="AN55" s="58">
        <v>505.6875</v>
      </c>
      <c r="AO55" s="58">
        <v>285.26249999999999</v>
      </c>
      <c r="AP55" s="58">
        <v>197.7</v>
      </c>
      <c r="AQ55" s="58">
        <v>22.725000000000001</v>
      </c>
    </row>
    <row r="56" spans="1:43" x14ac:dyDescent="0.25">
      <c r="A56" s="64" t="s">
        <v>205</v>
      </c>
      <c r="B56" s="58">
        <v>1113.9779710144901</v>
      </c>
      <c r="C56" s="58">
        <v>663.79942028985499</v>
      </c>
      <c r="D56" s="58">
        <v>450.178550724638</v>
      </c>
      <c r="E56" s="58">
        <v>247.84927536231899</v>
      </c>
      <c r="F56" s="58">
        <v>181.15884057970999</v>
      </c>
      <c r="G56" s="58">
        <v>21.170434782608702</v>
      </c>
      <c r="H56" s="58">
        <v>1225.4448717948701</v>
      </c>
      <c r="I56" s="58">
        <v>726.986538461539</v>
      </c>
      <c r="J56" s="58">
        <v>498.45833333333297</v>
      </c>
      <c r="K56" s="58">
        <v>275.16282051282099</v>
      </c>
      <c r="L56" s="58">
        <v>199.883974358974</v>
      </c>
      <c r="M56" s="58">
        <v>23.411538461538498</v>
      </c>
      <c r="N56" s="58">
        <v>1021.97354497355</v>
      </c>
      <c r="O56" s="58">
        <v>611.64497354497405</v>
      </c>
      <c r="P56" s="58">
        <v>410.32857142857102</v>
      </c>
      <c r="Q56" s="58">
        <v>225.30476190476199</v>
      </c>
      <c r="R56" s="58">
        <v>165.703174603175</v>
      </c>
      <c r="S56" s="58">
        <v>19.320634920634902</v>
      </c>
      <c r="T56" s="58">
        <v>679.53705882352904</v>
      </c>
      <c r="U56" s="58">
        <v>410.99647058823501</v>
      </c>
      <c r="V56" s="58">
        <v>268.54058823529402</v>
      </c>
      <c r="W56" s="58">
        <v>148.071176470588</v>
      </c>
      <c r="X56" s="58">
        <v>107.802352941176</v>
      </c>
      <c r="Y56" s="58">
        <v>12.6670588235294</v>
      </c>
      <c r="Z56" s="58">
        <v>1133.7619565217401</v>
      </c>
      <c r="AA56" s="58">
        <v>676.48500000000001</v>
      </c>
      <c r="AB56" s="58">
        <v>457.27695652173901</v>
      </c>
      <c r="AC56" s="58">
        <v>252.262173913043</v>
      </c>
      <c r="AD56" s="58">
        <v>183.57</v>
      </c>
      <c r="AE56" s="58">
        <v>21.4447826086957</v>
      </c>
      <c r="AF56" s="58">
        <v>1273.8651851851901</v>
      </c>
      <c r="AG56" s="58">
        <v>755.50592592592602</v>
      </c>
      <c r="AH56" s="58">
        <v>518.35925925925903</v>
      </c>
      <c r="AI56" s="58">
        <v>284.71925925925899</v>
      </c>
      <c r="AJ56" s="58">
        <v>209.211851851852</v>
      </c>
      <c r="AK56" s="58">
        <v>24.4281481481482</v>
      </c>
      <c r="AL56" s="58">
        <v>963.8</v>
      </c>
      <c r="AM56" s="58">
        <v>567.04999999999995</v>
      </c>
      <c r="AN56" s="58">
        <v>396.75</v>
      </c>
      <c r="AO56" s="58">
        <v>217.05</v>
      </c>
      <c r="AP56" s="58">
        <v>161.05000000000001</v>
      </c>
      <c r="AQ56" s="58">
        <v>18.649999999999999</v>
      </c>
    </row>
    <row r="57" spans="1:43" x14ac:dyDescent="0.25">
      <c r="A57" s="64" t="s">
        <v>206</v>
      </c>
      <c r="B57" s="58">
        <v>1126.1098265896001</v>
      </c>
      <c r="C57" s="58">
        <v>671.68843930635796</v>
      </c>
      <c r="D57" s="58">
        <v>454.42138728323698</v>
      </c>
      <c r="E57" s="58">
        <v>250.18728323699401</v>
      </c>
      <c r="F57" s="58">
        <v>182.84739884393099</v>
      </c>
      <c r="G57" s="58">
        <v>21.3867052023121</v>
      </c>
      <c r="H57" s="58">
        <v>1233.3150905432601</v>
      </c>
      <c r="I57" s="58">
        <v>732.20764587525196</v>
      </c>
      <c r="J57" s="58">
        <v>501.10744466800799</v>
      </c>
      <c r="K57" s="58">
        <v>276.777464788732</v>
      </c>
      <c r="L57" s="58">
        <v>200.77183098591499</v>
      </c>
      <c r="M57" s="58">
        <v>23.558148893360201</v>
      </c>
      <c r="N57" s="58">
        <v>1027.62365988909</v>
      </c>
      <c r="O57" s="58">
        <v>616.09131238447299</v>
      </c>
      <c r="P57" s="58">
        <v>411.53234750462099</v>
      </c>
      <c r="Q57" s="58">
        <v>225.75970425138601</v>
      </c>
      <c r="R57" s="58">
        <v>166.380776340111</v>
      </c>
      <c r="S57" s="58">
        <v>19.391866913123799</v>
      </c>
      <c r="T57" s="58">
        <v>707.56111111111102</v>
      </c>
      <c r="U57" s="58">
        <v>426.42037037036999</v>
      </c>
      <c r="V57" s="58">
        <v>281.14074074074102</v>
      </c>
      <c r="W57" s="58">
        <v>154.83148148148101</v>
      </c>
      <c r="X57" s="58">
        <v>113.062962962963</v>
      </c>
      <c r="Y57" s="58">
        <v>13.2462962962963</v>
      </c>
      <c r="Z57" s="58">
        <v>1150.14025157233</v>
      </c>
      <c r="AA57" s="58">
        <v>688.28301886792497</v>
      </c>
      <c r="AB57" s="58">
        <v>461.85723270440297</v>
      </c>
      <c r="AC57" s="58">
        <v>254.78238993710701</v>
      </c>
      <c r="AD57" s="58">
        <v>185.37044025157201</v>
      </c>
      <c r="AE57" s="58">
        <v>21.704402515723299</v>
      </c>
      <c r="AF57" s="58">
        <v>1267.31879699248</v>
      </c>
      <c r="AG57" s="58">
        <v>751.43233082706797</v>
      </c>
      <c r="AH57" s="58">
        <v>515.88646616541405</v>
      </c>
      <c r="AI57" s="58">
        <v>283.40977443609</v>
      </c>
      <c r="AJ57" s="58">
        <v>208.16466165413499</v>
      </c>
      <c r="AK57" s="58">
        <v>24.312030075188002</v>
      </c>
      <c r="AL57" s="58">
        <v>922.32857142857097</v>
      </c>
      <c r="AM57" s="58">
        <v>547.54285714285697</v>
      </c>
      <c r="AN57" s="58">
        <v>374.78571428571399</v>
      </c>
      <c r="AO57" s="58">
        <v>206.228571428571</v>
      </c>
      <c r="AP57" s="58">
        <v>150.857142857143</v>
      </c>
      <c r="AQ57" s="58">
        <v>17.7</v>
      </c>
    </row>
    <row r="58" spans="1:43" x14ac:dyDescent="0.25">
      <c r="A58" s="64" t="s">
        <v>207</v>
      </c>
      <c r="B58" s="58">
        <v>1154.2447826087</v>
      </c>
      <c r="C58" s="58">
        <v>689.34704347826096</v>
      </c>
      <c r="D58" s="58">
        <v>464.89773913043501</v>
      </c>
      <c r="E58" s="58">
        <v>256.480434782609</v>
      </c>
      <c r="F58" s="58">
        <v>186.55460869565201</v>
      </c>
      <c r="G58" s="58">
        <v>21.862695652173901</v>
      </c>
      <c r="H58" s="58">
        <v>1254.25679214403</v>
      </c>
      <c r="I58" s="58">
        <v>747.57594108019703</v>
      </c>
      <c r="J58" s="58">
        <v>506.68085106383</v>
      </c>
      <c r="K58" s="58">
        <v>280.51571194762698</v>
      </c>
      <c r="L58" s="58">
        <v>202.364484451718</v>
      </c>
      <c r="M58" s="58">
        <v>23.800654664484501</v>
      </c>
      <c r="N58" s="58">
        <v>1040.8730983302401</v>
      </c>
      <c r="O58" s="58">
        <v>623.33988868274605</v>
      </c>
      <c r="P58" s="58">
        <v>417.53320964749503</v>
      </c>
      <c r="Q58" s="58">
        <v>229.23450834879401</v>
      </c>
      <c r="R58" s="58">
        <v>168.63283858998099</v>
      </c>
      <c r="S58" s="58">
        <v>19.665862708719899</v>
      </c>
      <c r="T58" s="58">
        <v>803.97818181818195</v>
      </c>
      <c r="U58" s="58">
        <v>482.745454545455</v>
      </c>
      <c r="V58" s="58">
        <v>321.232727272727</v>
      </c>
      <c r="W58" s="58">
        <v>177.738181818182</v>
      </c>
      <c r="X58" s="58">
        <v>128.29636363636399</v>
      </c>
      <c r="Y58" s="58">
        <v>15.1981818181818</v>
      </c>
      <c r="Z58" s="58">
        <v>1180.28044982699</v>
      </c>
      <c r="AA58" s="58">
        <v>707.10259515570897</v>
      </c>
      <c r="AB58" s="58">
        <v>473.17785467127999</v>
      </c>
      <c r="AC58" s="58">
        <v>261.75882352941198</v>
      </c>
      <c r="AD58" s="58">
        <v>189.19307958477501</v>
      </c>
      <c r="AE58" s="58">
        <v>22.225951557093399</v>
      </c>
      <c r="AF58" s="58">
        <v>1259.27027027027</v>
      </c>
      <c r="AG58" s="58">
        <v>747.88894348894405</v>
      </c>
      <c r="AH58" s="58">
        <v>511.381326781327</v>
      </c>
      <c r="AI58" s="58">
        <v>280.90687960688001</v>
      </c>
      <c r="AJ58" s="58">
        <v>206.425798525799</v>
      </c>
      <c r="AK58" s="58">
        <v>24.048648648648602</v>
      </c>
      <c r="AL58" s="58">
        <v>911.55</v>
      </c>
      <c r="AM58" s="58">
        <v>530.9</v>
      </c>
      <c r="AN58" s="58">
        <v>380.65</v>
      </c>
      <c r="AO58" s="58">
        <v>207.95</v>
      </c>
      <c r="AP58" s="58">
        <v>154.85</v>
      </c>
      <c r="AQ58" s="58">
        <v>17.850000000000001</v>
      </c>
    </row>
    <row r="59" spans="1:43" x14ac:dyDescent="0.25">
      <c r="A59" s="64" t="s">
        <v>208</v>
      </c>
      <c r="B59" s="58">
        <v>1193.91873464373</v>
      </c>
      <c r="C59" s="58">
        <v>714.15092137592103</v>
      </c>
      <c r="D59" s="58">
        <v>479.76781326781298</v>
      </c>
      <c r="E59" s="58">
        <v>266.14588452088401</v>
      </c>
      <c r="F59" s="58">
        <v>190.90780098280101</v>
      </c>
      <c r="G59" s="58">
        <v>22.714127764127799</v>
      </c>
      <c r="H59" s="58">
        <v>1279.26538090646</v>
      </c>
      <c r="I59" s="58">
        <v>763.99787849566098</v>
      </c>
      <c r="J59" s="58">
        <v>515.26750241080003</v>
      </c>
      <c r="K59" s="58">
        <v>286.62873674059801</v>
      </c>
      <c r="L59" s="58">
        <v>204.22912246865999</v>
      </c>
      <c r="M59" s="58">
        <v>24.409643201542899</v>
      </c>
      <c r="N59" s="58">
        <v>1044.16497461929</v>
      </c>
      <c r="O59" s="58">
        <v>626.68680203045699</v>
      </c>
      <c r="P59" s="58">
        <v>417.47817258883202</v>
      </c>
      <c r="Q59" s="58">
        <v>230.20558375634499</v>
      </c>
      <c r="R59" s="58">
        <v>167.53350253807099</v>
      </c>
      <c r="S59" s="58">
        <v>19.7390862944162</v>
      </c>
      <c r="T59" s="58">
        <v>784.76753246753196</v>
      </c>
      <c r="U59" s="58">
        <v>473.54805194805198</v>
      </c>
      <c r="V59" s="58">
        <v>311.21948051948101</v>
      </c>
      <c r="W59" s="58">
        <v>172.828571428571</v>
      </c>
      <c r="X59" s="58">
        <v>123.615584415584</v>
      </c>
      <c r="Y59" s="58">
        <v>14.775324675324701</v>
      </c>
      <c r="Z59" s="58">
        <v>1253.0913646055401</v>
      </c>
      <c r="AA59" s="58">
        <v>751.65159914712103</v>
      </c>
      <c r="AB59" s="58">
        <v>501.43976545842202</v>
      </c>
      <c r="AC59" s="58">
        <v>279.00735607675898</v>
      </c>
      <c r="AD59" s="58">
        <v>198.65660980810199</v>
      </c>
      <c r="AE59" s="58">
        <v>23.7757995735608</v>
      </c>
      <c r="AF59" s="58">
        <v>1278.90784313725</v>
      </c>
      <c r="AG59" s="58">
        <v>758.60326797385596</v>
      </c>
      <c r="AH59" s="58">
        <v>520.30457516339902</v>
      </c>
      <c r="AI59" s="58">
        <v>286.82614379084998</v>
      </c>
      <c r="AJ59" s="58">
        <v>208.938562091503</v>
      </c>
      <c r="AK59" s="58">
        <v>24.539869281045799</v>
      </c>
      <c r="AL59" s="58">
        <v>1038.4000000000001</v>
      </c>
      <c r="AM59" s="58">
        <v>609.20000000000005</v>
      </c>
      <c r="AN59" s="58">
        <v>429.2</v>
      </c>
      <c r="AO59" s="58">
        <v>235.45</v>
      </c>
      <c r="AP59" s="58">
        <v>173.55</v>
      </c>
      <c r="AQ59" s="58">
        <v>20.2</v>
      </c>
    </row>
    <row r="60" spans="1:43" x14ac:dyDescent="0.25">
      <c r="A60" s="64" t="s">
        <v>209</v>
      </c>
      <c r="B60" s="58">
        <v>1184.78555758684</v>
      </c>
      <c r="C60" s="58">
        <v>709.01316270566701</v>
      </c>
      <c r="D60" s="58">
        <v>475.77239488116999</v>
      </c>
      <c r="E60" s="58">
        <v>264.15557586837298</v>
      </c>
      <c r="F60" s="58">
        <v>189.07806215722101</v>
      </c>
      <c r="G60" s="58">
        <v>22.538756855575901</v>
      </c>
      <c r="H60" s="58">
        <v>1270.9303588748801</v>
      </c>
      <c r="I60" s="58">
        <v>759.06838021338501</v>
      </c>
      <c r="J60" s="58">
        <v>511.86197866149399</v>
      </c>
      <c r="K60" s="58">
        <v>284.990979631426</v>
      </c>
      <c r="L60" s="58">
        <v>202.60940834141601</v>
      </c>
      <c r="M60" s="58">
        <v>24.2615906886518</v>
      </c>
      <c r="N60" s="58">
        <v>1039.1867213114799</v>
      </c>
      <c r="O60" s="58">
        <v>624.41163934426197</v>
      </c>
      <c r="P60" s="58">
        <v>414.775081967213</v>
      </c>
      <c r="Q60" s="58">
        <v>228.94032786885199</v>
      </c>
      <c r="R60" s="58">
        <v>166.207868852459</v>
      </c>
      <c r="S60" s="58">
        <v>19.626885245901601</v>
      </c>
      <c r="T60" s="58">
        <v>773.54867256637203</v>
      </c>
      <c r="U60" s="58">
        <v>467.224778761062</v>
      </c>
      <c r="V60" s="58">
        <v>306.32389380530998</v>
      </c>
      <c r="W60" s="58">
        <v>170.670796460177</v>
      </c>
      <c r="X60" s="58">
        <v>121.061946902655</v>
      </c>
      <c r="Y60" s="58">
        <v>14.5911504424779</v>
      </c>
      <c r="Z60" s="58">
        <v>1233.69028511088</v>
      </c>
      <c r="AA60" s="58">
        <v>739.78986272439295</v>
      </c>
      <c r="AB60" s="58">
        <v>493.90042238648402</v>
      </c>
      <c r="AC60" s="58">
        <v>274.96979936641998</v>
      </c>
      <c r="AD60" s="58">
        <v>195.48785638859599</v>
      </c>
      <c r="AE60" s="58">
        <v>23.442766631467801</v>
      </c>
      <c r="AF60" s="58">
        <v>1284.4153846153799</v>
      </c>
      <c r="AG60" s="58">
        <v>763.49743589743605</v>
      </c>
      <c r="AH60" s="58">
        <v>520.917948717949</v>
      </c>
      <c r="AI60" s="58">
        <v>287.41730769230799</v>
      </c>
      <c r="AJ60" s="58">
        <v>208.95320512820501</v>
      </c>
      <c r="AK60" s="58">
        <v>24.5474358974359</v>
      </c>
      <c r="AL60" s="58">
        <v>857.95</v>
      </c>
      <c r="AM60" s="58">
        <v>495.8</v>
      </c>
      <c r="AN60" s="58">
        <v>362.15</v>
      </c>
      <c r="AO60" s="58">
        <v>200.2</v>
      </c>
      <c r="AP60" s="58">
        <v>144.75</v>
      </c>
      <c r="AQ60" s="58">
        <v>17.2</v>
      </c>
    </row>
    <row r="61" spans="1:43" x14ac:dyDescent="0.25">
      <c r="A61" s="64" t="s">
        <v>210</v>
      </c>
      <c r="B61" s="58">
        <v>1171.87680164722</v>
      </c>
      <c r="C61" s="58">
        <v>701.65552505147605</v>
      </c>
      <c r="D61" s="58">
        <v>470.221276595745</v>
      </c>
      <c r="E61" s="58">
        <v>261.16183939601899</v>
      </c>
      <c r="F61" s="58">
        <v>186.780988332189</v>
      </c>
      <c r="G61" s="58">
        <v>22.278448867536</v>
      </c>
      <c r="H61" s="58">
        <v>1276.1025171624699</v>
      </c>
      <c r="I61" s="58">
        <v>762.40400457665896</v>
      </c>
      <c r="J61" s="58">
        <v>513.69851258581195</v>
      </c>
      <c r="K61" s="58">
        <v>285.95011441647603</v>
      </c>
      <c r="L61" s="58">
        <v>203.38180778032</v>
      </c>
      <c r="M61" s="58">
        <v>24.366590389016</v>
      </c>
      <c r="N61" s="58">
        <v>1015.62761578045</v>
      </c>
      <c r="O61" s="58">
        <v>610.58490566037699</v>
      </c>
      <c r="P61" s="58">
        <v>405.04271012006802</v>
      </c>
      <c r="Q61" s="58">
        <v>224.000686106346</v>
      </c>
      <c r="R61" s="58">
        <v>161.89399656946799</v>
      </c>
      <c r="S61" s="58">
        <v>19.148027444253898</v>
      </c>
      <c r="T61" s="58">
        <v>761.15265957446798</v>
      </c>
      <c r="U61" s="58">
        <v>460.31968085106399</v>
      </c>
      <c r="V61" s="58">
        <v>300.83297872340398</v>
      </c>
      <c r="W61" s="58">
        <v>167.41755319148899</v>
      </c>
      <c r="X61" s="58">
        <v>119.107978723404</v>
      </c>
      <c r="Y61" s="58">
        <v>14.307446808510599</v>
      </c>
      <c r="Z61" s="58">
        <v>1209.49591836735</v>
      </c>
      <c r="AA61" s="58">
        <v>726.23121248499399</v>
      </c>
      <c r="AB61" s="58">
        <v>483.26470588235298</v>
      </c>
      <c r="AC61" s="58">
        <v>269.005642256903</v>
      </c>
      <c r="AD61" s="58">
        <v>191.29987995198101</v>
      </c>
      <c r="AE61" s="58">
        <v>22.959183673469401</v>
      </c>
      <c r="AF61" s="58">
        <v>1277.1048165137599</v>
      </c>
      <c r="AG61" s="58">
        <v>758.76467889908201</v>
      </c>
      <c r="AH61" s="58">
        <v>518.34013761467895</v>
      </c>
      <c r="AI61" s="58">
        <v>286.59770642201801</v>
      </c>
      <c r="AJ61" s="58">
        <v>207.32752293578</v>
      </c>
      <c r="AK61" s="58">
        <v>24.4149082568807</v>
      </c>
      <c r="AL61" s="58">
        <v>776.87142857142896</v>
      </c>
      <c r="AM61" s="58">
        <v>450.38571428571402</v>
      </c>
      <c r="AN61" s="58">
        <v>326.48571428571398</v>
      </c>
      <c r="AO61" s="58">
        <v>180.642857142857</v>
      </c>
      <c r="AP61" s="58">
        <v>130.328571428571</v>
      </c>
      <c r="AQ61" s="58">
        <v>15.5142857142857</v>
      </c>
    </row>
    <row r="62" spans="1:43" x14ac:dyDescent="0.25">
      <c r="A62" s="64" t="s">
        <v>211</v>
      </c>
      <c r="B62" s="58">
        <v>1160.59299674267</v>
      </c>
      <c r="C62" s="58">
        <v>694.08713355048906</v>
      </c>
      <c r="D62" s="58">
        <v>466.50586319218201</v>
      </c>
      <c r="E62" s="58">
        <v>259.24812703583098</v>
      </c>
      <c r="F62" s="58">
        <v>185.225081433225</v>
      </c>
      <c r="G62" s="58">
        <v>22.032654723126999</v>
      </c>
      <c r="H62" s="58">
        <v>1277.3335356600901</v>
      </c>
      <c r="I62" s="58">
        <v>761.70409711684397</v>
      </c>
      <c r="J62" s="58">
        <v>515.62943854324703</v>
      </c>
      <c r="K62" s="58">
        <v>287.61168437025799</v>
      </c>
      <c r="L62" s="58">
        <v>203.66312594840699</v>
      </c>
      <c r="M62" s="58">
        <v>24.354628224582701</v>
      </c>
      <c r="N62" s="58">
        <v>1025.3873462214401</v>
      </c>
      <c r="O62" s="58">
        <v>615.77504393673098</v>
      </c>
      <c r="P62" s="58">
        <v>409.61230228470998</v>
      </c>
      <c r="Q62" s="58">
        <v>226.39824253075599</v>
      </c>
      <c r="R62" s="58">
        <v>163.87065026362001</v>
      </c>
      <c r="S62" s="58">
        <v>19.343409490333901</v>
      </c>
      <c r="T62" s="58">
        <v>739.06888888888898</v>
      </c>
      <c r="U62" s="58">
        <v>448.02888888888901</v>
      </c>
      <c r="V62" s="58">
        <v>291.04000000000002</v>
      </c>
      <c r="W62" s="58">
        <v>162.19777777777799</v>
      </c>
      <c r="X62" s="58">
        <v>114.971111111111</v>
      </c>
      <c r="Y62" s="58">
        <v>13.8711111111111</v>
      </c>
      <c r="Z62" s="58">
        <v>1188.6719476744199</v>
      </c>
      <c r="AA62" s="58">
        <v>712.90639534883701</v>
      </c>
      <c r="AB62" s="58">
        <v>475.76555232558098</v>
      </c>
      <c r="AC62" s="58">
        <v>264.93226744186097</v>
      </c>
      <c r="AD62" s="58">
        <v>188.323691860465</v>
      </c>
      <c r="AE62" s="58">
        <v>22.5095930232558</v>
      </c>
      <c r="AF62" s="58">
        <v>1253.40148148148</v>
      </c>
      <c r="AG62" s="58">
        <v>744.13703703703698</v>
      </c>
      <c r="AH62" s="58">
        <v>509.264444444444</v>
      </c>
      <c r="AI62" s="58">
        <v>281.94222222222197</v>
      </c>
      <c r="AJ62" s="58">
        <v>203.37925925925899</v>
      </c>
      <c r="AK62" s="58">
        <v>23.942962962963001</v>
      </c>
      <c r="AL62" s="58">
        <v>903.86249999999995</v>
      </c>
      <c r="AM62" s="58">
        <v>529.20000000000005</v>
      </c>
      <c r="AN62" s="58">
        <v>374.66250000000002</v>
      </c>
      <c r="AO62" s="58">
        <v>207.48750000000001</v>
      </c>
      <c r="AP62" s="58">
        <v>149.36250000000001</v>
      </c>
      <c r="AQ62" s="58">
        <v>17.8125</v>
      </c>
    </row>
    <row r="63" spans="1:43" x14ac:dyDescent="0.25">
      <c r="A63" s="64" t="s">
        <v>212</v>
      </c>
      <c r="B63" s="58">
        <v>1159.6216666666701</v>
      </c>
      <c r="C63" s="58">
        <v>692.26555555555501</v>
      </c>
      <c r="D63" s="58">
        <v>467.35611111111098</v>
      </c>
      <c r="E63" s="58">
        <v>259.537222222222</v>
      </c>
      <c r="F63" s="58">
        <v>185.7775</v>
      </c>
      <c r="G63" s="58">
        <v>22.0413888888889</v>
      </c>
      <c r="H63" s="58">
        <v>1263.16282527881</v>
      </c>
      <c r="I63" s="58">
        <v>750.62286245353198</v>
      </c>
      <c r="J63" s="58">
        <v>512.53996282527896</v>
      </c>
      <c r="K63" s="58">
        <v>285.66691449814101</v>
      </c>
      <c r="L63" s="58">
        <v>202.71635687732299</v>
      </c>
      <c r="M63" s="58">
        <v>24.156691449814101</v>
      </c>
      <c r="N63" s="58">
        <v>1056.8446494464899</v>
      </c>
      <c r="O63" s="58">
        <v>634.33892988929904</v>
      </c>
      <c r="P63" s="58">
        <v>422.50571955719602</v>
      </c>
      <c r="Q63" s="58">
        <v>233.60036900368999</v>
      </c>
      <c r="R63" s="58">
        <v>168.96365313653101</v>
      </c>
      <c r="S63" s="58">
        <v>19.941697416974201</v>
      </c>
      <c r="T63" s="58">
        <v>735.57672413793102</v>
      </c>
      <c r="U63" s="58">
        <v>445.171551724138</v>
      </c>
      <c r="V63" s="58">
        <v>290.40517241379303</v>
      </c>
      <c r="W63" s="58">
        <v>161.52413793103401</v>
      </c>
      <c r="X63" s="58">
        <v>115.065517241379</v>
      </c>
      <c r="Y63" s="58">
        <v>13.8155172413793</v>
      </c>
      <c r="Z63" s="58">
        <v>1171.05431472081</v>
      </c>
      <c r="AA63" s="58">
        <v>700.61370558375597</v>
      </c>
      <c r="AB63" s="58">
        <v>470.44060913705601</v>
      </c>
      <c r="AC63" s="58">
        <v>261.61167512690298</v>
      </c>
      <c r="AD63" s="58">
        <v>186.595431472081</v>
      </c>
      <c r="AE63" s="58">
        <v>22.2335025380711</v>
      </c>
      <c r="AF63" s="58">
        <v>1273.381769437</v>
      </c>
      <c r="AG63" s="58">
        <v>755.88257372654198</v>
      </c>
      <c r="AH63" s="58">
        <v>517.49919571045598</v>
      </c>
      <c r="AI63" s="58">
        <v>286.73163538874002</v>
      </c>
      <c r="AJ63" s="58">
        <v>206.47238605898099</v>
      </c>
      <c r="AK63" s="58">
        <v>24.295174262734601</v>
      </c>
      <c r="AL63" s="58">
        <v>766.8</v>
      </c>
      <c r="AM63" s="58">
        <v>440.13749999999999</v>
      </c>
      <c r="AN63" s="58">
        <v>326.66250000000002</v>
      </c>
      <c r="AO63" s="58">
        <v>180.52500000000001</v>
      </c>
      <c r="AP63" s="58">
        <v>130.65</v>
      </c>
      <c r="AQ63" s="58">
        <v>15.487500000000001</v>
      </c>
    </row>
    <row r="64" spans="1:43" x14ac:dyDescent="0.25">
      <c r="A64" s="64" t="s">
        <v>213</v>
      </c>
      <c r="B64" s="58">
        <v>1163.5231730769201</v>
      </c>
      <c r="C64" s="58">
        <v>695.16634615384601</v>
      </c>
      <c r="D64" s="58">
        <v>468.35682692307699</v>
      </c>
      <c r="E64" s="58">
        <v>260.05701923076901</v>
      </c>
      <c r="F64" s="58">
        <v>186.23019230769199</v>
      </c>
      <c r="G64" s="58">
        <v>22.0696153846154</v>
      </c>
      <c r="H64" s="58">
        <v>1277.2029473684199</v>
      </c>
      <c r="I64" s="58">
        <v>758.50294736842102</v>
      </c>
      <c r="J64" s="58">
        <v>518.70000000000005</v>
      </c>
      <c r="K64" s="58">
        <v>288.79136842105299</v>
      </c>
      <c r="L64" s="58">
        <v>205.52589473684199</v>
      </c>
      <c r="M64" s="58">
        <v>24.382736842105299</v>
      </c>
      <c r="N64" s="58">
        <v>1067.9516814159299</v>
      </c>
      <c r="O64" s="58">
        <v>641.91876106194695</v>
      </c>
      <c r="P64" s="58">
        <v>426.03292035398198</v>
      </c>
      <c r="Q64" s="58">
        <v>235.89982300885001</v>
      </c>
      <c r="R64" s="58">
        <v>170.00814159292</v>
      </c>
      <c r="S64" s="58">
        <v>20.124955752212401</v>
      </c>
      <c r="T64" s="58">
        <v>787.01826923076896</v>
      </c>
      <c r="U64" s="58">
        <v>474.98365384615403</v>
      </c>
      <c r="V64" s="58">
        <v>312.03461538461499</v>
      </c>
      <c r="W64" s="58">
        <v>174.39519230769201</v>
      </c>
      <c r="X64" s="58">
        <v>122.73173076923101</v>
      </c>
      <c r="Y64" s="58">
        <v>14.907692307692299</v>
      </c>
      <c r="Z64" s="58">
        <v>1165.2067474048399</v>
      </c>
      <c r="AA64" s="58">
        <v>699.55380622837401</v>
      </c>
      <c r="AB64" s="58">
        <v>465.65294117647102</v>
      </c>
      <c r="AC64" s="58">
        <v>258.75415224913502</v>
      </c>
      <c r="AD64" s="58">
        <v>184.92404844290701</v>
      </c>
      <c r="AE64" s="58">
        <v>21.974740484429098</v>
      </c>
      <c r="AF64" s="58">
        <v>1270.1807262569801</v>
      </c>
      <c r="AG64" s="58">
        <v>752.04636871508399</v>
      </c>
      <c r="AH64" s="58">
        <v>518.13435754189902</v>
      </c>
      <c r="AI64" s="58">
        <v>287.04553072625703</v>
      </c>
      <c r="AJ64" s="58">
        <v>206.785474860335</v>
      </c>
      <c r="AK64" s="58">
        <v>24.303351955307299</v>
      </c>
      <c r="AL64" s="58">
        <v>859.63636363636397</v>
      </c>
      <c r="AM64" s="58">
        <v>492.73636363636399</v>
      </c>
      <c r="AN64" s="58">
        <v>366.9</v>
      </c>
      <c r="AO64" s="58">
        <v>209.154545454545</v>
      </c>
      <c r="AP64" s="58">
        <v>140.97272727272701</v>
      </c>
      <c r="AQ64" s="58">
        <v>16.772727272727298</v>
      </c>
    </row>
    <row r="65" spans="1:43" x14ac:dyDescent="0.25">
      <c r="A65" s="64" t="s">
        <v>214</v>
      </c>
      <c r="B65" s="58">
        <v>1153.6372978116101</v>
      </c>
      <c r="C65" s="58">
        <v>688.28905803996201</v>
      </c>
      <c r="D65" s="58">
        <v>465.34823977164598</v>
      </c>
      <c r="E65" s="58">
        <v>257.19904852521398</v>
      </c>
      <c r="F65" s="58">
        <v>183.93139866793501</v>
      </c>
      <c r="G65" s="58">
        <v>24.217792578496699</v>
      </c>
      <c r="H65" s="58">
        <v>1280.34732334047</v>
      </c>
      <c r="I65" s="58">
        <v>758.78608137045001</v>
      </c>
      <c r="J65" s="58">
        <v>521.561241970021</v>
      </c>
      <c r="K65" s="58">
        <v>289.23597430406898</v>
      </c>
      <c r="L65" s="58">
        <v>205.33169164882199</v>
      </c>
      <c r="M65" s="58">
        <v>26.9935760171306</v>
      </c>
      <c r="N65" s="58">
        <v>1052.3126712328799</v>
      </c>
      <c r="O65" s="58">
        <v>631.91558219178103</v>
      </c>
      <c r="P65" s="58">
        <v>420.39708904109602</v>
      </c>
      <c r="Q65" s="58">
        <v>231.58047945205499</v>
      </c>
      <c r="R65" s="58">
        <v>166.81849315068499</v>
      </c>
      <c r="S65" s="58">
        <v>21.998116438356199</v>
      </c>
      <c r="T65" s="58">
        <v>689.33017241379298</v>
      </c>
      <c r="U65" s="58">
        <v>417.656896551724</v>
      </c>
      <c r="V65" s="58">
        <v>271.67327586206898</v>
      </c>
      <c r="W65" s="58">
        <v>150.421551724138</v>
      </c>
      <c r="X65" s="58">
        <v>106.569827586207</v>
      </c>
      <c r="Y65" s="58">
        <v>14.681896551724099</v>
      </c>
      <c r="Z65" s="58">
        <v>1171.2882653061199</v>
      </c>
      <c r="AA65" s="58">
        <v>702.42346938775495</v>
      </c>
      <c r="AB65" s="58">
        <v>468.86479591836701</v>
      </c>
      <c r="AC65" s="58">
        <v>259.39795918367298</v>
      </c>
      <c r="AD65" s="58">
        <v>184.76632653061199</v>
      </c>
      <c r="AE65" s="58">
        <v>24.700510204081599</v>
      </c>
      <c r="AF65" s="58">
        <v>1278.94236311239</v>
      </c>
      <c r="AG65" s="58">
        <v>754.80864553314098</v>
      </c>
      <c r="AH65" s="58">
        <v>524.13371757925097</v>
      </c>
      <c r="AI65" s="58">
        <v>289.16801152737798</v>
      </c>
      <c r="AJ65" s="58">
        <v>208.37809798270899</v>
      </c>
      <c r="AK65" s="58">
        <v>26.5876080691643</v>
      </c>
      <c r="AL65" s="58">
        <v>933.9</v>
      </c>
      <c r="AM65" s="58">
        <v>531.1</v>
      </c>
      <c r="AN65" s="58">
        <v>402.8</v>
      </c>
      <c r="AO65" s="58">
        <v>228.63333333333301</v>
      </c>
      <c r="AP65" s="58">
        <v>153.566666666667</v>
      </c>
      <c r="AQ65" s="58">
        <v>20.6</v>
      </c>
    </row>
    <row r="66" spans="1:43" x14ac:dyDescent="0.25">
      <c r="A66" s="64" t="s">
        <v>215</v>
      </c>
      <c r="B66" s="58">
        <v>1114.11492094862</v>
      </c>
      <c r="C66" s="58">
        <v>663.90681818181804</v>
      </c>
      <c r="D66" s="58">
        <v>450.20810276679799</v>
      </c>
      <c r="E66" s="58">
        <v>248.91284584980201</v>
      </c>
      <c r="F66" s="58">
        <v>177.77579051383401</v>
      </c>
      <c r="G66" s="58">
        <v>23.519466403162099</v>
      </c>
      <c r="H66" s="58">
        <v>1243.6151385927501</v>
      </c>
      <c r="I66" s="58">
        <v>735.55970149253699</v>
      </c>
      <c r="J66" s="58">
        <v>508.055437100213</v>
      </c>
      <c r="K66" s="58">
        <v>281.42302771854997</v>
      </c>
      <c r="L66" s="58">
        <v>200.18251599147101</v>
      </c>
      <c r="M66" s="58">
        <v>26.4498933901919</v>
      </c>
      <c r="N66" s="58">
        <v>1002.26298342541</v>
      </c>
      <c r="O66" s="58">
        <v>602.01878453038705</v>
      </c>
      <c r="P66" s="58">
        <v>400.24419889502798</v>
      </c>
      <c r="Q66" s="58">
        <v>220.833149171271</v>
      </c>
      <c r="R66" s="58">
        <v>158.42265193370201</v>
      </c>
      <c r="S66" s="58">
        <v>20.988397790055199</v>
      </c>
      <c r="T66" s="58">
        <v>675.52965517241398</v>
      </c>
      <c r="U66" s="58">
        <v>410.46827586206899</v>
      </c>
      <c r="V66" s="58">
        <v>265.06137931034499</v>
      </c>
      <c r="W66" s="58">
        <v>146.60275862069</v>
      </c>
      <c r="X66" s="58">
        <v>104.16206896551699</v>
      </c>
      <c r="Y66" s="58">
        <v>14.296551724137901</v>
      </c>
      <c r="Z66" s="58">
        <v>1133.0027472527499</v>
      </c>
      <c r="AA66" s="58">
        <v>678.73241758241795</v>
      </c>
      <c r="AB66" s="58">
        <v>454.27032967033</v>
      </c>
      <c r="AC66" s="58">
        <v>251.53076923076901</v>
      </c>
      <c r="AD66" s="58">
        <v>178.684615384615</v>
      </c>
      <c r="AE66" s="58">
        <v>24.054945054945101</v>
      </c>
      <c r="AF66" s="58">
        <v>1280.1028037383201</v>
      </c>
      <c r="AG66" s="58">
        <v>753.17102803738305</v>
      </c>
      <c r="AH66" s="58">
        <v>526.93177570093496</v>
      </c>
      <c r="AI66" s="58">
        <v>290.67476635513998</v>
      </c>
      <c r="AJ66" s="58">
        <v>209.48224299065399</v>
      </c>
      <c r="AK66" s="58">
        <v>26.774766355140201</v>
      </c>
      <c r="AL66" s="58">
        <v>1228.3</v>
      </c>
      <c r="AM66" s="58">
        <v>717.76666666666699</v>
      </c>
      <c r="AN66" s="58">
        <v>510.53333333333302</v>
      </c>
      <c r="AO66" s="58">
        <v>293.7</v>
      </c>
      <c r="AP66" s="58">
        <v>191.6</v>
      </c>
      <c r="AQ66" s="58">
        <v>25.233333333333299</v>
      </c>
    </row>
    <row r="67" spans="1:43" x14ac:dyDescent="0.25">
      <c r="A67" s="64" t="s">
        <v>216</v>
      </c>
      <c r="B67" s="58">
        <v>1091.56985040276</v>
      </c>
      <c r="C67" s="58">
        <v>648.46294591484502</v>
      </c>
      <c r="D67" s="58">
        <v>443.10690448791701</v>
      </c>
      <c r="E67" s="58">
        <v>244.758573072497</v>
      </c>
      <c r="F67" s="58">
        <v>175.19413118527001</v>
      </c>
      <c r="G67" s="58">
        <v>23.154200230149598</v>
      </c>
      <c r="H67" s="58">
        <v>1226.0879093199001</v>
      </c>
      <c r="I67" s="58">
        <v>723.54634760705301</v>
      </c>
      <c r="J67" s="58">
        <v>502.54156171284598</v>
      </c>
      <c r="K67" s="58">
        <v>277.830982367758</v>
      </c>
      <c r="L67" s="58">
        <v>198.55390428211601</v>
      </c>
      <c r="M67" s="58">
        <v>26.156675062972301</v>
      </c>
      <c r="N67" s="58">
        <v>978.42648305084799</v>
      </c>
      <c r="O67" s="58">
        <v>585.31016949152502</v>
      </c>
      <c r="P67" s="58">
        <v>393.11631355932201</v>
      </c>
      <c r="Q67" s="58">
        <v>216.941313559322</v>
      </c>
      <c r="R67" s="58">
        <v>155.54618644067801</v>
      </c>
      <c r="S67" s="58">
        <v>20.628813559322001</v>
      </c>
      <c r="T67" s="58">
        <v>622.72447552447602</v>
      </c>
      <c r="U67" s="58">
        <v>378.71538461538501</v>
      </c>
      <c r="V67" s="58">
        <v>244.00909090909099</v>
      </c>
      <c r="W67" s="58">
        <v>135.463636363636</v>
      </c>
      <c r="X67" s="58">
        <v>95.425174825174807</v>
      </c>
      <c r="Y67" s="58">
        <v>13.120279720279701</v>
      </c>
      <c r="Z67" s="58">
        <v>1131.2360759493699</v>
      </c>
      <c r="AA67" s="58">
        <v>674.21518987341801</v>
      </c>
      <c r="AB67" s="58">
        <v>457.02088607594902</v>
      </c>
      <c r="AC67" s="58">
        <v>252.24113924050599</v>
      </c>
      <c r="AD67" s="58">
        <v>180.51455696202501</v>
      </c>
      <c r="AE67" s="58">
        <v>24.2651898734177</v>
      </c>
      <c r="AF67" s="58">
        <v>1283.01071428571</v>
      </c>
      <c r="AG67" s="58">
        <v>753.09523809523796</v>
      </c>
      <c r="AH67" s="58">
        <v>529.91547619047606</v>
      </c>
      <c r="AI67" s="58">
        <v>292.70476190476199</v>
      </c>
      <c r="AJ67" s="58">
        <v>210.45238095238099</v>
      </c>
      <c r="AK67" s="58">
        <v>26.758333333333301</v>
      </c>
      <c r="AL67" s="58">
        <v>1424.25</v>
      </c>
      <c r="AM67" s="58">
        <v>823.57500000000005</v>
      </c>
      <c r="AN67" s="58">
        <v>600.67499999999995</v>
      </c>
      <c r="AO67" s="58">
        <v>341.8125</v>
      </c>
      <c r="AP67" s="58">
        <v>229.42500000000001</v>
      </c>
      <c r="AQ67" s="58">
        <v>29.4375</v>
      </c>
    </row>
    <row r="68" spans="1:43" x14ac:dyDescent="0.25">
      <c r="A68" s="64" t="s">
        <v>217</v>
      </c>
      <c r="B68" s="58">
        <v>1109.72096385542</v>
      </c>
      <c r="C68" s="58">
        <v>661.47831325301195</v>
      </c>
      <c r="D68" s="58">
        <v>448.24265060240998</v>
      </c>
      <c r="E68" s="58">
        <v>247.53325301204799</v>
      </c>
      <c r="F68" s="58">
        <v>177.16734939758999</v>
      </c>
      <c r="G68" s="58">
        <v>23.542048192771102</v>
      </c>
      <c r="H68" s="58">
        <v>1218.5821621621601</v>
      </c>
      <c r="I68" s="58">
        <v>723.85540540540501</v>
      </c>
      <c r="J68" s="58">
        <v>494.72675675675703</v>
      </c>
      <c r="K68" s="58">
        <v>273.29108108108102</v>
      </c>
      <c r="L68" s="58">
        <v>195.53513513513499</v>
      </c>
      <c r="M68" s="58">
        <v>25.900540540540501</v>
      </c>
      <c r="N68" s="58">
        <v>1022.15869565217</v>
      </c>
      <c r="O68" s="58">
        <v>611.30543478260904</v>
      </c>
      <c r="P68" s="58">
        <v>410.85326086956502</v>
      </c>
      <c r="Q68" s="58">
        <v>226.815</v>
      </c>
      <c r="R68" s="58">
        <v>162.39326086956501</v>
      </c>
      <c r="S68" s="58">
        <v>21.645</v>
      </c>
      <c r="T68" s="58">
        <v>652.30729927007303</v>
      </c>
      <c r="U68" s="58">
        <v>395.54014598540101</v>
      </c>
      <c r="V68" s="58">
        <v>256.76715328467202</v>
      </c>
      <c r="W68" s="58">
        <v>141.924087591241</v>
      </c>
      <c r="X68" s="58">
        <v>100.97299270073</v>
      </c>
      <c r="Y68" s="58">
        <v>13.870072992700701</v>
      </c>
      <c r="Z68" s="58">
        <v>1158.7592356687901</v>
      </c>
      <c r="AA68" s="58">
        <v>693.891082802548</v>
      </c>
      <c r="AB68" s="58">
        <v>464.86815286624199</v>
      </c>
      <c r="AC68" s="58">
        <v>257.10764331210203</v>
      </c>
      <c r="AD68" s="58">
        <v>183.03821656050999</v>
      </c>
      <c r="AE68" s="58">
        <v>24.7222929936306</v>
      </c>
      <c r="AF68" s="58">
        <v>1287.9581081081101</v>
      </c>
      <c r="AG68" s="58">
        <v>756.82567567567605</v>
      </c>
      <c r="AH68" s="58">
        <v>531.13243243243301</v>
      </c>
      <c r="AI68" s="58">
        <v>292.39324324324298</v>
      </c>
      <c r="AJ68" s="58">
        <v>211.73243243243201</v>
      </c>
      <c r="AK68" s="58">
        <v>27.006756756756801</v>
      </c>
      <c r="AL68" s="58">
        <v>977.9</v>
      </c>
      <c r="AM68" s="58">
        <v>573.6</v>
      </c>
      <c r="AN68" s="58">
        <v>404.3</v>
      </c>
      <c r="AO68" s="58">
        <v>219.85</v>
      </c>
      <c r="AP68" s="58">
        <v>163.35</v>
      </c>
      <c r="AQ68" s="58">
        <v>21.1</v>
      </c>
    </row>
    <row r="69" spans="1:43" x14ac:dyDescent="0.25">
      <c r="A69" s="64" t="s">
        <v>218</v>
      </c>
      <c r="B69" s="58">
        <v>1115.8171824973299</v>
      </c>
      <c r="C69" s="58">
        <v>667.38121664887899</v>
      </c>
      <c r="D69" s="58">
        <v>448.43596584845199</v>
      </c>
      <c r="E69" s="58">
        <v>247.70458911419399</v>
      </c>
      <c r="F69" s="58">
        <v>177.04354322305201</v>
      </c>
      <c r="G69" s="58">
        <v>23.687833511206001</v>
      </c>
      <c r="H69" s="58">
        <v>1219.3413333333301</v>
      </c>
      <c r="I69" s="58">
        <v>728.57533333333299</v>
      </c>
      <c r="J69" s="58">
        <v>490.76600000000002</v>
      </c>
      <c r="K69" s="58">
        <v>270.921333333333</v>
      </c>
      <c r="L69" s="58">
        <v>193.862666666667</v>
      </c>
      <c r="M69" s="58">
        <v>25.981999999999999</v>
      </c>
      <c r="N69" s="58">
        <v>1020.15831622177</v>
      </c>
      <c r="O69" s="58">
        <v>610.83634496919899</v>
      </c>
      <c r="P69" s="58">
        <v>409.32197125256698</v>
      </c>
      <c r="Q69" s="58">
        <v>226.25174537987701</v>
      </c>
      <c r="R69" s="58">
        <v>161.50225872689899</v>
      </c>
      <c r="S69" s="58">
        <v>21.5679671457906</v>
      </c>
      <c r="T69" s="58">
        <v>701.03750000000002</v>
      </c>
      <c r="U69" s="58">
        <v>424.72708333333298</v>
      </c>
      <c r="V69" s="58">
        <v>276.31041666666698</v>
      </c>
      <c r="W69" s="58">
        <v>153.11666666666699</v>
      </c>
      <c r="X69" s="58">
        <v>108.26875</v>
      </c>
      <c r="Y69" s="58">
        <v>14.925000000000001</v>
      </c>
      <c r="Z69" s="58">
        <v>1160.7352313167301</v>
      </c>
      <c r="AA69" s="58">
        <v>697.05213523131704</v>
      </c>
      <c r="AB69" s="58">
        <v>463.68309608540898</v>
      </c>
      <c r="AC69" s="58">
        <v>255.86476868327401</v>
      </c>
      <c r="AD69" s="58">
        <v>183.027758007117</v>
      </c>
      <c r="AE69" s="58">
        <v>24.790569395017801</v>
      </c>
      <c r="AF69" s="58">
        <v>1265.0999999999999</v>
      </c>
      <c r="AG69" s="58">
        <v>746.45974025973999</v>
      </c>
      <c r="AH69" s="58">
        <v>518.64025974026003</v>
      </c>
      <c r="AI69" s="58">
        <v>286.815584415584</v>
      </c>
      <c r="AJ69" s="58">
        <v>205.357142857143</v>
      </c>
      <c r="AK69" s="58">
        <v>26.4675324675325</v>
      </c>
      <c r="AL69" s="58">
        <v>647.4</v>
      </c>
      <c r="AM69" s="58">
        <v>404.16</v>
      </c>
      <c r="AN69" s="58">
        <v>243.24</v>
      </c>
      <c r="AO69" s="58">
        <v>134.94</v>
      </c>
      <c r="AP69" s="58">
        <v>95.52</v>
      </c>
      <c r="AQ69" s="58">
        <v>12.78</v>
      </c>
    </row>
    <row r="70" spans="1:43" x14ac:dyDescent="0.25">
      <c r="A70" s="64" t="s">
        <v>219</v>
      </c>
      <c r="B70" s="58">
        <v>1137.02782931354</v>
      </c>
      <c r="C70" s="58">
        <v>679.940538033395</v>
      </c>
      <c r="D70" s="58">
        <v>457.08729128014801</v>
      </c>
      <c r="E70" s="58">
        <v>252.46085343228199</v>
      </c>
      <c r="F70" s="58">
        <v>180.32337662337699</v>
      </c>
      <c r="G70" s="58">
        <v>24.303061224489799</v>
      </c>
      <c r="H70" s="58">
        <v>1233.7279109589001</v>
      </c>
      <c r="I70" s="58">
        <v>736.82054794520502</v>
      </c>
      <c r="J70" s="58">
        <v>496.90736301369901</v>
      </c>
      <c r="K70" s="58">
        <v>274.98030821917803</v>
      </c>
      <c r="L70" s="58">
        <v>195.45205479452</v>
      </c>
      <c r="M70" s="58">
        <v>26.475000000000001</v>
      </c>
      <c r="N70" s="58">
        <v>1022.71032388664</v>
      </c>
      <c r="O70" s="58">
        <v>612.69777327935196</v>
      </c>
      <c r="P70" s="58">
        <v>410.01255060728698</v>
      </c>
      <c r="Q70" s="58">
        <v>225.83866396761101</v>
      </c>
      <c r="R70" s="58">
        <v>162.43846153846201</v>
      </c>
      <c r="S70" s="58">
        <v>21.735425101214599</v>
      </c>
      <c r="T70" s="58">
        <v>722.53673469387797</v>
      </c>
      <c r="U70" s="58">
        <v>439.39387755102001</v>
      </c>
      <c r="V70" s="58">
        <v>283.142857142857</v>
      </c>
      <c r="W70" s="58">
        <v>157.43877551020401</v>
      </c>
      <c r="X70" s="58">
        <v>110.491836734694</v>
      </c>
      <c r="Y70" s="58">
        <v>15.2122448979592</v>
      </c>
      <c r="Z70" s="58">
        <v>1180.1108695652199</v>
      </c>
      <c r="AA70" s="58">
        <v>707.54086956521701</v>
      </c>
      <c r="AB70" s="58">
        <v>472.57</v>
      </c>
      <c r="AC70" s="58">
        <v>261.019565217391</v>
      </c>
      <c r="AD70" s="58">
        <v>186.19086956521701</v>
      </c>
      <c r="AE70" s="58">
        <v>25.3595652173913</v>
      </c>
      <c r="AF70" s="58">
        <v>1266.5004149377601</v>
      </c>
      <c r="AG70" s="58">
        <v>747.64232365145199</v>
      </c>
      <c r="AH70" s="58">
        <v>518.85809128630694</v>
      </c>
      <c r="AI70" s="58">
        <v>285.91618257261399</v>
      </c>
      <c r="AJ70" s="58">
        <v>206.11867219916999</v>
      </c>
      <c r="AK70" s="58">
        <v>26.823236514522801</v>
      </c>
      <c r="AL70" s="58">
        <v>723.9</v>
      </c>
      <c r="AM70" s="58">
        <v>448.45714285714303</v>
      </c>
      <c r="AN70" s="58">
        <v>275.44285714285701</v>
      </c>
      <c r="AO70" s="58">
        <v>151.585714285714</v>
      </c>
      <c r="AP70" s="58">
        <v>109.28571428571399</v>
      </c>
      <c r="AQ70" s="58">
        <v>14.5714285714286</v>
      </c>
    </row>
    <row r="71" spans="1:43" x14ac:dyDescent="0.25">
      <c r="A71" s="64" t="s">
        <v>220</v>
      </c>
      <c r="B71" s="58">
        <v>1183.4311445783101</v>
      </c>
      <c r="C71" s="58">
        <v>699.871987951807</v>
      </c>
      <c r="D71" s="58">
        <v>483.55915662650602</v>
      </c>
      <c r="E71" s="58">
        <v>259.98614457831297</v>
      </c>
      <c r="F71" s="58">
        <v>198.42289156626501</v>
      </c>
      <c r="G71" s="58">
        <v>25.150120481927701</v>
      </c>
      <c r="H71" s="58">
        <v>1276.6941674506099</v>
      </c>
      <c r="I71" s="58">
        <v>753.02285983066804</v>
      </c>
      <c r="J71" s="58">
        <v>523.67130761994304</v>
      </c>
      <c r="K71" s="58">
        <v>281.44092191909698</v>
      </c>
      <c r="L71" s="58">
        <v>215.00348071495799</v>
      </c>
      <c r="M71" s="58">
        <v>27.226904985889</v>
      </c>
      <c r="N71" s="58">
        <v>1017.36984924623</v>
      </c>
      <c r="O71" s="58">
        <v>605.23316582914595</v>
      </c>
      <c r="P71" s="58">
        <v>412.13668341708501</v>
      </c>
      <c r="Q71" s="58">
        <v>221.78442211055301</v>
      </c>
      <c r="R71" s="58">
        <v>168.9</v>
      </c>
      <c r="S71" s="58">
        <v>21.452261306532701</v>
      </c>
      <c r="T71" s="58">
        <v>817.35272727272695</v>
      </c>
      <c r="U71" s="58">
        <v>487.04181818181797</v>
      </c>
      <c r="V71" s="58">
        <v>330.31090909090898</v>
      </c>
      <c r="W71" s="58">
        <v>177.28909090909099</v>
      </c>
      <c r="X71" s="58">
        <v>135.78409090909099</v>
      </c>
      <c r="Y71" s="58">
        <v>17.237727272727302</v>
      </c>
      <c r="Z71" s="58">
        <v>1234.06300884956</v>
      </c>
      <c r="AA71" s="58">
        <v>730.55654867256601</v>
      </c>
      <c r="AB71" s="58">
        <v>503.50646017699103</v>
      </c>
      <c r="AC71" s="58">
        <v>270.30185840707998</v>
      </c>
      <c r="AD71" s="58">
        <v>206.92433628318599</v>
      </c>
      <c r="AE71" s="58">
        <v>26.2802654867257</v>
      </c>
      <c r="AF71" s="58">
        <v>1258.6674193548399</v>
      </c>
      <c r="AG71" s="58">
        <v>739.06258064516101</v>
      </c>
      <c r="AH71" s="58">
        <v>519.60483870967801</v>
      </c>
      <c r="AI71" s="58">
        <v>281.07193548387102</v>
      </c>
      <c r="AJ71" s="58">
        <v>211.88709677419399</v>
      </c>
      <c r="AK71" s="58">
        <v>26.645806451612899</v>
      </c>
      <c r="AL71" s="58">
        <v>968.15454545454497</v>
      </c>
      <c r="AM71" s="58">
        <v>560.4</v>
      </c>
      <c r="AN71" s="58">
        <v>407.754545454545</v>
      </c>
      <c r="AO71" s="58">
        <v>224.59090909090901</v>
      </c>
      <c r="AP71" s="58">
        <v>162.57272727272701</v>
      </c>
      <c r="AQ71" s="58">
        <v>20.590909090909101</v>
      </c>
    </row>
    <row r="72" spans="1:43" x14ac:dyDescent="0.25">
      <c r="A72" s="64" t="s">
        <v>221</v>
      </c>
      <c r="B72" s="58">
        <v>1175.81201788709</v>
      </c>
      <c r="C72" s="58">
        <v>695.25209614309699</v>
      </c>
      <c r="D72" s="58">
        <v>480.55992174399103</v>
      </c>
      <c r="E72" s="58">
        <v>257.74326439351597</v>
      </c>
      <c r="F72" s="58">
        <v>197.83063163778601</v>
      </c>
      <c r="G72" s="58">
        <v>24.986025712688701</v>
      </c>
      <c r="H72" s="58">
        <v>1259.9881136950901</v>
      </c>
      <c r="I72" s="58">
        <v>743.22739018087896</v>
      </c>
      <c r="J72" s="58">
        <v>516.76072351421203</v>
      </c>
      <c r="K72" s="58">
        <v>277.16666666666703</v>
      </c>
      <c r="L72" s="58">
        <v>212.73695090439301</v>
      </c>
      <c r="M72" s="58">
        <v>26.857105943152501</v>
      </c>
      <c r="N72" s="58">
        <v>1020.19347133758</v>
      </c>
      <c r="O72" s="58">
        <v>606.55891719745205</v>
      </c>
      <c r="P72" s="58">
        <v>413.63455414012702</v>
      </c>
      <c r="Q72" s="58">
        <v>221.83471337579601</v>
      </c>
      <c r="R72" s="58">
        <v>170.27292993630601</v>
      </c>
      <c r="S72" s="58">
        <v>21.5269108280255</v>
      </c>
      <c r="T72" s="58">
        <v>818.28365019011403</v>
      </c>
      <c r="U72" s="58">
        <v>486.51787072243297</v>
      </c>
      <c r="V72" s="58">
        <v>331.765779467681</v>
      </c>
      <c r="W72" s="58">
        <v>177.312547528517</v>
      </c>
      <c r="X72" s="58">
        <v>137.125095057034</v>
      </c>
      <c r="Y72" s="58">
        <v>17.3281368821293</v>
      </c>
      <c r="Z72" s="58">
        <v>1225.9533721898399</v>
      </c>
      <c r="AA72" s="58">
        <v>726.02073272273105</v>
      </c>
      <c r="AB72" s="58">
        <v>499.93263946711102</v>
      </c>
      <c r="AC72" s="58">
        <v>267.77635303913399</v>
      </c>
      <c r="AD72" s="58">
        <v>206.08776019983301</v>
      </c>
      <c r="AE72" s="58">
        <v>26.068526228143199</v>
      </c>
      <c r="AF72" s="58">
        <v>1279.84338461538</v>
      </c>
      <c r="AG72" s="58">
        <v>750.46430769230801</v>
      </c>
      <c r="AH72" s="58">
        <v>529.37907692307704</v>
      </c>
      <c r="AI72" s="58">
        <v>285.754153846154</v>
      </c>
      <c r="AJ72" s="58">
        <v>216.44215384615401</v>
      </c>
      <c r="AK72" s="58">
        <v>27.1827692307692</v>
      </c>
      <c r="AL72" s="58">
        <v>798.22500000000002</v>
      </c>
      <c r="AM72" s="58">
        <v>477.75</v>
      </c>
      <c r="AN72" s="58">
        <v>320.47500000000002</v>
      </c>
      <c r="AO72" s="58">
        <v>171.7</v>
      </c>
      <c r="AP72" s="58">
        <v>131.92500000000001</v>
      </c>
      <c r="AQ72" s="58">
        <v>16.850000000000001</v>
      </c>
    </row>
    <row r="73" spans="1:43" x14ac:dyDescent="0.25">
      <c r="A73" s="64" t="s">
        <v>222</v>
      </c>
      <c r="B73" s="58">
        <v>1160.1953038674001</v>
      </c>
      <c r="C73" s="58">
        <v>685.34187845303904</v>
      </c>
      <c r="D73" s="58">
        <v>474.85342541436501</v>
      </c>
      <c r="E73" s="58">
        <v>254.11790055248599</v>
      </c>
      <c r="F73" s="58">
        <v>196.01254143646401</v>
      </c>
      <c r="G73" s="58">
        <v>24.722983425414402</v>
      </c>
      <c r="H73" s="58">
        <v>1235.3835193133</v>
      </c>
      <c r="I73" s="58">
        <v>728.29236051502096</v>
      </c>
      <c r="J73" s="58">
        <v>507.091158798283</v>
      </c>
      <c r="K73" s="58">
        <v>271.268497854077</v>
      </c>
      <c r="L73" s="58">
        <v>209.42420600858401</v>
      </c>
      <c r="M73" s="58">
        <v>26.398454935622301</v>
      </c>
      <c r="N73" s="58">
        <v>1024.39023255814</v>
      </c>
      <c r="O73" s="58">
        <v>607.76465116279098</v>
      </c>
      <c r="P73" s="58">
        <v>416.625581395349</v>
      </c>
      <c r="Q73" s="58">
        <v>223.14046511627899</v>
      </c>
      <c r="R73" s="58">
        <v>171.78837209302301</v>
      </c>
      <c r="S73" s="58">
        <v>21.696744186046502</v>
      </c>
      <c r="T73" s="58">
        <v>785.52398523985198</v>
      </c>
      <c r="U73" s="58">
        <v>467.10442804427998</v>
      </c>
      <c r="V73" s="58">
        <v>318.419557195572</v>
      </c>
      <c r="W73" s="58">
        <v>170.06346863468599</v>
      </c>
      <c r="X73" s="58">
        <v>131.73431734317299</v>
      </c>
      <c r="Y73" s="58">
        <v>16.621771217712201</v>
      </c>
      <c r="Z73" s="58">
        <v>1217.35978351374</v>
      </c>
      <c r="AA73" s="58">
        <v>719.86386344712798</v>
      </c>
      <c r="AB73" s="58">
        <v>497.49592006661101</v>
      </c>
      <c r="AC73" s="58">
        <v>265.72706078268101</v>
      </c>
      <c r="AD73" s="58">
        <v>205.78950874271399</v>
      </c>
      <c r="AE73" s="58">
        <v>25.979350541215702</v>
      </c>
      <c r="AF73" s="58">
        <v>1257.4775147928999</v>
      </c>
      <c r="AG73" s="58">
        <v>737.65384615384596</v>
      </c>
      <c r="AH73" s="58">
        <v>519.82366863905304</v>
      </c>
      <c r="AI73" s="58">
        <v>280.26035502958598</v>
      </c>
      <c r="AJ73" s="58">
        <v>212.809171597633</v>
      </c>
      <c r="AK73" s="58">
        <v>26.754142011834301</v>
      </c>
      <c r="AL73" s="58">
        <v>914.31818181818198</v>
      </c>
      <c r="AM73" s="58">
        <v>533.31818181818198</v>
      </c>
      <c r="AN73" s="58">
        <v>381</v>
      </c>
      <c r="AO73" s="58">
        <v>203.290909090909</v>
      </c>
      <c r="AP73" s="58">
        <v>157.772727272727</v>
      </c>
      <c r="AQ73" s="58">
        <v>19.936363636363598</v>
      </c>
    </row>
    <row r="74" spans="1:43" x14ac:dyDescent="0.25">
      <c r="A74" s="64" t="s">
        <v>223</v>
      </c>
      <c r="B74" s="58">
        <v>1135.0217557251899</v>
      </c>
      <c r="C74" s="58">
        <v>671.26221374045804</v>
      </c>
      <c r="D74" s="58">
        <v>463.759541984733</v>
      </c>
      <c r="E74" s="58">
        <v>248.34656488549601</v>
      </c>
      <c r="F74" s="58">
        <v>191.30305343511401</v>
      </c>
      <c r="G74" s="58">
        <v>24.1099236641221</v>
      </c>
      <c r="H74" s="58">
        <v>1203.81766561514</v>
      </c>
      <c r="I74" s="58">
        <v>710.42744479495298</v>
      </c>
      <c r="J74" s="58">
        <v>493.39022082018897</v>
      </c>
      <c r="K74" s="58">
        <v>264.40378548895899</v>
      </c>
      <c r="L74" s="58">
        <v>203.357097791798</v>
      </c>
      <c r="M74" s="58">
        <v>25.6293375394322</v>
      </c>
      <c r="N74" s="58">
        <v>1029.6676328502399</v>
      </c>
      <c r="O74" s="58">
        <v>611.28454106280196</v>
      </c>
      <c r="P74" s="58">
        <v>418.38309178743998</v>
      </c>
      <c r="Q74" s="58">
        <v>223.75652173912999</v>
      </c>
      <c r="R74" s="58">
        <v>172.84347826087</v>
      </c>
      <c r="S74" s="58">
        <v>21.783091787439599</v>
      </c>
      <c r="T74" s="58">
        <v>816.733054393305</v>
      </c>
      <c r="U74" s="58">
        <v>483.57615062761499</v>
      </c>
      <c r="V74" s="58">
        <v>333.15690376569</v>
      </c>
      <c r="W74" s="58">
        <v>177.603765690377</v>
      </c>
      <c r="X74" s="58">
        <v>138.14184100418399</v>
      </c>
      <c r="Y74" s="58">
        <v>17.411297071129699</v>
      </c>
      <c r="Z74" s="58">
        <v>1178.4216796875</v>
      </c>
      <c r="AA74" s="58">
        <v>699.27978515625</v>
      </c>
      <c r="AB74" s="58">
        <v>479.14189453124999</v>
      </c>
      <c r="AC74" s="58">
        <v>256.25126953124999</v>
      </c>
      <c r="AD74" s="58">
        <v>197.92529296875</v>
      </c>
      <c r="AE74" s="58">
        <v>24.96533203125</v>
      </c>
      <c r="AF74" s="58">
        <v>1237.3825242718401</v>
      </c>
      <c r="AG74" s="58">
        <v>723.58252427184505</v>
      </c>
      <c r="AH74" s="58">
        <v>513.79999999999995</v>
      </c>
      <c r="AI74" s="58">
        <v>276.867961165049</v>
      </c>
      <c r="AJ74" s="58">
        <v>210.47572815533999</v>
      </c>
      <c r="AK74" s="58">
        <v>26.456310679611601</v>
      </c>
      <c r="AL74" s="58">
        <v>980.5</v>
      </c>
      <c r="AM74" s="58">
        <v>569.92499999999995</v>
      </c>
      <c r="AN74" s="58">
        <v>410.57499999999999</v>
      </c>
      <c r="AO74" s="58">
        <v>219.02500000000001</v>
      </c>
      <c r="AP74" s="58">
        <v>170.07499999999999</v>
      </c>
      <c r="AQ74" s="58">
        <v>21.475000000000001</v>
      </c>
    </row>
    <row r="75" spans="1:43" x14ac:dyDescent="0.25">
      <c r="A75" s="64" t="s">
        <v>224</v>
      </c>
      <c r="B75" s="58">
        <v>1125.4890383322099</v>
      </c>
      <c r="C75" s="58">
        <v>666.30443846671096</v>
      </c>
      <c r="D75" s="58">
        <v>459.18459986550101</v>
      </c>
      <c r="E75" s="58">
        <v>245.83739071957001</v>
      </c>
      <c r="F75" s="58">
        <v>189.48359112306699</v>
      </c>
      <c r="G75" s="58">
        <v>23.863618022864799</v>
      </c>
      <c r="H75" s="58">
        <v>1188.59792147806</v>
      </c>
      <c r="I75" s="58">
        <v>703.04618937644295</v>
      </c>
      <c r="J75" s="58">
        <v>485.55173210161701</v>
      </c>
      <c r="K75" s="58">
        <v>260.22748267898402</v>
      </c>
      <c r="L75" s="58">
        <v>200.116974595843</v>
      </c>
      <c r="M75" s="58">
        <v>25.207274826789799</v>
      </c>
      <c r="N75" s="58">
        <v>1037.4821256038599</v>
      </c>
      <c r="O75" s="58">
        <v>615.06714975845398</v>
      </c>
      <c r="P75" s="58">
        <v>422.41497584541099</v>
      </c>
      <c r="Q75" s="58">
        <v>225.770048309179</v>
      </c>
      <c r="R75" s="58">
        <v>174.65507246376799</v>
      </c>
      <c r="S75" s="58">
        <v>21.989855072463801</v>
      </c>
      <c r="T75" s="58">
        <v>825.34061135371201</v>
      </c>
      <c r="U75" s="58">
        <v>489.53056768558997</v>
      </c>
      <c r="V75" s="58">
        <v>335.81004366812198</v>
      </c>
      <c r="W75" s="58">
        <v>179.07772925764201</v>
      </c>
      <c r="X75" s="58">
        <v>139.20655021834099</v>
      </c>
      <c r="Y75" s="58">
        <v>17.5257641921397</v>
      </c>
      <c r="Z75" s="58">
        <v>1165.37409326425</v>
      </c>
      <c r="AA75" s="58">
        <v>691.96849740932703</v>
      </c>
      <c r="AB75" s="58">
        <v>473.40559585492201</v>
      </c>
      <c r="AC75" s="58">
        <v>253.09647668393799</v>
      </c>
      <c r="AD75" s="58">
        <v>195.642279792746</v>
      </c>
      <c r="AE75" s="58">
        <v>24.666839378238301</v>
      </c>
      <c r="AF75" s="58">
        <v>1228.7139931740601</v>
      </c>
      <c r="AG75" s="58">
        <v>719.94061433447098</v>
      </c>
      <c r="AH75" s="58">
        <v>508.77337883959001</v>
      </c>
      <c r="AI75" s="58">
        <v>274.10682593856598</v>
      </c>
      <c r="AJ75" s="58">
        <v>208.494880546075</v>
      </c>
      <c r="AK75" s="58">
        <v>26.1716723549488</v>
      </c>
      <c r="AL75" s="58">
        <v>1213.00909090909</v>
      </c>
      <c r="AM75" s="58">
        <v>691.52727272727304</v>
      </c>
      <c r="AN75" s="58">
        <v>521.48181818181797</v>
      </c>
      <c r="AO75" s="58">
        <v>278.80909090909103</v>
      </c>
      <c r="AP75" s="58">
        <v>215.4</v>
      </c>
      <c r="AQ75" s="58">
        <v>27.272727272727298</v>
      </c>
    </row>
    <row r="76" spans="1:43" x14ac:dyDescent="0.25">
      <c r="A76" s="64" t="s">
        <v>225</v>
      </c>
      <c r="B76" s="58">
        <v>1133.14566982409</v>
      </c>
      <c r="C76" s="58">
        <v>670.14905277401897</v>
      </c>
      <c r="D76" s="58">
        <v>462.99661705006798</v>
      </c>
      <c r="E76" s="58">
        <v>247.72956698240901</v>
      </c>
      <c r="F76" s="58">
        <v>191.18788903924201</v>
      </c>
      <c r="G76" s="58">
        <v>24.079161028416799</v>
      </c>
      <c r="H76" s="58">
        <v>1197.2941031941</v>
      </c>
      <c r="I76" s="58">
        <v>707.25773955774002</v>
      </c>
      <c r="J76" s="58">
        <v>490.036363636364</v>
      </c>
      <c r="K76" s="58">
        <v>262.59398034397998</v>
      </c>
      <c r="L76" s="58">
        <v>202.01756756756799</v>
      </c>
      <c r="M76" s="58">
        <v>25.424815724815701</v>
      </c>
      <c r="N76" s="58">
        <v>1054.5058734939801</v>
      </c>
      <c r="O76" s="58">
        <v>624.65737951807205</v>
      </c>
      <c r="P76" s="58">
        <v>429.84849397590398</v>
      </c>
      <c r="Q76" s="58">
        <v>229.50722891566301</v>
      </c>
      <c r="R76" s="58">
        <v>177.911746987952</v>
      </c>
      <c r="S76" s="58">
        <v>22.429518072289198</v>
      </c>
      <c r="T76" s="58">
        <v>844.539436619718</v>
      </c>
      <c r="U76" s="58">
        <v>499.60140845070401</v>
      </c>
      <c r="V76" s="58">
        <v>344.93802816901399</v>
      </c>
      <c r="W76" s="58">
        <v>183.77605633802801</v>
      </c>
      <c r="X76" s="58">
        <v>143.13802816901401</v>
      </c>
      <c r="Y76" s="58">
        <v>18.023943661971799</v>
      </c>
      <c r="Z76" s="58">
        <v>1166.5444326617201</v>
      </c>
      <c r="AA76" s="58">
        <v>692.30265111346796</v>
      </c>
      <c r="AB76" s="58">
        <v>474.24178154825</v>
      </c>
      <c r="AC76" s="58">
        <v>253.39692470837701</v>
      </c>
      <c r="AD76" s="58">
        <v>196.135418875928</v>
      </c>
      <c r="AE76" s="58">
        <v>24.7094379639449</v>
      </c>
      <c r="AF76" s="58">
        <v>1226.2453416149101</v>
      </c>
      <c r="AG76" s="58">
        <v>718.08633540372705</v>
      </c>
      <c r="AH76" s="58">
        <v>508.15900621117999</v>
      </c>
      <c r="AI76" s="58">
        <v>273.43695652173898</v>
      </c>
      <c r="AJ76" s="58">
        <v>208.48322981366499</v>
      </c>
      <c r="AK76" s="58">
        <v>26.2388198757764</v>
      </c>
      <c r="AL76" s="58">
        <v>1365.1363636363601</v>
      </c>
      <c r="AM76" s="58">
        <v>776.26363636363601</v>
      </c>
      <c r="AN76" s="58">
        <v>588.87272727272705</v>
      </c>
      <c r="AO76" s="58">
        <v>314.45454545454498</v>
      </c>
      <c r="AP76" s="58">
        <v>243.654545454545</v>
      </c>
      <c r="AQ76" s="58">
        <v>30.763636363636401</v>
      </c>
    </row>
    <row r="77" spans="1:43" x14ac:dyDescent="0.25">
      <c r="A77" s="64" t="s">
        <v>226</v>
      </c>
      <c r="B77" s="58">
        <v>1114.91166448231</v>
      </c>
      <c r="C77" s="58">
        <v>662.445806028834</v>
      </c>
      <c r="D77" s="58">
        <v>452.465858453473</v>
      </c>
      <c r="E77" s="58">
        <v>245.299541284404</v>
      </c>
      <c r="F77" s="58">
        <v>183.38826998689399</v>
      </c>
      <c r="G77" s="58">
        <v>23.778047182175602</v>
      </c>
      <c r="H77" s="58">
        <v>1194.53666245259</v>
      </c>
      <c r="I77" s="58">
        <v>709.01112515802799</v>
      </c>
      <c r="J77" s="58">
        <v>485.525537294564</v>
      </c>
      <c r="K77" s="58">
        <v>263.89683944374201</v>
      </c>
      <c r="L77" s="58">
        <v>196.19620733249101</v>
      </c>
      <c r="M77" s="58">
        <v>25.4324905183312</v>
      </c>
      <c r="N77" s="58">
        <v>1029.22</v>
      </c>
      <c r="O77" s="58">
        <v>612.33265306122496</v>
      </c>
      <c r="P77" s="58">
        <v>416.88734693877598</v>
      </c>
      <c r="Q77" s="58">
        <v>225.28530612244899</v>
      </c>
      <c r="R77" s="58">
        <v>169.604489795918</v>
      </c>
      <c r="S77" s="58">
        <v>21.997551020408199</v>
      </c>
      <c r="T77" s="58">
        <v>778.775903614458</v>
      </c>
      <c r="U77" s="58">
        <v>464.612048192771</v>
      </c>
      <c r="V77" s="58">
        <v>314.163855421687</v>
      </c>
      <c r="W77" s="58">
        <v>169.768674698795</v>
      </c>
      <c r="X77" s="58">
        <v>127.763855421687</v>
      </c>
      <c r="Y77" s="58">
        <v>16.6313253012048</v>
      </c>
      <c r="Z77" s="58">
        <v>1169.9648167539301</v>
      </c>
      <c r="AA77" s="58">
        <v>696.91413612565395</v>
      </c>
      <c r="AB77" s="58">
        <v>473.050680628272</v>
      </c>
      <c r="AC77" s="58">
        <v>256.41581151832497</v>
      </c>
      <c r="AD77" s="58">
        <v>191.73549738219899</v>
      </c>
      <c r="AE77" s="58">
        <v>24.899371727748701</v>
      </c>
      <c r="AF77" s="58">
        <v>1211.5639751552801</v>
      </c>
      <c r="AG77" s="58">
        <v>713.20155279503103</v>
      </c>
      <c r="AH77" s="58">
        <v>498.36242236024799</v>
      </c>
      <c r="AI77" s="58">
        <v>270.73788819875801</v>
      </c>
      <c r="AJ77" s="58">
        <v>201.64565217391299</v>
      </c>
      <c r="AK77" s="58">
        <v>25.978881987577601</v>
      </c>
      <c r="AL77" s="58">
        <v>1278.6600000000001</v>
      </c>
      <c r="AM77" s="58">
        <v>736.77</v>
      </c>
      <c r="AN77" s="58">
        <v>541.89</v>
      </c>
      <c r="AO77" s="58">
        <v>292.56</v>
      </c>
      <c r="AP77" s="58">
        <v>220.74</v>
      </c>
      <c r="AQ77" s="58">
        <v>28.59</v>
      </c>
    </row>
    <row r="78" spans="1:43" x14ac:dyDescent="0.25">
      <c r="A78" s="64" t="s">
        <v>227</v>
      </c>
      <c r="B78" s="58">
        <v>1115.6233193277301</v>
      </c>
      <c r="C78" s="58">
        <v>662.20525210083997</v>
      </c>
      <c r="D78" s="58">
        <v>453.41806722689103</v>
      </c>
      <c r="E78" s="58">
        <v>246.13193277310901</v>
      </c>
      <c r="F78" s="58">
        <v>183.460714285714</v>
      </c>
      <c r="G78" s="58">
        <v>23.8254201680672</v>
      </c>
      <c r="H78" s="58">
        <v>1194.58073394495</v>
      </c>
      <c r="I78" s="58">
        <v>707.87142857142896</v>
      </c>
      <c r="J78" s="58">
        <v>486.70930537352501</v>
      </c>
      <c r="K78" s="58">
        <v>264.95425950196602</v>
      </c>
      <c r="L78" s="58">
        <v>196.278636959371</v>
      </c>
      <c r="M78" s="58">
        <v>25.476408912188699</v>
      </c>
      <c r="N78" s="58">
        <v>1025.0300751879699</v>
      </c>
      <c r="O78" s="58">
        <v>609.80932330827102</v>
      </c>
      <c r="P78" s="58">
        <v>415.22075187969898</v>
      </c>
      <c r="Q78" s="58">
        <v>224.53578947368399</v>
      </c>
      <c r="R78" s="58">
        <v>168.75383458646601</v>
      </c>
      <c r="S78" s="58">
        <v>21.931127819548902</v>
      </c>
      <c r="T78" s="58">
        <v>772.33512396694198</v>
      </c>
      <c r="U78" s="58">
        <v>460.67603305785099</v>
      </c>
      <c r="V78" s="58">
        <v>311.65909090909099</v>
      </c>
      <c r="W78" s="58">
        <v>168.46611570247899</v>
      </c>
      <c r="X78" s="58">
        <v>126.678099173554</v>
      </c>
      <c r="Y78" s="58">
        <v>16.514876033057899</v>
      </c>
      <c r="Z78" s="58">
        <v>1165.2709529276699</v>
      </c>
      <c r="AA78" s="58">
        <v>693.19494833524698</v>
      </c>
      <c r="AB78" s="58">
        <v>472.07600459242201</v>
      </c>
      <c r="AC78" s="58">
        <v>256.32675086107901</v>
      </c>
      <c r="AD78" s="58">
        <v>190.903329506315</v>
      </c>
      <c r="AE78" s="58">
        <v>24.8459242250287</v>
      </c>
      <c r="AF78" s="58">
        <v>1242.07619047619</v>
      </c>
      <c r="AG78" s="58">
        <v>731.34190476190497</v>
      </c>
      <c r="AH78" s="58">
        <v>510.73428571428599</v>
      </c>
      <c r="AI78" s="58">
        <v>277.60952380952398</v>
      </c>
      <c r="AJ78" s="58">
        <v>206.50476190476201</v>
      </c>
      <c r="AK78" s="58">
        <v>26.62</v>
      </c>
      <c r="AL78" s="58">
        <v>1215.4000000000001</v>
      </c>
      <c r="AM78" s="58">
        <v>702.6</v>
      </c>
      <c r="AN78" s="58">
        <v>512.79999999999995</v>
      </c>
      <c r="AO78" s="58">
        <v>278.3</v>
      </c>
      <c r="AP78" s="58">
        <v>208.8</v>
      </c>
      <c r="AQ78" s="58">
        <v>25.7</v>
      </c>
    </row>
    <row r="79" spans="1:43" x14ac:dyDescent="0.25">
      <c r="A79" s="64" t="s">
        <v>228</v>
      </c>
      <c r="B79" s="58">
        <v>1103.79260450161</v>
      </c>
      <c r="C79" s="58">
        <v>655.32130225080402</v>
      </c>
      <c r="D79" s="58">
        <v>448.471302250804</v>
      </c>
      <c r="E79" s="58">
        <v>243.26262057877801</v>
      </c>
      <c r="F79" s="58">
        <v>181.57451768488701</v>
      </c>
      <c r="G79" s="58">
        <v>23.634163987138301</v>
      </c>
      <c r="H79" s="58">
        <v>1175.91067669173</v>
      </c>
      <c r="I79" s="58">
        <v>696.71684210526303</v>
      </c>
      <c r="J79" s="58">
        <v>479.19383458646598</v>
      </c>
      <c r="K79" s="58">
        <v>260.36075187969902</v>
      </c>
      <c r="L79" s="58">
        <v>193.633984962406</v>
      </c>
      <c r="M79" s="58">
        <v>25.199097744360898</v>
      </c>
      <c r="N79" s="58">
        <v>1020.96269430052</v>
      </c>
      <c r="O79" s="58">
        <v>607.77720207253901</v>
      </c>
      <c r="P79" s="58">
        <v>413.18549222797901</v>
      </c>
      <c r="Q79" s="58">
        <v>223.624870466321</v>
      </c>
      <c r="R79" s="58">
        <v>167.723834196891</v>
      </c>
      <c r="S79" s="58">
        <v>21.836787564766801</v>
      </c>
      <c r="T79" s="58">
        <v>742.66061946902698</v>
      </c>
      <c r="U79" s="58">
        <v>443.90442477876098</v>
      </c>
      <c r="V79" s="58">
        <v>298.75619469026498</v>
      </c>
      <c r="W79" s="58">
        <v>161.911061946903</v>
      </c>
      <c r="X79" s="58">
        <v>121.023451327434</v>
      </c>
      <c r="Y79" s="58">
        <v>15.8216814159292</v>
      </c>
      <c r="Z79" s="58">
        <v>1161.9982408660301</v>
      </c>
      <c r="AA79" s="58">
        <v>691.43788903924201</v>
      </c>
      <c r="AB79" s="58">
        <v>470.56035182679301</v>
      </c>
      <c r="AC79" s="58">
        <v>255.18795669824101</v>
      </c>
      <c r="AD79" s="58">
        <v>190.54100135318001</v>
      </c>
      <c r="AE79" s="58">
        <v>24.831393775372099</v>
      </c>
      <c r="AF79" s="58">
        <v>1242.1505376344101</v>
      </c>
      <c r="AG79" s="58">
        <v>730.91290322580699</v>
      </c>
      <c r="AH79" s="58">
        <v>511.23763440860199</v>
      </c>
      <c r="AI79" s="58">
        <v>277.57311827957</v>
      </c>
      <c r="AJ79" s="58">
        <v>206.87311827957001</v>
      </c>
      <c r="AK79" s="58">
        <v>26.791397849462399</v>
      </c>
      <c r="AL79" s="58">
        <v>857.16666666666697</v>
      </c>
      <c r="AM79" s="58">
        <v>508.26666666666699</v>
      </c>
      <c r="AN79" s="58">
        <v>348.9</v>
      </c>
      <c r="AO79" s="58">
        <v>188.96666666666701</v>
      </c>
      <c r="AP79" s="58">
        <v>141.46666666666701</v>
      </c>
      <c r="AQ79" s="58">
        <v>18.466666666666701</v>
      </c>
    </row>
    <row r="80" spans="1:43" x14ac:dyDescent="0.25">
      <c r="A80" s="64" t="s">
        <v>229</v>
      </c>
      <c r="B80" s="58">
        <v>1125.42943143813</v>
      </c>
      <c r="C80" s="58">
        <v>667.53461538461499</v>
      </c>
      <c r="D80" s="58">
        <v>457.89481605351199</v>
      </c>
      <c r="E80" s="58">
        <v>248.78277591973301</v>
      </c>
      <c r="F80" s="58">
        <v>185.00142140468199</v>
      </c>
      <c r="G80" s="58">
        <v>24.110618729096998</v>
      </c>
      <c r="H80" s="58">
        <v>1216.0817447495999</v>
      </c>
      <c r="I80" s="58">
        <v>719.38933764135697</v>
      </c>
      <c r="J80" s="58">
        <v>496.69240710823902</v>
      </c>
      <c r="K80" s="58">
        <v>270.67609046849799</v>
      </c>
      <c r="L80" s="58">
        <v>199.96720516962799</v>
      </c>
      <c r="M80" s="58">
        <v>26.0491114701131</v>
      </c>
      <c r="N80" s="58">
        <v>1028.1785095320599</v>
      </c>
      <c r="O80" s="58">
        <v>611.90537261698398</v>
      </c>
      <c r="P80" s="58">
        <v>416.273136915078</v>
      </c>
      <c r="Q80" s="58">
        <v>225.29584055459301</v>
      </c>
      <c r="R80" s="58">
        <v>168.946273830156</v>
      </c>
      <c r="S80" s="58">
        <v>22.031022530329299</v>
      </c>
      <c r="T80" s="58">
        <v>792.50710659898505</v>
      </c>
      <c r="U80" s="58">
        <v>472.05685279187799</v>
      </c>
      <c r="V80" s="58">
        <v>320.450253807107</v>
      </c>
      <c r="W80" s="58">
        <v>173.4730964467</v>
      </c>
      <c r="X80" s="58">
        <v>129.979187817259</v>
      </c>
      <c r="Y80" s="58">
        <v>16.9979695431472</v>
      </c>
      <c r="Z80" s="58">
        <v>1176.58579387187</v>
      </c>
      <c r="AA80" s="58">
        <v>699.54233983286895</v>
      </c>
      <c r="AB80" s="58">
        <v>477.04345403899703</v>
      </c>
      <c r="AC80" s="58">
        <v>259.58064066852398</v>
      </c>
      <c r="AD80" s="58">
        <v>192.35974930362099</v>
      </c>
      <c r="AE80" s="58">
        <v>25.103064066852401</v>
      </c>
      <c r="AF80" s="58">
        <v>1228.1177935943099</v>
      </c>
      <c r="AG80" s="58">
        <v>722.79288256227801</v>
      </c>
      <c r="AH80" s="58">
        <v>505.32491103202898</v>
      </c>
      <c r="AI80" s="58">
        <v>273.98967971530197</v>
      </c>
      <c r="AJ80" s="58">
        <v>204.77402135231301</v>
      </c>
      <c r="AK80" s="58">
        <v>26.5612099644128</v>
      </c>
      <c r="AL80" s="58">
        <v>925.74545454545398</v>
      </c>
      <c r="AM80" s="58">
        <v>559.63636363636397</v>
      </c>
      <c r="AN80" s="58">
        <v>366.10909090909098</v>
      </c>
      <c r="AO80" s="58">
        <v>198.245454545455</v>
      </c>
      <c r="AP80" s="58">
        <v>148.44545454545499</v>
      </c>
      <c r="AQ80" s="58">
        <v>19.4181818181818</v>
      </c>
    </row>
    <row r="81" spans="1:43" x14ac:dyDescent="0.25">
      <c r="A81" s="64" t="s">
        <v>230</v>
      </c>
      <c r="B81" s="58">
        <v>1141.9803043110701</v>
      </c>
      <c r="C81" s="58">
        <v>676.74725274725301</v>
      </c>
      <c r="D81" s="58">
        <v>465.23305156382099</v>
      </c>
      <c r="E81" s="58">
        <v>252.813271344041</v>
      </c>
      <c r="F81" s="58">
        <v>187.91284868977201</v>
      </c>
      <c r="G81" s="58">
        <v>24.506931530008501</v>
      </c>
      <c r="H81" s="58">
        <v>1234.8815668202801</v>
      </c>
      <c r="I81" s="58">
        <v>729.53410138248898</v>
      </c>
      <c r="J81" s="58">
        <v>505.347465437788</v>
      </c>
      <c r="K81" s="58">
        <v>275.359447004608</v>
      </c>
      <c r="L81" s="58">
        <v>203.45483870967701</v>
      </c>
      <c r="M81" s="58">
        <v>26.5331797235023</v>
      </c>
      <c r="N81" s="58">
        <v>1028.2984962405999</v>
      </c>
      <c r="O81" s="58">
        <v>612.152819548872</v>
      </c>
      <c r="P81" s="58">
        <v>416.14567669172902</v>
      </c>
      <c r="Q81" s="58">
        <v>225.223872180451</v>
      </c>
      <c r="R81" s="58">
        <v>168.89436090225601</v>
      </c>
      <c r="S81" s="58">
        <v>22.027443609022601</v>
      </c>
      <c r="T81" s="58">
        <v>812.45380434782601</v>
      </c>
      <c r="U81" s="58">
        <v>482.89402173912998</v>
      </c>
      <c r="V81" s="58">
        <v>329.55978260869603</v>
      </c>
      <c r="W81" s="58">
        <v>178.56847826086999</v>
      </c>
      <c r="X81" s="58">
        <v>133.522826086957</v>
      </c>
      <c r="Y81" s="58">
        <v>17.468478260869599</v>
      </c>
      <c r="Z81" s="58">
        <v>1184.8815126050399</v>
      </c>
      <c r="AA81" s="58">
        <v>704.23025210083995</v>
      </c>
      <c r="AB81" s="58">
        <v>480.65126050420201</v>
      </c>
      <c r="AC81" s="58">
        <v>261.407983193277</v>
      </c>
      <c r="AD81" s="58">
        <v>193.91680672268899</v>
      </c>
      <c r="AE81" s="58">
        <v>25.326470588235299</v>
      </c>
      <c r="AF81" s="58">
        <v>1247.24842105263</v>
      </c>
      <c r="AG81" s="58">
        <v>733.04947368421097</v>
      </c>
      <c r="AH81" s="58">
        <v>514.19894736842105</v>
      </c>
      <c r="AI81" s="58">
        <v>279.21473684210503</v>
      </c>
      <c r="AJ81" s="58">
        <v>207.98631578947399</v>
      </c>
      <c r="AK81" s="58">
        <v>26.997894736842099</v>
      </c>
      <c r="AL81" s="58">
        <v>857.43333333333305</v>
      </c>
      <c r="AM81" s="58">
        <v>525.43333333333305</v>
      </c>
      <c r="AN81" s="58">
        <v>332</v>
      </c>
      <c r="AO81" s="58">
        <v>179.8</v>
      </c>
      <c r="AP81" s="58">
        <v>134.6</v>
      </c>
      <c r="AQ81" s="58">
        <v>17.600000000000001</v>
      </c>
    </row>
    <row r="82" spans="1:43" x14ac:dyDescent="0.25">
      <c r="A82" s="64" t="s">
        <v>231</v>
      </c>
      <c r="B82" s="58">
        <v>1170.69411309063</v>
      </c>
      <c r="C82" s="58">
        <v>691.87459333849699</v>
      </c>
      <c r="D82" s="58">
        <v>478.81951975213002</v>
      </c>
      <c r="E82" s="58">
        <v>260.39674670797802</v>
      </c>
      <c r="F82" s="58">
        <v>193.20139426800901</v>
      </c>
      <c r="G82" s="58">
        <v>25.221378776142501</v>
      </c>
      <c r="H82" s="58">
        <v>1265.1614882506501</v>
      </c>
      <c r="I82" s="58">
        <v>745.78903394255894</v>
      </c>
      <c r="J82" s="58">
        <v>519.37245430809401</v>
      </c>
      <c r="K82" s="58">
        <v>283.184334203655</v>
      </c>
      <c r="L82" s="58">
        <v>208.907702349869</v>
      </c>
      <c r="M82" s="58">
        <v>27.2804177545692</v>
      </c>
      <c r="N82" s="58">
        <v>1032.8617142857099</v>
      </c>
      <c r="O82" s="58">
        <v>613.21085714285698</v>
      </c>
      <c r="P82" s="58">
        <v>419.65085714285698</v>
      </c>
      <c r="Q82" s="58">
        <v>227.14857142857099</v>
      </c>
      <c r="R82" s="58">
        <v>170.285142857143</v>
      </c>
      <c r="S82" s="58">
        <v>22.2171428571429</v>
      </c>
      <c r="T82" s="58">
        <v>878.05578947368394</v>
      </c>
      <c r="U82" s="58">
        <v>518.07157894736804</v>
      </c>
      <c r="V82" s="58">
        <v>359.98421052631602</v>
      </c>
      <c r="W82" s="58">
        <v>195.03789473684199</v>
      </c>
      <c r="X82" s="58">
        <v>145.86000000000001</v>
      </c>
      <c r="Y82" s="58">
        <v>19.086315789473701</v>
      </c>
      <c r="Z82" s="58">
        <v>1209.8714108910899</v>
      </c>
      <c r="AA82" s="58">
        <v>716.97178217821795</v>
      </c>
      <c r="AB82" s="58">
        <v>492.89962871287099</v>
      </c>
      <c r="AC82" s="58">
        <v>268.41051980198</v>
      </c>
      <c r="AD82" s="58">
        <v>198.53725247524699</v>
      </c>
      <c r="AE82" s="58">
        <v>25.951856435643599</v>
      </c>
      <c r="AF82" s="58">
        <v>1252.4211604095599</v>
      </c>
      <c r="AG82" s="58">
        <v>735.36962457337904</v>
      </c>
      <c r="AH82" s="58">
        <v>517.05153583617698</v>
      </c>
      <c r="AI82" s="58">
        <v>280.68020477815702</v>
      </c>
      <c r="AJ82" s="58">
        <v>209.18600682593899</v>
      </c>
      <c r="AK82" s="58">
        <v>27.1853242320819</v>
      </c>
      <c r="AL82" s="58">
        <v>964.65</v>
      </c>
      <c r="AM82" s="58">
        <v>589.86</v>
      </c>
      <c r="AN82" s="58">
        <v>374.79</v>
      </c>
      <c r="AO82" s="58">
        <v>202.95</v>
      </c>
      <c r="AP82" s="58">
        <v>151.94999999999999</v>
      </c>
      <c r="AQ82" s="58">
        <v>19.89</v>
      </c>
    </row>
    <row r="83" spans="1:43" x14ac:dyDescent="0.25">
      <c r="A83" s="64" t="s">
        <v>232</v>
      </c>
      <c r="B83" s="58">
        <v>1222.0094451003499</v>
      </c>
      <c r="C83" s="58">
        <v>722.74657615112199</v>
      </c>
      <c r="D83" s="58">
        <v>499.262868949233</v>
      </c>
      <c r="E83" s="58">
        <v>271.74350649350703</v>
      </c>
      <c r="F83" s="58">
        <v>201.22455726092099</v>
      </c>
      <c r="G83" s="58">
        <v>26.2948051948052</v>
      </c>
      <c r="H83" s="58">
        <v>1313.3604166666701</v>
      </c>
      <c r="I83" s="58">
        <v>775.66510416666699</v>
      </c>
      <c r="J83" s="58">
        <v>537.6953125</v>
      </c>
      <c r="K83" s="58">
        <v>293.21171874999999</v>
      </c>
      <c r="L83" s="58">
        <v>216.219010416667</v>
      </c>
      <c r="M83" s="58">
        <v>28.264583333333299</v>
      </c>
      <c r="N83" s="58">
        <v>1027.84649446494</v>
      </c>
      <c r="O83" s="58">
        <v>610.27029520295196</v>
      </c>
      <c r="P83" s="58">
        <v>417.576199261993</v>
      </c>
      <c r="Q83" s="58">
        <v>226.11365313653101</v>
      </c>
      <c r="R83" s="58">
        <v>169.35442804428001</v>
      </c>
      <c r="S83" s="58">
        <v>22.108118081180798</v>
      </c>
      <c r="T83" s="58">
        <v>890.374180327869</v>
      </c>
      <c r="U83" s="58">
        <v>528.98114754098401</v>
      </c>
      <c r="V83" s="58">
        <v>361.39303278688499</v>
      </c>
      <c r="W83" s="58">
        <v>196.378278688525</v>
      </c>
      <c r="X83" s="58">
        <v>145.914344262295</v>
      </c>
      <c r="Y83" s="58">
        <v>19.100409836065602</v>
      </c>
      <c r="Z83" s="58">
        <v>1273.8033210332101</v>
      </c>
      <c r="AA83" s="58">
        <v>755.11992619926195</v>
      </c>
      <c r="AB83" s="58">
        <v>518.683394833948</v>
      </c>
      <c r="AC83" s="58">
        <v>282.63929889298902</v>
      </c>
      <c r="AD83" s="58">
        <v>208.740774907749</v>
      </c>
      <c r="AE83" s="58">
        <v>27.303321033210299</v>
      </c>
      <c r="AF83" s="58">
        <v>1289.69918032787</v>
      </c>
      <c r="AG83" s="58">
        <v>756.04180327868801</v>
      </c>
      <c r="AH83" s="58">
        <v>533.65737704918001</v>
      </c>
      <c r="AI83" s="58">
        <v>289.71639344262297</v>
      </c>
      <c r="AJ83" s="58">
        <v>215.83688524590201</v>
      </c>
      <c r="AK83" s="58">
        <v>28.104098360655701</v>
      </c>
      <c r="AL83" s="58">
        <v>1060.95</v>
      </c>
      <c r="AM83" s="58">
        <v>642.32142857142901</v>
      </c>
      <c r="AN83" s="58">
        <v>418.62857142857098</v>
      </c>
      <c r="AO83" s="58">
        <v>226.671428571429</v>
      </c>
      <c r="AP83" s="58">
        <v>169.73571428571401</v>
      </c>
      <c r="AQ83" s="58">
        <v>22.2214285714286</v>
      </c>
    </row>
    <row r="84" spans="1:43" x14ac:dyDescent="0.25">
      <c r="A84" s="64" t="s">
        <v>233</v>
      </c>
      <c r="B84" s="58">
        <v>1215.9731466227299</v>
      </c>
      <c r="C84" s="58">
        <v>719.45238879736405</v>
      </c>
      <c r="D84" s="58">
        <v>496.52075782537099</v>
      </c>
      <c r="E84" s="58">
        <v>270.10593080724902</v>
      </c>
      <c r="F84" s="58">
        <v>200.239868204283</v>
      </c>
      <c r="G84" s="58">
        <v>26.1749588138386</v>
      </c>
      <c r="H84" s="58">
        <v>1306.0275477707</v>
      </c>
      <c r="I84" s="58">
        <v>771.27611464968197</v>
      </c>
      <c r="J84" s="58">
        <v>534.75143312101898</v>
      </c>
      <c r="K84" s="58">
        <v>291.29665605095499</v>
      </c>
      <c r="L84" s="58">
        <v>215.30350318471301</v>
      </c>
      <c r="M84" s="58">
        <v>28.1512738853503</v>
      </c>
      <c r="N84" s="58">
        <v>1015.7814159292</v>
      </c>
      <c r="O84" s="58">
        <v>604.24778761061998</v>
      </c>
      <c r="P84" s="58">
        <v>411.53362831858402</v>
      </c>
      <c r="Q84" s="58">
        <v>222.99876106194699</v>
      </c>
      <c r="R84" s="58">
        <v>166.753274336283</v>
      </c>
      <c r="S84" s="58">
        <v>21.781592920354001</v>
      </c>
      <c r="T84" s="58">
        <v>865.13118279569903</v>
      </c>
      <c r="U84" s="58">
        <v>513.93548387096803</v>
      </c>
      <c r="V84" s="58">
        <v>351.195698924731</v>
      </c>
      <c r="W84" s="58">
        <v>190.16989247311801</v>
      </c>
      <c r="X84" s="58">
        <v>142.389247311828</v>
      </c>
      <c r="Y84" s="58">
        <v>18.6365591397849</v>
      </c>
      <c r="Z84" s="58">
        <v>1272.4077391304299</v>
      </c>
      <c r="AA84" s="58">
        <v>755.28391304347804</v>
      </c>
      <c r="AB84" s="58">
        <v>517.12382608695702</v>
      </c>
      <c r="AC84" s="58">
        <v>281.67886956521698</v>
      </c>
      <c r="AD84" s="58">
        <v>208.21095652173901</v>
      </c>
      <c r="AE84" s="58">
        <v>27.234000000000002</v>
      </c>
      <c r="AF84" s="58">
        <v>1300.11887755102</v>
      </c>
      <c r="AG84" s="58">
        <v>760.60790816326505</v>
      </c>
      <c r="AH84" s="58">
        <v>539.51096938775504</v>
      </c>
      <c r="AI84" s="58">
        <v>293.04795918367302</v>
      </c>
      <c r="AJ84" s="58">
        <v>218.02959183673499</v>
      </c>
      <c r="AK84" s="58">
        <v>28.433418367346899</v>
      </c>
      <c r="AL84" s="58">
        <v>1004.38125</v>
      </c>
      <c r="AM84" s="58">
        <v>611.30624999999998</v>
      </c>
      <c r="AN84" s="58">
        <v>393.07499999999999</v>
      </c>
      <c r="AO84" s="58">
        <v>212.85</v>
      </c>
      <c r="AP84" s="58">
        <v>159.375</v>
      </c>
      <c r="AQ84" s="58">
        <v>20.85</v>
      </c>
    </row>
    <row r="85" spans="1:43" x14ac:dyDescent="0.25">
      <c r="A85" s="64" t="s">
        <v>234</v>
      </c>
      <c r="B85" s="58">
        <v>1202.8657573998801</v>
      </c>
      <c r="C85" s="58">
        <v>712.53412652350505</v>
      </c>
      <c r="D85" s="58">
        <v>490.33163087637797</v>
      </c>
      <c r="E85" s="58">
        <v>266.65333720255398</v>
      </c>
      <c r="F85" s="58">
        <v>197.817527568195</v>
      </c>
      <c r="G85" s="58">
        <v>25.8607661056297</v>
      </c>
      <c r="H85" s="58">
        <v>1282.26206896552</v>
      </c>
      <c r="I85" s="58">
        <v>757.97813288477698</v>
      </c>
      <c r="J85" s="58">
        <v>524.28393608073998</v>
      </c>
      <c r="K85" s="58">
        <v>285.411774600505</v>
      </c>
      <c r="L85" s="58">
        <v>211.25046257359099</v>
      </c>
      <c r="M85" s="58">
        <v>27.621698906644198</v>
      </c>
      <c r="N85" s="58">
        <v>1026.0825842696599</v>
      </c>
      <c r="O85" s="58">
        <v>611.34887640449404</v>
      </c>
      <c r="P85" s="58">
        <v>414.73370786516898</v>
      </c>
      <c r="Q85" s="58">
        <v>224.88595505617999</v>
      </c>
      <c r="R85" s="58">
        <v>167.90786516853899</v>
      </c>
      <c r="S85" s="58">
        <v>21.939887640449399</v>
      </c>
      <c r="T85" s="58">
        <v>850.68230769230797</v>
      </c>
      <c r="U85" s="58">
        <v>505.70769230769201</v>
      </c>
      <c r="V85" s="58">
        <v>344.97461538461499</v>
      </c>
      <c r="W85" s="58">
        <v>186.801923076923</v>
      </c>
      <c r="X85" s="58">
        <v>139.86461538461501</v>
      </c>
      <c r="Y85" s="58">
        <v>18.3080769230769</v>
      </c>
      <c r="Z85" s="58">
        <v>1251.8629245283</v>
      </c>
      <c r="AA85" s="58">
        <v>744.59122641509396</v>
      </c>
      <c r="AB85" s="58">
        <v>507.271698113208</v>
      </c>
      <c r="AC85" s="58">
        <v>276.17716981132099</v>
      </c>
      <c r="AD85" s="58">
        <v>204.35801886792501</v>
      </c>
      <c r="AE85" s="58">
        <v>26.736509433962301</v>
      </c>
      <c r="AF85" s="58">
        <v>1301.20496277916</v>
      </c>
      <c r="AG85" s="58">
        <v>761.65161290322601</v>
      </c>
      <c r="AH85" s="58">
        <v>539.55334987593096</v>
      </c>
      <c r="AI85" s="58">
        <v>293.120099255583</v>
      </c>
      <c r="AJ85" s="58">
        <v>218.00322580645201</v>
      </c>
      <c r="AK85" s="58">
        <v>28.430024813895798</v>
      </c>
      <c r="AL85" s="58">
        <v>1014.55384615385</v>
      </c>
      <c r="AM85" s="58">
        <v>618.9</v>
      </c>
      <c r="AN85" s="58">
        <v>395.65384615384602</v>
      </c>
      <c r="AO85" s="58">
        <v>214.24615384615399</v>
      </c>
      <c r="AP85" s="58">
        <v>160.43076923076899</v>
      </c>
      <c r="AQ85" s="58">
        <v>20.9769230769231</v>
      </c>
    </row>
    <row r="86" spans="1:43" x14ac:dyDescent="0.25">
      <c r="A86" s="64" t="s">
        <v>235</v>
      </c>
      <c r="B86" s="58">
        <v>1194.23473193473</v>
      </c>
      <c r="C86" s="58">
        <v>706.80512820512797</v>
      </c>
      <c r="D86" s="58">
        <v>487.42960372960403</v>
      </c>
      <c r="E86" s="58">
        <v>265.10163170163202</v>
      </c>
      <c r="F86" s="58">
        <v>196.62517482517501</v>
      </c>
      <c r="G86" s="58">
        <v>25.7027972027972</v>
      </c>
      <c r="H86" s="58">
        <v>1266.02132352941</v>
      </c>
      <c r="I86" s="58">
        <v>746.85036764705899</v>
      </c>
      <c r="J86" s="58">
        <v>519.17095588235304</v>
      </c>
      <c r="K86" s="58">
        <v>282.574264705882</v>
      </c>
      <c r="L86" s="58">
        <v>209.24485294117599</v>
      </c>
      <c r="M86" s="58">
        <v>27.3518382352941</v>
      </c>
      <c r="N86" s="58">
        <v>1069.8656050955401</v>
      </c>
      <c r="O86" s="58">
        <v>637.42738853503204</v>
      </c>
      <c r="P86" s="58">
        <v>432.43821656050898</v>
      </c>
      <c r="Q86" s="58">
        <v>234.830573248408</v>
      </c>
      <c r="R86" s="58">
        <v>174.76178343948999</v>
      </c>
      <c r="S86" s="58">
        <v>22.845859872611499</v>
      </c>
      <c r="T86" s="58">
        <v>841.83220338983006</v>
      </c>
      <c r="U86" s="58">
        <v>501.09322033898297</v>
      </c>
      <c r="V86" s="58">
        <v>340.73898305084703</v>
      </c>
      <c r="W86" s="58">
        <v>184.51186440678001</v>
      </c>
      <c r="X86" s="58">
        <v>138.14406779660999</v>
      </c>
      <c r="Y86" s="58">
        <v>18.083050847457599</v>
      </c>
      <c r="Z86" s="58">
        <v>1240.8485350318499</v>
      </c>
      <c r="AA86" s="58">
        <v>737.21808917197404</v>
      </c>
      <c r="AB86" s="58">
        <v>503.63044585987302</v>
      </c>
      <c r="AC86" s="58">
        <v>273.97375796178301</v>
      </c>
      <c r="AD86" s="58">
        <v>203.08777070063701</v>
      </c>
      <c r="AE86" s="58">
        <v>26.568917197452201</v>
      </c>
      <c r="AF86" s="58">
        <v>1273.5683076923101</v>
      </c>
      <c r="AG86" s="58">
        <v>745.38</v>
      </c>
      <c r="AH86" s="58">
        <v>528.18830769230794</v>
      </c>
      <c r="AI86" s="58">
        <v>287.562461538462</v>
      </c>
      <c r="AJ86" s="58">
        <v>212.865230769231</v>
      </c>
      <c r="AK86" s="58">
        <v>27.760615384615399</v>
      </c>
      <c r="AL86" s="58">
        <v>925.74</v>
      </c>
      <c r="AM86" s="58">
        <v>565.5</v>
      </c>
      <c r="AN86" s="58">
        <v>360.24</v>
      </c>
      <c r="AO86" s="58">
        <v>195.06</v>
      </c>
      <c r="AP86" s="58">
        <v>146.1</v>
      </c>
      <c r="AQ86" s="58">
        <v>19.079999999999998</v>
      </c>
    </row>
    <row r="87" spans="1:43" x14ac:dyDescent="0.25">
      <c r="A87" s="64" t="s">
        <v>236</v>
      </c>
      <c r="B87" s="58">
        <v>1194.40341113106</v>
      </c>
      <c r="C87" s="58">
        <v>707.41157989227997</v>
      </c>
      <c r="D87" s="58">
        <v>486.99183123877901</v>
      </c>
      <c r="E87" s="58">
        <v>264.91912028725301</v>
      </c>
      <c r="F87" s="58">
        <v>196.39631956912001</v>
      </c>
      <c r="G87" s="58">
        <v>25.676391382405701</v>
      </c>
      <c r="H87" s="58">
        <v>1276.24615384615</v>
      </c>
      <c r="I87" s="58">
        <v>753.03437990580801</v>
      </c>
      <c r="J87" s="58">
        <v>523.21177394034498</v>
      </c>
      <c r="K87" s="58">
        <v>285.278806907378</v>
      </c>
      <c r="L87" s="58">
        <v>210.410204081633</v>
      </c>
      <c r="M87" s="58">
        <v>27.5227629513344</v>
      </c>
      <c r="N87" s="58">
        <v>1085.1081761006301</v>
      </c>
      <c r="O87" s="58">
        <v>646.48553459119501</v>
      </c>
      <c r="P87" s="58">
        <v>438.622641509434</v>
      </c>
      <c r="Q87" s="58">
        <v>237.730188679245</v>
      </c>
      <c r="R87" s="58">
        <v>177.68176100628901</v>
      </c>
      <c r="S87" s="58">
        <v>23.210691823899399</v>
      </c>
      <c r="T87" s="58">
        <v>805.42452830188699</v>
      </c>
      <c r="U87" s="58">
        <v>481.00566037735899</v>
      </c>
      <c r="V87" s="58">
        <v>324.418867924528</v>
      </c>
      <c r="W87" s="58">
        <v>175.675471698113</v>
      </c>
      <c r="X87" s="58">
        <v>131.52452830188699</v>
      </c>
      <c r="Y87" s="58">
        <v>17.218867924528301</v>
      </c>
      <c r="Z87" s="58">
        <v>1246.59244992296</v>
      </c>
      <c r="AA87" s="58">
        <v>741.45392912172599</v>
      </c>
      <c r="AB87" s="58">
        <v>505.13852080123303</v>
      </c>
      <c r="AC87" s="58">
        <v>275.08382126348198</v>
      </c>
      <c r="AD87" s="58">
        <v>203.43189522342101</v>
      </c>
      <c r="AE87" s="58">
        <v>26.622804314329699</v>
      </c>
      <c r="AF87" s="58">
        <v>1285.83137254902</v>
      </c>
      <c r="AG87" s="58">
        <v>752.85294117647004</v>
      </c>
      <c r="AH87" s="58">
        <v>532.97843137254904</v>
      </c>
      <c r="AI87" s="58">
        <v>289.73235294117598</v>
      </c>
      <c r="AJ87" s="58">
        <v>215.18235294117599</v>
      </c>
      <c r="AK87" s="58">
        <v>28.063725490196099</v>
      </c>
      <c r="AL87" s="58">
        <v>956.4</v>
      </c>
      <c r="AM87" s="58">
        <v>568.83333333333303</v>
      </c>
      <c r="AN87" s="58">
        <v>387.566666666667</v>
      </c>
      <c r="AO87" s="58">
        <v>209.833333333333</v>
      </c>
      <c r="AP87" s="58">
        <v>157.166666666667</v>
      </c>
      <c r="AQ87" s="58">
        <v>20.566666666666698</v>
      </c>
    </row>
    <row r="88" spans="1:43" x14ac:dyDescent="0.25">
      <c r="A88" s="64" t="s">
        <v>237</v>
      </c>
      <c r="B88" s="58">
        <v>1188.38441295547</v>
      </c>
      <c r="C88" s="58">
        <v>703.86072874493902</v>
      </c>
      <c r="D88" s="58">
        <v>484.52368421052603</v>
      </c>
      <c r="E88" s="58">
        <v>263.24544534413002</v>
      </c>
      <c r="F88" s="58">
        <v>195.688360323887</v>
      </c>
      <c r="G88" s="58">
        <v>25.5898785425101</v>
      </c>
      <c r="H88" s="58">
        <v>1263.4283203125001</v>
      </c>
      <c r="I88" s="58">
        <v>747.02988281249998</v>
      </c>
      <c r="J88" s="58">
        <v>516.3984375</v>
      </c>
      <c r="K88" s="58">
        <v>281.22773437500001</v>
      </c>
      <c r="L88" s="58">
        <v>207.955078125</v>
      </c>
      <c r="M88" s="58">
        <v>27.215624999999999</v>
      </c>
      <c r="N88" s="58">
        <v>1107.66491596639</v>
      </c>
      <c r="O88" s="58">
        <v>657.42668067226896</v>
      </c>
      <c r="P88" s="58">
        <v>450.238235294118</v>
      </c>
      <c r="Q88" s="58">
        <v>243.90315126050399</v>
      </c>
      <c r="R88" s="58">
        <v>182.493907563025</v>
      </c>
      <c r="S88" s="58">
        <v>23.841176470588199</v>
      </c>
      <c r="T88" s="58">
        <v>801.29250000000002</v>
      </c>
      <c r="U88" s="58">
        <v>480.53750000000002</v>
      </c>
      <c r="V88" s="58">
        <v>320.755</v>
      </c>
      <c r="W88" s="58">
        <v>173.69</v>
      </c>
      <c r="X88" s="58">
        <v>130.035</v>
      </c>
      <c r="Y88" s="58">
        <v>17.03</v>
      </c>
      <c r="Z88" s="58">
        <v>1224.4492227979299</v>
      </c>
      <c r="AA88" s="58">
        <v>728.20310880829004</v>
      </c>
      <c r="AB88" s="58">
        <v>496.24611398963702</v>
      </c>
      <c r="AC88" s="58">
        <v>269.831088082902</v>
      </c>
      <c r="AD88" s="58">
        <v>200.209844559586</v>
      </c>
      <c r="AE88" s="58">
        <v>26.205181347150301</v>
      </c>
      <c r="AF88" s="58">
        <v>1276.86020761246</v>
      </c>
      <c r="AG88" s="58">
        <v>747.821107266436</v>
      </c>
      <c r="AH88" s="58">
        <v>529.03910034602097</v>
      </c>
      <c r="AI88" s="58">
        <v>287.237024221453</v>
      </c>
      <c r="AJ88" s="58">
        <v>213.89065743944599</v>
      </c>
      <c r="AK88" s="58">
        <v>27.911418685121099</v>
      </c>
      <c r="AL88" s="58">
        <v>980.33333333333303</v>
      </c>
      <c r="AM88" s="58">
        <v>584.20000000000005</v>
      </c>
      <c r="AN88" s="58">
        <v>396.13333333333298</v>
      </c>
      <c r="AO88" s="58">
        <v>214.46666666666701</v>
      </c>
      <c r="AP88" s="58">
        <v>160.63333333333301</v>
      </c>
      <c r="AQ88" s="58">
        <v>21.033333333333299</v>
      </c>
    </row>
    <row r="89" spans="1:43" x14ac:dyDescent="0.25">
      <c r="A89" s="64" t="s">
        <v>238</v>
      </c>
      <c r="B89" s="58">
        <v>1146.3561752988001</v>
      </c>
      <c r="C89" s="58">
        <v>679.01533864541796</v>
      </c>
      <c r="D89" s="58">
        <v>467.34083665338699</v>
      </c>
      <c r="E89" s="58">
        <v>253.828386454183</v>
      </c>
      <c r="F89" s="58">
        <v>188.82191235059801</v>
      </c>
      <c r="G89" s="58">
        <v>24.690537848605601</v>
      </c>
      <c r="H89" s="58">
        <v>1229.00567951318</v>
      </c>
      <c r="I89" s="58">
        <v>726.06085192697697</v>
      </c>
      <c r="J89" s="58">
        <v>502.944827586207</v>
      </c>
      <c r="K89" s="58">
        <v>273.72109533468603</v>
      </c>
      <c r="L89" s="58">
        <v>202.69959432048699</v>
      </c>
      <c r="M89" s="58">
        <v>26.524137931034499</v>
      </c>
      <c r="N89" s="58">
        <v>1066.6180039138901</v>
      </c>
      <c r="O89" s="58">
        <v>633.627005870841</v>
      </c>
      <c r="P89" s="58">
        <v>432.99099804305303</v>
      </c>
      <c r="Q89" s="58">
        <v>234.636399217221</v>
      </c>
      <c r="R89" s="58">
        <v>175.43307240704499</v>
      </c>
      <c r="S89" s="58">
        <v>22.921526418786701</v>
      </c>
      <c r="T89" s="58">
        <v>748.83377483443701</v>
      </c>
      <c r="U89" s="58">
        <v>450.66953642384101</v>
      </c>
      <c r="V89" s="58">
        <v>298.164238410596</v>
      </c>
      <c r="W89" s="58">
        <v>161.95629139072801</v>
      </c>
      <c r="X89" s="58">
        <v>120.450993377483</v>
      </c>
      <c r="Y89" s="58">
        <v>15.756953642384101</v>
      </c>
      <c r="Z89" s="58">
        <v>1190.5149825783999</v>
      </c>
      <c r="AA89" s="58">
        <v>707.95975609756101</v>
      </c>
      <c r="AB89" s="58">
        <v>482.55522648083598</v>
      </c>
      <c r="AC89" s="58">
        <v>262.03484320557499</v>
      </c>
      <c r="AD89" s="58">
        <v>194.99738675958201</v>
      </c>
      <c r="AE89" s="58">
        <v>25.522996515679399</v>
      </c>
      <c r="AF89" s="58">
        <v>1270.6526881720399</v>
      </c>
      <c r="AG89" s="58">
        <v>743.05161290322599</v>
      </c>
      <c r="AH89" s="58">
        <v>527.601075268817</v>
      </c>
      <c r="AI89" s="58">
        <v>286.667741935484</v>
      </c>
      <c r="AJ89" s="58">
        <v>213.120430107527</v>
      </c>
      <c r="AK89" s="58">
        <v>27.812903225806402</v>
      </c>
      <c r="AL89" s="58">
        <v>918.81</v>
      </c>
      <c r="AM89" s="58">
        <v>549.27</v>
      </c>
      <c r="AN89" s="58">
        <v>369.54</v>
      </c>
      <c r="AO89" s="58">
        <v>200.07</v>
      </c>
      <c r="AP89" s="58">
        <v>149.85</v>
      </c>
      <c r="AQ89" s="58">
        <v>19.62</v>
      </c>
    </row>
    <row r="90" spans="1:43" x14ac:dyDescent="0.25">
      <c r="A90" s="64" t="s">
        <v>239</v>
      </c>
      <c r="B90" s="58">
        <v>1126.9102247190999</v>
      </c>
      <c r="C90" s="58">
        <v>668.67</v>
      </c>
      <c r="D90" s="58">
        <v>458.24022471910098</v>
      </c>
      <c r="E90" s="58">
        <v>248.73033707865201</v>
      </c>
      <c r="F90" s="58">
        <v>185.26921348314599</v>
      </c>
      <c r="G90" s="58">
        <v>24.240674157303399</v>
      </c>
      <c r="H90" s="58">
        <v>1213.47032258065</v>
      </c>
      <c r="I90" s="58">
        <v>717.683870967742</v>
      </c>
      <c r="J90" s="58">
        <v>495.78645161290302</v>
      </c>
      <c r="K90" s="58">
        <v>269.50387096774199</v>
      </c>
      <c r="L90" s="58">
        <v>200.09612903225801</v>
      </c>
      <c r="M90" s="58">
        <v>26.186451612903198</v>
      </c>
      <c r="N90" s="58">
        <v>1032.2032941176501</v>
      </c>
      <c r="O90" s="58">
        <v>615.04305882353003</v>
      </c>
      <c r="P90" s="58">
        <v>417.16023529411802</v>
      </c>
      <c r="Q90" s="58">
        <v>226.00164705882401</v>
      </c>
      <c r="R90" s="58">
        <v>169.04682352941199</v>
      </c>
      <c r="S90" s="58">
        <v>22.111764705882301</v>
      </c>
      <c r="T90" s="58">
        <v>673.33958333333305</v>
      </c>
      <c r="U90" s="58">
        <v>406.05208333333297</v>
      </c>
      <c r="V90" s="58">
        <v>267.28750000000002</v>
      </c>
      <c r="W90" s="58">
        <v>144.74166666666699</v>
      </c>
      <c r="X90" s="58">
        <v>108.364583333333</v>
      </c>
      <c r="Y90" s="58">
        <v>14.18125</v>
      </c>
      <c r="Z90" s="58">
        <v>1192.74779874214</v>
      </c>
      <c r="AA90" s="58">
        <v>711.43584905660396</v>
      </c>
      <c r="AB90" s="58">
        <v>481.31194968553501</v>
      </c>
      <c r="AC90" s="58">
        <v>261.3</v>
      </c>
      <c r="AD90" s="58">
        <v>194.545911949686</v>
      </c>
      <c r="AE90" s="58">
        <v>25.466037735849099</v>
      </c>
      <c r="AF90" s="58">
        <v>1252.9684014869899</v>
      </c>
      <c r="AG90" s="58">
        <v>733.41970260223104</v>
      </c>
      <c r="AH90" s="58">
        <v>519.54869888475901</v>
      </c>
      <c r="AI90" s="58">
        <v>282.10817843866198</v>
      </c>
      <c r="AJ90" s="58">
        <v>209.98773234200701</v>
      </c>
      <c r="AK90" s="58">
        <v>27.452788104089201</v>
      </c>
      <c r="AL90" s="58">
        <v>818.58</v>
      </c>
      <c r="AM90" s="58">
        <v>489.06</v>
      </c>
      <c r="AN90" s="58">
        <v>329.52</v>
      </c>
      <c r="AO90" s="58">
        <v>178.38</v>
      </c>
      <c r="AP90" s="58">
        <v>133.62</v>
      </c>
      <c r="AQ90" s="58">
        <v>17.52</v>
      </c>
    </row>
    <row r="91" spans="1:43" x14ac:dyDescent="0.25">
      <c r="A91" s="64" t="s">
        <v>240</v>
      </c>
      <c r="B91" s="58">
        <v>1135.64795031056</v>
      </c>
      <c r="C91" s="58">
        <v>674.29751552795005</v>
      </c>
      <c r="D91" s="58">
        <v>461.350434782609</v>
      </c>
      <c r="E91" s="58">
        <v>250.541366459627</v>
      </c>
      <c r="F91" s="58">
        <v>186.41962732919299</v>
      </c>
      <c r="G91" s="58">
        <v>24.389440993788799</v>
      </c>
      <c r="H91" s="58">
        <v>1210.0966981132101</v>
      </c>
      <c r="I91" s="58">
        <v>715.04716981132106</v>
      </c>
      <c r="J91" s="58">
        <v>495.04952830188699</v>
      </c>
      <c r="K91" s="58">
        <v>269.32570754717</v>
      </c>
      <c r="L91" s="58">
        <v>199.601886792453</v>
      </c>
      <c r="M91" s="58">
        <v>26.121933962264201</v>
      </c>
      <c r="N91" s="58">
        <v>1052.7968503937</v>
      </c>
      <c r="O91" s="58">
        <v>628.94881889763803</v>
      </c>
      <c r="P91" s="58">
        <v>423.84803149606302</v>
      </c>
      <c r="Q91" s="58">
        <v>229.63700787401601</v>
      </c>
      <c r="R91" s="58">
        <v>171.74960629921301</v>
      </c>
      <c r="S91" s="58">
        <v>22.461417322834599</v>
      </c>
      <c r="T91" s="58">
        <v>695.59302325581405</v>
      </c>
      <c r="U91" s="58">
        <v>417.92558139534901</v>
      </c>
      <c r="V91" s="58">
        <v>277.66744186046498</v>
      </c>
      <c r="W91" s="58">
        <v>150.362790697674</v>
      </c>
      <c r="X91" s="58">
        <v>112.572093023256</v>
      </c>
      <c r="Y91" s="58">
        <v>14.7325581395349</v>
      </c>
      <c r="Z91" s="58">
        <v>1183.4580722891601</v>
      </c>
      <c r="AA91" s="58">
        <v>708.33975903614498</v>
      </c>
      <c r="AB91" s="58">
        <v>475.11831325301199</v>
      </c>
      <c r="AC91" s="58">
        <v>258.19084337349398</v>
      </c>
      <c r="AD91" s="58">
        <v>191.81927710843399</v>
      </c>
      <c r="AE91" s="58">
        <v>25.108192771084301</v>
      </c>
      <c r="AF91" s="58">
        <v>1277.12643678161</v>
      </c>
      <c r="AG91" s="58">
        <v>746.88160919540201</v>
      </c>
      <c r="AH91" s="58">
        <v>530.24482758620695</v>
      </c>
      <c r="AI91" s="58">
        <v>287.89195402298901</v>
      </c>
      <c r="AJ91" s="58">
        <v>214.333333333333</v>
      </c>
      <c r="AK91" s="58">
        <v>28.019540229885099</v>
      </c>
      <c r="AL91" s="58">
        <v>903.17142857142903</v>
      </c>
      <c r="AM91" s="58">
        <v>537</v>
      </c>
      <c r="AN91" s="58">
        <v>366.17142857142898</v>
      </c>
      <c r="AO91" s="58">
        <v>198.25714285714301</v>
      </c>
      <c r="AP91" s="58">
        <v>148.457142857143</v>
      </c>
      <c r="AQ91" s="58">
        <v>19.457142857142902</v>
      </c>
    </row>
    <row r="92" spans="1:43" x14ac:dyDescent="0.25">
      <c r="A92" s="64" t="s">
        <v>241</v>
      </c>
      <c r="B92" s="58">
        <v>1152.77222963952</v>
      </c>
      <c r="C92" s="58">
        <v>685.14112149532696</v>
      </c>
      <c r="D92" s="58">
        <v>467.63110814419201</v>
      </c>
      <c r="E92" s="58">
        <v>253.81321762349799</v>
      </c>
      <c r="F92" s="58">
        <v>189.07810413885201</v>
      </c>
      <c r="G92" s="58">
        <v>24.739786381842499</v>
      </c>
      <c r="H92" s="58">
        <v>1216.3317258883301</v>
      </c>
      <c r="I92" s="58">
        <v>719.31015228426395</v>
      </c>
      <c r="J92" s="58">
        <v>497.02157360406102</v>
      </c>
      <c r="K92" s="58">
        <v>270.122588832487</v>
      </c>
      <c r="L92" s="58">
        <v>200.64213197969499</v>
      </c>
      <c r="M92" s="58">
        <v>26.256852791878199</v>
      </c>
      <c r="N92" s="58">
        <v>1082.2301408450701</v>
      </c>
      <c r="O92" s="58">
        <v>647.21830985915506</v>
      </c>
      <c r="P92" s="58">
        <v>435.01183098591599</v>
      </c>
      <c r="Q92" s="58">
        <v>235.71211267605599</v>
      </c>
      <c r="R92" s="58">
        <v>176.24366197183099</v>
      </c>
      <c r="S92" s="58">
        <v>23.056056338028199</v>
      </c>
      <c r="T92" s="58">
        <v>749.872972972973</v>
      </c>
      <c r="U92" s="58">
        <v>449.34324324324302</v>
      </c>
      <c r="V92" s="58">
        <v>300.52972972972998</v>
      </c>
      <c r="W92" s="58">
        <v>162.73783783783799</v>
      </c>
      <c r="X92" s="58">
        <v>121.845945945946</v>
      </c>
      <c r="Y92" s="58">
        <v>15.945945945945899</v>
      </c>
      <c r="Z92" s="58">
        <v>1194.1591511936299</v>
      </c>
      <c r="AA92" s="58">
        <v>716.36339522546405</v>
      </c>
      <c r="AB92" s="58">
        <v>477.79575596817</v>
      </c>
      <c r="AC92" s="58">
        <v>259.78965517241397</v>
      </c>
      <c r="AD92" s="58">
        <v>192.77347480106101</v>
      </c>
      <c r="AE92" s="58">
        <v>25.232625994694999</v>
      </c>
      <c r="AF92" s="58">
        <v>1264.33908045977</v>
      </c>
      <c r="AG92" s="58">
        <v>740.32413793103501</v>
      </c>
      <c r="AH92" s="58">
        <v>524.01494252873601</v>
      </c>
      <c r="AI92" s="58">
        <v>283.91379310344797</v>
      </c>
      <c r="AJ92" s="58">
        <v>212.333333333333</v>
      </c>
      <c r="AK92" s="58">
        <v>27.767816091954</v>
      </c>
      <c r="AL92" s="58">
        <v>860.142857142857</v>
      </c>
      <c r="AM92" s="58">
        <v>514.5</v>
      </c>
      <c r="AN92" s="58">
        <v>345.642857142857</v>
      </c>
      <c r="AO92" s="58">
        <v>187.11428571428601</v>
      </c>
      <c r="AP92" s="58">
        <v>140.142857142857</v>
      </c>
      <c r="AQ92" s="58">
        <v>18.3857142857143</v>
      </c>
    </row>
    <row r="93" spans="1:43" x14ac:dyDescent="0.25">
      <c r="A93" s="64" t="s">
        <v>242</v>
      </c>
      <c r="B93" s="58">
        <v>1159.18485273492</v>
      </c>
      <c r="C93" s="58">
        <v>687.74179523141697</v>
      </c>
      <c r="D93" s="58">
        <v>471.443057503506</v>
      </c>
      <c r="E93" s="58">
        <v>255.53899018232801</v>
      </c>
      <c r="F93" s="58">
        <v>190.93758765778401</v>
      </c>
      <c r="G93" s="58">
        <v>24.9664796633941</v>
      </c>
      <c r="H93" s="58">
        <v>1241.15951742627</v>
      </c>
      <c r="I93" s="58">
        <v>732.63619302949098</v>
      </c>
      <c r="J93" s="58">
        <v>508.52332439678298</v>
      </c>
      <c r="K93" s="58">
        <v>276.385254691689</v>
      </c>
      <c r="L93" s="58">
        <v>205.30857908847199</v>
      </c>
      <c r="M93" s="58">
        <v>26.829490616622</v>
      </c>
      <c r="N93" s="58">
        <v>1069.2538235294101</v>
      </c>
      <c r="O93" s="58">
        <v>638.49</v>
      </c>
      <c r="P93" s="58">
        <v>430.76382352941198</v>
      </c>
      <c r="Q93" s="58">
        <v>232.66941176470601</v>
      </c>
      <c r="R93" s="58">
        <v>175.171764705882</v>
      </c>
      <c r="S93" s="58">
        <v>22.9226470588235</v>
      </c>
      <c r="T93" s="58">
        <v>783.80543478260904</v>
      </c>
      <c r="U93" s="58">
        <v>471.32282608695698</v>
      </c>
      <c r="V93" s="58">
        <v>312.482608695652</v>
      </c>
      <c r="W93" s="58">
        <v>169.209782608696</v>
      </c>
      <c r="X93" s="58">
        <v>126.68804347826099</v>
      </c>
      <c r="Y93" s="58">
        <v>16.584782608695701</v>
      </c>
      <c r="Z93" s="58">
        <v>1193.7568681318701</v>
      </c>
      <c r="AA93" s="58">
        <v>713.21208791208801</v>
      </c>
      <c r="AB93" s="58">
        <v>480.54478021978002</v>
      </c>
      <c r="AC93" s="58">
        <v>260.61016483516499</v>
      </c>
      <c r="AD93" s="58">
        <v>194.47664835164801</v>
      </c>
      <c r="AE93" s="58">
        <v>25.457967032967002</v>
      </c>
      <c r="AF93" s="58">
        <v>1244.5961089494201</v>
      </c>
      <c r="AG93" s="58">
        <v>729.140077821011</v>
      </c>
      <c r="AH93" s="58">
        <v>515.45603112840502</v>
      </c>
      <c r="AI93" s="58">
        <v>279.26031128404702</v>
      </c>
      <c r="AJ93" s="58">
        <v>208.92490272373499</v>
      </c>
      <c r="AK93" s="58">
        <v>27.270817120622599</v>
      </c>
      <c r="AL93" s="58">
        <v>931.2</v>
      </c>
      <c r="AM93" s="58">
        <v>564.63750000000005</v>
      </c>
      <c r="AN93" s="58">
        <v>366.5625</v>
      </c>
      <c r="AO93" s="58">
        <v>198.45</v>
      </c>
      <c r="AP93" s="58">
        <v>148.65</v>
      </c>
      <c r="AQ93" s="58">
        <v>19.462499999999999</v>
      </c>
    </row>
    <row r="94" spans="1:43" x14ac:dyDescent="0.25">
      <c r="A94" s="64" t="s">
        <v>243</v>
      </c>
      <c r="B94" s="58">
        <v>1184.8678795483099</v>
      </c>
      <c r="C94" s="58">
        <v>703.47779171894604</v>
      </c>
      <c r="D94" s="58">
        <v>481.39008782936003</v>
      </c>
      <c r="E94" s="58">
        <v>261.51342534504403</v>
      </c>
      <c r="F94" s="58">
        <v>194.45043914680099</v>
      </c>
      <c r="G94" s="58">
        <v>25.426223337515701</v>
      </c>
      <c r="H94" s="58">
        <v>1271.4013333333301</v>
      </c>
      <c r="I94" s="58">
        <v>752.14733333333299</v>
      </c>
      <c r="J94" s="58">
        <v>519.25400000000002</v>
      </c>
      <c r="K94" s="58">
        <v>282.97800000000001</v>
      </c>
      <c r="L94" s="58">
        <v>208.96199999999999</v>
      </c>
      <c r="M94" s="58">
        <v>27.314</v>
      </c>
      <c r="N94" s="58">
        <v>1072.6487031700301</v>
      </c>
      <c r="O94" s="58">
        <v>640.36167146974105</v>
      </c>
      <c r="P94" s="58">
        <v>432.28703170028803</v>
      </c>
      <c r="Q94" s="58">
        <v>233.67752161383299</v>
      </c>
      <c r="R94" s="58">
        <v>175.63141210374599</v>
      </c>
      <c r="S94" s="58">
        <v>22.978097982708899</v>
      </c>
      <c r="T94" s="58">
        <v>828.95730337078601</v>
      </c>
      <c r="U94" s="58">
        <v>495.030337078652</v>
      </c>
      <c r="V94" s="58">
        <v>333.92696629213498</v>
      </c>
      <c r="W94" s="58">
        <v>180.82921348314599</v>
      </c>
      <c r="X94" s="58">
        <v>135.38089887640399</v>
      </c>
      <c r="Y94" s="58">
        <v>17.7168539325843</v>
      </c>
      <c r="Z94" s="58">
        <v>1222.0513761467901</v>
      </c>
      <c r="AA94" s="58">
        <v>730.64449541284398</v>
      </c>
      <c r="AB94" s="58">
        <v>491.406880733945</v>
      </c>
      <c r="AC94" s="58">
        <v>267.417660550459</v>
      </c>
      <c r="AD94" s="58">
        <v>198.06605504587199</v>
      </c>
      <c r="AE94" s="58">
        <v>25.923165137614699</v>
      </c>
      <c r="AF94" s="58">
        <v>1241.7209558823499</v>
      </c>
      <c r="AG94" s="58">
        <v>728.13639705882395</v>
      </c>
      <c r="AH94" s="58">
        <v>513.58455882352905</v>
      </c>
      <c r="AI94" s="58">
        <v>278.44963235294102</v>
      </c>
      <c r="AJ94" s="58">
        <v>207.982720588235</v>
      </c>
      <c r="AK94" s="58">
        <v>27.152205882352899</v>
      </c>
      <c r="AL94" s="58">
        <v>936.03750000000002</v>
      </c>
      <c r="AM94" s="58">
        <v>565.76250000000005</v>
      </c>
      <c r="AN94" s="58">
        <v>370.27499999999998</v>
      </c>
      <c r="AO94" s="58">
        <v>200.47499999999999</v>
      </c>
      <c r="AP94" s="58">
        <v>150.15</v>
      </c>
      <c r="AQ94" s="58">
        <v>19.649999999999999</v>
      </c>
    </row>
    <row r="95" spans="1:43" x14ac:dyDescent="0.25">
      <c r="A95" s="64" t="s">
        <v>244</v>
      </c>
      <c r="B95" s="58">
        <v>1264.4490923441199</v>
      </c>
      <c r="C95" s="58">
        <v>746.56787687450696</v>
      </c>
      <c r="D95" s="58">
        <v>517.88121546961304</v>
      </c>
      <c r="E95" s="58">
        <v>278.12509865824802</v>
      </c>
      <c r="F95" s="58">
        <v>212.81767955801101</v>
      </c>
      <c r="G95" s="58">
        <v>26.938437253354401</v>
      </c>
      <c r="H95" s="58">
        <v>1348.12741935484</v>
      </c>
      <c r="I95" s="58">
        <v>794.69205069124496</v>
      </c>
      <c r="J95" s="58">
        <v>553.435368663595</v>
      </c>
      <c r="K95" s="58">
        <v>297.77384792626702</v>
      </c>
      <c r="L95" s="58">
        <v>226.98732718893999</v>
      </c>
      <c r="M95" s="58">
        <v>28.674193548387102</v>
      </c>
      <c r="N95" s="58">
        <v>1082.4120300751899</v>
      </c>
      <c r="O95" s="58">
        <v>641.87669172932306</v>
      </c>
      <c r="P95" s="58">
        <v>440.535338345865</v>
      </c>
      <c r="Q95" s="58">
        <v>235.38045112782001</v>
      </c>
      <c r="R95" s="58">
        <v>181.992481203008</v>
      </c>
      <c r="S95" s="58">
        <v>23.1624060150376</v>
      </c>
      <c r="T95" s="58">
        <v>819.31714285714304</v>
      </c>
      <c r="U95" s="58">
        <v>486.23142857142898</v>
      </c>
      <c r="V95" s="58">
        <v>333.085714285714</v>
      </c>
      <c r="W95" s="58">
        <v>177.71357142857099</v>
      </c>
      <c r="X95" s="58">
        <v>137.95928571428601</v>
      </c>
      <c r="Y95" s="58">
        <v>17.412857142857099</v>
      </c>
      <c r="Z95" s="58">
        <v>1324.97126137841</v>
      </c>
      <c r="AA95" s="58">
        <v>785.87204161248405</v>
      </c>
      <c r="AB95" s="58">
        <v>539.09921976593</v>
      </c>
      <c r="AC95" s="58">
        <v>289.54876462938898</v>
      </c>
      <c r="AD95" s="58">
        <v>221.55409622886901</v>
      </c>
      <c r="AE95" s="58">
        <v>27.996358907672299</v>
      </c>
      <c r="AF95" s="58">
        <v>1308.5187150838001</v>
      </c>
      <c r="AG95" s="58">
        <v>763.94832402234601</v>
      </c>
      <c r="AH95" s="58">
        <v>544.57039106145203</v>
      </c>
      <c r="AI95" s="58">
        <v>292.85363128491599</v>
      </c>
      <c r="AJ95" s="58">
        <v>223.325698324022</v>
      </c>
      <c r="AK95" s="58">
        <v>28.391061452513998</v>
      </c>
      <c r="AL95" s="58">
        <v>902.61428571428598</v>
      </c>
      <c r="AM95" s="58">
        <v>546.17142857142903</v>
      </c>
      <c r="AN95" s="58">
        <v>356.44285714285701</v>
      </c>
      <c r="AO95" s="58">
        <v>191.142857142857</v>
      </c>
      <c r="AP95" s="58">
        <v>146.52857142857101</v>
      </c>
      <c r="AQ95" s="58">
        <v>18.771428571428601</v>
      </c>
    </row>
    <row r="96" spans="1:43" x14ac:dyDescent="0.25">
      <c r="A96" s="64" t="s">
        <v>245</v>
      </c>
      <c r="B96" s="58">
        <v>1252.8154538021299</v>
      </c>
      <c r="C96" s="58">
        <v>739.99084219133294</v>
      </c>
      <c r="D96" s="58">
        <v>512.824611610793</v>
      </c>
      <c r="E96" s="58">
        <v>275.30237121831601</v>
      </c>
      <c r="F96" s="58">
        <v>210.89460343417801</v>
      </c>
      <c r="G96" s="58">
        <v>26.627636958299298</v>
      </c>
      <c r="H96" s="58">
        <v>1334.2468864468899</v>
      </c>
      <c r="I96" s="58">
        <v>787.06043956044005</v>
      </c>
      <c r="J96" s="58">
        <v>547.18644688644702</v>
      </c>
      <c r="K96" s="58">
        <v>294.49047619047599</v>
      </c>
      <c r="L96" s="58">
        <v>224.40842490842499</v>
      </c>
      <c r="M96" s="58">
        <v>28.287545787545799</v>
      </c>
      <c r="N96" s="58">
        <v>1087.7353960395999</v>
      </c>
      <c r="O96" s="58">
        <v>644.57004950495002</v>
      </c>
      <c r="P96" s="58">
        <v>443.165346534653</v>
      </c>
      <c r="Q96" s="58">
        <v>236.40371287128701</v>
      </c>
      <c r="R96" s="58">
        <v>183.49900990098999</v>
      </c>
      <c r="S96" s="58">
        <v>23.262623762376201</v>
      </c>
      <c r="T96" s="58">
        <v>809.84776119403</v>
      </c>
      <c r="U96" s="58">
        <v>481.52910447761201</v>
      </c>
      <c r="V96" s="58">
        <v>328.31865671641799</v>
      </c>
      <c r="W96" s="58">
        <v>175.00298507462699</v>
      </c>
      <c r="X96" s="58">
        <v>136.17089552238801</v>
      </c>
      <c r="Y96" s="58">
        <v>17.144776119403002</v>
      </c>
      <c r="Z96" s="58">
        <v>1308.17267683773</v>
      </c>
      <c r="AA96" s="58">
        <v>776.22524271844702</v>
      </c>
      <c r="AB96" s="58">
        <v>531.94743411927902</v>
      </c>
      <c r="AC96" s="58">
        <v>285.75603328710099</v>
      </c>
      <c r="AD96" s="58">
        <v>218.63509015256599</v>
      </c>
      <c r="AE96" s="58">
        <v>27.556310679611698</v>
      </c>
      <c r="AF96" s="58">
        <v>1305.65543478261</v>
      </c>
      <c r="AG96" s="58">
        <v>763.11277173913004</v>
      </c>
      <c r="AH96" s="58">
        <v>542.542663043478</v>
      </c>
      <c r="AI96" s="58">
        <v>291.34320652173898</v>
      </c>
      <c r="AJ96" s="58">
        <v>222.93831521739099</v>
      </c>
      <c r="AK96" s="58">
        <v>28.261141304347799</v>
      </c>
      <c r="AL96" s="58">
        <v>894.642857142857</v>
      </c>
      <c r="AM96" s="58">
        <v>529.79999999999995</v>
      </c>
      <c r="AN96" s="58">
        <v>364.84285714285699</v>
      </c>
      <c r="AO96" s="58">
        <v>195.25714285714301</v>
      </c>
      <c r="AP96" s="58">
        <v>150.42857142857099</v>
      </c>
      <c r="AQ96" s="58">
        <v>19.157142857142901</v>
      </c>
    </row>
    <row r="97" spans="1:43" x14ac:dyDescent="0.25">
      <c r="A97" s="64" t="s">
        <v>246</v>
      </c>
      <c r="B97" s="58">
        <v>1240.5459830866801</v>
      </c>
      <c r="C97" s="58">
        <v>732.84355179704005</v>
      </c>
      <c r="D97" s="58">
        <v>507.70243128964103</v>
      </c>
      <c r="E97" s="58">
        <v>273.05073995771698</v>
      </c>
      <c r="F97" s="58">
        <v>208.35951374207201</v>
      </c>
      <c r="G97" s="58">
        <v>26.292177589851999</v>
      </c>
      <c r="H97" s="58">
        <v>1310.4549999999999</v>
      </c>
      <c r="I97" s="58">
        <v>773.30700000000002</v>
      </c>
      <c r="J97" s="58">
        <v>537.14800000000002</v>
      </c>
      <c r="K97" s="58">
        <v>290.07049999999998</v>
      </c>
      <c r="L97" s="58">
        <v>219.4315</v>
      </c>
      <c r="M97" s="58">
        <v>27.646000000000001</v>
      </c>
      <c r="N97" s="58">
        <v>1119.3164739884401</v>
      </c>
      <c r="O97" s="58">
        <v>662.675722543353</v>
      </c>
      <c r="P97" s="58">
        <v>456.64075144508701</v>
      </c>
      <c r="Q97" s="58">
        <v>243.53670520231199</v>
      </c>
      <c r="R97" s="58">
        <v>189.15953757225401</v>
      </c>
      <c r="S97" s="58">
        <v>23.9445086705202</v>
      </c>
      <c r="T97" s="58">
        <v>872.39150943396203</v>
      </c>
      <c r="U97" s="58">
        <v>518.01792452830205</v>
      </c>
      <c r="V97" s="58">
        <v>354.37358490565998</v>
      </c>
      <c r="W97" s="58">
        <v>188.81603773584899</v>
      </c>
      <c r="X97" s="58">
        <v>147.053773584906</v>
      </c>
      <c r="Y97" s="58">
        <v>18.503773584905701</v>
      </c>
      <c r="Z97" s="58">
        <v>1282.2461966604801</v>
      </c>
      <c r="AA97" s="58">
        <v>761.31038961038996</v>
      </c>
      <c r="AB97" s="58">
        <v>520.93580705009299</v>
      </c>
      <c r="AC97" s="58">
        <v>281.02597402597399</v>
      </c>
      <c r="AD97" s="58">
        <v>213.08293135436</v>
      </c>
      <c r="AE97" s="58">
        <v>26.826901669758801</v>
      </c>
      <c r="AF97" s="58">
        <v>1295.52259136213</v>
      </c>
      <c r="AG97" s="58">
        <v>757.52093023255804</v>
      </c>
      <c r="AH97" s="58">
        <v>538.00166112956799</v>
      </c>
      <c r="AI97" s="58">
        <v>288.43355481727599</v>
      </c>
      <c r="AJ97" s="58">
        <v>221.49069767441901</v>
      </c>
      <c r="AK97" s="58">
        <v>28.077408637873798</v>
      </c>
      <c r="AL97" s="58">
        <v>990</v>
      </c>
      <c r="AM97" s="58">
        <v>583.75</v>
      </c>
      <c r="AN97" s="58">
        <v>406.25</v>
      </c>
      <c r="AO97" s="58">
        <v>217.45</v>
      </c>
      <c r="AP97" s="58">
        <v>167.45</v>
      </c>
      <c r="AQ97" s="58">
        <v>21.35</v>
      </c>
    </row>
    <row r="98" spans="1:43" x14ac:dyDescent="0.25">
      <c r="A98" s="64" t="s">
        <v>247</v>
      </c>
      <c r="B98" s="58">
        <v>1262.6616133518801</v>
      </c>
      <c r="C98" s="58">
        <v>744.461057023644</v>
      </c>
      <c r="D98" s="58">
        <v>518.20055632823403</v>
      </c>
      <c r="E98" s="58">
        <v>278.37121001390801</v>
      </c>
      <c r="F98" s="58">
        <v>213.01335187760799</v>
      </c>
      <c r="G98" s="58">
        <v>26.815994436717698</v>
      </c>
      <c r="H98" s="58">
        <v>1338.8125925925899</v>
      </c>
      <c r="I98" s="58">
        <v>787.65111111111105</v>
      </c>
      <c r="J98" s="58">
        <v>551.16148148148204</v>
      </c>
      <c r="K98" s="58">
        <v>296.80962962963002</v>
      </c>
      <c r="L98" s="58">
        <v>225.98814814814801</v>
      </c>
      <c r="M98" s="58">
        <v>28.363703703703699</v>
      </c>
      <c r="N98" s="58">
        <v>1164.4414012738901</v>
      </c>
      <c r="O98" s="58">
        <v>688.75414012738804</v>
      </c>
      <c r="P98" s="58">
        <v>475.68726114649701</v>
      </c>
      <c r="Q98" s="58">
        <v>254.589171974522</v>
      </c>
      <c r="R98" s="58">
        <v>196.278343949045</v>
      </c>
      <c r="S98" s="58">
        <v>24.8197452229299</v>
      </c>
      <c r="T98" s="58">
        <v>825.33870967741905</v>
      </c>
      <c r="U98" s="58">
        <v>493.43225806451602</v>
      </c>
      <c r="V98" s="58">
        <v>331.90645161290303</v>
      </c>
      <c r="W98" s="58">
        <v>176.82096774193499</v>
      </c>
      <c r="X98" s="58">
        <v>137.73387096774201</v>
      </c>
      <c r="Y98" s="58">
        <v>17.351612903225799</v>
      </c>
      <c r="Z98" s="58">
        <v>1294.0703324808201</v>
      </c>
      <c r="AA98" s="58">
        <v>766.529923273657</v>
      </c>
      <c r="AB98" s="58">
        <v>527.54040920716102</v>
      </c>
      <c r="AC98" s="58">
        <v>283.06956521739102</v>
      </c>
      <c r="AD98" s="58">
        <v>217.231457800512</v>
      </c>
      <c r="AE98" s="58">
        <v>27.239386189258301</v>
      </c>
      <c r="AF98" s="58">
        <v>1318.4255639097701</v>
      </c>
      <c r="AG98" s="58">
        <v>770.53195488721803</v>
      </c>
      <c r="AH98" s="58">
        <v>547.89360902255703</v>
      </c>
      <c r="AI98" s="58">
        <v>295.13458646616499</v>
      </c>
      <c r="AJ98" s="58">
        <v>224.359398496241</v>
      </c>
      <c r="AK98" s="58">
        <v>28.399624060150401</v>
      </c>
      <c r="AL98" s="58">
        <v>959.6</v>
      </c>
      <c r="AM98" s="58">
        <v>562.5</v>
      </c>
      <c r="AN98" s="58">
        <v>397.1</v>
      </c>
      <c r="AO98" s="58">
        <v>213.6</v>
      </c>
      <c r="AP98" s="58">
        <v>162.5</v>
      </c>
      <c r="AQ98" s="58">
        <v>21</v>
      </c>
    </row>
    <row r="99" spans="1:43" x14ac:dyDescent="0.25">
      <c r="A99" s="64" t="s">
        <v>248</v>
      </c>
      <c r="B99" s="58">
        <v>1256.21305637982</v>
      </c>
      <c r="C99" s="58">
        <v>740.50237388724099</v>
      </c>
      <c r="D99" s="58">
        <v>515.71068249258201</v>
      </c>
      <c r="E99" s="58">
        <v>277.02997032641002</v>
      </c>
      <c r="F99" s="58">
        <v>212.05682492581599</v>
      </c>
      <c r="G99" s="58">
        <v>26.623887240356101</v>
      </c>
      <c r="H99" s="58">
        <v>1324.0817391304299</v>
      </c>
      <c r="I99" s="58">
        <v>778.76869565217396</v>
      </c>
      <c r="J99" s="58">
        <v>545.31304347826097</v>
      </c>
      <c r="K99" s="58">
        <v>293.36173913043501</v>
      </c>
      <c r="L99" s="58">
        <v>223.908695652174</v>
      </c>
      <c r="M99" s="58">
        <v>28.042608695652198</v>
      </c>
      <c r="N99" s="58">
        <v>1185.0437689969599</v>
      </c>
      <c r="O99" s="58">
        <v>700.37507598784202</v>
      </c>
      <c r="P99" s="58">
        <v>484.66869300911901</v>
      </c>
      <c r="Q99" s="58">
        <v>259.90395136778102</v>
      </c>
      <c r="R99" s="58">
        <v>199.62857142857101</v>
      </c>
      <c r="S99" s="58">
        <v>25.136170212766</v>
      </c>
      <c r="T99" s="58">
        <v>895.8</v>
      </c>
      <c r="U99" s="58">
        <v>535.20000000000005</v>
      </c>
      <c r="V99" s="58">
        <v>360.6</v>
      </c>
      <c r="W99" s="58">
        <v>192.99444444444401</v>
      </c>
      <c r="X99" s="58">
        <v>148.87222222222201</v>
      </c>
      <c r="Y99" s="58">
        <v>18.733333333333299</v>
      </c>
      <c r="Z99" s="58">
        <v>1272.7628808864299</v>
      </c>
      <c r="AA99" s="58">
        <v>753.50360110803297</v>
      </c>
      <c r="AB99" s="58">
        <v>519.25927977839297</v>
      </c>
      <c r="AC99" s="58">
        <v>278.50969529085899</v>
      </c>
      <c r="AD99" s="58">
        <v>214.022991689751</v>
      </c>
      <c r="AE99" s="58">
        <v>26.726592797783901</v>
      </c>
      <c r="AF99" s="58">
        <v>1308.2895752895799</v>
      </c>
      <c r="AG99" s="58">
        <v>765.18532818532799</v>
      </c>
      <c r="AH99" s="58">
        <v>543.10424710424695</v>
      </c>
      <c r="AI99" s="58">
        <v>292.48841698841699</v>
      </c>
      <c r="AJ99" s="58">
        <v>222.489961389961</v>
      </c>
      <c r="AK99" s="58">
        <v>28.125868725868699</v>
      </c>
      <c r="AL99" s="58">
        <v>808.5</v>
      </c>
      <c r="AM99" s="58">
        <v>485.46</v>
      </c>
      <c r="AN99" s="58">
        <v>323.04000000000002</v>
      </c>
      <c r="AO99" s="58">
        <v>173.28</v>
      </c>
      <c r="AP99" s="58">
        <v>132.72</v>
      </c>
      <c r="AQ99" s="58">
        <v>17.04</v>
      </c>
    </row>
    <row r="100" spans="1:43" x14ac:dyDescent="0.25">
      <c r="A100" s="64" t="s">
        <v>249</v>
      </c>
      <c r="B100" s="58">
        <v>1252.1157251908401</v>
      </c>
      <c r="C100" s="58">
        <v>737.56717557251898</v>
      </c>
      <c r="D100" s="58">
        <v>514.54854961832098</v>
      </c>
      <c r="E100" s="58">
        <v>275.27358778626001</v>
      </c>
      <c r="F100" s="58">
        <v>212.569007633588</v>
      </c>
      <c r="G100" s="58">
        <v>26.7059541984733</v>
      </c>
      <c r="H100" s="58">
        <v>1322.20447284345</v>
      </c>
      <c r="I100" s="58">
        <v>776.711501597444</v>
      </c>
      <c r="J100" s="58">
        <v>545.49297124600605</v>
      </c>
      <c r="K100" s="58">
        <v>292.30926517571902</v>
      </c>
      <c r="L100" s="58">
        <v>224.958785942492</v>
      </c>
      <c r="M100" s="58">
        <v>28.2249201277955</v>
      </c>
      <c r="N100" s="58">
        <v>1187.9701754386001</v>
      </c>
      <c r="O100" s="58">
        <v>701.74210526315801</v>
      </c>
      <c r="P100" s="58">
        <v>486.22807017543897</v>
      </c>
      <c r="Q100" s="58">
        <v>259.68245614035101</v>
      </c>
      <c r="R100" s="58">
        <v>201.229824561404</v>
      </c>
      <c r="S100" s="58">
        <v>25.315789473684202</v>
      </c>
      <c r="T100" s="58">
        <v>902.81320754717001</v>
      </c>
      <c r="U100" s="58">
        <v>535.5</v>
      </c>
      <c r="V100" s="58">
        <v>367.31320754717001</v>
      </c>
      <c r="W100" s="58">
        <v>196.61320754716999</v>
      </c>
      <c r="X100" s="58">
        <v>151.63018867924501</v>
      </c>
      <c r="Y100" s="58">
        <v>19.069811320754699</v>
      </c>
      <c r="Z100" s="58">
        <v>1280.65847457627</v>
      </c>
      <c r="AA100" s="58">
        <v>758.00338983050801</v>
      </c>
      <c r="AB100" s="58">
        <v>522.65508474576302</v>
      </c>
      <c r="AC100" s="58">
        <v>279.14406779660999</v>
      </c>
      <c r="AD100" s="58">
        <v>216.43050847457599</v>
      </c>
      <c r="AE100" s="58">
        <v>27.080508474576298</v>
      </c>
      <c r="AF100" s="58">
        <v>1286.0225806451599</v>
      </c>
      <c r="AG100" s="58">
        <v>751.57983870967701</v>
      </c>
      <c r="AH100" s="58">
        <v>534.44274193548404</v>
      </c>
      <c r="AI100" s="58">
        <v>286.55927419354799</v>
      </c>
      <c r="AJ100" s="58">
        <v>220.080241935484</v>
      </c>
      <c r="AK100" s="58">
        <v>27.8032258064516</v>
      </c>
      <c r="AL100" s="58">
        <v>1071.72</v>
      </c>
      <c r="AM100" s="58">
        <v>641.52</v>
      </c>
      <c r="AN100" s="58">
        <v>430.2</v>
      </c>
      <c r="AO100" s="58">
        <v>230.4</v>
      </c>
      <c r="AP100" s="58">
        <v>177.18</v>
      </c>
      <c r="AQ100" s="58">
        <v>22.62</v>
      </c>
    </row>
    <row r="101" spans="1:43" x14ac:dyDescent="0.25">
      <c r="A101" s="64" t="s">
        <v>250</v>
      </c>
      <c r="B101" s="58">
        <v>1225.85672268908</v>
      </c>
      <c r="C101" s="58">
        <v>722.69033613445401</v>
      </c>
      <c r="D101" s="58">
        <v>503.16638655462202</v>
      </c>
      <c r="E101" s="58">
        <v>269.617226890756</v>
      </c>
      <c r="F101" s="58">
        <v>207.49495798319299</v>
      </c>
      <c r="G101" s="58">
        <v>26.0542016806723</v>
      </c>
      <c r="H101" s="58">
        <v>1299.9080597014899</v>
      </c>
      <c r="I101" s="58">
        <v>765.06</v>
      </c>
      <c r="J101" s="58">
        <v>534.84805970149296</v>
      </c>
      <c r="K101" s="58">
        <v>287.87014925373097</v>
      </c>
      <c r="L101" s="58">
        <v>219.46388059701499</v>
      </c>
      <c r="M101" s="58">
        <v>27.514029850746301</v>
      </c>
      <c r="N101" s="58">
        <v>1160.4023746701801</v>
      </c>
      <c r="O101" s="58">
        <v>685.23957783641197</v>
      </c>
      <c r="P101" s="58">
        <v>475.16279683377297</v>
      </c>
      <c r="Q101" s="58">
        <v>253.48337730870699</v>
      </c>
      <c r="R101" s="58">
        <v>196.915567282322</v>
      </c>
      <c r="S101" s="58">
        <v>24.7638522427441</v>
      </c>
      <c r="T101" s="58">
        <v>807.97105263157903</v>
      </c>
      <c r="U101" s="58">
        <v>482.81052631578899</v>
      </c>
      <c r="V101" s="58">
        <v>325.16052631578901</v>
      </c>
      <c r="W101" s="58">
        <v>173.869736842105</v>
      </c>
      <c r="X101" s="58">
        <v>134.380263157895</v>
      </c>
      <c r="Y101" s="58">
        <v>16.9105263157895</v>
      </c>
      <c r="Z101" s="58">
        <v>1238.83306451613</v>
      </c>
      <c r="AA101" s="58">
        <v>734.77499999999998</v>
      </c>
      <c r="AB101" s="58">
        <v>504.05806451612898</v>
      </c>
      <c r="AC101" s="58">
        <v>270.25241935483899</v>
      </c>
      <c r="AD101" s="58">
        <v>207.81693548387099</v>
      </c>
      <c r="AE101" s="58">
        <v>25.988709677419401</v>
      </c>
      <c r="AF101" s="58">
        <v>1327.10526315789</v>
      </c>
      <c r="AG101" s="58">
        <v>774.32706766917295</v>
      </c>
      <c r="AH101" s="58">
        <v>552.77819548872196</v>
      </c>
      <c r="AI101" s="58">
        <v>296.08533834586501</v>
      </c>
      <c r="AJ101" s="58">
        <v>227.934586466165</v>
      </c>
      <c r="AK101" s="58">
        <v>28.758270676691701</v>
      </c>
      <c r="AL101" s="58">
        <v>1091.45</v>
      </c>
      <c r="AM101" s="58">
        <v>644.70000000000005</v>
      </c>
      <c r="AN101" s="58">
        <v>446.75</v>
      </c>
      <c r="AO101" s="58">
        <v>238</v>
      </c>
      <c r="AP101" s="58">
        <v>185.4</v>
      </c>
      <c r="AQ101" s="58">
        <v>23.35</v>
      </c>
    </row>
    <row r="102" spans="1:43" x14ac:dyDescent="0.25">
      <c r="A102" s="64" t="s">
        <v>251</v>
      </c>
      <c r="B102" s="58">
        <v>1231.45937940762</v>
      </c>
      <c r="C102" s="58">
        <v>725.93060648801099</v>
      </c>
      <c r="D102" s="58">
        <v>505.52877291960499</v>
      </c>
      <c r="E102" s="58">
        <v>270.04696755994399</v>
      </c>
      <c r="F102" s="58">
        <v>209.179548660085</v>
      </c>
      <c r="G102" s="58">
        <v>26.302256699576901</v>
      </c>
      <c r="H102" s="58">
        <v>1299.0371601208501</v>
      </c>
      <c r="I102" s="58">
        <v>763.67220543806604</v>
      </c>
      <c r="J102" s="58">
        <v>535.36495468277894</v>
      </c>
      <c r="K102" s="58">
        <v>286.37764350453199</v>
      </c>
      <c r="L102" s="58">
        <v>221.17250755287</v>
      </c>
      <c r="M102" s="58">
        <v>27.8148036253776</v>
      </c>
      <c r="N102" s="58">
        <v>1172.2841269841299</v>
      </c>
      <c r="O102" s="58">
        <v>692.88174603174605</v>
      </c>
      <c r="P102" s="58">
        <v>479.40238095238101</v>
      </c>
      <c r="Q102" s="58">
        <v>255.74682539682499</v>
      </c>
      <c r="R102" s="58">
        <v>198.677777777778</v>
      </c>
      <c r="S102" s="58">
        <v>24.977777777777799</v>
      </c>
      <c r="T102" s="58">
        <v>905.07375000000002</v>
      </c>
      <c r="U102" s="58">
        <v>536.98874999999998</v>
      </c>
      <c r="V102" s="58">
        <v>368.08499999999998</v>
      </c>
      <c r="W102" s="58">
        <v>196.11375000000001</v>
      </c>
      <c r="X102" s="58">
        <v>152.74875</v>
      </c>
      <c r="Y102" s="58">
        <v>19.2225</v>
      </c>
      <c r="Z102" s="58">
        <v>1248.01849865952</v>
      </c>
      <c r="AA102" s="58">
        <v>739.88605898123296</v>
      </c>
      <c r="AB102" s="58">
        <v>508.13243967828402</v>
      </c>
      <c r="AC102" s="58">
        <v>271.231367292225</v>
      </c>
      <c r="AD102" s="58">
        <v>210.488203753351</v>
      </c>
      <c r="AE102" s="58">
        <v>26.412868632707799</v>
      </c>
      <c r="AF102" s="58">
        <v>1309.3277343750001</v>
      </c>
      <c r="AG102" s="58">
        <v>764.64140625000005</v>
      </c>
      <c r="AH102" s="58">
        <v>544.68632812500005</v>
      </c>
      <c r="AI102" s="58">
        <v>291.42539062499998</v>
      </c>
      <c r="AJ102" s="58">
        <v>224.90742187500001</v>
      </c>
      <c r="AK102" s="58">
        <v>28.353515625</v>
      </c>
      <c r="AL102" s="58">
        <v>1229.3399999999999</v>
      </c>
      <c r="AM102" s="58">
        <v>725.67</v>
      </c>
      <c r="AN102" s="58">
        <v>503.67</v>
      </c>
      <c r="AO102" s="58">
        <v>268.35000000000002</v>
      </c>
      <c r="AP102" s="58">
        <v>209.01</v>
      </c>
      <c r="AQ102" s="58">
        <v>26.31</v>
      </c>
    </row>
    <row r="103" spans="1:43" x14ac:dyDescent="0.25">
      <c r="A103" s="64" t="s">
        <v>252</v>
      </c>
      <c r="B103" s="58">
        <v>1231.8359813084101</v>
      </c>
      <c r="C103" s="58">
        <v>726.62336448598103</v>
      </c>
      <c r="D103" s="58">
        <v>505.21261682242999</v>
      </c>
      <c r="E103" s="58">
        <v>270.16121495327099</v>
      </c>
      <c r="F103" s="58">
        <v>208.77196261682201</v>
      </c>
      <c r="G103" s="58">
        <v>26.279439252336498</v>
      </c>
      <c r="H103" s="58">
        <v>1325.33879598662</v>
      </c>
      <c r="I103" s="58">
        <v>778.85719063545196</v>
      </c>
      <c r="J103" s="58">
        <v>546.48160535117097</v>
      </c>
      <c r="K103" s="58">
        <v>292.76387959866202</v>
      </c>
      <c r="L103" s="58">
        <v>225.38227424749201</v>
      </c>
      <c r="M103" s="58">
        <v>28.3354515050167</v>
      </c>
      <c r="N103" s="58">
        <v>1150.3276967930001</v>
      </c>
      <c r="O103" s="58">
        <v>681.09008746355698</v>
      </c>
      <c r="P103" s="58">
        <v>469.237609329446</v>
      </c>
      <c r="Q103" s="58">
        <v>250.45801749271101</v>
      </c>
      <c r="R103" s="58">
        <v>194.29241982507301</v>
      </c>
      <c r="S103" s="58">
        <v>24.487172011661801</v>
      </c>
      <c r="T103" s="58">
        <v>889.34062500000005</v>
      </c>
      <c r="U103" s="58">
        <v>526.66875000000005</v>
      </c>
      <c r="V103" s="58">
        <v>362.671875</v>
      </c>
      <c r="W103" s="58">
        <v>193.23750000000001</v>
      </c>
      <c r="X103" s="58">
        <v>150.51093750000001</v>
      </c>
      <c r="Y103" s="58">
        <v>18.923437499999999</v>
      </c>
      <c r="Z103" s="58">
        <v>1219.45391304348</v>
      </c>
      <c r="AA103" s="58">
        <v>723.95130434782595</v>
      </c>
      <c r="AB103" s="58">
        <v>495.50260869565199</v>
      </c>
      <c r="AC103" s="58">
        <v>264.85739130434803</v>
      </c>
      <c r="AD103" s="58">
        <v>204.86869565217401</v>
      </c>
      <c r="AE103" s="58">
        <v>25.776521739130398</v>
      </c>
      <c r="AF103" s="58">
        <v>1344.24592274678</v>
      </c>
      <c r="AG103" s="58">
        <v>785.50300429184495</v>
      </c>
      <c r="AH103" s="58">
        <v>558.74291845493599</v>
      </c>
      <c r="AI103" s="58">
        <v>299.14377682403398</v>
      </c>
      <c r="AJ103" s="58">
        <v>230.554506437768</v>
      </c>
      <c r="AK103" s="58">
        <v>29.0446351931331</v>
      </c>
      <c r="AL103" s="58">
        <v>1353.0428571428599</v>
      </c>
      <c r="AM103" s="58">
        <v>793.84285714285704</v>
      </c>
      <c r="AN103" s="58">
        <v>559.20000000000005</v>
      </c>
      <c r="AO103" s="58">
        <v>297.94285714285701</v>
      </c>
      <c r="AP103" s="58">
        <v>232.07142857142901</v>
      </c>
      <c r="AQ103" s="58">
        <v>29.185714285714301</v>
      </c>
    </row>
    <row r="104" spans="1:43" x14ac:dyDescent="0.25">
      <c r="A104" s="64" t="s">
        <v>253</v>
      </c>
      <c r="B104" s="58">
        <v>1254.2797752808999</v>
      </c>
      <c r="C104" s="58">
        <v>739.06227929373995</v>
      </c>
      <c r="D104" s="58">
        <v>515.21749598715905</v>
      </c>
      <c r="E104" s="58">
        <v>276.09438202247202</v>
      </c>
      <c r="F104" s="58">
        <v>212.41878009630801</v>
      </c>
      <c r="G104" s="58">
        <v>26.7043338683788</v>
      </c>
      <c r="H104" s="58">
        <v>1368.4953020134201</v>
      </c>
      <c r="I104" s="58">
        <v>803.265100671141</v>
      </c>
      <c r="J104" s="58">
        <v>565.23020134228204</v>
      </c>
      <c r="K104" s="58">
        <v>303.76912751677798</v>
      </c>
      <c r="L104" s="58">
        <v>232.309731543624</v>
      </c>
      <c r="M104" s="58">
        <v>29.151342281879199</v>
      </c>
      <c r="N104" s="58">
        <v>1149.55292307692</v>
      </c>
      <c r="O104" s="58">
        <v>680.19323076923104</v>
      </c>
      <c r="P104" s="58">
        <v>469.359692307692</v>
      </c>
      <c r="Q104" s="58">
        <v>250.718769230769</v>
      </c>
      <c r="R104" s="58">
        <v>194.18030769230799</v>
      </c>
      <c r="S104" s="58">
        <v>24.460615384615402</v>
      </c>
      <c r="T104" s="58">
        <v>911.52352941176503</v>
      </c>
      <c r="U104" s="58">
        <v>544.74705882352896</v>
      </c>
      <c r="V104" s="58">
        <v>366.77647058823499</v>
      </c>
      <c r="W104" s="58">
        <v>192.435294117647</v>
      </c>
      <c r="X104" s="58">
        <v>154.87058823529401</v>
      </c>
      <c r="Y104" s="58">
        <v>19.470588235294102</v>
      </c>
      <c r="Z104" s="58">
        <v>1221.5374999999999</v>
      </c>
      <c r="AA104" s="58">
        <v>725.25</v>
      </c>
      <c r="AB104" s="58">
        <v>496.28750000000002</v>
      </c>
      <c r="AC104" s="58">
        <v>266.86874999999998</v>
      </c>
      <c r="AD104" s="58">
        <v>203.82321428571399</v>
      </c>
      <c r="AE104" s="58">
        <v>25.595535714285699</v>
      </c>
      <c r="AF104" s="58">
        <v>1374.9661016949201</v>
      </c>
      <c r="AG104" s="58">
        <v>800.71906779661003</v>
      </c>
      <c r="AH104" s="58">
        <v>574.24703389830495</v>
      </c>
      <c r="AI104" s="58">
        <v>307.30805084745799</v>
      </c>
      <c r="AJ104" s="58">
        <v>237.09279661017001</v>
      </c>
      <c r="AK104" s="58">
        <v>29.846186440678</v>
      </c>
      <c r="AL104" s="58">
        <v>1175.31428571429</v>
      </c>
      <c r="AM104" s="58">
        <v>698.27142857142906</v>
      </c>
      <c r="AN104" s="58">
        <v>477.04285714285697</v>
      </c>
      <c r="AO104" s="58">
        <v>254.142857142857</v>
      </c>
      <c r="AP104" s="58">
        <v>198</v>
      </c>
      <c r="AQ104" s="58">
        <v>24.9</v>
      </c>
    </row>
    <row r="105" spans="1:43" x14ac:dyDescent="0.25">
      <c r="A105" s="64" t="s">
        <v>254</v>
      </c>
      <c r="B105" s="58">
        <v>1251.5055299539199</v>
      </c>
      <c r="C105" s="58">
        <v>738.27511520737301</v>
      </c>
      <c r="D105" s="58">
        <v>513.23041474654406</v>
      </c>
      <c r="E105" s="58">
        <v>275.70829493087598</v>
      </c>
      <c r="F105" s="58">
        <v>211.00599078341</v>
      </c>
      <c r="G105" s="58">
        <v>26.5161290322581</v>
      </c>
      <c r="H105" s="58">
        <v>1364.6280373831801</v>
      </c>
      <c r="I105" s="58">
        <v>802.39906542056099</v>
      </c>
      <c r="J105" s="58">
        <v>562.22897196261704</v>
      </c>
      <c r="K105" s="58">
        <v>303.31401869158901</v>
      </c>
      <c r="L105" s="58">
        <v>230.052336448598</v>
      </c>
      <c r="M105" s="58">
        <v>28.862616822429899</v>
      </c>
      <c r="N105" s="58">
        <v>1141.46818181818</v>
      </c>
      <c r="O105" s="58">
        <v>675.9</v>
      </c>
      <c r="P105" s="58">
        <v>465.56818181818198</v>
      </c>
      <c r="Q105" s="58">
        <v>248.85545454545499</v>
      </c>
      <c r="R105" s="58">
        <v>192.47909090909101</v>
      </c>
      <c r="S105" s="58">
        <v>24.2336363636364</v>
      </c>
      <c r="T105" s="58">
        <v>1007.2787234042599</v>
      </c>
      <c r="U105" s="58">
        <v>596.29148936170202</v>
      </c>
      <c r="V105" s="58">
        <v>410.98723404255298</v>
      </c>
      <c r="W105" s="58">
        <v>218.98723404255301</v>
      </c>
      <c r="X105" s="58">
        <v>170.57234042553199</v>
      </c>
      <c r="Y105" s="58">
        <v>21.427659574468102</v>
      </c>
      <c r="Z105" s="58">
        <v>1205.7301675977701</v>
      </c>
      <c r="AA105" s="58">
        <v>715.78826815642401</v>
      </c>
      <c r="AB105" s="58">
        <v>489.94189944134098</v>
      </c>
      <c r="AC105" s="58">
        <v>263.29022346368703</v>
      </c>
      <c r="AD105" s="58">
        <v>201.36536312849199</v>
      </c>
      <c r="AE105" s="58">
        <v>25.286312849162002</v>
      </c>
      <c r="AF105" s="58">
        <v>1364.7829268292701</v>
      </c>
      <c r="AG105" s="58">
        <v>798.12682926829302</v>
      </c>
      <c r="AH105" s="58">
        <v>566.65609756097604</v>
      </c>
      <c r="AI105" s="58">
        <v>304.617073170732</v>
      </c>
      <c r="AJ105" s="58">
        <v>232.760975609756</v>
      </c>
      <c r="AK105" s="58">
        <v>29.278048780487801</v>
      </c>
      <c r="AL105" s="58">
        <v>1187.9100000000001</v>
      </c>
      <c r="AM105" s="58">
        <v>713.49</v>
      </c>
      <c r="AN105" s="58">
        <v>474.42</v>
      </c>
      <c r="AO105" s="58">
        <v>252.75</v>
      </c>
      <c r="AP105" s="58">
        <v>196.89</v>
      </c>
      <c r="AQ105" s="58">
        <v>24.78</v>
      </c>
    </row>
    <row r="106" spans="1:43" x14ac:dyDescent="0.25">
      <c r="A106" s="64" t="s">
        <v>255</v>
      </c>
      <c r="B106" s="58">
        <v>1264.0466480446901</v>
      </c>
      <c r="C106" s="58">
        <v>745.15432960893804</v>
      </c>
      <c r="D106" s="58">
        <v>518.89231843575396</v>
      </c>
      <c r="E106" s="58">
        <v>279.34608938547501</v>
      </c>
      <c r="F106" s="58">
        <v>212.815642458101</v>
      </c>
      <c r="G106" s="58">
        <v>26.730586592178799</v>
      </c>
      <c r="H106" s="58">
        <v>1359.9760000000001</v>
      </c>
      <c r="I106" s="58">
        <v>798.98879999999997</v>
      </c>
      <c r="J106" s="58">
        <v>560.98720000000003</v>
      </c>
      <c r="K106" s="58">
        <v>303.60239999999999</v>
      </c>
      <c r="L106" s="58">
        <v>228.70240000000001</v>
      </c>
      <c r="M106" s="58">
        <v>28.682400000000001</v>
      </c>
      <c r="N106" s="58">
        <v>1158.5524926686201</v>
      </c>
      <c r="O106" s="58">
        <v>685.95219941349001</v>
      </c>
      <c r="P106" s="58">
        <v>472.60029325513199</v>
      </c>
      <c r="Q106" s="58">
        <v>252.67126099706701</v>
      </c>
      <c r="R106" s="58">
        <v>195.34486803519101</v>
      </c>
      <c r="S106" s="58">
        <v>24.584164222873898</v>
      </c>
      <c r="T106" s="58">
        <v>951.11764705882297</v>
      </c>
      <c r="U106" s="58">
        <v>562.88235294117601</v>
      </c>
      <c r="V106" s="58">
        <v>388.23529411764702</v>
      </c>
      <c r="W106" s="58">
        <v>207.064705882353</v>
      </c>
      <c r="X106" s="58">
        <v>160.941176470588</v>
      </c>
      <c r="Y106" s="58">
        <v>20.229411764705901</v>
      </c>
      <c r="Z106" s="58">
        <v>1235.05745721271</v>
      </c>
      <c r="AA106" s="58">
        <v>732.08508557457196</v>
      </c>
      <c r="AB106" s="58">
        <v>502.97237163814202</v>
      </c>
      <c r="AC106" s="58">
        <v>271.21466992665</v>
      </c>
      <c r="AD106" s="58">
        <v>205.90782396087999</v>
      </c>
      <c r="AE106" s="58">
        <v>25.849877750611199</v>
      </c>
      <c r="AF106" s="58">
        <v>1372.7027343750001</v>
      </c>
      <c r="AG106" s="58">
        <v>802.34648437500005</v>
      </c>
      <c r="AH106" s="58">
        <v>570.35625000000005</v>
      </c>
      <c r="AI106" s="58">
        <v>306.73710937499999</v>
      </c>
      <c r="AJ106" s="58">
        <v>234.18632812499999</v>
      </c>
      <c r="AK106" s="58">
        <v>29.432812500000001</v>
      </c>
      <c r="AL106" s="58">
        <v>1217.13333333333</v>
      </c>
      <c r="AM106" s="58">
        <v>730.96666666666704</v>
      </c>
      <c r="AN106" s="58">
        <v>486.16666666666703</v>
      </c>
      <c r="AO106" s="58">
        <v>259</v>
      </c>
      <c r="AP106" s="58">
        <v>201.76666666666699</v>
      </c>
      <c r="AQ106" s="58">
        <v>25.4</v>
      </c>
    </row>
    <row r="107" spans="1:43" x14ac:dyDescent="0.25">
      <c r="A107" s="64" t="s">
        <v>256</v>
      </c>
      <c r="B107" s="58">
        <v>1344.05551401869</v>
      </c>
      <c r="C107" s="58">
        <v>793.77813084112199</v>
      </c>
      <c r="D107" s="58">
        <v>550.27738317756996</v>
      </c>
      <c r="E107" s="58">
        <v>294.00560747663599</v>
      </c>
      <c r="F107" s="58">
        <v>227.66971962616799</v>
      </c>
      <c r="G107" s="58">
        <v>28.602056074766399</v>
      </c>
      <c r="H107" s="58">
        <v>1442.0346491228099</v>
      </c>
      <c r="I107" s="58">
        <v>849.61184210526301</v>
      </c>
      <c r="J107" s="58">
        <v>592.42280701754396</v>
      </c>
      <c r="K107" s="58">
        <v>317.005263157895</v>
      </c>
      <c r="L107" s="58">
        <v>244.70131578947399</v>
      </c>
      <c r="M107" s="58">
        <v>30.716228070175401</v>
      </c>
      <c r="N107" s="58">
        <v>1170.43445595855</v>
      </c>
      <c r="O107" s="58">
        <v>694.83963730569997</v>
      </c>
      <c r="P107" s="58">
        <v>475.59481865284999</v>
      </c>
      <c r="Q107" s="58">
        <v>253.249740932642</v>
      </c>
      <c r="R107" s="58">
        <v>197.489378238342</v>
      </c>
      <c r="S107" s="58">
        <v>24.855699481865301</v>
      </c>
      <c r="T107" s="58">
        <v>1037.39589041096</v>
      </c>
      <c r="U107" s="58">
        <v>616.81232876712295</v>
      </c>
      <c r="V107" s="58">
        <v>420.58356164383599</v>
      </c>
      <c r="W107" s="58">
        <v>220.96438356164401</v>
      </c>
      <c r="X107" s="58">
        <v>177.328767123288</v>
      </c>
      <c r="Y107" s="58">
        <v>22.290410958904101</v>
      </c>
      <c r="Z107" s="58">
        <v>1349.42161383285</v>
      </c>
      <c r="AA107" s="58">
        <v>799.943083573487</v>
      </c>
      <c r="AB107" s="58">
        <v>549.47853025936604</v>
      </c>
      <c r="AC107" s="58">
        <v>294.14999999999998</v>
      </c>
      <c r="AD107" s="58">
        <v>226.83587896253599</v>
      </c>
      <c r="AE107" s="58">
        <v>28.492651296830001</v>
      </c>
      <c r="AF107" s="58">
        <v>1405.6465346534701</v>
      </c>
      <c r="AG107" s="58">
        <v>822.29306930693099</v>
      </c>
      <c r="AH107" s="58">
        <v>583.35346534653502</v>
      </c>
      <c r="AI107" s="58">
        <v>311.27227722772301</v>
      </c>
      <c r="AJ107" s="58">
        <v>241.70792079207899</v>
      </c>
      <c r="AK107" s="58">
        <v>30.373267326732702</v>
      </c>
      <c r="AL107" s="58">
        <v>1213.95</v>
      </c>
      <c r="AM107" s="58">
        <v>724.08749999999998</v>
      </c>
      <c r="AN107" s="58">
        <v>489.86250000000001</v>
      </c>
      <c r="AO107" s="58">
        <v>260.21249999999998</v>
      </c>
      <c r="AP107" s="58">
        <v>203.96250000000001</v>
      </c>
      <c r="AQ107" s="58">
        <v>25.6875</v>
      </c>
    </row>
    <row r="108" spans="1:43" x14ac:dyDescent="0.25">
      <c r="A108" s="64" t="s">
        <v>257</v>
      </c>
      <c r="B108" s="58">
        <v>1336.6928191489401</v>
      </c>
      <c r="C108" s="58">
        <v>789.98989361702104</v>
      </c>
      <c r="D108" s="58">
        <v>546.70292553191496</v>
      </c>
      <c r="E108" s="58">
        <v>291.689361702128</v>
      </c>
      <c r="F108" s="58">
        <v>226.556117021277</v>
      </c>
      <c r="G108" s="58">
        <v>28.4574468085106</v>
      </c>
      <c r="H108" s="58">
        <v>1428.6563265306099</v>
      </c>
      <c r="I108" s="58">
        <v>842.37061224489798</v>
      </c>
      <c r="J108" s="58">
        <v>586.28571428571399</v>
      </c>
      <c r="K108" s="58">
        <v>313.18448979591801</v>
      </c>
      <c r="L108" s="58">
        <v>242.647346938776</v>
      </c>
      <c r="M108" s="58">
        <v>30.453877551020401</v>
      </c>
      <c r="N108" s="58">
        <v>1164.7</v>
      </c>
      <c r="O108" s="58">
        <v>692.02595419847296</v>
      </c>
      <c r="P108" s="58">
        <v>472.67404580152697</v>
      </c>
      <c r="Q108" s="58">
        <v>251.488549618321</v>
      </c>
      <c r="R108" s="58">
        <v>196.461832061069</v>
      </c>
      <c r="S108" s="58">
        <v>24.7236641221374</v>
      </c>
      <c r="T108" s="58">
        <v>1036.2686746987999</v>
      </c>
      <c r="U108" s="58">
        <v>614.80481927710798</v>
      </c>
      <c r="V108" s="58">
        <v>421.46385542168701</v>
      </c>
      <c r="W108" s="58">
        <v>221.60602409638599</v>
      </c>
      <c r="X108" s="58">
        <v>177.54216867469901</v>
      </c>
      <c r="Y108" s="58">
        <v>22.315662650602398</v>
      </c>
      <c r="Z108" s="58">
        <v>1344.05656424581</v>
      </c>
      <c r="AA108" s="58">
        <v>798.01089385474904</v>
      </c>
      <c r="AB108" s="58">
        <v>546.04567039106098</v>
      </c>
      <c r="AC108" s="58">
        <v>291.92891061452502</v>
      </c>
      <c r="AD108" s="58">
        <v>225.76466480446899</v>
      </c>
      <c r="AE108" s="58">
        <v>28.352094972067</v>
      </c>
      <c r="AF108" s="58">
        <v>1396.45805471125</v>
      </c>
      <c r="AG108" s="58">
        <v>816.72948328267501</v>
      </c>
      <c r="AH108" s="58">
        <v>579.72857142857094</v>
      </c>
      <c r="AI108" s="58">
        <v>308.84863221884501</v>
      </c>
      <c r="AJ108" s="58">
        <v>240.64376899696001</v>
      </c>
      <c r="AK108" s="58">
        <v>30.236170212766002</v>
      </c>
      <c r="AL108" s="58">
        <v>1181.52</v>
      </c>
      <c r="AM108" s="58">
        <v>714.48</v>
      </c>
      <c r="AN108" s="58">
        <v>467.04</v>
      </c>
      <c r="AO108" s="58">
        <v>247.65</v>
      </c>
      <c r="AP108" s="58">
        <v>194.85</v>
      </c>
      <c r="AQ108" s="58">
        <v>24.54</v>
      </c>
    </row>
    <row r="109" spans="1:43" x14ac:dyDescent="0.25">
      <c r="A109" s="64" t="s">
        <v>258</v>
      </c>
      <c r="B109" s="58">
        <v>1308.30507936508</v>
      </c>
      <c r="C109" s="58">
        <v>773.49396825396798</v>
      </c>
      <c r="D109" s="58">
        <v>534.81111111111102</v>
      </c>
      <c r="E109" s="58">
        <v>285.45555555555597</v>
      </c>
      <c r="F109" s="58">
        <v>221.51587301587301</v>
      </c>
      <c r="G109" s="58">
        <v>27.839682539682499</v>
      </c>
      <c r="H109" s="58">
        <v>1403.9842105263201</v>
      </c>
      <c r="I109" s="58">
        <v>826.97011884550102</v>
      </c>
      <c r="J109" s="58">
        <v>577.014091680815</v>
      </c>
      <c r="K109" s="58">
        <v>308.47334465195303</v>
      </c>
      <c r="L109" s="58">
        <v>238.57385398981299</v>
      </c>
      <c r="M109" s="58">
        <v>29.9668930390492</v>
      </c>
      <c r="N109" s="58">
        <v>1150.0044943820201</v>
      </c>
      <c r="O109" s="58">
        <v>685.01797752809</v>
      </c>
      <c r="P109" s="58">
        <v>464.98651685393298</v>
      </c>
      <c r="Q109" s="58">
        <v>247.37275280898899</v>
      </c>
      <c r="R109" s="58">
        <v>193.293539325843</v>
      </c>
      <c r="S109" s="58">
        <v>24.320224719101098</v>
      </c>
      <c r="T109" s="58">
        <v>1094.81851851852</v>
      </c>
      <c r="U109" s="58">
        <v>646.78518518518501</v>
      </c>
      <c r="V109" s="58">
        <v>448.03333333333302</v>
      </c>
      <c r="W109" s="58">
        <v>235.21481481481501</v>
      </c>
      <c r="X109" s="58">
        <v>189.05185185185201</v>
      </c>
      <c r="Y109" s="58">
        <v>23.766666666666701</v>
      </c>
      <c r="Z109" s="58">
        <v>1288.7347368421099</v>
      </c>
      <c r="AA109" s="58">
        <v>766.41894736842096</v>
      </c>
      <c r="AB109" s="58">
        <v>522.31578947368405</v>
      </c>
      <c r="AC109" s="58">
        <v>279.64473684210498</v>
      </c>
      <c r="AD109" s="58">
        <v>215.60210526315799</v>
      </c>
      <c r="AE109" s="58">
        <v>27.068947368421</v>
      </c>
      <c r="AF109" s="58">
        <v>1405.06530612245</v>
      </c>
      <c r="AG109" s="58">
        <v>822.12040816326498</v>
      </c>
      <c r="AH109" s="58">
        <v>582.944897959184</v>
      </c>
      <c r="AI109" s="58">
        <v>310.56326530612199</v>
      </c>
      <c r="AJ109" s="58">
        <v>241.925510204082</v>
      </c>
      <c r="AK109" s="58">
        <v>30.456122448979599</v>
      </c>
      <c r="AL109" s="58">
        <v>1137.4875</v>
      </c>
      <c r="AM109" s="58">
        <v>689.47500000000002</v>
      </c>
      <c r="AN109" s="58">
        <v>448.01249999999999</v>
      </c>
      <c r="AO109" s="58">
        <v>237.33750000000001</v>
      </c>
      <c r="AP109" s="58">
        <v>187.125</v>
      </c>
      <c r="AQ109" s="58">
        <v>23.55</v>
      </c>
    </row>
    <row r="110" spans="1:43" x14ac:dyDescent="0.25">
      <c r="A110" s="64" t="s">
        <v>259</v>
      </c>
      <c r="B110" s="58">
        <v>1276.0890459364</v>
      </c>
      <c r="C110" s="58">
        <v>753.60176678445202</v>
      </c>
      <c r="D110" s="58">
        <v>522.48727915194297</v>
      </c>
      <c r="E110" s="58">
        <v>278.30247349823298</v>
      </c>
      <c r="F110" s="58">
        <v>216.93780918727899</v>
      </c>
      <c r="G110" s="58">
        <v>27.246996466431099</v>
      </c>
      <c r="H110" s="58">
        <v>1373.1989154012999</v>
      </c>
      <c r="I110" s="58">
        <v>807.67939262472896</v>
      </c>
      <c r="J110" s="58">
        <v>565.51952277657301</v>
      </c>
      <c r="K110" s="58">
        <v>301.82017353579198</v>
      </c>
      <c r="L110" s="58">
        <v>234.30715835141001</v>
      </c>
      <c r="M110" s="58">
        <v>29.392190889370902</v>
      </c>
      <c r="N110" s="58">
        <v>1160.7085051546401</v>
      </c>
      <c r="O110" s="58">
        <v>689.34974226804104</v>
      </c>
      <c r="P110" s="58">
        <v>471.35876288659802</v>
      </c>
      <c r="Q110" s="58">
        <v>250.36005154639199</v>
      </c>
      <c r="R110" s="58">
        <v>196.30051546391701</v>
      </c>
      <c r="S110" s="58">
        <v>24.6981958762887</v>
      </c>
      <c r="T110" s="58">
        <v>1082.0373134328399</v>
      </c>
      <c r="U110" s="58">
        <v>641.05522388059705</v>
      </c>
      <c r="V110" s="58">
        <v>440.98208955223902</v>
      </c>
      <c r="W110" s="58">
        <v>231.08955223880599</v>
      </c>
      <c r="X110" s="58">
        <v>186.44776119402999</v>
      </c>
      <c r="Y110" s="58">
        <v>23.444776119402999</v>
      </c>
      <c r="Z110" s="58">
        <v>1236.0540594059401</v>
      </c>
      <c r="AA110" s="58">
        <v>733.65564356435698</v>
      </c>
      <c r="AB110" s="58">
        <v>502.39841584158398</v>
      </c>
      <c r="AC110" s="58">
        <v>267.94039603960402</v>
      </c>
      <c r="AD110" s="58">
        <v>208.29386138613901</v>
      </c>
      <c r="AE110" s="58">
        <v>26.164158415841602</v>
      </c>
      <c r="AF110" s="58">
        <v>1396.0137184115499</v>
      </c>
      <c r="AG110" s="58">
        <v>817.18808664259905</v>
      </c>
      <c r="AH110" s="58">
        <v>578.82563176895303</v>
      </c>
      <c r="AI110" s="58">
        <v>308.61335740072201</v>
      </c>
      <c r="AJ110" s="58">
        <v>240.07148014440401</v>
      </c>
      <c r="AK110" s="58">
        <v>30.140794223826699</v>
      </c>
      <c r="AL110" s="58">
        <v>1233.5625</v>
      </c>
      <c r="AM110" s="58">
        <v>725.25</v>
      </c>
      <c r="AN110" s="58">
        <v>508.3125</v>
      </c>
      <c r="AO110" s="58">
        <v>269.17500000000001</v>
      </c>
      <c r="AP110" s="58">
        <v>212.4</v>
      </c>
      <c r="AQ110" s="58">
        <v>26.737500000000001</v>
      </c>
    </row>
    <row r="111" spans="1:43" x14ac:dyDescent="0.25">
      <c r="A111" s="64" t="s">
        <v>260</v>
      </c>
      <c r="B111" s="58">
        <v>1295.37443408788</v>
      </c>
      <c r="C111" s="58">
        <v>764.20466045272997</v>
      </c>
      <c r="D111" s="58">
        <v>531.16977363515298</v>
      </c>
      <c r="E111" s="58">
        <v>282.61038615179802</v>
      </c>
      <c r="F111" s="58">
        <v>220.83075898801599</v>
      </c>
      <c r="G111" s="58">
        <v>27.7286284953395</v>
      </c>
      <c r="H111" s="58">
        <v>1399.2970588235301</v>
      </c>
      <c r="I111" s="58">
        <v>821.754545454545</v>
      </c>
      <c r="J111" s="58">
        <v>577.54251336898403</v>
      </c>
      <c r="K111" s="58">
        <v>307.79598930481302</v>
      </c>
      <c r="L111" s="58">
        <v>239.70080213903699</v>
      </c>
      <c r="M111" s="58">
        <v>30.045721925133702</v>
      </c>
      <c r="N111" s="58">
        <v>1192.2787798408499</v>
      </c>
      <c r="O111" s="58">
        <v>707.11273209549097</v>
      </c>
      <c r="P111" s="58">
        <v>485.16604774535801</v>
      </c>
      <c r="Q111" s="58">
        <v>257.62519893899201</v>
      </c>
      <c r="R111" s="58">
        <v>202.11087533156501</v>
      </c>
      <c r="S111" s="58">
        <v>25.429973474801098</v>
      </c>
      <c r="T111" s="58">
        <v>1105.5277777777801</v>
      </c>
      <c r="U111" s="58">
        <v>655.17777777777803</v>
      </c>
      <c r="V111" s="58">
        <v>450.35</v>
      </c>
      <c r="W111" s="58">
        <v>235.51666666666699</v>
      </c>
      <c r="X111" s="58">
        <v>190.83888888888899</v>
      </c>
      <c r="Y111" s="58">
        <v>23.9944444444445</v>
      </c>
      <c r="Z111" s="58">
        <v>1258.7576158940401</v>
      </c>
      <c r="AA111" s="58">
        <v>746.51258278145701</v>
      </c>
      <c r="AB111" s="58">
        <v>512.24503311258297</v>
      </c>
      <c r="AC111" s="58">
        <v>272.76887417218501</v>
      </c>
      <c r="AD111" s="58">
        <v>212.75562913907299</v>
      </c>
      <c r="AE111" s="58">
        <v>26.720529801324499</v>
      </c>
      <c r="AF111" s="58">
        <v>1405.37090163934</v>
      </c>
      <c r="AG111" s="58">
        <v>821.17991803278699</v>
      </c>
      <c r="AH111" s="58">
        <v>584.19098360655698</v>
      </c>
      <c r="AI111" s="58">
        <v>311.30409836065598</v>
      </c>
      <c r="AJ111" s="58">
        <v>242.46024590163901</v>
      </c>
      <c r="AK111" s="58">
        <v>30.426639344262298</v>
      </c>
      <c r="AL111" s="58">
        <v>1080.9749999999999</v>
      </c>
      <c r="AM111" s="58">
        <v>646.27499999999998</v>
      </c>
      <c r="AN111" s="58">
        <v>434.7</v>
      </c>
      <c r="AO111" s="58">
        <v>229.91249999999999</v>
      </c>
      <c r="AP111" s="58">
        <v>181.875</v>
      </c>
      <c r="AQ111" s="58">
        <v>22.912500000000001</v>
      </c>
    </row>
    <row r="112" spans="1:43" x14ac:dyDescent="0.25">
      <c r="A112" s="64" t="s">
        <v>261</v>
      </c>
      <c r="B112" s="58">
        <v>1287.1771978022</v>
      </c>
      <c r="C112" s="58">
        <v>760.50700549450596</v>
      </c>
      <c r="D112" s="58">
        <v>526.67019230769199</v>
      </c>
      <c r="E112" s="58">
        <v>280.44065934065901</v>
      </c>
      <c r="F112" s="58">
        <v>218.79230769230799</v>
      </c>
      <c r="G112" s="58">
        <v>27.4372252747253</v>
      </c>
      <c r="H112" s="58">
        <v>1387.38202247191</v>
      </c>
      <c r="I112" s="58">
        <v>815.560112359551</v>
      </c>
      <c r="J112" s="58">
        <v>571.82191011236</v>
      </c>
      <c r="K112" s="58">
        <v>305.25084269662898</v>
      </c>
      <c r="L112" s="58">
        <v>236.94522471910099</v>
      </c>
      <c r="M112" s="58">
        <v>29.625842696629199</v>
      </c>
      <c r="N112" s="58">
        <v>1191.28225806452</v>
      </c>
      <c r="O112" s="58">
        <v>707.82177419354798</v>
      </c>
      <c r="P112" s="58">
        <v>483.46048387096801</v>
      </c>
      <c r="Q112" s="58">
        <v>256.697580645161</v>
      </c>
      <c r="R112" s="58">
        <v>201.42016129032299</v>
      </c>
      <c r="S112" s="58">
        <v>25.3427419354839</v>
      </c>
      <c r="T112" s="58">
        <v>1133.0820000000001</v>
      </c>
      <c r="U112" s="58">
        <v>671.14200000000005</v>
      </c>
      <c r="V112" s="58">
        <v>461.94</v>
      </c>
      <c r="W112" s="58">
        <v>241.386</v>
      </c>
      <c r="X112" s="58">
        <v>195.92400000000001</v>
      </c>
      <c r="Y112" s="58">
        <v>24.63</v>
      </c>
      <c r="Z112" s="58">
        <v>1248.27354988399</v>
      </c>
      <c r="AA112" s="58">
        <v>741.91879350347995</v>
      </c>
      <c r="AB112" s="58">
        <v>506.35475638051003</v>
      </c>
      <c r="AC112" s="58">
        <v>269.95197215777301</v>
      </c>
      <c r="AD112" s="58">
        <v>210.02227378190301</v>
      </c>
      <c r="AE112" s="58">
        <v>26.380510440835302</v>
      </c>
      <c r="AF112" s="58">
        <v>1386.2550607287401</v>
      </c>
      <c r="AG112" s="58">
        <v>811.03238866396805</v>
      </c>
      <c r="AH112" s="58">
        <v>575.22267206477704</v>
      </c>
      <c r="AI112" s="58">
        <v>306.64858299595102</v>
      </c>
      <c r="AJ112" s="58">
        <v>238.72469635627499</v>
      </c>
      <c r="AK112" s="58">
        <v>29.8493927125506</v>
      </c>
      <c r="AL112" s="58">
        <v>986.28</v>
      </c>
      <c r="AM112" s="58">
        <v>603.17999999999995</v>
      </c>
      <c r="AN112" s="58">
        <v>383.1</v>
      </c>
      <c r="AO112" s="58">
        <v>202.62</v>
      </c>
      <c r="AP112" s="58">
        <v>160.26</v>
      </c>
      <c r="AQ112" s="58">
        <v>20.22</v>
      </c>
    </row>
    <row r="113" spans="1:43" x14ac:dyDescent="0.25">
      <c r="A113" s="64" t="s">
        <v>262</v>
      </c>
      <c r="B113" s="58">
        <v>1261.58230769231</v>
      </c>
      <c r="C113" s="58">
        <v>745.38</v>
      </c>
      <c r="D113" s="58">
        <v>516.20230769230795</v>
      </c>
      <c r="E113" s="58">
        <v>274.49307692307701</v>
      </c>
      <c r="F113" s="58">
        <v>214.763846153846</v>
      </c>
      <c r="G113" s="58">
        <v>26.945384615384601</v>
      </c>
      <c r="H113" s="58">
        <v>1367.0306406685199</v>
      </c>
      <c r="I113" s="58">
        <v>803.12590529247905</v>
      </c>
      <c r="J113" s="58">
        <v>563.90473537604498</v>
      </c>
      <c r="K113" s="58">
        <v>300.58746518105801</v>
      </c>
      <c r="L113" s="58">
        <v>234.03509749303601</v>
      </c>
      <c r="M113" s="58">
        <v>29.2821727019499</v>
      </c>
      <c r="N113" s="58">
        <v>1171.66318289786</v>
      </c>
      <c r="O113" s="58">
        <v>696.138242280285</v>
      </c>
      <c r="P113" s="58">
        <v>475.52494061757699</v>
      </c>
      <c r="Q113" s="58">
        <v>252.241567695962</v>
      </c>
      <c r="R113" s="58">
        <v>198.330641330166</v>
      </c>
      <c r="S113" s="58">
        <v>24.952731591448899</v>
      </c>
      <c r="T113" s="58">
        <v>894.90952380952399</v>
      </c>
      <c r="U113" s="58">
        <v>535.90476190476204</v>
      </c>
      <c r="V113" s="58">
        <v>359.00476190476201</v>
      </c>
      <c r="W113" s="58">
        <v>187.519047619048</v>
      </c>
      <c r="X113" s="58">
        <v>152.333333333333</v>
      </c>
      <c r="Y113" s="58">
        <v>19.152380952381002</v>
      </c>
      <c r="Z113" s="58">
        <v>1242.72467532468</v>
      </c>
      <c r="AA113" s="58">
        <v>737.99610389610405</v>
      </c>
      <c r="AB113" s="58">
        <v>504.728571428571</v>
      </c>
      <c r="AC113" s="58">
        <v>268.48766233766202</v>
      </c>
      <c r="AD113" s="58">
        <v>209.86298701298699</v>
      </c>
      <c r="AE113" s="58">
        <v>26.377922077922101</v>
      </c>
      <c r="AF113" s="58">
        <v>1386.33764705882</v>
      </c>
      <c r="AG113" s="58">
        <v>810.51058823529399</v>
      </c>
      <c r="AH113" s="58">
        <v>575.827058823529</v>
      </c>
      <c r="AI113" s="58">
        <v>306.86117647058802</v>
      </c>
      <c r="AJ113" s="58">
        <v>239.06705882352901</v>
      </c>
      <c r="AK113" s="58">
        <v>29.8988235294118</v>
      </c>
      <c r="AL113" s="58">
        <v>1108</v>
      </c>
      <c r="AM113" s="58">
        <v>662.43333333333305</v>
      </c>
      <c r="AN113" s="58">
        <v>445.566666666667</v>
      </c>
      <c r="AO113" s="58">
        <v>235.7</v>
      </c>
      <c r="AP113" s="58">
        <v>186.4</v>
      </c>
      <c r="AQ113" s="58">
        <v>23.466666666666701</v>
      </c>
    </row>
    <row r="114" spans="1:43" x14ac:dyDescent="0.25">
      <c r="A114" s="64" t="s">
        <v>263</v>
      </c>
      <c r="B114" s="58">
        <v>1235.8376047904201</v>
      </c>
      <c r="C114" s="58">
        <v>730.637964071856</v>
      </c>
      <c r="D114" s="58">
        <v>505.19964071856299</v>
      </c>
      <c r="E114" s="58">
        <v>268.28443113772499</v>
      </c>
      <c r="F114" s="58">
        <v>210.50155688622701</v>
      </c>
      <c r="G114" s="58">
        <v>26.4136526946108</v>
      </c>
      <c r="H114" s="58">
        <v>1349.08306451613</v>
      </c>
      <c r="I114" s="58">
        <v>792.68467741935501</v>
      </c>
      <c r="J114" s="58">
        <v>556.39838709677394</v>
      </c>
      <c r="K114" s="58">
        <v>296.41612903225803</v>
      </c>
      <c r="L114" s="58">
        <v>231.06693548387099</v>
      </c>
      <c r="M114" s="58">
        <v>28.915322580645199</v>
      </c>
      <c r="N114" s="58">
        <v>1144.8498920086399</v>
      </c>
      <c r="O114" s="58">
        <v>680.78617710583103</v>
      </c>
      <c r="P114" s="58">
        <v>464.06371490280799</v>
      </c>
      <c r="Q114" s="58">
        <v>245.681857451404</v>
      </c>
      <c r="R114" s="58">
        <v>193.97818574514</v>
      </c>
      <c r="S114" s="58">
        <v>24.403671706263498</v>
      </c>
      <c r="T114" s="58">
        <v>853.16756756756797</v>
      </c>
      <c r="U114" s="58">
        <v>508.89729729729697</v>
      </c>
      <c r="V114" s="58">
        <v>344.27027027026998</v>
      </c>
      <c r="W114" s="58">
        <v>182.12432432432399</v>
      </c>
      <c r="X114" s="58">
        <v>144.03243243243199</v>
      </c>
      <c r="Y114" s="58">
        <v>18.113513513513499</v>
      </c>
      <c r="Z114" s="58">
        <v>1229.69260780287</v>
      </c>
      <c r="AA114" s="58">
        <v>729.69794661190997</v>
      </c>
      <c r="AB114" s="58">
        <v>499.99466119096502</v>
      </c>
      <c r="AC114" s="58">
        <v>265.38850102669397</v>
      </c>
      <c r="AD114" s="58">
        <v>208.41129363449701</v>
      </c>
      <c r="AE114" s="58">
        <v>26.194866529774099</v>
      </c>
      <c r="AF114" s="58">
        <v>1350.10839416058</v>
      </c>
      <c r="AG114" s="58">
        <v>792.19489051094899</v>
      </c>
      <c r="AH114" s="58">
        <v>557.913503649635</v>
      </c>
      <c r="AI114" s="58">
        <v>296.701094890511</v>
      </c>
      <c r="AJ114" s="58">
        <v>232.16824817518199</v>
      </c>
      <c r="AK114" s="58">
        <v>29.044160583941601</v>
      </c>
      <c r="AL114" s="58">
        <v>1161.2666666666701</v>
      </c>
      <c r="AM114" s="58">
        <v>693.13333333333298</v>
      </c>
      <c r="AN114" s="58">
        <v>468.13333333333298</v>
      </c>
      <c r="AO114" s="58">
        <v>247.63333333333301</v>
      </c>
      <c r="AP114" s="58">
        <v>195.833333333333</v>
      </c>
      <c r="AQ114" s="58">
        <v>24.6666666666667</v>
      </c>
    </row>
    <row r="115" spans="1:43" x14ac:dyDescent="0.25">
      <c r="A115" s="64" t="s">
        <v>264</v>
      </c>
      <c r="B115" s="58">
        <v>1254.84831763122</v>
      </c>
      <c r="C115" s="58">
        <v>740.78519515477797</v>
      </c>
      <c r="D115" s="58">
        <v>514.06312247644701</v>
      </c>
      <c r="E115" s="58">
        <v>273.04441453566602</v>
      </c>
      <c r="F115" s="58">
        <v>214.12691790040401</v>
      </c>
      <c r="G115" s="58">
        <v>26.8917900403769</v>
      </c>
      <c r="H115" s="58">
        <v>1370.1674351585</v>
      </c>
      <c r="I115" s="58">
        <v>803.71037463976995</v>
      </c>
      <c r="J115" s="58">
        <v>566.45706051873196</v>
      </c>
      <c r="K115" s="58">
        <v>301.78789625360201</v>
      </c>
      <c r="L115" s="58">
        <v>235.17838616714701</v>
      </c>
      <c r="M115" s="58">
        <v>29.490778097982702</v>
      </c>
      <c r="N115" s="58">
        <v>1153.79848484849</v>
      </c>
      <c r="O115" s="58">
        <v>685.64621212121199</v>
      </c>
      <c r="P115" s="58">
        <v>468.15227272727299</v>
      </c>
      <c r="Q115" s="58">
        <v>247.857575757576</v>
      </c>
      <c r="R115" s="58">
        <v>195.68030303030301</v>
      </c>
      <c r="S115" s="58">
        <v>24.614393939393899</v>
      </c>
      <c r="T115" s="58">
        <v>907.28873239436598</v>
      </c>
      <c r="U115" s="58">
        <v>542.15492957746505</v>
      </c>
      <c r="V115" s="58">
        <v>365.13380281690098</v>
      </c>
      <c r="W115" s="58">
        <v>195.34647887323899</v>
      </c>
      <c r="X115" s="58">
        <v>150.82394366197201</v>
      </c>
      <c r="Y115" s="58">
        <v>18.9633802816901</v>
      </c>
      <c r="Z115" s="58">
        <v>1241.11347517731</v>
      </c>
      <c r="AA115" s="58">
        <v>735.60780141843998</v>
      </c>
      <c r="AB115" s="58">
        <v>505.50567375886499</v>
      </c>
      <c r="AC115" s="58">
        <v>268.36170212766001</v>
      </c>
      <c r="AD115" s="58">
        <v>210.671631205674</v>
      </c>
      <c r="AE115" s="58">
        <v>26.4723404255319</v>
      </c>
      <c r="AF115" s="58">
        <v>1377.2843373493999</v>
      </c>
      <c r="AG115" s="58">
        <v>806.21807228915702</v>
      </c>
      <c r="AH115" s="58">
        <v>571.06626506024099</v>
      </c>
      <c r="AI115" s="58">
        <v>303.15421686746998</v>
      </c>
      <c r="AJ115" s="58">
        <v>238.04698795180701</v>
      </c>
      <c r="AK115" s="58">
        <v>29.865060240963899</v>
      </c>
      <c r="AL115" s="58">
        <v>1152.6666666666699</v>
      </c>
      <c r="AM115" s="58">
        <v>687.13333333333298</v>
      </c>
      <c r="AN115" s="58">
        <v>465.53333333333302</v>
      </c>
      <c r="AO115" s="58">
        <v>246.26666666666699</v>
      </c>
      <c r="AP115" s="58">
        <v>194.73333333333301</v>
      </c>
      <c r="AQ115" s="58">
        <v>24.533333333333299</v>
      </c>
    </row>
    <row r="116" spans="1:43" x14ac:dyDescent="0.25">
      <c r="A116" s="64" t="s">
        <v>265</v>
      </c>
      <c r="B116" s="58">
        <v>1276.79666666667</v>
      </c>
      <c r="C116" s="58">
        <v>753.56124999999997</v>
      </c>
      <c r="D116" s="58">
        <v>523.23541666666699</v>
      </c>
      <c r="E116" s="58">
        <v>278.60083333333301</v>
      </c>
      <c r="F116" s="58">
        <v>217.32</v>
      </c>
      <c r="G116" s="58">
        <v>27.314583333333299</v>
      </c>
      <c r="H116" s="58">
        <v>1392.10168067227</v>
      </c>
      <c r="I116" s="58">
        <v>817.80756302521002</v>
      </c>
      <c r="J116" s="58">
        <v>574.29411764705901</v>
      </c>
      <c r="K116" s="58">
        <v>307.39579831932798</v>
      </c>
      <c r="L116" s="58">
        <v>237.11680672268901</v>
      </c>
      <c r="M116" s="58">
        <v>29.781512605042</v>
      </c>
      <c r="N116" s="58">
        <v>1163.3975206611599</v>
      </c>
      <c r="O116" s="58">
        <v>690.37685950413197</v>
      </c>
      <c r="P116" s="58">
        <v>473.02066115702502</v>
      </c>
      <c r="Q116" s="58">
        <v>250.28181818181801</v>
      </c>
      <c r="R116" s="58">
        <v>197.85041322314001</v>
      </c>
      <c r="S116" s="58">
        <v>24.888429752066099</v>
      </c>
      <c r="T116" s="58">
        <v>1022.2789473684199</v>
      </c>
      <c r="U116" s="58">
        <v>604.65263157894697</v>
      </c>
      <c r="V116" s="58">
        <v>417.62631578947401</v>
      </c>
      <c r="W116" s="58">
        <v>220.931578947368</v>
      </c>
      <c r="X116" s="58">
        <v>174.726315789474</v>
      </c>
      <c r="Y116" s="58">
        <v>21.968421052631601</v>
      </c>
      <c r="Z116" s="58">
        <v>1244.74285714286</v>
      </c>
      <c r="AA116" s="58">
        <v>738.37917675544804</v>
      </c>
      <c r="AB116" s="58">
        <v>506.36368038740898</v>
      </c>
      <c r="AC116" s="58">
        <v>270.33922518159801</v>
      </c>
      <c r="AD116" s="58">
        <v>209.64334140435801</v>
      </c>
      <c r="AE116" s="58">
        <v>26.381113801452798</v>
      </c>
      <c r="AF116" s="58">
        <v>1387.7796000000001</v>
      </c>
      <c r="AG116" s="58">
        <v>812.59320000000002</v>
      </c>
      <c r="AH116" s="58">
        <v>575.18640000000005</v>
      </c>
      <c r="AI116" s="58">
        <v>305.39760000000001</v>
      </c>
      <c r="AJ116" s="58">
        <v>239.7132</v>
      </c>
      <c r="AK116" s="58">
        <v>30.075600000000001</v>
      </c>
      <c r="AL116" s="58">
        <v>1112.46</v>
      </c>
      <c r="AM116" s="58">
        <v>664.11</v>
      </c>
      <c r="AN116" s="58">
        <v>448.35</v>
      </c>
      <c r="AO116" s="58">
        <v>237.18</v>
      </c>
      <c r="AP116" s="58">
        <v>187.56</v>
      </c>
      <c r="AQ116" s="58">
        <v>23.61</v>
      </c>
    </row>
    <row r="117" spans="1:43" x14ac:dyDescent="0.25">
      <c r="A117" s="64" t="s">
        <v>266</v>
      </c>
      <c r="B117" s="58">
        <v>1273.31164658635</v>
      </c>
      <c r="C117" s="58">
        <v>751.24979919678697</v>
      </c>
      <c r="D117" s="58">
        <v>522.06184738955801</v>
      </c>
      <c r="E117" s="58">
        <v>277.67710843373499</v>
      </c>
      <c r="F117" s="58">
        <v>217.095180722891</v>
      </c>
      <c r="G117" s="58">
        <v>27.2895582329317</v>
      </c>
      <c r="H117" s="58">
        <v>1382.35646437995</v>
      </c>
      <c r="I117" s="58">
        <v>812.48390501319204</v>
      </c>
      <c r="J117" s="58">
        <v>569.87255936675501</v>
      </c>
      <c r="K117" s="58">
        <v>304.23957783641202</v>
      </c>
      <c r="L117" s="58">
        <v>235.98759894459101</v>
      </c>
      <c r="M117" s="58">
        <v>29.645382585751999</v>
      </c>
      <c r="N117" s="58">
        <v>1161.00733695652</v>
      </c>
      <c r="O117" s="58">
        <v>688.18532608695602</v>
      </c>
      <c r="P117" s="58">
        <v>472.82201086956502</v>
      </c>
      <c r="Q117" s="58">
        <v>250.320652173913</v>
      </c>
      <c r="R117" s="58">
        <v>197.63804347826101</v>
      </c>
      <c r="S117" s="58">
        <v>24.8633152173913</v>
      </c>
      <c r="T117" s="58">
        <v>988.69655172413798</v>
      </c>
      <c r="U117" s="58">
        <v>583.65</v>
      </c>
      <c r="V117" s="58">
        <v>405.046551724138</v>
      </c>
      <c r="W117" s="58">
        <v>214.29310344827601</v>
      </c>
      <c r="X117" s="58">
        <v>169.44827586206901</v>
      </c>
      <c r="Y117" s="58">
        <v>21.305172413793098</v>
      </c>
      <c r="Z117" s="58">
        <v>1248.4966507177</v>
      </c>
      <c r="AA117" s="58">
        <v>740.36842105263202</v>
      </c>
      <c r="AB117" s="58">
        <v>508.12822966507201</v>
      </c>
      <c r="AC117" s="58">
        <v>270.69617224880398</v>
      </c>
      <c r="AD117" s="58">
        <v>210.891387559809</v>
      </c>
      <c r="AE117" s="58">
        <v>26.540669856459299</v>
      </c>
      <c r="AF117" s="58">
        <v>1372.50110701107</v>
      </c>
      <c r="AG117" s="58">
        <v>803.9036900369</v>
      </c>
      <c r="AH117" s="58">
        <v>568.59741697416996</v>
      </c>
      <c r="AI117" s="58">
        <v>302.01033210332099</v>
      </c>
      <c r="AJ117" s="58">
        <v>236.86162361623599</v>
      </c>
      <c r="AK117" s="58">
        <v>29.725461254612501</v>
      </c>
      <c r="AL117" s="58">
        <v>1072.8692307692299</v>
      </c>
      <c r="AM117" s="58">
        <v>640.5</v>
      </c>
      <c r="AN117" s="58">
        <v>432.36923076923102</v>
      </c>
      <c r="AO117" s="58">
        <v>228.71538461538501</v>
      </c>
      <c r="AP117" s="58">
        <v>180.87692307692299</v>
      </c>
      <c r="AQ117" s="58">
        <v>22.776923076923101</v>
      </c>
    </row>
    <row r="118" spans="1:43" x14ac:dyDescent="0.25">
      <c r="A118" s="64" t="s">
        <v>267</v>
      </c>
      <c r="B118" s="58">
        <v>1299.57419354839</v>
      </c>
      <c r="C118" s="58">
        <v>767.14336917562696</v>
      </c>
      <c r="D118" s="58">
        <v>532.43082437275996</v>
      </c>
      <c r="E118" s="58">
        <v>283.06200716845899</v>
      </c>
      <c r="F118" s="58">
        <v>221.52078853046601</v>
      </c>
      <c r="G118" s="58">
        <v>27.848028673835099</v>
      </c>
      <c r="H118" s="58">
        <v>1396.26835443038</v>
      </c>
      <c r="I118" s="58">
        <v>821.69873417721499</v>
      </c>
      <c r="J118" s="58">
        <v>574.569620253165</v>
      </c>
      <c r="K118" s="58">
        <v>306.28797468354401</v>
      </c>
      <c r="L118" s="58">
        <v>238.33164556962001</v>
      </c>
      <c r="M118" s="58">
        <v>29.95</v>
      </c>
      <c r="N118" s="58">
        <v>1173.3123966942101</v>
      </c>
      <c r="O118" s="58">
        <v>695.90578512396701</v>
      </c>
      <c r="P118" s="58">
        <v>477.406611570248</v>
      </c>
      <c r="Q118" s="58">
        <v>252.733884297521</v>
      </c>
      <c r="R118" s="58">
        <v>199.56942148760299</v>
      </c>
      <c r="S118" s="58">
        <v>25.103305785124</v>
      </c>
      <c r="T118" s="58">
        <v>1004.3181818181801</v>
      </c>
      <c r="U118" s="58">
        <v>595.65909090909099</v>
      </c>
      <c r="V118" s="58">
        <v>408.65909090909099</v>
      </c>
      <c r="W118" s="58">
        <v>216.18636363636401</v>
      </c>
      <c r="X118" s="58">
        <v>170.97272727272701</v>
      </c>
      <c r="Y118" s="58">
        <v>21.5</v>
      </c>
      <c r="Z118" s="58">
        <v>1295.1067901234601</v>
      </c>
      <c r="AA118" s="58">
        <v>768.35246913580295</v>
      </c>
      <c r="AB118" s="58">
        <v>526.75432098765395</v>
      </c>
      <c r="AC118" s="58">
        <v>280.50740740740702</v>
      </c>
      <c r="AD118" s="58">
        <v>218.725308641975</v>
      </c>
      <c r="AE118" s="58">
        <v>27.521604938271601</v>
      </c>
      <c r="AF118" s="58">
        <v>1375.5673684210501</v>
      </c>
      <c r="AG118" s="58">
        <v>804.79368421052698</v>
      </c>
      <c r="AH118" s="58">
        <v>570.77368421052597</v>
      </c>
      <c r="AI118" s="58">
        <v>302.90526315789498</v>
      </c>
      <c r="AJ118" s="58">
        <v>237.993684210526</v>
      </c>
      <c r="AK118" s="58">
        <v>29.8747368421053</v>
      </c>
      <c r="AL118" s="58">
        <v>1062.6545454545501</v>
      </c>
      <c r="AM118" s="58">
        <v>632.50909090909101</v>
      </c>
      <c r="AN118" s="58">
        <v>430.14545454545402</v>
      </c>
      <c r="AO118" s="58">
        <v>227.536363636364</v>
      </c>
      <c r="AP118" s="58">
        <v>179.94545454545499</v>
      </c>
      <c r="AQ118" s="58">
        <v>22.6636363636364</v>
      </c>
    </row>
    <row r="119" spans="1:43" x14ac:dyDescent="0.25">
      <c r="A119" s="64" t="s">
        <v>268</v>
      </c>
      <c r="B119" s="58">
        <v>1340.4840616966601</v>
      </c>
      <c r="C119" s="58">
        <v>796.07429305912603</v>
      </c>
      <c r="D119" s="58">
        <v>544.40976863753201</v>
      </c>
      <c r="E119" s="58">
        <v>285.19331619537297</v>
      </c>
      <c r="F119" s="58">
        <v>229.21928020565599</v>
      </c>
      <c r="G119" s="58">
        <v>29.9971722365039</v>
      </c>
      <c r="H119" s="58">
        <v>1432.858203125</v>
      </c>
      <c r="I119" s="58">
        <v>848.81210937499998</v>
      </c>
      <c r="J119" s="58">
        <v>584.04609374999995</v>
      </c>
      <c r="K119" s="58">
        <v>306.39609374999998</v>
      </c>
      <c r="L119" s="58">
        <v>245.46328124999999</v>
      </c>
      <c r="M119" s="58">
        <v>32.186718749999997</v>
      </c>
      <c r="N119" s="58">
        <v>1162.68120300752</v>
      </c>
      <c r="O119" s="58">
        <v>694.56390977443596</v>
      </c>
      <c r="P119" s="58">
        <v>468.11729323308299</v>
      </c>
      <c r="Q119" s="58">
        <v>244.381954887218</v>
      </c>
      <c r="R119" s="58">
        <v>197.95263157894701</v>
      </c>
      <c r="S119" s="58">
        <v>25.7827067669173</v>
      </c>
      <c r="T119" s="58">
        <v>1084.0409638554199</v>
      </c>
      <c r="U119" s="58">
        <v>643.81084337349398</v>
      </c>
      <c r="V119" s="58">
        <v>440.230120481928</v>
      </c>
      <c r="W119" s="58">
        <v>228.802409638554</v>
      </c>
      <c r="X119" s="58">
        <v>186.84939759036101</v>
      </c>
      <c r="Y119" s="58">
        <v>24.578313253011999</v>
      </c>
      <c r="Z119" s="58">
        <v>1352.9754768392399</v>
      </c>
      <c r="AA119" s="58">
        <v>806.44700272479599</v>
      </c>
      <c r="AB119" s="58">
        <v>546.528474114441</v>
      </c>
      <c r="AC119" s="58">
        <v>286.17302452316102</v>
      </c>
      <c r="AD119" s="58">
        <v>230.13637602179799</v>
      </c>
      <c r="AE119" s="58">
        <v>30.219073569482301</v>
      </c>
      <c r="AF119" s="58">
        <v>1375.10142857143</v>
      </c>
      <c r="AG119" s="58">
        <v>810.42942857142896</v>
      </c>
      <c r="AH119" s="58">
        <v>564.67200000000003</v>
      </c>
      <c r="AI119" s="58">
        <v>296.51142857142901</v>
      </c>
      <c r="AJ119" s="58">
        <v>237.34371428571399</v>
      </c>
      <c r="AK119" s="58">
        <v>30.816857142857099</v>
      </c>
      <c r="AL119" s="58">
        <v>989.754545454545</v>
      </c>
      <c r="AM119" s="58">
        <v>594.245454545455</v>
      </c>
      <c r="AN119" s="58">
        <v>395.50909090909101</v>
      </c>
      <c r="AO119" s="58">
        <v>205.99090909090901</v>
      </c>
      <c r="AP119" s="58">
        <v>167.56363636363599</v>
      </c>
      <c r="AQ119" s="58">
        <v>21.954545454545499</v>
      </c>
    </row>
    <row r="120" spans="1:43" x14ac:dyDescent="0.25">
      <c r="A120" s="64" t="s">
        <v>269</v>
      </c>
      <c r="B120" s="58">
        <v>1342.7479935794499</v>
      </c>
      <c r="C120" s="58">
        <v>796.27849117175003</v>
      </c>
      <c r="D120" s="58">
        <v>546.469502407704</v>
      </c>
      <c r="E120" s="58">
        <v>285.79526484751199</v>
      </c>
      <c r="F120" s="58">
        <v>230.41420545746399</v>
      </c>
      <c r="G120" s="58">
        <v>30.260032102728701</v>
      </c>
      <c r="H120" s="58">
        <v>1428.93364817001</v>
      </c>
      <c r="I120" s="58">
        <v>845.04793388429698</v>
      </c>
      <c r="J120" s="58">
        <v>583.88571428571402</v>
      </c>
      <c r="K120" s="58">
        <v>305.79244391971702</v>
      </c>
      <c r="L120" s="58">
        <v>245.78110979929201</v>
      </c>
      <c r="M120" s="58">
        <v>32.312160566705998</v>
      </c>
      <c r="N120" s="58">
        <v>1159.7924812030101</v>
      </c>
      <c r="O120" s="58">
        <v>692.75037593984996</v>
      </c>
      <c r="P120" s="58">
        <v>467.04210526315802</v>
      </c>
      <c r="Q120" s="58">
        <v>243.34511278195501</v>
      </c>
      <c r="R120" s="58">
        <v>197.79323308270699</v>
      </c>
      <c r="S120" s="58">
        <v>25.903759398496199</v>
      </c>
      <c r="T120" s="58">
        <v>1034.8718446601899</v>
      </c>
      <c r="U120" s="58">
        <v>614.37378640776706</v>
      </c>
      <c r="V120" s="58">
        <v>420.49805825242697</v>
      </c>
      <c r="W120" s="58">
        <v>218.140776699029</v>
      </c>
      <c r="X120" s="58">
        <v>178.735922330097</v>
      </c>
      <c r="Y120" s="58">
        <v>23.621359223300999</v>
      </c>
      <c r="Z120" s="58">
        <v>1375.7735751295299</v>
      </c>
      <c r="AA120" s="58">
        <v>818.17150259067296</v>
      </c>
      <c r="AB120" s="58">
        <v>557.60207253886006</v>
      </c>
      <c r="AC120" s="58">
        <v>291.73406735751303</v>
      </c>
      <c r="AD120" s="58">
        <v>234.93769430051799</v>
      </c>
      <c r="AE120" s="58">
        <v>30.930310880829001</v>
      </c>
      <c r="AF120" s="58">
        <v>1359.5013477088901</v>
      </c>
      <c r="AG120" s="58">
        <v>801.22398921832905</v>
      </c>
      <c r="AH120" s="58">
        <v>558.27735849056603</v>
      </c>
      <c r="AI120" s="58">
        <v>292.22021563342298</v>
      </c>
      <c r="AJ120" s="58">
        <v>235.34878706199501</v>
      </c>
      <c r="AK120" s="58">
        <v>30.708355795148201</v>
      </c>
      <c r="AL120" s="58">
        <v>1003.36153846154</v>
      </c>
      <c r="AM120" s="58">
        <v>603.6</v>
      </c>
      <c r="AN120" s="58">
        <v>399.76153846153801</v>
      </c>
      <c r="AO120" s="58">
        <v>207.76153846153801</v>
      </c>
      <c r="AP120" s="58">
        <v>169.684615384615</v>
      </c>
      <c r="AQ120" s="58">
        <v>22.315384615384598</v>
      </c>
    </row>
    <row r="121" spans="1:43" x14ac:dyDescent="0.25">
      <c r="A121" s="64" t="s">
        <v>270</v>
      </c>
      <c r="B121" s="58">
        <v>1325.7961369622501</v>
      </c>
      <c r="C121" s="58">
        <v>787.07515364354697</v>
      </c>
      <c r="D121" s="58">
        <v>538.72098331870097</v>
      </c>
      <c r="E121" s="58">
        <v>281.27884108867403</v>
      </c>
      <c r="F121" s="58">
        <v>227.52379280070201</v>
      </c>
      <c r="G121" s="58">
        <v>29.918349429324</v>
      </c>
      <c r="H121" s="58">
        <v>1405.8606826801499</v>
      </c>
      <c r="I121" s="58">
        <v>831.81390644753503</v>
      </c>
      <c r="J121" s="58">
        <v>574.04677623261705</v>
      </c>
      <c r="K121" s="58">
        <v>300.33565107458901</v>
      </c>
      <c r="L121" s="58">
        <v>241.87812895069499</v>
      </c>
      <c r="M121" s="58">
        <v>31.832996207332499</v>
      </c>
      <c r="N121" s="58">
        <v>1143.8103448275899</v>
      </c>
      <c r="O121" s="58">
        <v>685.38448275862095</v>
      </c>
      <c r="P121" s="58">
        <v>458.42586206896499</v>
      </c>
      <c r="Q121" s="58">
        <v>237.96293103448301</v>
      </c>
      <c r="R121" s="58">
        <v>194.89655172413799</v>
      </c>
      <c r="S121" s="58">
        <v>25.5663793103448</v>
      </c>
      <c r="T121" s="58">
        <v>1075.8059405940601</v>
      </c>
      <c r="U121" s="58">
        <v>637.42871287128696</v>
      </c>
      <c r="V121" s="58">
        <v>438.37722772277198</v>
      </c>
      <c r="W121" s="58">
        <v>227.414851485149</v>
      </c>
      <c r="X121" s="58">
        <v>186.33564356435599</v>
      </c>
      <c r="Y121" s="58">
        <v>24.626732673267298</v>
      </c>
      <c r="Z121" s="58">
        <v>1357.67948717949</v>
      </c>
      <c r="AA121" s="58">
        <v>808.44529914529903</v>
      </c>
      <c r="AB121" s="58">
        <v>549.23418803418804</v>
      </c>
      <c r="AC121" s="58">
        <v>286.85512820512798</v>
      </c>
      <c r="AD121" s="58">
        <v>231.82094017093999</v>
      </c>
      <c r="AE121" s="58">
        <v>30.558119658119701</v>
      </c>
      <c r="AF121" s="58">
        <v>1334.3285714285701</v>
      </c>
      <c r="AG121" s="58">
        <v>787.40982142857104</v>
      </c>
      <c r="AH121" s="58">
        <v>546.91875000000005</v>
      </c>
      <c r="AI121" s="58">
        <v>285.81964285714298</v>
      </c>
      <c r="AJ121" s="58">
        <v>230.92678571428601</v>
      </c>
      <c r="AK121" s="58">
        <v>30.172321428571401</v>
      </c>
      <c r="AL121" s="58">
        <v>1149.5357142857099</v>
      </c>
      <c r="AM121" s="58">
        <v>703.84285714285704</v>
      </c>
      <c r="AN121" s="58">
        <v>445.69285714285701</v>
      </c>
      <c r="AO121" s="58">
        <v>212.44285714285701</v>
      </c>
      <c r="AP121" s="58">
        <v>205.99285714285699</v>
      </c>
      <c r="AQ121" s="58">
        <v>27.257142857142899</v>
      </c>
    </row>
    <row r="122" spans="1:43" x14ac:dyDescent="0.25">
      <c r="A122" s="64" t="s">
        <v>271</v>
      </c>
      <c r="B122" s="58">
        <v>1308.1287037037</v>
      </c>
      <c r="C122" s="58">
        <v>776.85462962962902</v>
      </c>
      <c r="D122" s="58">
        <v>531.27407407407395</v>
      </c>
      <c r="E122" s="58">
        <v>277.54104938271598</v>
      </c>
      <c r="F122" s="58">
        <v>224.22283950617299</v>
      </c>
      <c r="G122" s="58">
        <v>29.5101851851852</v>
      </c>
      <c r="H122" s="58">
        <v>1390.32292682927</v>
      </c>
      <c r="I122" s="58">
        <v>822.35951219512197</v>
      </c>
      <c r="J122" s="58">
        <v>567.96341463414603</v>
      </c>
      <c r="K122" s="58">
        <v>297.25756097560998</v>
      </c>
      <c r="L122" s="58">
        <v>239.21756097561001</v>
      </c>
      <c r="M122" s="58">
        <v>31.488292682926801</v>
      </c>
      <c r="N122" s="58">
        <v>1166.5336134453801</v>
      </c>
      <c r="O122" s="58">
        <v>698.46386554621904</v>
      </c>
      <c r="P122" s="58">
        <v>468.06974789916001</v>
      </c>
      <c r="Q122" s="58">
        <v>243.57563025210101</v>
      </c>
      <c r="R122" s="58">
        <v>198.39159663865499</v>
      </c>
      <c r="S122" s="58">
        <v>26.1025210084034</v>
      </c>
      <c r="T122" s="58">
        <v>1076.75652173913</v>
      </c>
      <c r="U122" s="58">
        <v>640.10869565217399</v>
      </c>
      <c r="V122" s="58">
        <v>436.64782608695702</v>
      </c>
      <c r="W122" s="58">
        <v>226.434782608696</v>
      </c>
      <c r="X122" s="58">
        <v>185.66086956521701</v>
      </c>
      <c r="Y122" s="58">
        <v>24.5521739130435</v>
      </c>
      <c r="Z122" s="58">
        <v>1322.7892026578099</v>
      </c>
      <c r="AA122" s="58">
        <v>788.25946843853797</v>
      </c>
      <c r="AB122" s="58">
        <v>534.52973421926902</v>
      </c>
      <c r="AC122" s="58">
        <v>279.43405315614598</v>
      </c>
      <c r="AD122" s="58">
        <v>225.35830564784001</v>
      </c>
      <c r="AE122" s="58">
        <v>29.737375415282401</v>
      </c>
      <c r="AF122" s="58">
        <v>1331.8465116279101</v>
      </c>
      <c r="AG122" s="58">
        <v>785.392026578073</v>
      </c>
      <c r="AH122" s="58">
        <v>546.45448504983403</v>
      </c>
      <c r="AI122" s="58">
        <v>285.47043189368799</v>
      </c>
      <c r="AJ122" s="58">
        <v>230.791694352159</v>
      </c>
      <c r="AK122" s="58">
        <v>30.1923588039867</v>
      </c>
      <c r="AL122" s="58">
        <v>1157.3181818181799</v>
      </c>
      <c r="AM122" s="58">
        <v>687.845454545454</v>
      </c>
      <c r="AN122" s="58">
        <v>469.47272727272701</v>
      </c>
      <c r="AO122" s="58">
        <v>243.43636363636401</v>
      </c>
      <c r="AP122" s="58">
        <v>199.636363636364</v>
      </c>
      <c r="AQ122" s="58">
        <v>26.4</v>
      </c>
    </row>
    <row r="123" spans="1:43" x14ac:dyDescent="0.25">
      <c r="A123" s="64" t="s">
        <v>272</v>
      </c>
      <c r="B123" s="58">
        <v>1297.15851428571</v>
      </c>
      <c r="C123" s="58">
        <v>770.83714285714302</v>
      </c>
      <c r="D123" s="58">
        <v>526.32137142857198</v>
      </c>
      <c r="E123" s="58">
        <v>274.44891428571401</v>
      </c>
      <c r="F123" s="58">
        <v>222.558171428571</v>
      </c>
      <c r="G123" s="58">
        <v>29.314285714285699</v>
      </c>
      <c r="H123" s="58">
        <v>1379.05952380952</v>
      </c>
      <c r="I123" s="58">
        <v>816.91071428571399</v>
      </c>
      <c r="J123" s="58">
        <v>562.14880952380997</v>
      </c>
      <c r="K123" s="58">
        <v>293.63333333333298</v>
      </c>
      <c r="L123" s="58">
        <v>237.27678571428601</v>
      </c>
      <c r="M123" s="58">
        <v>31.238690476190499</v>
      </c>
      <c r="N123" s="58">
        <v>1185.89676549865</v>
      </c>
      <c r="O123" s="58">
        <v>708.24663072776298</v>
      </c>
      <c r="P123" s="58">
        <v>477.65013477089002</v>
      </c>
      <c r="Q123" s="58">
        <v>248.38706199460901</v>
      </c>
      <c r="R123" s="58">
        <v>202.56307277627999</v>
      </c>
      <c r="S123" s="58">
        <v>26.7</v>
      </c>
      <c r="T123" s="58">
        <v>1035.17547169811</v>
      </c>
      <c r="U123" s="58">
        <v>617.094339622642</v>
      </c>
      <c r="V123" s="58">
        <v>418.081132075472</v>
      </c>
      <c r="W123" s="58">
        <v>216.81509433962299</v>
      </c>
      <c r="X123" s="58">
        <v>177.75849056603801</v>
      </c>
      <c r="Y123" s="58">
        <v>23.5075471698113</v>
      </c>
      <c r="Z123" s="58">
        <v>1308.10552486188</v>
      </c>
      <c r="AA123" s="58">
        <v>779.60939226519304</v>
      </c>
      <c r="AB123" s="58">
        <v>528.49613259668502</v>
      </c>
      <c r="AC123" s="58">
        <v>275.59779005524899</v>
      </c>
      <c r="AD123" s="58">
        <v>223.4</v>
      </c>
      <c r="AE123" s="58">
        <v>29.4983425414365</v>
      </c>
      <c r="AF123" s="58">
        <v>1325.62043010753</v>
      </c>
      <c r="AG123" s="58">
        <v>782.96989247311797</v>
      </c>
      <c r="AH123" s="58">
        <v>542.65053763440903</v>
      </c>
      <c r="AI123" s="58">
        <v>283.16129032258101</v>
      </c>
      <c r="AJ123" s="58">
        <v>229.43010752688201</v>
      </c>
      <c r="AK123" s="58">
        <v>30.059139784946201</v>
      </c>
      <c r="AL123" s="58">
        <v>1130.45454545455</v>
      </c>
      <c r="AM123" s="58">
        <v>671.48181818181797</v>
      </c>
      <c r="AN123" s="58">
        <v>458.97272727272701</v>
      </c>
      <c r="AO123" s="58">
        <v>237.981818181818</v>
      </c>
      <c r="AP123" s="58">
        <v>195.16363636363599</v>
      </c>
      <c r="AQ123" s="58">
        <v>25.8272727272727</v>
      </c>
    </row>
    <row r="124" spans="1:43" x14ac:dyDescent="0.25">
      <c r="A124" s="64" t="s">
        <v>273</v>
      </c>
      <c r="B124" s="58">
        <v>1293.03131067961</v>
      </c>
      <c r="C124" s="58">
        <v>768.62330097087397</v>
      </c>
      <c r="D124" s="58">
        <v>524.40800970873795</v>
      </c>
      <c r="E124" s="58">
        <v>273.296723300971</v>
      </c>
      <c r="F124" s="58">
        <v>221.86783980582501</v>
      </c>
      <c r="G124" s="58">
        <v>29.243446601941699</v>
      </c>
      <c r="H124" s="58">
        <v>1379.575</v>
      </c>
      <c r="I124" s="58">
        <v>817.03289473684197</v>
      </c>
      <c r="J124" s="58">
        <v>562.54210526315796</v>
      </c>
      <c r="K124" s="58">
        <v>294.03486842105298</v>
      </c>
      <c r="L124" s="58">
        <v>237.259210526316</v>
      </c>
      <c r="M124" s="58">
        <v>31.248026315789499</v>
      </c>
      <c r="N124" s="58">
        <v>1185.7923913043501</v>
      </c>
      <c r="O124" s="58">
        <v>708.63750000000005</v>
      </c>
      <c r="P124" s="58">
        <v>477.15489130434798</v>
      </c>
      <c r="Q124" s="58">
        <v>247.599456521739</v>
      </c>
      <c r="R124" s="58">
        <v>202.795923913043</v>
      </c>
      <c r="S124" s="58">
        <v>26.759510869565201</v>
      </c>
      <c r="T124" s="58">
        <v>1045.10943396226</v>
      </c>
      <c r="U124" s="58">
        <v>623.728301886792</v>
      </c>
      <c r="V124" s="58">
        <v>421.38113207547201</v>
      </c>
      <c r="W124" s="58">
        <v>218.54150943396201</v>
      </c>
      <c r="X124" s="58">
        <v>179.162264150943</v>
      </c>
      <c r="Y124" s="58">
        <v>23.677358490566</v>
      </c>
      <c r="Z124" s="58">
        <v>1286.5156555773001</v>
      </c>
      <c r="AA124" s="58">
        <v>767.19275929549894</v>
      </c>
      <c r="AB124" s="58">
        <v>519.32289628180001</v>
      </c>
      <c r="AC124" s="58">
        <v>270.84716242661398</v>
      </c>
      <c r="AD124" s="58">
        <v>219.472015655577</v>
      </c>
      <c r="AE124" s="58">
        <v>29.003718199608599</v>
      </c>
      <c r="AF124" s="58">
        <v>1356.375</v>
      </c>
      <c r="AG124" s="58">
        <v>800.97115384615404</v>
      </c>
      <c r="AH124" s="58">
        <v>555.40384615384596</v>
      </c>
      <c r="AI124" s="58">
        <v>289.27269230769201</v>
      </c>
      <c r="AJ124" s="58">
        <v>235.28192307692299</v>
      </c>
      <c r="AK124" s="58">
        <v>30.8492307692308</v>
      </c>
      <c r="AL124" s="58">
        <v>1180.6125</v>
      </c>
      <c r="AM124" s="58">
        <v>700.125</v>
      </c>
      <c r="AN124" s="58">
        <v>480.48750000000001</v>
      </c>
      <c r="AO124" s="58">
        <v>249.15</v>
      </c>
      <c r="AP124" s="58">
        <v>204.3</v>
      </c>
      <c r="AQ124" s="58">
        <v>27.037500000000001</v>
      </c>
    </row>
    <row r="125" spans="1:43" x14ac:dyDescent="0.25">
      <c r="A125" s="64" t="s">
        <v>274</v>
      </c>
      <c r="B125" s="58">
        <v>1266.48803317536</v>
      </c>
      <c r="C125" s="58">
        <v>753.22962085308097</v>
      </c>
      <c r="D125" s="58">
        <v>513.25841232227503</v>
      </c>
      <c r="E125" s="58">
        <v>267.653317535545</v>
      </c>
      <c r="F125" s="58">
        <v>216.98317535544999</v>
      </c>
      <c r="G125" s="58">
        <v>28.621919431279601</v>
      </c>
      <c r="H125" s="58">
        <v>1354.7636771300399</v>
      </c>
      <c r="I125" s="58">
        <v>802.74484304932696</v>
      </c>
      <c r="J125" s="58">
        <v>552.01883408071706</v>
      </c>
      <c r="K125" s="58">
        <v>288.60000000000002</v>
      </c>
      <c r="L125" s="58">
        <v>232.736098654708</v>
      </c>
      <c r="M125" s="58">
        <v>30.682735426009</v>
      </c>
      <c r="N125" s="58">
        <v>1167.5660804020099</v>
      </c>
      <c r="O125" s="58">
        <v>697.74271356783902</v>
      </c>
      <c r="P125" s="58">
        <v>469.823366834171</v>
      </c>
      <c r="Q125" s="58">
        <v>244.18040201004999</v>
      </c>
      <c r="R125" s="58">
        <v>199.33040201004999</v>
      </c>
      <c r="S125" s="58">
        <v>26.3125628140704</v>
      </c>
      <c r="T125" s="58">
        <v>1014.27692307692</v>
      </c>
      <c r="U125" s="58">
        <v>606.19230769230796</v>
      </c>
      <c r="V125" s="58">
        <v>408.08461538461501</v>
      </c>
      <c r="W125" s="58">
        <v>211.60769230769199</v>
      </c>
      <c r="X125" s="58">
        <v>173.53076923076901</v>
      </c>
      <c r="Y125" s="58">
        <v>22.946153846153798</v>
      </c>
      <c r="Z125" s="58">
        <v>1259.29655172414</v>
      </c>
      <c r="AA125" s="58">
        <v>751.35517241379296</v>
      </c>
      <c r="AB125" s="58">
        <v>507.94137931034498</v>
      </c>
      <c r="AC125" s="58">
        <v>265.10385395537497</v>
      </c>
      <c r="AD125" s="58">
        <v>214.495740365112</v>
      </c>
      <c r="AE125" s="58">
        <v>28.341784989857999</v>
      </c>
      <c r="AF125" s="58">
        <v>1351.53516483516</v>
      </c>
      <c r="AG125" s="58">
        <v>798.62527472527495</v>
      </c>
      <c r="AH125" s="58">
        <v>552.90989010988994</v>
      </c>
      <c r="AI125" s="58">
        <v>288.27032967033</v>
      </c>
      <c r="AJ125" s="58">
        <v>233.89010989011001</v>
      </c>
      <c r="AK125" s="58">
        <v>30.749450549450501</v>
      </c>
      <c r="AL125" s="58">
        <v>1089.5999999999999</v>
      </c>
      <c r="AM125" s="58">
        <v>647.20000000000005</v>
      </c>
      <c r="AN125" s="58">
        <v>442.4</v>
      </c>
      <c r="AO125" s="58">
        <v>229.4</v>
      </c>
      <c r="AP125" s="58">
        <v>188.1</v>
      </c>
      <c r="AQ125" s="58">
        <v>24.9</v>
      </c>
    </row>
    <row r="126" spans="1:43" x14ac:dyDescent="0.25">
      <c r="A126" s="64" t="s">
        <v>275</v>
      </c>
      <c r="B126" s="58">
        <v>1257.0860164512301</v>
      </c>
      <c r="C126" s="58">
        <v>748.56662749706197</v>
      </c>
      <c r="D126" s="58">
        <v>508.51938895417197</v>
      </c>
      <c r="E126" s="58">
        <v>264.93877790834301</v>
      </c>
      <c r="F126" s="58">
        <v>215.205405405405</v>
      </c>
      <c r="G126" s="58">
        <v>28.375205640423001</v>
      </c>
      <c r="H126" s="58">
        <v>1342.4092550790101</v>
      </c>
      <c r="I126" s="58">
        <v>797.02483069977404</v>
      </c>
      <c r="J126" s="58">
        <v>545.38442437923197</v>
      </c>
      <c r="K126" s="58">
        <v>284.74063205417599</v>
      </c>
      <c r="L126" s="58">
        <v>230.31534988713301</v>
      </c>
      <c r="M126" s="58">
        <v>30.3284424379233</v>
      </c>
      <c r="N126" s="58">
        <v>1164.44338235294</v>
      </c>
      <c r="O126" s="58">
        <v>695.951470588235</v>
      </c>
      <c r="P126" s="58">
        <v>468.491911764706</v>
      </c>
      <c r="Q126" s="58">
        <v>243.43823529411799</v>
      </c>
      <c r="R126" s="58">
        <v>198.799264705882</v>
      </c>
      <c r="S126" s="58">
        <v>26.2544117647059</v>
      </c>
      <c r="T126" s="58">
        <v>1030.2035714285701</v>
      </c>
      <c r="U126" s="58">
        <v>615.09642857142899</v>
      </c>
      <c r="V126" s="58">
        <v>415.107142857143</v>
      </c>
      <c r="W126" s="58">
        <v>215.24642857142899</v>
      </c>
      <c r="X126" s="58">
        <v>176.51428571428599</v>
      </c>
      <c r="Y126" s="58">
        <v>23.3464285714286</v>
      </c>
      <c r="Z126" s="58">
        <v>1243.7827868852501</v>
      </c>
      <c r="AA126" s="58">
        <v>743.71844262295099</v>
      </c>
      <c r="AB126" s="58">
        <v>500.06434426229498</v>
      </c>
      <c r="AC126" s="58">
        <v>260.92192622950802</v>
      </c>
      <c r="AD126" s="58">
        <v>211.21844262295099</v>
      </c>
      <c r="AE126" s="58">
        <v>27.9239754098361</v>
      </c>
      <c r="AF126" s="58">
        <v>1348.6634408602099</v>
      </c>
      <c r="AG126" s="58">
        <v>797.23118279569906</v>
      </c>
      <c r="AH126" s="58">
        <v>551.43225806451596</v>
      </c>
      <c r="AI126" s="58">
        <v>286.92580645161303</v>
      </c>
      <c r="AJ126" s="58">
        <v>233.82795698924701</v>
      </c>
      <c r="AK126" s="58">
        <v>30.678494623655901</v>
      </c>
      <c r="AL126" s="58">
        <v>1022.6625</v>
      </c>
      <c r="AM126" s="58">
        <v>623.73749999999995</v>
      </c>
      <c r="AN126" s="58">
        <v>398.92500000000001</v>
      </c>
      <c r="AO126" s="58">
        <v>206.8125</v>
      </c>
      <c r="AP126" s="58">
        <v>169.61250000000001</v>
      </c>
      <c r="AQ126" s="58">
        <v>22.5</v>
      </c>
    </row>
    <row r="127" spans="1:43" x14ac:dyDescent="0.25">
      <c r="A127" s="64" t="s">
        <v>276</v>
      </c>
      <c r="B127" s="58">
        <v>1246.5235218508999</v>
      </c>
      <c r="C127" s="58">
        <v>743.52840616966603</v>
      </c>
      <c r="D127" s="58">
        <v>502.99511568123398</v>
      </c>
      <c r="E127" s="58">
        <v>262.594473007712</v>
      </c>
      <c r="F127" s="58">
        <v>212.38496143958901</v>
      </c>
      <c r="G127" s="58">
        <v>28.015681233933201</v>
      </c>
      <c r="H127" s="58">
        <v>1322.8774647887301</v>
      </c>
      <c r="I127" s="58">
        <v>785.900704225352</v>
      </c>
      <c r="J127" s="58">
        <v>536.97676056338003</v>
      </c>
      <c r="K127" s="58">
        <v>281.05633802816902</v>
      </c>
      <c r="L127" s="58">
        <v>226.122535211268</v>
      </c>
      <c r="M127" s="58">
        <v>29.797887323943701</v>
      </c>
      <c r="N127" s="58">
        <v>1154.11789772727</v>
      </c>
      <c r="O127" s="58">
        <v>692.24829545454497</v>
      </c>
      <c r="P127" s="58">
        <v>461.86960227272698</v>
      </c>
      <c r="Q127" s="58">
        <v>240.25142045454601</v>
      </c>
      <c r="R127" s="58">
        <v>195.75937500000001</v>
      </c>
      <c r="S127" s="58">
        <v>25.858806818181801</v>
      </c>
      <c r="T127" s="58">
        <v>1084.6666666666699</v>
      </c>
      <c r="U127" s="58">
        <v>645.5</v>
      </c>
      <c r="V127" s="58">
        <v>439.16666666666703</v>
      </c>
      <c r="W127" s="58">
        <v>227.71851851851901</v>
      </c>
      <c r="X127" s="58">
        <v>186.73333333333301</v>
      </c>
      <c r="Y127" s="58">
        <v>24.714814814814801</v>
      </c>
      <c r="Z127" s="58">
        <v>1206.4813793103399</v>
      </c>
      <c r="AA127" s="58">
        <v>724.47655172413795</v>
      </c>
      <c r="AB127" s="58">
        <v>482.004827586207</v>
      </c>
      <c r="AC127" s="58">
        <v>251.18068965517199</v>
      </c>
      <c r="AD127" s="58">
        <v>203.86482758620701</v>
      </c>
      <c r="AE127" s="58">
        <v>26.9593103448276</v>
      </c>
      <c r="AF127" s="58">
        <v>1363.0454198473301</v>
      </c>
      <c r="AG127" s="58">
        <v>805.46679389312999</v>
      </c>
      <c r="AH127" s="58">
        <v>557.57862595419795</v>
      </c>
      <c r="AI127" s="58">
        <v>292.327099236641</v>
      </c>
      <c r="AJ127" s="58">
        <v>234.46145038167899</v>
      </c>
      <c r="AK127" s="58">
        <v>30.790076335877899</v>
      </c>
      <c r="AL127" s="58">
        <v>1082.1500000000001</v>
      </c>
      <c r="AM127" s="58">
        <v>669.35</v>
      </c>
      <c r="AN127" s="58">
        <v>412.8</v>
      </c>
      <c r="AO127" s="58">
        <v>214.05</v>
      </c>
      <c r="AP127" s="58">
        <v>175.5</v>
      </c>
      <c r="AQ127" s="58">
        <v>23.25</v>
      </c>
    </row>
    <row r="128" spans="1:43" x14ac:dyDescent="0.25">
      <c r="A128" s="64" t="s">
        <v>277</v>
      </c>
      <c r="B128" s="58">
        <v>1286.0335180055399</v>
      </c>
      <c r="C128" s="58">
        <v>766.28684210526296</v>
      </c>
      <c r="D128" s="58">
        <v>519.74667590027695</v>
      </c>
      <c r="E128" s="58">
        <v>272.384210526316</v>
      </c>
      <c r="F128" s="58">
        <v>218.53296398891999</v>
      </c>
      <c r="G128" s="58">
        <v>28.829501385041599</v>
      </c>
      <c r="H128" s="58">
        <v>1356.6350746268699</v>
      </c>
      <c r="I128" s="58">
        <v>806.14701492537301</v>
      </c>
      <c r="J128" s="58">
        <v>550.48805970149203</v>
      </c>
      <c r="K128" s="58">
        <v>289.62089552238803</v>
      </c>
      <c r="L128" s="58">
        <v>230.49253731343299</v>
      </c>
      <c r="M128" s="58">
        <v>30.374626865671601</v>
      </c>
      <c r="N128" s="58">
        <v>1197.3403125</v>
      </c>
      <c r="O128" s="58">
        <v>716.21249999999998</v>
      </c>
      <c r="P128" s="58">
        <v>481.1278125</v>
      </c>
      <c r="Q128" s="58">
        <v>250.730625</v>
      </c>
      <c r="R128" s="58">
        <v>203.50874999999999</v>
      </c>
      <c r="S128" s="58">
        <v>26.888437499999998</v>
      </c>
      <c r="T128" s="58">
        <v>1029.2135593220301</v>
      </c>
      <c r="U128" s="58">
        <v>617.05423728813605</v>
      </c>
      <c r="V128" s="58">
        <v>412.15932203389798</v>
      </c>
      <c r="W128" s="58">
        <v>213.701694915254</v>
      </c>
      <c r="X128" s="58">
        <v>175.25593220338999</v>
      </c>
      <c r="Y128" s="58">
        <v>23.201694915254201</v>
      </c>
      <c r="Z128" s="58">
        <v>1273.7670731707301</v>
      </c>
      <c r="AA128" s="58">
        <v>762.86121951219502</v>
      </c>
      <c r="AB128" s="58">
        <v>510.90585365853701</v>
      </c>
      <c r="AC128" s="58">
        <v>268.327317073171</v>
      </c>
      <c r="AD128" s="58">
        <v>214.24609756097601</v>
      </c>
      <c r="AE128" s="58">
        <v>28.332439024390201</v>
      </c>
      <c r="AF128" s="58">
        <v>1365.80276679842</v>
      </c>
      <c r="AG128" s="58">
        <v>806.63952569169896</v>
      </c>
      <c r="AH128" s="58">
        <v>559.16324110671906</v>
      </c>
      <c r="AI128" s="58">
        <v>292.64347826086998</v>
      </c>
      <c r="AJ128" s="58">
        <v>235.57233201580999</v>
      </c>
      <c r="AK128" s="58">
        <v>30.947430830039501</v>
      </c>
      <c r="AL128" s="58">
        <v>947.88</v>
      </c>
      <c r="AM128" s="58">
        <v>581.04</v>
      </c>
      <c r="AN128" s="58">
        <v>366.84</v>
      </c>
      <c r="AO128" s="58">
        <v>190.26</v>
      </c>
      <c r="AP128" s="58">
        <v>155.94</v>
      </c>
      <c r="AQ128" s="58">
        <v>20.64</v>
      </c>
    </row>
    <row r="129" spans="1:43" x14ac:dyDescent="0.25">
      <c r="A129" s="64" t="s">
        <v>278</v>
      </c>
      <c r="B129" s="58">
        <v>1295.4552173913</v>
      </c>
      <c r="C129" s="58">
        <v>770.80782608695699</v>
      </c>
      <c r="D129" s="58">
        <v>524.64739130434805</v>
      </c>
      <c r="E129" s="58">
        <v>274.51260869565198</v>
      </c>
      <c r="F129" s="58">
        <v>220.980434782609</v>
      </c>
      <c r="G129" s="58">
        <v>29.154347826087001</v>
      </c>
      <c r="H129" s="58">
        <v>1393.64140625</v>
      </c>
      <c r="I129" s="58">
        <v>826.18515624999998</v>
      </c>
      <c r="J129" s="58">
        <v>567.45624999999995</v>
      </c>
      <c r="K129" s="58">
        <v>297.65546875000001</v>
      </c>
      <c r="L129" s="58">
        <v>238.38437500000001</v>
      </c>
      <c r="M129" s="58">
        <v>31.416406250000001</v>
      </c>
      <c r="N129" s="58">
        <v>1172.2411764705901</v>
      </c>
      <c r="O129" s="58">
        <v>701.314705882353</v>
      </c>
      <c r="P129" s="58">
        <v>470.92647058823502</v>
      </c>
      <c r="Q129" s="58">
        <v>245.470588235294</v>
      </c>
      <c r="R129" s="58">
        <v>199.14019607843099</v>
      </c>
      <c r="S129" s="58">
        <v>26.315686274509801</v>
      </c>
      <c r="T129" s="58">
        <v>1008.38936170213</v>
      </c>
      <c r="U129" s="58">
        <v>603.93829787233994</v>
      </c>
      <c r="V129" s="58">
        <v>404.45106382978702</v>
      </c>
      <c r="W129" s="58">
        <v>209.712765957447</v>
      </c>
      <c r="X129" s="58">
        <v>171.97659574468099</v>
      </c>
      <c r="Y129" s="58">
        <v>22.7617021276596</v>
      </c>
      <c r="Z129" s="58">
        <v>1305.1466666666699</v>
      </c>
      <c r="AA129" s="58">
        <v>779.13185185185205</v>
      </c>
      <c r="AB129" s="58">
        <v>526.01481481481505</v>
      </c>
      <c r="AC129" s="58">
        <v>275.331111111111</v>
      </c>
      <c r="AD129" s="58">
        <v>221.40296296296299</v>
      </c>
      <c r="AE129" s="58">
        <v>29.280740740740701</v>
      </c>
      <c r="AF129" s="58">
        <v>1335.65294117647</v>
      </c>
      <c r="AG129" s="58">
        <v>789.59621848739505</v>
      </c>
      <c r="AH129" s="58">
        <v>546.05672268907597</v>
      </c>
      <c r="AI129" s="58">
        <v>285.91638655462202</v>
      </c>
      <c r="AJ129" s="58">
        <v>229.93865546218501</v>
      </c>
      <c r="AK129" s="58">
        <v>30.2016806722689</v>
      </c>
      <c r="AL129" s="58">
        <v>998.44285714285695</v>
      </c>
      <c r="AM129" s="58">
        <v>611.61428571428598</v>
      </c>
      <c r="AN129" s="58">
        <v>386.82857142857102</v>
      </c>
      <c r="AO129" s="58">
        <v>200.61428571428601</v>
      </c>
      <c r="AP129" s="58">
        <v>164.44285714285701</v>
      </c>
      <c r="AQ129" s="58">
        <v>21.771428571428601</v>
      </c>
    </row>
    <row r="130" spans="1:43" x14ac:dyDescent="0.25">
      <c r="A130" s="64" t="s">
        <v>279</v>
      </c>
      <c r="B130" s="58">
        <v>1304.24027431421</v>
      </c>
      <c r="C130" s="58">
        <v>776.73852867830396</v>
      </c>
      <c r="D130" s="58">
        <v>527.50174563590997</v>
      </c>
      <c r="E130" s="58">
        <v>275.98503740648403</v>
      </c>
      <c r="F130" s="58">
        <v>222.19039900249399</v>
      </c>
      <c r="G130" s="58">
        <v>29.3263092269327</v>
      </c>
      <c r="H130" s="58">
        <v>1388.5568181818201</v>
      </c>
      <c r="I130" s="58">
        <v>824.71611570247899</v>
      </c>
      <c r="J130" s="58">
        <v>563.84070247933903</v>
      </c>
      <c r="K130" s="58">
        <v>295.78388429752101</v>
      </c>
      <c r="L130" s="58">
        <v>236.82210743801701</v>
      </c>
      <c r="M130" s="58">
        <v>31.234710743801699</v>
      </c>
      <c r="N130" s="58">
        <v>1175.90943396226</v>
      </c>
      <c r="O130" s="58">
        <v>703.716037735849</v>
      </c>
      <c r="P130" s="58">
        <v>472.19339622641502</v>
      </c>
      <c r="Q130" s="58">
        <v>245.850943396226</v>
      </c>
      <c r="R130" s="58">
        <v>199.92075471698101</v>
      </c>
      <c r="S130" s="58">
        <v>26.421698113207501</v>
      </c>
      <c r="T130" s="58">
        <v>1052.7962264150899</v>
      </c>
      <c r="U130" s="58">
        <v>627.31698113207597</v>
      </c>
      <c r="V130" s="58">
        <v>425.479245283019</v>
      </c>
      <c r="W130" s="58">
        <v>220.61886792452799</v>
      </c>
      <c r="X130" s="58">
        <v>180.91698113207499</v>
      </c>
      <c r="Y130" s="58">
        <v>23.9433962264151</v>
      </c>
      <c r="Z130" s="58">
        <v>1313.5814516129001</v>
      </c>
      <c r="AA130" s="58">
        <v>785.08306451612896</v>
      </c>
      <c r="AB130" s="58">
        <v>528.49838709677397</v>
      </c>
      <c r="AC130" s="58">
        <v>276.50564516128998</v>
      </c>
      <c r="AD130" s="58">
        <v>222.55826612903201</v>
      </c>
      <c r="AE130" s="58">
        <v>29.434475806451601</v>
      </c>
      <c r="AF130" s="58">
        <v>1338.6011857707499</v>
      </c>
      <c r="AG130" s="58">
        <v>791.68102766798404</v>
      </c>
      <c r="AH130" s="58">
        <v>546.920158102767</v>
      </c>
      <c r="AI130" s="58">
        <v>286.56284584980199</v>
      </c>
      <c r="AJ130" s="58">
        <v>230.11541501976299</v>
      </c>
      <c r="AK130" s="58">
        <v>30.241897233201598</v>
      </c>
      <c r="AL130" s="58">
        <v>1153.8</v>
      </c>
      <c r="AM130" s="58">
        <v>705</v>
      </c>
      <c r="AN130" s="58">
        <v>448.8</v>
      </c>
      <c r="AO130" s="58">
        <v>232.74</v>
      </c>
      <c r="AP130" s="58">
        <v>190.8</v>
      </c>
      <c r="AQ130" s="58">
        <v>25.26</v>
      </c>
    </row>
    <row r="131" spans="1:43" x14ac:dyDescent="0.25">
      <c r="A131" s="64" t="s">
        <v>280</v>
      </c>
      <c r="B131" s="58">
        <v>1363.6531195840601</v>
      </c>
      <c r="C131" s="58">
        <v>811.08509532062396</v>
      </c>
      <c r="D131" s="58">
        <v>552.56802426343199</v>
      </c>
      <c r="E131" s="58">
        <v>288.56672443674199</v>
      </c>
      <c r="F131" s="58">
        <v>233.199046793761</v>
      </c>
      <c r="G131" s="58">
        <v>30.802253032928899</v>
      </c>
      <c r="H131" s="58">
        <v>1443.8620817843901</v>
      </c>
      <c r="I131" s="58">
        <v>857.219702602231</v>
      </c>
      <c r="J131" s="58">
        <v>586.64237918215599</v>
      </c>
      <c r="K131" s="58">
        <v>306.53197026022298</v>
      </c>
      <c r="L131" s="58">
        <v>247.43605947955399</v>
      </c>
      <c r="M131" s="58">
        <v>32.674349442379203</v>
      </c>
      <c r="N131" s="58">
        <v>1177.11527377522</v>
      </c>
      <c r="O131" s="58">
        <v>703.79221902017298</v>
      </c>
      <c r="P131" s="58">
        <v>473.32305475504302</v>
      </c>
      <c r="Q131" s="58">
        <v>246.785878962536</v>
      </c>
      <c r="R131" s="58">
        <v>200.08876080691601</v>
      </c>
      <c r="S131" s="58">
        <v>26.448414985590802</v>
      </c>
      <c r="T131" s="58">
        <v>1151.5319999999999</v>
      </c>
      <c r="U131" s="58">
        <v>684.56799999999998</v>
      </c>
      <c r="V131" s="58">
        <v>466.964</v>
      </c>
      <c r="W131" s="58">
        <v>244.44800000000001</v>
      </c>
      <c r="X131" s="58">
        <v>196.50399999999999</v>
      </c>
      <c r="Y131" s="58">
        <v>26.012</v>
      </c>
      <c r="Z131" s="58">
        <v>1392.80834454913</v>
      </c>
      <c r="AA131" s="58">
        <v>830.30794078061899</v>
      </c>
      <c r="AB131" s="58">
        <v>562.50040376850598</v>
      </c>
      <c r="AC131" s="58">
        <v>293.64468371467001</v>
      </c>
      <c r="AD131" s="58">
        <v>237.45948855989201</v>
      </c>
      <c r="AE131" s="58">
        <v>31.3962314939435</v>
      </c>
      <c r="AF131" s="58">
        <v>1346.5303571428601</v>
      </c>
      <c r="AG131" s="58">
        <v>796.81785714285695</v>
      </c>
      <c r="AH131" s="58">
        <v>549.71249999999998</v>
      </c>
      <c r="AI131" s="58">
        <v>287.18571428571403</v>
      </c>
      <c r="AJ131" s="58">
        <v>231.96875</v>
      </c>
      <c r="AK131" s="58">
        <v>30.558035714285701</v>
      </c>
      <c r="AL131" s="58">
        <v>1161.6666666666699</v>
      </c>
      <c r="AM131" s="58">
        <v>695.26666666666699</v>
      </c>
      <c r="AN131" s="58">
        <v>466.4</v>
      </c>
      <c r="AO131" s="58">
        <v>241.86666666666699</v>
      </c>
      <c r="AP131" s="58">
        <v>198.3</v>
      </c>
      <c r="AQ131" s="58">
        <v>26.233333333333299</v>
      </c>
    </row>
    <row r="132" spans="1:43" x14ac:dyDescent="0.25">
      <c r="A132" s="64" t="s">
        <v>281</v>
      </c>
      <c r="B132" s="58">
        <v>1354.72569269521</v>
      </c>
      <c r="C132" s="58">
        <v>805.652896725441</v>
      </c>
      <c r="D132" s="58">
        <v>549.07279596977298</v>
      </c>
      <c r="E132" s="58">
        <v>287.07329974811103</v>
      </c>
      <c r="F132" s="58">
        <v>231.426952141058</v>
      </c>
      <c r="G132" s="58">
        <v>30.572544080604501</v>
      </c>
      <c r="H132" s="58">
        <v>1440.5084023668601</v>
      </c>
      <c r="I132" s="58">
        <v>854.62224852070995</v>
      </c>
      <c r="J132" s="58">
        <v>585.886153846154</v>
      </c>
      <c r="K132" s="58">
        <v>306.71218934911201</v>
      </c>
      <c r="L132" s="58">
        <v>246.601775147929</v>
      </c>
      <c r="M132" s="58">
        <v>32.572189349112399</v>
      </c>
      <c r="N132" s="58">
        <v>1145.2274566474</v>
      </c>
      <c r="O132" s="58">
        <v>686.06011560693696</v>
      </c>
      <c r="P132" s="58">
        <v>459.16734104046202</v>
      </c>
      <c r="Q132" s="58">
        <v>239.11127167630099</v>
      </c>
      <c r="R132" s="58">
        <v>194.367052023121</v>
      </c>
      <c r="S132" s="58">
        <v>25.6890173410405</v>
      </c>
      <c r="T132" s="58">
        <v>1084.5962962962999</v>
      </c>
      <c r="U132" s="58">
        <v>646.46296296296305</v>
      </c>
      <c r="V132" s="58">
        <v>438.13333333333298</v>
      </c>
      <c r="W132" s="58">
        <v>229.32962962963001</v>
      </c>
      <c r="X132" s="58">
        <v>184.39629629629599</v>
      </c>
      <c r="Y132" s="58">
        <v>24.407407407407401</v>
      </c>
      <c r="Z132" s="58">
        <v>1396.26923076923</v>
      </c>
      <c r="AA132" s="58">
        <v>831.79098143236104</v>
      </c>
      <c r="AB132" s="58">
        <v>564.47824933687002</v>
      </c>
      <c r="AC132" s="58">
        <v>295.24535809018602</v>
      </c>
      <c r="AD132" s="58">
        <v>237.78779840848799</v>
      </c>
      <c r="AE132" s="58">
        <v>31.445092838196299</v>
      </c>
      <c r="AF132" s="58">
        <v>1328.1994382022499</v>
      </c>
      <c r="AG132" s="58">
        <v>786.51320224719097</v>
      </c>
      <c r="AH132" s="58">
        <v>541.68623595505596</v>
      </c>
      <c r="AI132" s="58">
        <v>282.90337078651697</v>
      </c>
      <c r="AJ132" s="58">
        <v>228.65561797752801</v>
      </c>
      <c r="AK132" s="58">
        <v>30.1272471910112</v>
      </c>
      <c r="AL132" s="58">
        <v>1083.1500000000001</v>
      </c>
      <c r="AM132" s="58">
        <v>652.82500000000005</v>
      </c>
      <c r="AN132" s="58">
        <v>430.32499999999999</v>
      </c>
      <c r="AO132" s="58">
        <v>223.125</v>
      </c>
      <c r="AP132" s="58">
        <v>182.97499999999999</v>
      </c>
      <c r="AQ132" s="58">
        <v>24.225000000000001</v>
      </c>
    </row>
    <row r="133" spans="1:43" x14ac:dyDescent="0.25">
      <c r="A133" s="64" t="s">
        <v>282</v>
      </c>
      <c r="B133" s="58">
        <v>1331.99709020369</v>
      </c>
      <c r="C133" s="58">
        <v>793.39437439379299</v>
      </c>
      <c r="D133" s="58">
        <v>538.60271580989297</v>
      </c>
      <c r="E133" s="58">
        <v>281.66653734238599</v>
      </c>
      <c r="F133" s="58">
        <v>226.983026188167</v>
      </c>
      <c r="G133" s="58">
        <v>29.953152279340401</v>
      </c>
      <c r="H133" s="58">
        <v>1418.8612129760199</v>
      </c>
      <c r="I133" s="58">
        <v>842.61748942172096</v>
      </c>
      <c r="J133" s="58">
        <v>576.24372355430205</v>
      </c>
      <c r="K133" s="58">
        <v>301.60493653032398</v>
      </c>
      <c r="L133" s="58">
        <v>242.59294781382201</v>
      </c>
      <c r="M133" s="58">
        <v>32.045839210155201</v>
      </c>
      <c r="N133" s="58">
        <v>1140.73416149068</v>
      </c>
      <c r="O133" s="58">
        <v>685.01180124223595</v>
      </c>
      <c r="P133" s="58">
        <v>455.72236024844699</v>
      </c>
      <c r="Q133" s="58">
        <v>237.76490683229801</v>
      </c>
      <c r="R133" s="58">
        <v>192.61211180124201</v>
      </c>
      <c r="S133" s="58">
        <v>25.3453416149068</v>
      </c>
      <c r="T133" s="58">
        <v>1066.76363636364</v>
      </c>
      <c r="U133" s="58">
        <v>634.48181818181797</v>
      </c>
      <c r="V133" s="58">
        <v>432.28181818181798</v>
      </c>
      <c r="W133" s="58">
        <v>224.12727272727301</v>
      </c>
      <c r="X133" s="58">
        <v>183.82272727272701</v>
      </c>
      <c r="Y133" s="58">
        <v>24.3318181818182</v>
      </c>
      <c r="Z133" s="58">
        <v>1361.21917177914</v>
      </c>
      <c r="AA133" s="58">
        <v>813.19739263803694</v>
      </c>
      <c r="AB133" s="58">
        <v>548.02177914110405</v>
      </c>
      <c r="AC133" s="58">
        <v>286.75674846625799</v>
      </c>
      <c r="AD133" s="58">
        <v>230.748773006135</v>
      </c>
      <c r="AE133" s="58">
        <v>30.516257668711699</v>
      </c>
      <c r="AF133" s="58">
        <v>1327.0533546325901</v>
      </c>
      <c r="AG133" s="58">
        <v>785.65207667731602</v>
      </c>
      <c r="AH133" s="58">
        <v>541.40127795527201</v>
      </c>
      <c r="AI133" s="58">
        <v>283.19616613418498</v>
      </c>
      <c r="AJ133" s="58">
        <v>228.239616613419</v>
      </c>
      <c r="AK133" s="58">
        <v>29.965495207667701</v>
      </c>
      <c r="AL133" s="58">
        <v>1060.75</v>
      </c>
      <c r="AM133" s="58">
        <v>642.22500000000002</v>
      </c>
      <c r="AN133" s="58">
        <v>418.52499999999998</v>
      </c>
      <c r="AO133" s="58">
        <v>217.02500000000001</v>
      </c>
      <c r="AP133" s="58">
        <v>177.95</v>
      </c>
      <c r="AQ133" s="58">
        <v>23.55</v>
      </c>
    </row>
    <row r="134" spans="1:43" x14ac:dyDescent="0.25">
      <c r="A134" s="64" t="s">
        <v>283</v>
      </c>
      <c r="B134" s="58">
        <v>1303.09733978235</v>
      </c>
      <c r="C134" s="58">
        <v>776.76565900846504</v>
      </c>
      <c r="D134" s="58">
        <v>526.331680773882</v>
      </c>
      <c r="E134" s="58">
        <v>275.75042321644497</v>
      </c>
      <c r="F134" s="58">
        <v>221.379322853688</v>
      </c>
      <c r="G134" s="58">
        <v>29.201934703748499</v>
      </c>
      <c r="H134" s="58">
        <v>1368.6452380952401</v>
      </c>
      <c r="I134" s="58">
        <v>813.68214285714305</v>
      </c>
      <c r="J134" s="58">
        <v>554.96309523809498</v>
      </c>
      <c r="K134" s="58">
        <v>291.169642857143</v>
      </c>
      <c r="L134" s="58">
        <v>233.02380952381</v>
      </c>
      <c r="M134" s="58">
        <v>30.769642857142902</v>
      </c>
      <c r="N134" s="58">
        <v>1200.81826625387</v>
      </c>
      <c r="O134" s="58">
        <v>719.16222910216698</v>
      </c>
      <c r="P134" s="58">
        <v>481.656037151703</v>
      </c>
      <c r="Q134" s="58">
        <v>251.69071207430301</v>
      </c>
      <c r="R134" s="58">
        <v>203.20959752322</v>
      </c>
      <c r="S134" s="58">
        <v>26.7557275541796</v>
      </c>
      <c r="T134" s="58">
        <v>1097.9580000000001</v>
      </c>
      <c r="U134" s="58">
        <v>654.24599999999998</v>
      </c>
      <c r="V134" s="58">
        <v>443.71199999999999</v>
      </c>
      <c r="W134" s="58">
        <v>233.91</v>
      </c>
      <c r="X134" s="58">
        <v>185.274</v>
      </c>
      <c r="Y134" s="58">
        <v>24.527999999999999</v>
      </c>
      <c r="Z134" s="58">
        <v>1306.7958415841599</v>
      </c>
      <c r="AA134" s="58">
        <v>781.97108910891097</v>
      </c>
      <c r="AB134" s="58">
        <v>524.82475247524803</v>
      </c>
      <c r="AC134" s="58">
        <v>274.89564356435602</v>
      </c>
      <c r="AD134" s="58">
        <v>220.73465346534701</v>
      </c>
      <c r="AE134" s="58">
        <v>29.194455445544602</v>
      </c>
      <c r="AF134" s="58">
        <v>1333.94007352941</v>
      </c>
      <c r="AG134" s="58">
        <v>789.62316176470597</v>
      </c>
      <c r="AH134" s="58">
        <v>544.31691176470599</v>
      </c>
      <c r="AI134" s="58">
        <v>285.02867647058798</v>
      </c>
      <c r="AJ134" s="58">
        <v>229.21323529411799</v>
      </c>
      <c r="AK134" s="58">
        <v>30.074999999999999</v>
      </c>
      <c r="AL134" s="58">
        <v>1177.26</v>
      </c>
      <c r="AM134" s="58">
        <v>703.34</v>
      </c>
      <c r="AN134" s="58">
        <v>473.92</v>
      </c>
      <c r="AO134" s="58">
        <v>250.08</v>
      </c>
      <c r="AP134" s="58">
        <v>197.68</v>
      </c>
      <c r="AQ134" s="58">
        <v>26.16</v>
      </c>
    </row>
    <row r="135" spans="1:43" x14ac:dyDescent="0.25">
      <c r="A135" s="64" t="s">
        <v>284</v>
      </c>
      <c r="B135" s="58">
        <v>1313.00837837838</v>
      </c>
      <c r="C135" s="58">
        <v>781.91270270270297</v>
      </c>
      <c r="D135" s="58">
        <v>531.09567567567603</v>
      </c>
      <c r="E135" s="58">
        <v>278.12067567567601</v>
      </c>
      <c r="F135" s="58">
        <v>223.54297297297299</v>
      </c>
      <c r="G135" s="58">
        <v>29.432027027027001</v>
      </c>
      <c r="H135" s="58">
        <v>1362.5060324825999</v>
      </c>
      <c r="I135" s="58">
        <v>809.07981438515105</v>
      </c>
      <c r="J135" s="58">
        <v>553.42621809744799</v>
      </c>
      <c r="K135" s="58">
        <v>290.07494199536001</v>
      </c>
      <c r="L135" s="58">
        <v>232.71160092807401</v>
      </c>
      <c r="M135" s="58">
        <v>30.639675174013899</v>
      </c>
      <c r="N135" s="58">
        <v>1243.9679611650499</v>
      </c>
      <c r="O135" s="58">
        <v>744.01941747572801</v>
      </c>
      <c r="P135" s="58">
        <v>499.94854368931999</v>
      </c>
      <c r="Q135" s="58">
        <v>261.44660194174799</v>
      </c>
      <c r="R135" s="58">
        <v>210.754368932039</v>
      </c>
      <c r="S135" s="58">
        <v>27.747572815533999</v>
      </c>
      <c r="T135" s="58">
        <v>1094.6590909090901</v>
      </c>
      <c r="U135" s="58">
        <v>653.78181818181804</v>
      </c>
      <c r="V135" s="58">
        <v>440.87727272727301</v>
      </c>
      <c r="W135" s="58">
        <v>228.6</v>
      </c>
      <c r="X135" s="58">
        <v>187.459090909091</v>
      </c>
      <c r="Y135" s="58">
        <v>24.818181818181799</v>
      </c>
      <c r="Z135" s="58">
        <v>1321.4154545454501</v>
      </c>
      <c r="AA135" s="58">
        <v>789.49840909090904</v>
      </c>
      <c r="AB135" s="58">
        <v>531.91704545454502</v>
      </c>
      <c r="AC135" s="58">
        <v>278.42863636363597</v>
      </c>
      <c r="AD135" s="58">
        <v>223.878409090909</v>
      </c>
      <c r="AE135" s="58">
        <v>29.61</v>
      </c>
      <c r="AF135" s="58">
        <v>1336.0875000000001</v>
      </c>
      <c r="AG135" s="58">
        <v>790.89726562500005</v>
      </c>
      <c r="AH135" s="58">
        <v>545.19023437500005</v>
      </c>
      <c r="AI135" s="58">
        <v>286.10273437500001</v>
      </c>
      <c r="AJ135" s="58">
        <v>229.16835937499999</v>
      </c>
      <c r="AK135" s="58">
        <v>29.919140625000001</v>
      </c>
      <c r="AL135" s="58">
        <v>1123.18</v>
      </c>
      <c r="AM135" s="58">
        <v>669.44</v>
      </c>
      <c r="AN135" s="58">
        <v>453.74</v>
      </c>
      <c r="AO135" s="58">
        <v>239.62</v>
      </c>
      <c r="AP135" s="58">
        <v>189.1</v>
      </c>
      <c r="AQ135" s="58">
        <v>25.02</v>
      </c>
    </row>
    <row r="136" spans="1:43" x14ac:dyDescent="0.25">
      <c r="A136" s="64" t="s">
        <v>285</v>
      </c>
      <c r="B136" s="58">
        <v>1320.7635983263599</v>
      </c>
      <c r="C136" s="58">
        <v>787.15062761506294</v>
      </c>
      <c r="D136" s="58">
        <v>533.61297071129695</v>
      </c>
      <c r="E136" s="58">
        <v>279.22510460250999</v>
      </c>
      <c r="F136" s="58">
        <v>224.785774058577</v>
      </c>
      <c r="G136" s="58">
        <v>29.602092050209201</v>
      </c>
      <c r="H136" s="58">
        <v>1369.59458128079</v>
      </c>
      <c r="I136" s="58">
        <v>813.87044334975405</v>
      </c>
      <c r="J136" s="58">
        <v>555.72413793103397</v>
      </c>
      <c r="K136" s="58">
        <v>291.44778325123201</v>
      </c>
      <c r="L136" s="58">
        <v>233.52709359605899</v>
      </c>
      <c r="M136" s="58">
        <v>30.7492610837438</v>
      </c>
      <c r="N136" s="58">
        <v>1257.0163987138301</v>
      </c>
      <c r="O136" s="58">
        <v>752.26881028938897</v>
      </c>
      <c r="P136" s="58">
        <v>504.74758842443703</v>
      </c>
      <c r="Q136" s="58">
        <v>263.26881028938902</v>
      </c>
      <c r="R136" s="58">
        <v>213.37427652733101</v>
      </c>
      <c r="S136" s="58">
        <v>28.104501607717001</v>
      </c>
      <c r="T136" s="58">
        <v>1141.22307692308</v>
      </c>
      <c r="U136" s="58">
        <v>678.63846153846202</v>
      </c>
      <c r="V136" s="58">
        <v>462.58461538461501</v>
      </c>
      <c r="W136" s="58">
        <v>239.861538461538</v>
      </c>
      <c r="X136" s="58">
        <v>196.684615384615</v>
      </c>
      <c r="Y136" s="58">
        <v>26.038461538461501</v>
      </c>
      <c r="Z136" s="58">
        <v>1319.76285714286</v>
      </c>
      <c r="AA136" s="58">
        <v>790.073571428572</v>
      </c>
      <c r="AB136" s="58">
        <v>529.68928571428603</v>
      </c>
      <c r="AC136" s="58">
        <v>277.14999999999998</v>
      </c>
      <c r="AD136" s="58">
        <v>223.03714285714301</v>
      </c>
      <c r="AE136" s="58">
        <v>29.5021428571429</v>
      </c>
      <c r="AF136" s="58">
        <v>1349.53255813953</v>
      </c>
      <c r="AG136" s="58">
        <v>798.79534883720896</v>
      </c>
      <c r="AH136" s="58">
        <v>550.73720930232605</v>
      </c>
      <c r="AI136" s="58">
        <v>288.553488372093</v>
      </c>
      <c r="AJ136" s="58">
        <v>231.88023255813999</v>
      </c>
      <c r="AK136" s="58">
        <v>30.303488372093</v>
      </c>
      <c r="AL136" s="58">
        <v>1079.6199999999999</v>
      </c>
      <c r="AM136" s="58">
        <v>646.29999999999995</v>
      </c>
      <c r="AN136" s="58">
        <v>433.32</v>
      </c>
      <c r="AO136" s="58">
        <v>229.04</v>
      </c>
      <c r="AP136" s="58">
        <v>180.42</v>
      </c>
      <c r="AQ136" s="58">
        <v>23.86</v>
      </c>
    </row>
    <row r="137" spans="1:43" x14ac:dyDescent="0.25">
      <c r="A137" s="64" t="s">
        <v>286</v>
      </c>
      <c r="B137" s="58">
        <v>1318.51391304348</v>
      </c>
      <c r="C137" s="58">
        <v>786.45521739130402</v>
      </c>
      <c r="D137" s="58">
        <v>532.05869565217404</v>
      </c>
      <c r="E137" s="58">
        <v>277.88695652173902</v>
      </c>
      <c r="F137" s="58">
        <v>224.598695652174</v>
      </c>
      <c r="G137" s="58">
        <v>29.5730434782609</v>
      </c>
      <c r="H137" s="58">
        <v>1385.1983739837401</v>
      </c>
      <c r="I137" s="58">
        <v>823.532520325203</v>
      </c>
      <c r="J137" s="58">
        <v>561.665853658537</v>
      </c>
      <c r="K137" s="58">
        <v>294.63170731707299</v>
      </c>
      <c r="L137" s="58">
        <v>235.97886178861799</v>
      </c>
      <c r="M137" s="58">
        <v>31.055284552845499</v>
      </c>
      <c r="N137" s="58">
        <v>1241.8579439252301</v>
      </c>
      <c r="O137" s="58">
        <v>743.83364485981303</v>
      </c>
      <c r="P137" s="58">
        <v>498.02429906542102</v>
      </c>
      <c r="Q137" s="58">
        <v>258.63831775700902</v>
      </c>
      <c r="R137" s="58">
        <v>211.516822429906</v>
      </c>
      <c r="S137" s="58">
        <v>27.869158878504699</v>
      </c>
      <c r="T137" s="58">
        <v>976.28181818181804</v>
      </c>
      <c r="U137" s="58">
        <v>584.97954545454502</v>
      </c>
      <c r="V137" s="58">
        <v>391.30227272727302</v>
      </c>
      <c r="W137" s="58">
        <v>202.90909090909099</v>
      </c>
      <c r="X137" s="58">
        <v>166.38409090909099</v>
      </c>
      <c r="Y137" s="58">
        <v>22.009090909090901</v>
      </c>
      <c r="Z137" s="58">
        <v>1328.3020100502499</v>
      </c>
      <c r="AA137" s="58">
        <v>795.01884422110504</v>
      </c>
      <c r="AB137" s="58">
        <v>533.28316582914601</v>
      </c>
      <c r="AC137" s="58">
        <v>278.74899497487399</v>
      </c>
      <c r="AD137" s="58">
        <v>224.79874371859299</v>
      </c>
      <c r="AE137" s="58">
        <v>29.7354271356784</v>
      </c>
      <c r="AF137" s="58">
        <v>1363.52419354839</v>
      </c>
      <c r="AG137" s="58">
        <v>808.45766129032302</v>
      </c>
      <c r="AH137" s="58">
        <v>555.06653225806394</v>
      </c>
      <c r="AI137" s="58">
        <v>289.80604838709701</v>
      </c>
      <c r="AJ137" s="58">
        <v>234.60604838709699</v>
      </c>
      <c r="AK137" s="58">
        <v>30.654435483871001</v>
      </c>
      <c r="AL137" s="58">
        <v>886.74374999999998</v>
      </c>
      <c r="AM137" s="58">
        <v>539.36249999999995</v>
      </c>
      <c r="AN137" s="58">
        <v>347.38125000000002</v>
      </c>
      <c r="AO137" s="58">
        <v>180.13124999999999</v>
      </c>
      <c r="AP137" s="58">
        <v>147.71250000000001</v>
      </c>
      <c r="AQ137" s="58">
        <v>19.537500000000001</v>
      </c>
    </row>
    <row r="138" spans="1:43" x14ac:dyDescent="0.25">
      <c r="A138" s="64" t="s">
        <v>287</v>
      </c>
      <c r="B138" s="58">
        <v>1282.05082191781</v>
      </c>
      <c r="C138" s="58">
        <v>763.43342465753403</v>
      </c>
      <c r="D138" s="58">
        <v>518.61739726027395</v>
      </c>
      <c r="E138" s="58">
        <v>270.275342465753</v>
      </c>
      <c r="F138" s="58">
        <v>219.456164383562</v>
      </c>
      <c r="G138" s="58">
        <v>28.885890410958901</v>
      </c>
      <c r="H138" s="58">
        <v>1359.5453825857501</v>
      </c>
      <c r="I138" s="58">
        <v>805.279947229551</v>
      </c>
      <c r="J138" s="58">
        <v>554.26543535620101</v>
      </c>
      <c r="K138" s="58">
        <v>288.91820580474899</v>
      </c>
      <c r="L138" s="58">
        <v>234.51213720316599</v>
      </c>
      <c r="M138" s="58">
        <v>30.835092348284999</v>
      </c>
      <c r="N138" s="58">
        <v>1198.3743589743599</v>
      </c>
      <c r="O138" s="58">
        <v>718.24871794871797</v>
      </c>
      <c r="P138" s="58">
        <v>480.12564102564102</v>
      </c>
      <c r="Q138" s="58">
        <v>250.14529914529899</v>
      </c>
      <c r="R138" s="58">
        <v>203.19914529914499</v>
      </c>
      <c r="S138" s="58">
        <v>26.7811965811966</v>
      </c>
      <c r="T138" s="58">
        <v>941.84400000000005</v>
      </c>
      <c r="U138" s="58">
        <v>565.90200000000004</v>
      </c>
      <c r="V138" s="58">
        <v>375.94200000000001</v>
      </c>
      <c r="W138" s="58">
        <v>194.94</v>
      </c>
      <c r="X138" s="58">
        <v>159.864</v>
      </c>
      <c r="Y138" s="58">
        <v>21.138000000000002</v>
      </c>
      <c r="Z138" s="58">
        <v>1314.31706161137</v>
      </c>
      <c r="AA138" s="58">
        <v>784.39265402843603</v>
      </c>
      <c r="AB138" s="58">
        <v>529.92440758293799</v>
      </c>
      <c r="AC138" s="58">
        <v>276.21611374407598</v>
      </c>
      <c r="AD138" s="58">
        <v>224.06800947867299</v>
      </c>
      <c r="AE138" s="58">
        <v>29.6402843601896</v>
      </c>
      <c r="AF138" s="58">
        <v>1295.20581395349</v>
      </c>
      <c r="AG138" s="58">
        <v>767.43255813953499</v>
      </c>
      <c r="AH138" s="58">
        <v>527.77325581395303</v>
      </c>
      <c r="AI138" s="58">
        <v>275.15813953488401</v>
      </c>
      <c r="AJ138" s="58">
        <v>223.46162790697699</v>
      </c>
      <c r="AK138" s="58">
        <v>29.153488372093001</v>
      </c>
      <c r="AL138" s="58">
        <v>1065.18947368421</v>
      </c>
      <c r="AM138" s="58">
        <v>633.58421052631604</v>
      </c>
      <c r="AN138" s="58">
        <v>431.60526315789502</v>
      </c>
      <c r="AO138" s="58">
        <v>226.942105263158</v>
      </c>
      <c r="AP138" s="58">
        <v>180.75789473684199</v>
      </c>
      <c r="AQ138" s="58">
        <v>23.905263157894701</v>
      </c>
    </row>
    <row r="139" spans="1:43" x14ac:dyDescent="0.25">
      <c r="A139" s="64" t="s">
        <v>288</v>
      </c>
      <c r="B139" s="58">
        <v>1282.7665158371001</v>
      </c>
      <c r="C139" s="58">
        <v>762.77104072398197</v>
      </c>
      <c r="D139" s="58">
        <v>519.99547511312198</v>
      </c>
      <c r="E139" s="58">
        <v>271.44796380090497</v>
      </c>
      <c r="F139" s="58">
        <v>219.688687782805</v>
      </c>
      <c r="G139" s="58">
        <v>28.858823529411801</v>
      </c>
      <c r="H139" s="58">
        <v>1359.09710982659</v>
      </c>
      <c r="I139" s="58">
        <v>803.09913294797695</v>
      </c>
      <c r="J139" s="58">
        <v>555.99797687861303</v>
      </c>
      <c r="K139" s="58">
        <v>290.61849710982699</v>
      </c>
      <c r="L139" s="58">
        <v>234.632947976879</v>
      </c>
      <c r="M139" s="58">
        <v>30.746531791907501</v>
      </c>
      <c r="N139" s="58">
        <v>1199.4529968454301</v>
      </c>
      <c r="O139" s="58">
        <v>718.75362776025202</v>
      </c>
      <c r="P139" s="58">
        <v>480.699369085174</v>
      </c>
      <c r="Q139" s="58">
        <v>250.52365930599399</v>
      </c>
      <c r="R139" s="58">
        <v>203.377287066246</v>
      </c>
      <c r="S139" s="58">
        <v>26.7984227129338</v>
      </c>
      <c r="T139" s="58">
        <v>987.24</v>
      </c>
      <c r="U139" s="58">
        <v>591.45333333333303</v>
      </c>
      <c r="V139" s="58">
        <v>395.78666666666697</v>
      </c>
      <c r="W139" s="58">
        <v>205.226666666667</v>
      </c>
      <c r="X139" s="58">
        <v>168.3</v>
      </c>
      <c r="Y139" s="58">
        <v>22.26</v>
      </c>
      <c r="Z139" s="58">
        <v>1290.20340314136</v>
      </c>
      <c r="AA139" s="58">
        <v>770.11492146596902</v>
      </c>
      <c r="AB139" s="58">
        <v>520.08848167539304</v>
      </c>
      <c r="AC139" s="58">
        <v>270.78534031413602</v>
      </c>
      <c r="AD139" s="58">
        <v>220.17565445026199</v>
      </c>
      <c r="AE139" s="58">
        <v>29.127486910994801</v>
      </c>
      <c r="AF139" s="58">
        <v>1327.0792372881399</v>
      </c>
      <c r="AG139" s="58">
        <v>783.55042372881303</v>
      </c>
      <c r="AH139" s="58">
        <v>543.52881355932197</v>
      </c>
      <c r="AI139" s="58">
        <v>285.14745762711902</v>
      </c>
      <c r="AJ139" s="58">
        <v>228.69915254237301</v>
      </c>
      <c r="AK139" s="58">
        <v>29.682203389830502</v>
      </c>
      <c r="AL139" s="58">
        <v>1041.2625</v>
      </c>
      <c r="AM139" s="58">
        <v>621.75</v>
      </c>
      <c r="AN139" s="58">
        <v>419.51249999999999</v>
      </c>
      <c r="AO139" s="58">
        <v>221.25</v>
      </c>
      <c r="AP139" s="58">
        <v>175.08750000000001</v>
      </c>
      <c r="AQ139" s="58">
        <v>23.175000000000001</v>
      </c>
    </row>
    <row r="140" spans="1:43" x14ac:dyDescent="0.25">
      <c r="A140" s="64" t="s">
        <v>289</v>
      </c>
      <c r="B140" s="58">
        <v>1301.1243750000001</v>
      </c>
      <c r="C140" s="58">
        <v>774.57562499999995</v>
      </c>
      <c r="D140" s="58">
        <v>526.54875000000004</v>
      </c>
      <c r="E140" s="58">
        <v>274.66312499999998</v>
      </c>
      <c r="F140" s="58">
        <v>222.64031249999999</v>
      </c>
      <c r="G140" s="58">
        <v>29.245312500000001</v>
      </c>
      <c r="H140" s="58">
        <v>1393.79179331307</v>
      </c>
      <c r="I140" s="58">
        <v>825.95106382978702</v>
      </c>
      <c r="J140" s="58">
        <v>567.84072948328298</v>
      </c>
      <c r="K140" s="58">
        <v>296.02340425531901</v>
      </c>
      <c r="L140" s="58">
        <v>240.245288753799</v>
      </c>
      <c r="M140" s="58">
        <v>31.572036474164101</v>
      </c>
      <c r="N140" s="58">
        <v>1203.09356913183</v>
      </c>
      <c r="O140" s="58">
        <v>720.22668810289395</v>
      </c>
      <c r="P140" s="58">
        <v>482.86688102893902</v>
      </c>
      <c r="Q140" s="58">
        <v>252.06655948553001</v>
      </c>
      <c r="R140" s="58">
        <v>204.01639871382599</v>
      </c>
      <c r="S140" s="58">
        <v>26.783922829582</v>
      </c>
      <c r="T140" s="58">
        <v>1008.61304347826</v>
      </c>
      <c r="U140" s="58">
        <v>604.70869565217401</v>
      </c>
      <c r="V140" s="58">
        <v>403.90434782608702</v>
      </c>
      <c r="W140" s="58">
        <v>209.426086956522</v>
      </c>
      <c r="X140" s="58">
        <v>171.74347826087001</v>
      </c>
      <c r="Y140" s="58">
        <v>22.734782608695699</v>
      </c>
      <c r="Z140" s="58">
        <v>1326.5455331412099</v>
      </c>
      <c r="AA140" s="58">
        <v>792.68818443804003</v>
      </c>
      <c r="AB140" s="58">
        <v>533.85734870317003</v>
      </c>
      <c r="AC140" s="58">
        <v>278.74841498559101</v>
      </c>
      <c r="AD140" s="58">
        <v>225.30172910662799</v>
      </c>
      <c r="AE140" s="58">
        <v>29.807204610951</v>
      </c>
      <c r="AF140" s="58">
        <v>1319.8870445344101</v>
      </c>
      <c r="AG140" s="58">
        <v>780.76518218623505</v>
      </c>
      <c r="AH140" s="58">
        <v>539.12186234817796</v>
      </c>
      <c r="AI140" s="58">
        <v>281.07327935222702</v>
      </c>
      <c r="AJ140" s="58">
        <v>228.38016194331999</v>
      </c>
      <c r="AK140" s="58">
        <v>29.668421052631601</v>
      </c>
      <c r="AL140" s="58">
        <v>1173.6500000000001</v>
      </c>
      <c r="AM140" s="58">
        <v>707</v>
      </c>
      <c r="AN140" s="58">
        <v>466.65</v>
      </c>
      <c r="AO140" s="58">
        <v>249.13333333333301</v>
      </c>
      <c r="AP140" s="58">
        <v>192.1</v>
      </c>
      <c r="AQ140" s="58">
        <v>25.4166666666667</v>
      </c>
    </row>
    <row r="141" spans="1:43" x14ac:dyDescent="0.25">
      <c r="A141" s="64" t="s">
        <v>290</v>
      </c>
      <c r="B141" s="58">
        <v>1303.2787682333901</v>
      </c>
      <c r="C141" s="58">
        <v>774.06418152350102</v>
      </c>
      <c r="D141" s="58">
        <v>529.21458670988602</v>
      </c>
      <c r="E141" s="58">
        <v>276.36077795786099</v>
      </c>
      <c r="F141" s="58">
        <v>223.50486223662901</v>
      </c>
      <c r="G141" s="58">
        <v>29.348946515397099</v>
      </c>
      <c r="H141" s="58">
        <v>1412.0680250783701</v>
      </c>
      <c r="I141" s="58">
        <v>832.92695924764905</v>
      </c>
      <c r="J141" s="58">
        <v>579.141065830721</v>
      </c>
      <c r="K141" s="58">
        <v>302.42257053291502</v>
      </c>
      <c r="L141" s="58">
        <v>244.580877742947</v>
      </c>
      <c r="M141" s="58">
        <v>32.137617554858899</v>
      </c>
      <c r="N141" s="58">
        <v>1186.8231543624199</v>
      </c>
      <c r="O141" s="58">
        <v>711.05335570469799</v>
      </c>
      <c r="P141" s="58">
        <v>475.76979865771801</v>
      </c>
      <c r="Q141" s="58">
        <v>248.46241610738301</v>
      </c>
      <c r="R141" s="58">
        <v>200.94362416107401</v>
      </c>
      <c r="S141" s="58">
        <v>26.363758389261701</v>
      </c>
      <c r="T141" s="58">
        <v>1209.8062500000001</v>
      </c>
      <c r="U141" s="58">
        <v>714.63750000000005</v>
      </c>
      <c r="V141" s="58">
        <v>495.16874999999999</v>
      </c>
      <c r="W141" s="58">
        <v>257.26875000000001</v>
      </c>
      <c r="X141" s="58">
        <v>210.08750000000001</v>
      </c>
      <c r="Y141" s="58">
        <v>27.8125</v>
      </c>
      <c r="Z141" s="58">
        <v>1326.4027027027</v>
      </c>
      <c r="AA141" s="58">
        <v>791.42342342342295</v>
      </c>
      <c r="AB141" s="58">
        <v>534.97927927927901</v>
      </c>
      <c r="AC141" s="58">
        <v>279.80090090090101</v>
      </c>
      <c r="AD141" s="58">
        <v>225.369369369369</v>
      </c>
      <c r="AE141" s="58">
        <v>29.809009009008999</v>
      </c>
      <c r="AF141" s="58">
        <v>1289.6618644067801</v>
      </c>
      <c r="AG141" s="58">
        <v>761.65677966101703</v>
      </c>
      <c r="AH141" s="58">
        <v>528.00508474576304</v>
      </c>
      <c r="AI141" s="58">
        <v>275.38983050847497</v>
      </c>
      <c r="AJ141" s="58">
        <v>223.60296610169499</v>
      </c>
      <c r="AK141" s="58">
        <v>29.012288135593199</v>
      </c>
      <c r="AL141" s="58">
        <v>1163.2588235294099</v>
      </c>
      <c r="AM141" s="58">
        <v>699.37058823529401</v>
      </c>
      <c r="AN141" s="58">
        <v>463.88823529411798</v>
      </c>
      <c r="AO141" s="58">
        <v>248.11764705882399</v>
      </c>
      <c r="AP141" s="58">
        <v>190.570588235294</v>
      </c>
      <c r="AQ141" s="58">
        <v>25.2</v>
      </c>
    </row>
    <row r="142" spans="1:43" x14ac:dyDescent="0.25">
      <c r="A142" s="64" t="s">
        <v>291</v>
      </c>
      <c r="B142" s="58">
        <v>1332.0076271186399</v>
      </c>
      <c r="C142" s="58">
        <v>789.86610169491496</v>
      </c>
      <c r="D142" s="58">
        <v>542.14152542372904</v>
      </c>
      <c r="E142" s="58">
        <v>283.97881355932202</v>
      </c>
      <c r="F142" s="58">
        <v>228.174576271186</v>
      </c>
      <c r="G142" s="58">
        <v>29.988135593220299</v>
      </c>
      <c r="H142" s="58">
        <v>1456.3040201005001</v>
      </c>
      <c r="I142" s="58">
        <v>858.12512562814095</v>
      </c>
      <c r="J142" s="58">
        <v>598.178894472362</v>
      </c>
      <c r="K142" s="58">
        <v>314.02236180904498</v>
      </c>
      <c r="L142" s="58">
        <v>251.12110552763801</v>
      </c>
      <c r="M142" s="58">
        <v>33.035427135678397</v>
      </c>
      <c r="N142" s="58">
        <v>1172.42709677419</v>
      </c>
      <c r="O142" s="58">
        <v>702.23032258064495</v>
      </c>
      <c r="P142" s="58">
        <v>470.19677419354798</v>
      </c>
      <c r="Q142" s="58">
        <v>245.40677419354799</v>
      </c>
      <c r="R142" s="58">
        <v>198.71419354838699</v>
      </c>
      <c r="S142" s="58">
        <v>26.075806451612898</v>
      </c>
      <c r="T142" s="58">
        <v>1218.30612244898</v>
      </c>
      <c r="U142" s="58">
        <v>714.49591836734703</v>
      </c>
      <c r="V142" s="58">
        <v>503.810204081633</v>
      </c>
      <c r="W142" s="58">
        <v>264.31224489795898</v>
      </c>
      <c r="X142" s="58">
        <v>211.50612244897999</v>
      </c>
      <c r="Y142" s="58">
        <v>27.991836734693901</v>
      </c>
      <c r="Z142" s="58">
        <v>1364.67259615385</v>
      </c>
      <c r="AA142" s="58">
        <v>813.15216346153795</v>
      </c>
      <c r="AB142" s="58">
        <v>551.52043269230796</v>
      </c>
      <c r="AC142" s="58">
        <v>288.82644230769199</v>
      </c>
      <c r="AD142" s="58">
        <v>232.00817307692299</v>
      </c>
      <c r="AE142" s="58">
        <v>30.6858173076923</v>
      </c>
      <c r="AF142" s="58">
        <v>1299.0148148148101</v>
      </c>
      <c r="AG142" s="58">
        <v>765.2</v>
      </c>
      <c r="AH142" s="58">
        <v>533.81481481481501</v>
      </c>
      <c r="AI142" s="58">
        <v>279.64567901234602</v>
      </c>
      <c r="AJ142" s="58">
        <v>224.97283950617299</v>
      </c>
      <c r="AK142" s="58">
        <v>29.1962962962963</v>
      </c>
      <c r="AL142" s="58">
        <v>1255.61666666667</v>
      </c>
      <c r="AM142" s="58">
        <v>755.83333333333303</v>
      </c>
      <c r="AN142" s="58">
        <v>499.78333333333302</v>
      </c>
      <c r="AO142" s="58">
        <v>271.39999999999998</v>
      </c>
      <c r="AP142" s="58">
        <v>201.71666666666701</v>
      </c>
      <c r="AQ142" s="58">
        <v>26.6666666666667</v>
      </c>
    </row>
    <row r="143" spans="1:43" x14ac:dyDescent="0.25">
      <c r="A143" s="64" t="s">
        <v>292</v>
      </c>
      <c r="B143" s="58">
        <v>1376.4805019304999</v>
      </c>
      <c r="C143" s="58">
        <v>818.79295366795395</v>
      </c>
      <c r="D143" s="58">
        <v>557.68754826254803</v>
      </c>
      <c r="E143" s="58">
        <v>289.85762548262602</v>
      </c>
      <c r="F143" s="58">
        <v>233.10347490347499</v>
      </c>
      <c r="G143" s="58">
        <v>34.726447876447899</v>
      </c>
      <c r="H143" s="58">
        <v>1498.5395555555599</v>
      </c>
      <c r="I143" s="58">
        <v>886.54488888888898</v>
      </c>
      <c r="J143" s="58">
        <v>611.99466666666694</v>
      </c>
      <c r="K143" s="58">
        <v>318.08577777777799</v>
      </c>
      <c r="L143" s="58">
        <v>255.687555555556</v>
      </c>
      <c r="M143" s="58">
        <v>38.221333333333298</v>
      </c>
      <c r="N143" s="58">
        <v>1148.25373961219</v>
      </c>
      <c r="O143" s="58">
        <v>692.10997229916904</v>
      </c>
      <c r="P143" s="58">
        <v>456.143767313019</v>
      </c>
      <c r="Q143" s="58">
        <v>237.07645429362901</v>
      </c>
      <c r="R143" s="58">
        <v>190.87562326869801</v>
      </c>
      <c r="S143" s="58">
        <v>28.1916897506925</v>
      </c>
      <c r="T143" s="58">
        <v>1113.5999999999999</v>
      </c>
      <c r="U143" s="58">
        <v>660.51739130434805</v>
      </c>
      <c r="V143" s="58">
        <v>453.08260869565203</v>
      </c>
      <c r="W143" s="58">
        <v>236.173913043478</v>
      </c>
      <c r="X143" s="58">
        <v>188.18260869565199</v>
      </c>
      <c r="Y143" s="58">
        <v>28.726086956521701</v>
      </c>
      <c r="Z143" s="58">
        <v>1429.06575342466</v>
      </c>
      <c r="AA143" s="58">
        <v>852.30684931506801</v>
      </c>
      <c r="AB143" s="58">
        <v>576.75890410958903</v>
      </c>
      <c r="AC143" s="58">
        <v>300.09497716894998</v>
      </c>
      <c r="AD143" s="58">
        <v>240.48173515981699</v>
      </c>
      <c r="AE143" s="58">
        <v>36.182191780821903</v>
      </c>
      <c r="AF143" s="58">
        <v>1323.5458064516099</v>
      </c>
      <c r="AG143" s="58">
        <v>782.99419354838699</v>
      </c>
      <c r="AH143" s="58">
        <v>540.55161290322599</v>
      </c>
      <c r="AI143" s="58">
        <v>280.11</v>
      </c>
      <c r="AJ143" s="58">
        <v>227.464838709677</v>
      </c>
      <c r="AK143" s="58">
        <v>32.976774193548401</v>
      </c>
      <c r="AL143" s="58">
        <v>920.74285714285702</v>
      </c>
      <c r="AM143" s="58">
        <v>569.44285714285695</v>
      </c>
      <c r="AN143" s="58">
        <v>351.3</v>
      </c>
      <c r="AO143" s="58">
        <v>185.271428571429</v>
      </c>
      <c r="AP143" s="58">
        <v>145.62857142857101</v>
      </c>
      <c r="AQ143" s="58">
        <v>20.399999999999999</v>
      </c>
    </row>
    <row r="144" spans="1:43" x14ac:dyDescent="0.25">
      <c r="A144" s="64" t="s">
        <v>293</v>
      </c>
      <c r="B144" s="58">
        <v>1390.6224999999999</v>
      </c>
      <c r="C144" s="58">
        <v>827.21916666666698</v>
      </c>
      <c r="D144" s="58">
        <v>563.40333333333297</v>
      </c>
      <c r="E144" s="58">
        <v>292.45555555555597</v>
      </c>
      <c r="F144" s="58">
        <v>235.39166666666699</v>
      </c>
      <c r="G144" s="58">
        <v>35.5561111111111</v>
      </c>
      <c r="H144" s="58">
        <v>1499.96987620358</v>
      </c>
      <c r="I144" s="58">
        <v>887.80027510316404</v>
      </c>
      <c r="J144" s="58">
        <v>612.16960110041305</v>
      </c>
      <c r="K144" s="58">
        <v>317.64140302613498</v>
      </c>
      <c r="L144" s="58">
        <v>255.730811554333</v>
      </c>
      <c r="M144" s="58">
        <v>38.797386519945</v>
      </c>
      <c r="N144" s="58">
        <v>1165.4226628895201</v>
      </c>
      <c r="O144" s="58">
        <v>702.45297450424903</v>
      </c>
      <c r="P144" s="58">
        <v>462.96968838526902</v>
      </c>
      <c r="Q144" s="58">
        <v>240.585552407932</v>
      </c>
      <c r="R144" s="58">
        <v>193.503399433428</v>
      </c>
      <c r="S144" s="58">
        <v>28.8807365439093</v>
      </c>
      <c r="T144" s="58">
        <v>1087.9558441558399</v>
      </c>
      <c r="U144" s="58">
        <v>648.93116883116897</v>
      </c>
      <c r="V144" s="58">
        <v>439.024675324675</v>
      </c>
      <c r="W144" s="58">
        <v>227.11948051947999</v>
      </c>
      <c r="X144" s="58">
        <v>183.46753246753201</v>
      </c>
      <c r="Y144" s="58">
        <v>28.437662337662299</v>
      </c>
      <c r="Z144" s="58">
        <v>1435.2367256637201</v>
      </c>
      <c r="AA144" s="58">
        <v>854.60840707964599</v>
      </c>
      <c r="AB144" s="58">
        <v>580.62831858407105</v>
      </c>
      <c r="AC144" s="58">
        <v>301.84336283185797</v>
      </c>
      <c r="AD144" s="58">
        <v>241.952654867257</v>
      </c>
      <c r="AE144" s="58">
        <v>36.832300884955799</v>
      </c>
      <c r="AF144" s="58">
        <v>1369.2590769230801</v>
      </c>
      <c r="AG144" s="58">
        <v>812.32153846153801</v>
      </c>
      <c r="AH144" s="58">
        <v>556.937538461538</v>
      </c>
      <c r="AI144" s="58">
        <v>288.350769230769</v>
      </c>
      <c r="AJ144" s="58">
        <v>234.00646153846199</v>
      </c>
      <c r="AK144" s="58">
        <v>34.580307692307699</v>
      </c>
      <c r="AL144" s="58">
        <v>1017.5</v>
      </c>
      <c r="AM144" s="58">
        <v>622.48</v>
      </c>
      <c r="AN144" s="58">
        <v>395.02</v>
      </c>
      <c r="AO144" s="58">
        <v>209.16</v>
      </c>
      <c r="AP144" s="58">
        <v>161.82</v>
      </c>
      <c r="AQ144" s="58">
        <v>24.04</v>
      </c>
    </row>
    <row r="145" spans="1:43" x14ac:dyDescent="0.25">
      <c r="A145" s="64" t="s">
        <v>294</v>
      </c>
      <c r="B145" s="58">
        <v>1365.5122923588001</v>
      </c>
      <c r="C145" s="58">
        <v>813.32558139534899</v>
      </c>
      <c r="D145" s="58">
        <v>552.18671096345497</v>
      </c>
      <c r="E145" s="58">
        <v>286.52491694352199</v>
      </c>
      <c r="F145" s="58">
        <v>230.71561461793999</v>
      </c>
      <c r="G145" s="58">
        <v>34.946179401993298</v>
      </c>
      <c r="H145" s="58">
        <v>1465.3818181818201</v>
      </c>
      <c r="I145" s="58">
        <v>868.70606060606099</v>
      </c>
      <c r="J145" s="58">
        <v>596.67575757575798</v>
      </c>
      <c r="K145" s="58">
        <v>309.47777777777799</v>
      </c>
      <c r="L145" s="58">
        <v>249.29292929292899</v>
      </c>
      <c r="M145" s="58">
        <v>37.905050505050497</v>
      </c>
      <c r="N145" s="58">
        <v>1173.53009708738</v>
      </c>
      <c r="O145" s="58">
        <v>706.86601941747597</v>
      </c>
      <c r="P145" s="58">
        <v>466.66407766990301</v>
      </c>
      <c r="Q145" s="58">
        <v>242.40194174757301</v>
      </c>
      <c r="R145" s="58">
        <v>195.003883495146</v>
      </c>
      <c r="S145" s="58">
        <v>29.258252427184502</v>
      </c>
      <c r="T145" s="58">
        <v>994.8</v>
      </c>
      <c r="U145" s="58">
        <v>596.51803278688499</v>
      </c>
      <c r="V145" s="58">
        <v>398.28196721311502</v>
      </c>
      <c r="W145" s="58">
        <v>205.91803278688499</v>
      </c>
      <c r="X145" s="58">
        <v>166.54426229508201</v>
      </c>
      <c r="Y145" s="58">
        <v>25.819672131147499</v>
      </c>
      <c r="Z145" s="58">
        <v>1416.78507194245</v>
      </c>
      <c r="AA145" s="58">
        <v>845.36600719424496</v>
      </c>
      <c r="AB145" s="58">
        <v>571.41906474820098</v>
      </c>
      <c r="AC145" s="58">
        <v>296.93147482014399</v>
      </c>
      <c r="AD145" s="58">
        <v>238.08507194244601</v>
      </c>
      <c r="AE145" s="58">
        <v>36.402517985611503</v>
      </c>
      <c r="AF145" s="58">
        <v>1344.90314685315</v>
      </c>
      <c r="AG145" s="58">
        <v>797.27937062937099</v>
      </c>
      <c r="AH145" s="58">
        <v>547.62377622377596</v>
      </c>
      <c r="AI145" s="58">
        <v>283.48636363636399</v>
      </c>
      <c r="AJ145" s="58">
        <v>230.07587412587401</v>
      </c>
      <c r="AK145" s="58">
        <v>34.061538461538497</v>
      </c>
      <c r="AL145" s="58">
        <v>1075.2857142857099</v>
      </c>
      <c r="AM145" s="58">
        <v>657.45</v>
      </c>
      <c r="AN145" s="58">
        <v>417.835714285714</v>
      </c>
      <c r="AO145" s="58">
        <v>220.84285714285701</v>
      </c>
      <c r="AP145" s="58">
        <v>171</v>
      </c>
      <c r="AQ145" s="58">
        <v>25.992857142857101</v>
      </c>
    </row>
    <row r="146" spans="1:43" x14ac:dyDescent="0.25">
      <c r="A146" s="64" t="s">
        <v>295</v>
      </c>
      <c r="B146" s="58">
        <v>1333.3027510316399</v>
      </c>
      <c r="C146" s="58">
        <v>793.14552957359001</v>
      </c>
      <c r="D146" s="58">
        <v>540.15722145804705</v>
      </c>
      <c r="E146" s="58">
        <v>280.755020632737</v>
      </c>
      <c r="F146" s="58">
        <v>225.21788170564</v>
      </c>
      <c r="G146" s="58">
        <v>34.184319119669901</v>
      </c>
      <c r="H146" s="58">
        <v>1441.5147887323899</v>
      </c>
      <c r="I146" s="58">
        <v>852.68521126760504</v>
      </c>
      <c r="J146" s="58">
        <v>588.82957746478905</v>
      </c>
      <c r="K146" s="58">
        <v>306.162676056338</v>
      </c>
      <c r="L146" s="58">
        <v>245.365492957746</v>
      </c>
      <c r="M146" s="58">
        <v>37.301408450704201</v>
      </c>
      <c r="N146" s="58">
        <v>1180.15215946844</v>
      </c>
      <c r="O146" s="58">
        <v>708.88006644518305</v>
      </c>
      <c r="P146" s="58">
        <v>471.27209302325599</v>
      </c>
      <c r="Q146" s="58">
        <v>244.79601328903701</v>
      </c>
      <c r="R146" s="58">
        <v>196.703322259136</v>
      </c>
      <c r="S146" s="58">
        <v>29.7727574750831</v>
      </c>
      <c r="T146" s="58">
        <v>970.51800000000003</v>
      </c>
      <c r="U146" s="58">
        <v>582.87</v>
      </c>
      <c r="V146" s="58">
        <v>387.64800000000002</v>
      </c>
      <c r="W146" s="58">
        <v>200.61</v>
      </c>
      <c r="X146" s="58">
        <v>161.83199999999999</v>
      </c>
      <c r="Y146" s="58">
        <v>25.206</v>
      </c>
      <c r="Z146" s="58">
        <v>1378.28632075472</v>
      </c>
      <c r="AA146" s="58">
        <v>822.89929245282997</v>
      </c>
      <c r="AB146" s="58">
        <v>555.38702830188697</v>
      </c>
      <c r="AC146" s="58">
        <v>288.99905660377402</v>
      </c>
      <c r="AD146" s="58">
        <v>230.948349056604</v>
      </c>
      <c r="AE146" s="58">
        <v>35.439622641509402</v>
      </c>
      <c r="AF146" s="58">
        <v>1329.6118577075099</v>
      </c>
      <c r="AG146" s="58">
        <v>784.83794466403197</v>
      </c>
      <c r="AH146" s="58">
        <v>544.77391304347805</v>
      </c>
      <c r="AI146" s="58">
        <v>282.77786561264799</v>
      </c>
      <c r="AJ146" s="58">
        <v>228.141106719368</v>
      </c>
      <c r="AK146" s="58">
        <v>33.854940711462397</v>
      </c>
      <c r="AL146" s="58">
        <v>887.28750000000002</v>
      </c>
      <c r="AM146" s="58">
        <v>536.85</v>
      </c>
      <c r="AN146" s="58">
        <v>350.4375</v>
      </c>
      <c r="AO146" s="58">
        <v>180.9375</v>
      </c>
      <c r="AP146" s="58">
        <v>147.33750000000001</v>
      </c>
      <c r="AQ146" s="58">
        <v>22.162500000000001</v>
      </c>
    </row>
    <row r="147" spans="1:43" x14ac:dyDescent="0.25">
      <c r="A147" s="64" t="s">
        <v>296</v>
      </c>
      <c r="B147" s="58">
        <v>1339.8298682284001</v>
      </c>
      <c r="C147" s="58">
        <v>796.79692532942897</v>
      </c>
      <c r="D147" s="58">
        <v>543.03294289897497</v>
      </c>
      <c r="E147" s="58">
        <v>282.356661786237</v>
      </c>
      <c r="F147" s="58">
        <v>226.27598828696901</v>
      </c>
      <c r="G147" s="58">
        <v>34.400292825768702</v>
      </c>
      <c r="H147" s="58">
        <v>1460.3548387096801</v>
      </c>
      <c r="I147" s="58">
        <v>862.92419354838705</v>
      </c>
      <c r="J147" s="58">
        <v>597.43064516129004</v>
      </c>
      <c r="K147" s="58">
        <v>310.943548387097</v>
      </c>
      <c r="L147" s="58">
        <v>248.64919354838699</v>
      </c>
      <c r="M147" s="58">
        <v>37.8379032258064</v>
      </c>
      <c r="N147" s="58">
        <v>1195.66495176849</v>
      </c>
      <c r="O147" s="58">
        <v>717.69935691318301</v>
      </c>
      <c r="P147" s="58">
        <v>477.96559485530503</v>
      </c>
      <c r="Q147" s="58">
        <v>248.16270096463001</v>
      </c>
      <c r="R147" s="58">
        <v>199.51446945337599</v>
      </c>
      <c r="S147" s="58">
        <v>30.288424437299</v>
      </c>
      <c r="T147" s="58">
        <v>985.61086956521797</v>
      </c>
      <c r="U147" s="58">
        <v>594.26739130434805</v>
      </c>
      <c r="V147" s="58">
        <v>391.34347826086997</v>
      </c>
      <c r="W147" s="58">
        <v>202.68913043478301</v>
      </c>
      <c r="X147" s="58">
        <v>163.173913043478</v>
      </c>
      <c r="Y147" s="58">
        <v>25.4804347826087</v>
      </c>
      <c r="Z147" s="58">
        <v>1382.89402985075</v>
      </c>
      <c r="AA147" s="58">
        <v>826.07014925373198</v>
      </c>
      <c r="AB147" s="58">
        <v>556.82388059701498</v>
      </c>
      <c r="AC147" s="58">
        <v>289.51716417910399</v>
      </c>
      <c r="AD147" s="58">
        <v>231.741044776119</v>
      </c>
      <c r="AE147" s="58">
        <v>35.565671641790999</v>
      </c>
      <c r="AF147" s="58">
        <v>1335.4991489361701</v>
      </c>
      <c r="AG147" s="58">
        <v>786.36510638297898</v>
      </c>
      <c r="AH147" s="58">
        <v>549.13404255319097</v>
      </c>
      <c r="AI147" s="58">
        <v>285.70212765957399</v>
      </c>
      <c r="AJ147" s="58">
        <v>229.27914893617</v>
      </c>
      <c r="AK147" s="58">
        <v>34.152765957446803</v>
      </c>
      <c r="AL147" s="58">
        <v>885.34285714285704</v>
      </c>
      <c r="AM147" s="58">
        <v>534.642857142857</v>
      </c>
      <c r="AN147" s="58">
        <v>350.7</v>
      </c>
      <c r="AO147" s="58">
        <v>180.55714285714299</v>
      </c>
      <c r="AP147" s="58">
        <v>147.55714285714299</v>
      </c>
      <c r="AQ147" s="58">
        <v>22.5857142857143</v>
      </c>
    </row>
    <row r="148" spans="1:43" x14ac:dyDescent="0.25">
      <c r="A148" s="64" t="s">
        <v>297</v>
      </c>
      <c r="B148" s="58">
        <v>1339.7079872204499</v>
      </c>
      <c r="C148" s="58">
        <v>796.40223642172498</v>
      </c>
      <c r="D148" s="58">
        <v>543.30575079872199</v>
      </c>
      <c r="E148" s="58">
        <v>282.634025559105</v>
      </c>
      <c r="F148" s="58">
        <v>226.18801916932901</v>
      </c>
      <c r="G148" s="58">
        <v>34.483706070287496</v>
      </c>
      <c r="H148" s="58">
        <v>1476.01424050633</v>
      </c>
      <c r="I148" s="58">
        <v>872.347784810127</v>
      </c>
      <c r="J148" s="58">
        <v>603.66645569620198</v>
      </c>
      <c r="K148" s="58">
        <v>314.454113924051</v>
      </c>
      <c r="L148" s="58">
        <v>250.93670886075901</v>
      </c>
      <c r="M148" s="58">
        <v>38.2756329113924</v>
      </c>
      <c r="N148" s="58">
        <v>1200.7635483870999</v>
      </c>
      <c r="O148" s="58">
        <v>718.98677419354897</v>
      </c>
      <c r="P148" s="58">
        <v>481.77677419354802</v>
      </c>
      <c r="Q148" s="58">
        <v>250.19806451612899</v>
      </c>
      <c r="R148" s="58">
        <v>200.960322580645</v>
      </c>
      <c r="S148" s="58">
        <v>30.6183870967742</v>
      </c>
      <c r="T148" s="58">
        <v>1053.5857142857101</v>
      </c>
      <c r="U148" s="58">
        <v>632.77857142857101</v>
      </c>
      <c r="V148" s="58">
        <v>420.80714285714299</v>
      </c>
      <c r="W148" s="58">
        <v>217.59285714285701</v>
      </c>
      <c r="X148" s="58">
        <v>175.84285714285701</v>
      </c>
      <c r="Y148" s="58">
        <v>27.371428571428599</v>
      </c>
      <c r="Z148" s="58">
        <v>1379.4267409470799</v>
      </c>
      <c r="AA148" s="58">
        <v>824.67493036211704</v>
      </c>
      <c r="AB148" s="58">
        <v>554.75181058495798</v>
      </c>
      <c r="AC148" s="58">
        <v>288.517270194986</v>
      </c>
      <c r="AD148" s="58">
        <v>230.691643454039</v>
      </c>
      <c r="AE148" s="58">
        <v>35.542896935933101</v>
      </c>
      <c r="AF148" s="58">
        <v>1329.7439999999999</v>
      </c>
      <c r="AG148" s="58">
        <v>781.83466666666698</v>
      </c>
      <c r="AH148" s="58">
        <v>547.90933333333305</v>
      </c>
      <c r="AI148" s="58">
        <v>285.38799999999998</v>
      </c>
      <c r="AJ148" s="58">
        <v>228.4</v>
      </c>
      <c r="AK148" s="58">
        <v>34.121333333333297</v>
      </c>
      <c r="AL148" s="58">
        <v>955.47</v>
      </c>
      <c r="AM148" s="58">
        <v>565.38</v>
      </c>
      <c r="AN148" s="58">
        <v>390.09</v>
      </c>
      <c r="AO148" s="58">
        <v>201.09</v>
      </c>
      <c r="AP148" s="58">
        <v>163.80000000000001</v>
      </c>
      <c r="AQ148" s="58">
        <v>25.2</v>
      </c>
    </row>
    <row r="149" spans="1:43" x14ac:dyDescent="0.25">
      <c r="A149" s="64" t="s">
        <v>298</v>
      </c>
      <c r="B149" s="58">
        <v>1326.76701966717</v>
      </c>
      <c r="C149" s="58">
        <v>789.49107413010597</v>
      </c>
      <c r="D149" s="58">
        <v>537.27594553706501</v>
      </c>
      <c r="E149" s="58">
        <v>279.62133131618799</v>
      </c>
      <c r="F149" s="58">
        <v>223.554916792738</v>
      </c>
      <c r="G149" s="58">
        <v>34.099697428139201</v>
      </c>
      <c r="H149" s="58">
        <v>1462.3875</v>
      </c>
      <c r="I149" s="58">
        <v>865.76524390243901</v>
      </c>
      <c r="J149" s="58">
        <v>596.62225609756103</v>
      </c>
      <c r="K149" s="58">
        <v>310.45335365853703</v>
      </c>
      <c r="L149" s="58">
        <v>248.26737804878101</v>
      </c>
      <c r="M149" s="58">
        <v>37.9015243902439</v>
      </c>
      <c r="N149" s="58">
        <v>1193.18288288288</v>
      </c>
      <c r="O149" s="58">
        <v>714.36216216216201</v>
      </c>
      <c r="P149" s="58">
        <v>478.820720720721</v>
      </c>
      <c r="Q149" s="58">
        <v>249.25225225225199</v>
      </c>
      <c r="R149" s="58">
        <v>199.21351351351299</v>
      </c>
      <c r="S149" s="58">
        <v>30.354954954955002</v>
      </c>
      <c r="T149" s="58">
        <v>1067.1923076923099</v>
      </c>
      <c r="U149" s="58">
        <v>635.97115384615404</v>
      </c>
      <c r="V149" s="58">
        <v>431.22115384615398</v>
      </c>
      <c r="W149" s="58">
        <v>222.703846153846</v>
      </c>
      <c r="X149" s="58">
        <v>180.513461538462</v>
      </c>
      <c r="Y149" s="58">
        <v>28.003846153846201</v>
      </c>
      <c r="Z149" s="58">
        <v>1370.14083769633</v>
      </c>
      <c r="AA149" s="58">
        <v>820.21727748691103</v>
      </c>
      <c r="AB149" s="58">
        <v>549.92356020942395</v>
      </c>
      <c r="AC149" s="58">
        <v>286.65785340314102</v>
      </c>
      <c r="AD149" s="58">
        <v>228.10916230366499</v>
      </c>
      <c r="AE149" s="58">
        <v>35.156544502617798</v>
      </c>
      <c r="AF149" s="58">
        <v>1313.23876651982</v>
      </c>
      <c r="AG149" s="58">
        <v>772.95198237885404</v>
      </c>
      <c r="AH149" s="58">
        <v>540.28678414096896</v>
      </c>
      <c r="AI149" s="58">
        <v>280.818502202643</v>
      </c>
      <c r="AJ149" s="58">
        <v>225.750660792952</v>
      </c>
      <c r="AK149" s="58">
        <v>33.717621145374501</v>
      </c>
      <c r="AL149" s="58">
        <v>947.94545454545505</v>
      </c>
      <c r="AM149" s="58">
        <v>564.10909090909104</v>
      </c>
      <c r="AN149" s="58">
        <v>383.83636363636401</v>
      </c>
      <c r="AO149" s="58">
        <v>198.245454545455</v>
      </c>
      <c r="AP149" s="58">
        <v>160.66363636363599</v>
      </c>
      <c r="AQ149" s="58">
        <v>24.927272727272701</v>
      </c>
    </row>
    <row r="150" spans="1:43" x14ac:dyDescent="0.25">
      <c r="A150" s="64" t="s">
        <v>299</v>
      </c>
      <c r="B150" s="58">
        <v>1330.4508196721299</v>
      </c>
      <c r="C150" s="58">
        <v>790.40253353204196</v>
      </c>
      <c r="D150" s="58">
        <v>540.04828614008898</v>
      </c>
      <c r="E150" s="58">
        <v>280.92071535022399</v>
      </c>
      <c r="F150" s="58">
        <v>224.73532041728799</v>
      </c>
      <c r="G150" s="58">
        <v>34.392250372578197</v>
      </c>
      <c r="H150" s="58">
        <v>1448.20029850746</v>
      </c>
      <c r="I150" s="58">
        <v>856.98895522388102</v>
      </c>
      <c r="J150" s="58">
        <v>591.21134328358198</v>
      </c>
      <c r="K150" s="58">
        <v>307.38</v>
      </c>
      <c r="L150" s="58">
        <v>246.14507462686601</v>
      </c>
      <c r="M150" s="58">
        <v>37.6862686567164</v>
      </c>
      <c r="N150" s="58">
        <v>1213.05178571429</v>
      </c>
      <c r="O150" s="58">
        <v>724.01428571428596</v>
      </c>
      <c r="P150" s="58">
        <v>489.03750000000002</v>
      </c>
      <c r="Q150" s="58">
        <v>254.54017857142901</v>
      </c>
      <c r="R150" s="58">
        <v>203.38928571428599</v>
      </c>
      <c r="S150" s="58">
        <v>31.108035714285698</v>
      </c>
      <c r="T150" s="58">
        <v>1058.7857142857099</v>
      </c>
      <c r="U150" s="58">
        <v>631.05918367346897</v>
      </c>
      <c r="V150" s="58">
        <v>427.72653061224503</v>
      </c>
      <c r="W150" s="58">
        <v>221.02040816326499</v>
      </c>
      <c r="X150" s="58">
        <v>178.916326530612</v>
      </c>
      <c r="Y150" s="58">
        <v>27.7897959183673</v>
      </c>
      <c r="Z150" s="58">
        <v>1376.6276381909599</v>
      </c>
      <c r="AA150" s="58">
        <v>821.967587939699</v>
      </c>
      <c r="AB150" s="58">
        <v>554.66005025125696</v>
      </c>
      <c r="AC150" s="58">
        <v>288.51030150753797</v>
      </c>
      <c r="AD150" s="58">
        <v>230.53492462311601</v>
      </c>
      <c r="AE150" s="58">
        <v>35.614824120602997</v>
      </c>
      <c r="AF150" s="58">
        <v>1307.83125</v>
      </c>
      <c r="AG150" s="58">
        <v>769.17455357142796</v>
      </c>
      <c r="AH150" s="58">
        <v>538.65669642857097</v>
      </c>
      <c r="AI150" s="58">
        <v>280.538839285714</v>
      </c>
      <c r="AJ150" s="58">
        <v>224.453571428571</v>
      </c>
      <c r="AK150" s="58">
        <v>33.664285714285697</v>
      </c>
      <c r="AL150" s="58">
        <v>924.13636363636397</v>
      </c>
      <c r="AM150" s="58">
        <v>558.19090909090903</v>
      </c>
      <c r="AN150" s="58">
        <v>365.94545454545499</v>
      </c>
      <c r="AO150" s="58">
        <v>189.68181818181799</v>
      </c>
      <c r="AP150" s="58">
        <v>152.42727272727299</v>
      </c>
      <c r="AQ150" s="58">
        <v>23.8363636363636</v>
      </c>
    </row>
    <row r="151" spans="1:43" x14ac:dyDescent="0.25">
      <c r="A151" s="64" t="s">
        <v>300</v>
      </c>
      <c r="B151" s="58">
        <v>1351.34552980132</v>
      </c>
      <c r="C151" s="58">
        <v>800.73029801324503</v>
      </c>
      <c r="D151" s="58">
        <v>550.61523178808</v>
      </c>
      <c r="E151" s="58">
        <v>286.24917218542998</v>
      </c>
      <c r="F151" s="58">
        <v>229.271523178808</v>
      </c>
      <c r="G151" s="58">
        <v>35.094536423841099</v>
      </c>
      <c r="H151" s="58">
        <v>1440.75254237288</v>
      </c>
      <c r="I151" s="58">
        <v>850.78779661016995</v>
      </c>
      <c r="J151" s="58">
        <v>589.96474576271203</v>
      </c>
      <c r="K151" s="58">
        <v>306.375254237288</v>
      </c>
      <c r="L151" s="58">
        <v>245.898305084746</v>
      </c>
      <c r="M151" s="58">
        <v>37.691186440678003</v>
      </c>
      <c r="N151" s="58">
        <v>1265.9893203883501</v>
      </c>
      <c r="O151" s="58">
        <v>752.94077669902902</v>
      </c>
      <c r="P151" s="58">
        <v>513.04854368932001</v>
      </c>
      <c r="Q151" s="58">
        <v>267.03495145631098</v>
      </c>
      <c r="R151" s="58">
        <v>213.39805825242701</v>
      </c>
      <c r="S151" s="58">
        <v>32.615533980582498</v>
      </c>
      <c r="T151" s="58">
        <v>1026.72272727273</v>
      </c>
      <c r="U151" s="58">
        <v>614.89772727272702</v>
      </c>
      <c r="V151" s="58">
        <v>411.82499999999999</v>
      </c>
      <c r="W151" s="58">
        <v>212.33181818181799</v>
      </c>
      <c r="X151" s="58">
        <v>172.80681818181799</v>
      </c>
      <c r="Y151" s="58">
        <v>26.686363636363598</v>
      </c>
      <c r="Z151" s="58">
        <v>1385.4790830945601</v>
      </c>
      <c r="AA151" s="58">
        <v>824.84871060171895</v>
      </c>
      <c r="AB151" s="58">
        <v>560.63037249283695</v>
      </c>
      <c r="AC151" s="58">
        <v>291.14011461318103</v>
      </c>
      <c r="AD151" s="58">
        <v>233.435243553009</v>
      </c>
      <c r="AE151" s="58">
        <v>36.055014326647601</v>
      </c>
      <c r="AF151" s="58">
        <v>1362.58151658768</v>
      </c>
      <c r="AG151" s="58">
        <v>799.58957345971601</v>
      </c>
      <c r="AH151" s="58">
        <v>562.99194312796203</v>
      </c>
      <c r="AI151" s="58">
        <v>293.57345971564001</v>
      </c>
      <c r="AJ151" s="58">
        <v>234.159241706161</v>
      </c>
      <c r="AK151" s="58">
        <v>35.259241706161099</v>
      </c>
      <c r="AL151" s="58">
        <v>1126.4571428571401</v>
      </c>
      <c r="AM151" s="58">
        <v>675.04285714285697</v>
      </c>
      <c r="AN151" s="58">
        <v>451.414285714286</v>
      </c>
      <c r="AO151" s="58">
        <v>234.857142857143</v>
      </c>
      <c r="AP151" s="58">
        <v>187.07142857142901</v>
      </c>
      <c r="AQ151" s="58">
        <v>29.485714285714302</v>
      </c>
    </row>
    <row r="152" spans="1:43" x14ac:dyDescent="0.25">
      <c r="A152" s="64" t="s">
        <v>301</v>
      </c>
      <c r="B152" s="58">
        <v>1365.6636690647499</v>
      </c>
      <c r="C152" s="58">
        <v>810.56276978417304</v>
      </c>
      <c r="D152" s="58">
        <v>555.10089928057596</v>
      </c>
      <c r="E152" s="58">
        <v>288.91726618705002</v>
      </c>
      <c r="F152" s="58">
        <v>230.85701438848901</v>
      </c>
      <c r="G152" s="58">
        <v>35.326618705035997</v>
      </c>
      <c r="H152" s="58">
        <v>1460.1064285714299</v>
      </c>
      <c r="I152" s="58">
        <v>863.52</v>
      </c>
      <c r="J152" s="58">
        <v>596.586428571429</v>
      </c>
      <c r="K152" s="58">
        <v>310.90499999999997</v>
      </c>
      <c r="L152" s="58">
        <v>247.72499999999999</v>
      </c>
      <c r="M152" s="58">
        <v>37.956428571428603</v>
      </c>
      <c r="N152" s="58">
        <v>1269.8521739130399</v>
      </c>
      <c r="O152" s="58">
        <v>756.83804347826106</v>
      </c>
      <c r="P152" s="58">
        <v>513.01413043478306</v>
      </c>
      <c r="Q152" s="58">
        <v>266.610869565217</v>
      </c>
      <c r="R152" s="58">
        <v>213.744565217391</v>
      </c>
      <c r="S152" s="58">
        <v>32.658695652173897</v>
      </c>
      <c r="T152" s="58">
        <v>996.03214285714296</v>
      </c>
      <c r="U152" s="58">
        <v>598.95000000000005</v>
      </c>
      <c r="V152" s="58">
        <v>397.08214285714303</v>
      </c>
      <c r="W152" s="58">
        <v>204.69642857142901</v>
      </c>
      <c r="X152" s="58">
        <v>166.671428571429</v>
      </c>
      <c r="Y152" s="58">
        <v>25.714285714285701</v>
      </c>
      <c r="Z152" s="58">
        <v>1393.2778125</v>
      </c>
      <c r="AA152" s="58">
        <v>831.49593749999997</v>
      </c>
      <c r="AB152" s="58">
        <v>561.78187500000001</v>
      </c>
      <c r="AC152" s="58">
        <v>292.61812500000002</v>
      </c>
      <c r="AD152" s="58">
        <v>233.16187500000001</v>
      </c>
      <c r="AE152" s="58">
        <v>36.001874999999998</v>
      </c>
      <c r="AF152" s="58">
        <v>1372.9384615384599</v>
      </c>
      <c r="AG152" s="58">
        <v>806.84423076923099</v>
      </c>
      <c r="AH152" s="58">
        <v>566.09423076923099</v>
      </c>
      <c r="AI152" s="58">
        <v>294.561057692308</v>
      </c>
      <c r="AJ152" s="58">
        <v>235.95144230769199</v>
      </c>
      <c r="AK152" s="58">
        <v>35.581730769230802</v>
      </c>
      <c r="AL152" s="58">
        <v>1337.9666666666701</v>
      </c>
      <c r="AM152" s="58">
        <v>787.76666666666699</v>
      </c>
      <c r="AN152" s="58">
        <v>550.20000000000005</v>
      </c>
      <c r="AO152" s="58">
        <v>296.03333333333302</v>
      </c>
      <c r="AP152" s="58">
        <v>219.9</v>
      </c>
      <c r="AQ152" s="58">
        <v>34.266666666666701</v>
      </c>
    </row>
    <row r="153" spans="1:43" x14ac:dyDescent="0.25">
      <c r="A153" s="64" t="s">
        <v>302</v>
      </c>
      <c r="B153" s="58">
        <v>1359.2474999999999</v>
      </c>
      <c r="C153" s="58">
        <v>806.66624999999999</v>
      </c>
      <c r="D153" s="58">
        <v>552.58124999999995</v>
      </c>
      <c r="E153" s="58">
        <v>287.27303571428598</v>
      </c>
      <c r="F153" s="58">
        <v>229.951607142857</v>
      </c>
      <c r="G153" s="58">
        <v>35.356607142857101</v>
      </c>
      <c r="H153" s="58">
        <v>1454.31219512195</v>
      </c>
      <c r="I153" s="58">
        <v>859.10801393728195</v>
      </c>
      <c r="J153" s="58">
        <v>595.20418118466898</v>
      </c>
      <c r="K153" s="58">
        <v>309.196515679443</v>
      </c>
      <c r="L153" s="58">
        <v>247.84912891986099</v>
      </c>
      <c r="M153" s="58">
        <v>38.158536585365901</v>
      </c>
      <c r="N153" s="58">
        <v>1259.3076923076901</v>
      </c>
      <c r="O153" s="58">
        <v>751.53516483516501</v>
      </c>
      <c r="P153" s="58">
        <v>507.77252747252697</v>
      </c>
      <c r="Q153" s="58">
        <v>264.22527472527503</v>
      </c>
      <c r="R153" s="58">
        <v>211.136263736264</v>
      </c>
      <c r="S153" s="58">
        <v>32.410989010988999</v>
      </c>
      <c r="T153" s="58">
        <v>1106.8034482758601</v>
      </c>
      <c r="U153" s="58">
        <v>659.44137931034504</v>
      </c>
      <c r="V153" s="58">
        <v>447.36206896551698</v>
      </c>
      <c r="W153" s="58">
        <v>230.66896551724099</v>
      </c>
      <c r="X153" s="58">
        <v>187.71724137931</v>
      </c>
      <c r="Y153" s="58">
        <v>28.975862068965501</v>
      </c>
      <c r="Z153" s="58">
        <v>1383.78109756098</v>
      </c>
      <c r="AA153" s="58">
        <v>825.98231707317098</v>
      </c>
      <c r="AB153" s="58">
        <v>557.79878048780495</v>
      </c>
      <c r="AC153" s="58">
        <v>290.90670731707303</v>
      </c>
      <c r="AD153" s="58">
        <v>231.15823170731699</v>
      </c>
      <c r="AE153" s="58">
        <v>35.733841463414599</v>
      </c>
      <c r="AF153" s="58">
        <v>1355.67044334975</v>
      </c>
      <c r="AG153" s="58">
        <v>796.48817733990199</v>
      </c>
      <c r="AH153" s="58">
        <v>559.18226600985201</v>
      </c>
      <c r="AI153" s="58">
        <v>289.48817733990097</v>
      </c>
      <c r="AJ153" s="58">
        <v>234.035467980296</v>
      </c>
      <c r="AK153" s="58">
        <v>35.658620689655201</v>
      </c>
      <c r="AL153" s="58">
        <v>1020.47142857143</v>
      </c>
      <c r="AM153" s="58">
        <v>619.37142857142896</v>
      </c>
      <c r="AN153" s="58">
        <v>401.1</v>
      </c>
      <c r="AO153" s="58">
        <v>208.328571428571</v>
      </c>
      <c r="AP153" s="58">
        <v>166.585714285714</v>
      </c>
      <c r="AQ153" s="58">
        <v>26.185714285714301</v>
      </c>
    </row>
    <row r="154" spans="1:43" x14ac:dyDescent="0.25">
      <c r="A154" s="64" t="s">
        <v>303</v>
      </c>
      <c r="B154" s="58">
        <v>1362.28853503185</v>
      </c>
      <c r="C154" s="58">
        <v>809.71480891719705</v>
      </c>
      <c r="D154" s="58">
        <v>552.57372611464996</v>
      </c>
      <c r="E154" s="58">
        <v>287.84378980891699</v>
      </c>
      <c r="F154" s="58">
        <v>229.41926751592399</v>
      </c>
      <c r="G154" s="58">
        <v>35.310668789808901</v>
      </c>
      <c r="H154" s="58">
        <v>1466.41982758621</v>
      </c>
      <c r="I154" s="58">
        <v>868.72931034482804</v>
      </c>
      <c r="J154" s="58">
        <v>597.69051724137898</v>
      </c>
      <c r="K154" s="58">
        <v>311.41982758620702</v>
      </c>
      <c r="L154" s="58">
        <v>248.04913793103501</v>
      </c>
      <c r="M154" s="58">
        <v>38.221551724137903</v>
      </c>
      <c r="N154" s="58">
        <v>1232.8682142857101</v>
      </c>
      <c r="O154" s="58">
        <v>736.36821428571398</v>
      </c>
      <c r="P154" s="58">
        <v>496.5</v>
      </c>
      <c r="Q154" s="58">
        <v>258.54214285714301</v>
      </c>
      <c r="R154" s="58">
        <v>206.26499999999999</v>
      </c>
      <c r="S154" s="58">
        <v>31.6928571428571</v>
      </c>
      <c r="T154" s="58">
        <v>1076.0785714285701</v>
      </c>
      <c r="U154" s="58">
        <v>640.48928571428598</v>
      </c>
      <c r="V154" s="58">
        <v>435.58928571428601</v>
      </c>
      <c r="W154" s="58">
        <v>225.13928571428599</v>
      </c>
      <c r="X154" s="58">
        <v>182.17500000000001</v>
      </c>
      <c r="Y154" s="58">
        <v>28.274999999999999</v>
      </c>
      <c r="Z154" s="58">
        <v>1381.2188976378</v>
      </c>
      <c r="AA154" s="58">
        <v>825.8</v>
      </c>
      <c r="AB154" s="58">
        <v>555.418897637795</v>
      </c>
      <c r="AC154" s="58">
        <v>289.747244094488</v>
      </c>
      <c r="AD154" s="58">
        <v>230.115748031496</v>
      </c>
      <c r="AE154" s="58">
        <v>35.555905511810998</v>
      </c>
      <c r="AF154" s="58">
        <v>1365.94794520548</v>
      </c>
      <c r="AG154" s="58">
        <v>803.36712328767101</v>
      </c>
      <c r="AH154" s="58">
        <v>562.58082191780795</v>
      </c>
      <c r="AI154" s="58">
        <v>292.549315068493</v>
      </c>
      <c r="AJ154" s="58">
        <v>234.247945205479</v>
      </c>
      <c r="AK154" s="58">
        <v>35.783561643835597</v>
      </c>
      <c r="AL154" s="58">
        <v>946.06666666666695</v>
      </c>
      <c r="AM154" s="58">
        <v>586.66666666666697</v>
      </c>
      <c r="AN154" s="58">
        <v>359.4</v>
      </c>
      <c r="AO154" s="58">
        <v>186.36666666666699</v>
      </c>
      <c r="AP154" s="58">
        <v>149.6</v>
      </c>
      <c r="AQ154" s="58">
        <v>23.433333333333302</v>
      </c>
    </row>
    <row r="155" spans="1:43" x14ac:dyDescent="0.25">
      <c r="A155" s="64" t="s">
        <v>304</v>
      </c>
      <c r="B155" s="58">
        <v>1428.8205586592201</v>
      </c>
      <c r="C155" s="58">
        <v>847.39776536312797</v>
      </c>
      <c r="D155" s="58">
        <v>581.42279329608903</v>
      </c>
      <c r="E155" s="58">
        <v>300.64156424581</v>
      </c>
      <c r="F155" s="58">
        <v>243.61474860335201</v>
      </c>
      <c r="G155" s="58">
        <v>37.166480446927402</v>
      </c>
      <c r="H155" s="58">
        <v>1533.73453608247</v>
      </c>
      <c r="I155" s="58">
        <v>906.787113402062</v>
      </c>
      <c r="J155" s="58">
        <v>626.94742268041205</v>
      </c>
      <c r="K155" s="58">
        <v>324.16134020618603</v>
      </c>
      <c r="L155" s="58">
        <v>262.712371134021</v>
      </c>
      <c r="M155" s="58">
        <v>40.073711340206202</v>
      </c>
      <c r="N155" s="58">
        <v>1233.74089456869</v>
      </c>
      <c r="O155" s="58">
        <v>736.96773162939303</v>
      </c>
      <c r="P155" s="58">
        <v>496.77316293929698</v>
      </c>
      <c r="Q155" s="58">
        <v>256.90830670926499</v>
      </c>
      <c r="R155" s="58">
        <v>208.10415335463301</v>
      </c>
      <c r="S155" s="58">
        <v>31.760702875399399</v>
      </c>
      <c r="T155" s="58">
        <v>1143</v>
      </c>
      <c r="U155" s="58">
        <v>676.6</v>
      </c>
      <c r="V155" s="58">
        <v>466.4</v>
      </c>
      <c r="W155" s="58">
        <v>240.414285714286</v>
      </c>
      <c r="X155" s="58">
        <v>195.892857142857</v>
      </c>
      <c r="Y155" s="58">
        <v>30.092857142857099</v>
      </c>
      <c r="Z155" s="58">
        <v>1453.5597920277301</v>
      </c>
      <c r="AA155" s="58">
        <v>865.01542461005204</v>
      </c>
      <c r="AB155" s="58">
        <v>588.54436741767802</v>
      </c>
      <c r="AC155" s="58">
        <v>303.99098786828398</v>
      </c>
      <c r="AD155" s="58">
        <v>246.841767764298</v>
      </c>
      <c r="AE155" s="58">
        <v>37.7116117850953</v>
      </c>
      <c r="AF155" s="58">
        <v>1420.5956521739099</v>
      </c>
      <c r="AG155" s="58">
        <v>836.55760869565199</v>
      </c>
      <c r="AH155" s="58">
        <v>584.03804347826099</v>
      </c>
      <c r="AI155" s="58">
        <v>302.804347826087</v>
      </c>
      <c r="AJ155" s="58">
        <v>244.130434782609</v>
      </c>
      <c r="AK155" s="58">
        <v>37.103260869565197</v>
      </c>
      <c r="AL155" s="58">
        <v>936.18461538461497</v>
      </c>
      <c r="AM155" s="58">
        <v>594.27692307692303</v>
      </c>
      <c r="AN155" s="58">
        <v>341.907692307692</v>
      </c>
      <c r="AO155" s="58">
        <v>185.12307692307701</v>
      </c>
      <c r="AP155" s="58">
        <v>135.6</v>
      </c>
      <c r="AQ155" s="58">
        <v>21.184615384615402</v>
      </c>
    </row>
    <row r="156" spans="1:43" x14ac:dyDescent="0.25">
      <c r="A156" s="64" t="s">
        <v>305</v>
      </c>
      <c r="B156" s="58">
        <v>1411.3671428571399</v>
      </c>
      <c r="C156" s="58">
        <v>837.26010989011002</v>
      </c>
      <c r="D156" s="58">
        <v>574.10703296703298</v>
      </c>
      <c r="E156" s="58">
        <v>296.72439560439602</v>
      </c>
      <c r="F156" s="58">
        <v>240.67120879120901</v>
      </c>
      <c r="G156" s="58">
        <v>36.711428571428598</v>
      </c>
      <c r="H156" s="58">
        <v>1521.9974874371901</v>
      </c>
      <c r="I156" s="58">
        <v>899.58994974874395</v>
      </c>
      <c r="J156" s="58">
        <v>622.40753768844195</v>
      </c>
      <c r="K156" s="58">
        <v>321.69145728643201</v>
      </c>
      <c r="L156" s="58">
        <v>260.92713567839201</v>
      </c>
      <c r="M156" s="58">
        <v>39.788944723618101</v>
      </c>
      <c r="N156" s="58">
        <v>1200.3565495207699</v>
      </c>
      <c r="O156" s="58">
        <v>718.375399361022</v>
      </c>
      <c r="P156" s="58">
        <v>481.981150159744</v>
      </c>
      <c r="Q156" s="58">
        <v>249.103514376997</v>
      </c>
      <c r="R156" s="58">
        <v>202.03610223642201</v>
      </c>
      <c r="S156" s="58">
        <v>30.841533546325898</v>
      </c>
      <c r="T156" s="58">
        <v>1081.95882352941</v>
      </c>
      <c r="U156" s="58">
        <v>646.076470588235</v>
      </c>
      <c r="V156" s="58">
        <v>435.88235294117698</v>
      </c>
      <c r="W156" s="58">
        <v>226.547058823529</v>
      </c>
      <c r="X156" s="58">
        <v>181.482352941176</v>
      </c>
      <c r="Y156" s="58">
        <v>27.852941176470601</v>
      </c>
      <c r="Z156" s="58">
        <v>1432.95288966725</v>
      </c>
      <c r="AA156" s="58">
        <v>852.42609457092794</v>
      </c>
      <c r="AB156" s="58">
        <v>580.52679509632196</v>
      </c>
      <c r="AC156" s="58">
        <v>299.50980735551701</v>
      </c>
      <c r="AD156" s="58">
        <v>243.79912434325701</v>
      </c>
      <c r="AE156" s="58">
        <v>37.2178633975482</v>
      </c>
      <c r="AF156" s="58">
        <v>1426.903125</v>
      </c>
      <c r="AG156" s="58">
        <v>841.046875</v>
      </c>
      <c r="AH156" s="58">
        <v>585.85625000000005</v>
      </c>
      <c r="AI156" s="58">
        <v>303.629166666667</v>
      </c>
      <c r="AJ156" s="58">
        <v>244.95104166666701</v>
      </c>
      <c r="AK156" s="58">
        <v>37.2760416666667</v>
      </c>
      <c r="AL156" s="58">
        <v>989.45624999999995</v>
      </c>
      <c r="AM156" s="58">
        <v>610.98749999999995</v>
      </c>
      <c r="AN156" s="58">
        <v>378.46875</v>
      </c>
      <c r="AO156" s="58">
        <v>195.91874999999999</v>
      </c>
      <c r="AP156" s="58">
        <v>157.91249999999999</v>
      </c>
      <c r="AQ156" s="58">
        <v>24.637499999999999</v>
      </c>
    </row>
    <row r="157" spans="1:43" x14ac:dyDescent="0.25">
      <c r="A157" s="64" t="s">
        <v>306</v>
      </c>
      <c r="B157" s="58">
        <v>1407.9819548872199</v>
      </c>
      <c r="C157" s="58">
        <v>835.09248120300799</v>
      </c>
      <c r="D157" s="58">
        <v>572.88947368420997</v>
      </c>
      <c r="E157" s="58">
        <v>296.27706766917299</v>
      </c>
      <c r="F157" s="58">
        <v>240.05827067669199</v>
      </c>
      <c r="G157" s="58">
        <v>36.554135338345901</v>
      </c>
      <c r="H157" s="58">
        <v>1521.99545454545</v>
      </c>
      <c r="I157" s="58">
        <v>898.31146245059301</v>
      </c>
      <c r="J157" s="58">
        <v>623.68399209486199</v>
      </c>
      <c r="K157" s="58">
        <v>322.52134387351799</v>
      </c>
      <c r="L157" s="58">
        <v>261.39604743082998</v>
      </c>
      <c r="M157" s="58">
        <v>39.766600790513799</v>
      </c>
      <c r="N157" s="58">
        <v>1210.41061643836</v>
      </c>
      <c r="O157" s="58">
        <v>725.541780821918</v>
      </c>
      <c r="P157" s="58">
        <v>484.86883561643799</v>
      </c>
      <c r="Q157" s="58">
        <v>250.79897260274001</v>
      </c>
      <c r="R157" s="58">
        <v>203.08253424657499</v>
      </c>
      <c r="S157" s="58">
        <v>30.987328767123302</v>
      </c>
      <c r="T157" s="58">
        <v>1008.02195121951</v>
      </c>
      <c r="U157" s="58">
        <v>604.79999999999995</v>
      </c>
      <c r="V157" s="58">
        <v>403.22195121951199</v>
      </c>
      <c r="W157" s="58">
        <v>209.73658536585401</v>
      </c>
      <c r="X157" s="58">
        <v>167.787804878049</v>
      </c>
      <c r="Y157" s="58">
        <v>25.6975609756098</v>
      </c>
      <c r="Z157" s="58">
        <v>1429.1368098159501</v>
      </c>
      <c r="AA157" s="58">
        <v>849.60981595092005</v>
      </c>
      <c r="AB157" s="58">
        <v>579.52699386503105</v>
      </c>
      <c r="AC157" s="58">
        <v>299.23742331288298</v>
      </c>
      <c r="AD157" s="58">
        <v>243.22760736196301</v>
      </c>
      <c r="AE157" s="58">
        <v>37.061963190184002</v>
      </c>
      <c r="AF157" s="58">
        <v>1430.5701492537301</v>
      </c>
      <c r="AG157" s="58">
        <v>843.835074626866</v>
      </c>
      <c r="AH157" s="58">
        <v>586.73507462686598</v>
      </c>
      <c r="AI157" s="58">
        <v>304.11492537313399</v>
      </c>
      <c r="AJ157" s="58">
        <v>245.33171641791</v>
      </c>
      <c r="AK157" s="58">
        <v>37.288432835820899</v>
      </c>
      <c r="AL157" s="58">
        <v>1035.92</v>
      </c>
      <c r="AM157" s="58">
        <v>634.17999999999995</v>
      </c>
      <c r="AN157" s="58">
        <v>401.74</v>
      </c>
      <c r="AO157" s="58">
        <v>208.42</v>
      </c>
      <c r="AP157" s="58">
        <v>167.12</v>
      </c>
      <c r="AQ157" s="58">
        <v>26.2</v>
      </c>
    </row>
    <row r="158" spans="1:43" x14ac:dyDescent="0.25">
      <c r="A158" s="64" t="s">
        <v>307</v>
      </c>
      <c r="B158" s="58">
        <v>1359.1710365853701</v>
      </c>
      <c r="C158" s="58">
        <v>807.80670731707301</v>
      </c>
      <c r="D158" s="58">
        <v>551.36432926829298</v>
      </c>
      <c r="E158" s="58">
        <v>284.8125</v>
      </c>
      <c r="F158" s="58">
        <v>231.3</v>
      </c>
      <c r="G158" s="58">
        <v>35.251829268292703</v>
      </c>
      <c r="H158" s="58">
        <v>1481.16015831135</v>
      </c>
      <c r="I158" s="58">
        <v>874.76358839050101</v>
      </c>
      <c r="J158" s="58">
        <v>606.39656992084394</v>
      </c>
      <c r="K158" s="58">
        <v>313.44775725593701</v>
      </c>
      <c r="L158" s="58">
        <v>254.20527704485499</v>
      </c>
      <c r="M158" s="58">
        <v>38.743535620052803</v>
      </c>
      <c r="N158" s="58">
        <v>1192.26173285199</v>
      </c>
      <c r="O158" s="58">
        <v>716.19422382671496</v>
      </c>
      <c r="P158" s="58">
        <v>476.06750902527102</v>
      </c>
      <c r="Q158" s="58">
        <v>245.63285198556</v>
      </c>
      <c r="R158" s="58">
        <v>199.96028880866399</v>
      </c>
      <c r="S158" s="58">
        <v>30.474368231046899</v>
      </c>
      <c r="T158" s="58">
        <v>1089.6771428571401</v>
      </c>
      <c r="U158" s="58">
        <v>653.68285714285696</v>
      </c>
      <c r="V158" s="58">
        <v>435.99428571428598</v>
      </c>
      <c r="W158" s="58">
        <v>226.405714285714</v>
      </c>
      <c r="X158" s="58">
        <v>181.90285714285699</v>
      </c>
      <c r="Y158" s="58">
        <v>27.685714285714301</v>
      </c>
      <c r="Z158" s="58">
        <v>1352.5727506426699</v>
      </c>
      <c r="AA158" s="58">
        <v>807.47969151670998</v>
      </c>
      <c r="AB158" s="58">
        <v>545.09305912596403</v>
      </c>
      <c r="AC158" s="58">
        <v>280.68894601542399</v>
      </c>
      <c r="AD158" s="58">
        <v>229.38971722365</v>
      </c>
      <c r="AE158" s="58">
        <v>35.014395886889503</v>
      </c>
      <c r="AF158" s="58">
        <v>1410.89094827586</v>
      </c>
      <c r="AG158" s="58">
        <v>831.60646551724096</v>
      </c>
      <c r="AH158" s="58">
        <v>579.28448275862104</v>
      </c>
      <c r="AI158" s="58">
        <v>300.53793103448299</v>
      </c>
      <c r="AJ158" s="58">
        <v>241.95517241379301</v>
      </c>
      <c r="AK158" s="58">
        <v>36.791379310344801</v>
      </c>
      <c r="AL158" s="58">
        <v>1161.79090909091</v>
      </c>
      <c r="AM158" s="58">
        <v>711.65454545454497</v>
      </c>
      <c r="AN158" s="58">
        <v>450.13636363636402</v>
      </c>
      <c r="AO158" s="58">
        <v>232.71818181818199</v>
      </c>
      <c r="AP158" s="58">
        <v>188.154545454545</v>
      </c>
      <c r="AQ158" s="58">
        <v>29.263636363636401</v>
      </c>
    </row>
    <row r="159" spans="1:43" x14ac:dyDescent="0.25">
      <c r="A159" s="64" t="s">
        <v>308</v>
      </c>
      <c r="B159" s="58">
        <v>1370.4893048128299</v>
      </c>
      <c r="C159" s="58">
        <v>815.12727272727204</v>
      </c>
      <c r="D159" s="58">
        <v>555.36203208556196</v>
      </c>
      <c r="E159" s="58">
        <v>288.26737967914403</v>
      </c>
      <c r="F159" s="58">
        <v>231.68556149732601</v>
      </c>
      <c r="G159" s="58">
        <v>35.409090909090899</v>
      </c>
      <c r="H159" s="58">
        <v>1497.4615384615399</v>
      </c>
      <c r="I159" s="58">
        <v>885.14326923076896</v>
      </c>
      <c r="J159" s="58">
        <v>612.31826923076903</v>
      </c>
      <c r="K159" s="58">
        <v>318.206730769231</v>
      </c>
      <c r="L159" s="58">
        <v>255.04134615384601</v>
      </c>
      <c r="M159" s="58">
        <v>39.070192307692302</v>
      </c>
      <c r="N159" s="58">
        <v>1211.39156626506</v>
      </c>
      <c r="O159" s="58">
        <v>727.39638554216799</v>
      </c>
      <c r="P159" s="58">
        <v>483.99518072289101</v>
      </c>
      <c r="Q159" s="58">
        <v>250.753012048193</v>
      </c>
      <c r="R159" s="58">
        <v>202.42048192771099</v>
      </c>
      <c r="S159" s="58">
        <v>30.821686746988</v>
      </c>
      <c r="T159" s="58">
        <v>1088.8655172413801</v>
      </c>
      <c r="U159" s="58">
        <v>650.741379310345</v>
      </c>
      <c r="V159" s="58">
        <v>438.12413793103502</v>
      </c>
      <c r="W159" s="58">
        <v>225.155172413793</v>
      </c>
      <c r="X159" s="58">
        <v>184.66551724137901</v>
      </c>
      <c r="Y159" s="58">
        <v>28.303448275862099</v>
      </c>
      <c r="Z159" s="58">
        <v>1347.0214285714301</v>
      </c>
      <c r="AA159" s="58">
        <v>804.86180124223597</v>
      </c>
      <c r="AB159" s="58">
        <v>542.15962732919297</v>
      </c>
      <c r="AC159" s="58">
        <v>280.985403726708</v>
      </c>
      <c r="AD159" s="58">
        <v>226.458074534161</v>
      </c>
      <c r="AE159" s="58">
        <v>34.716149068322999</v>
      </c>
      <c r="AF159" s="58">
        <v>1445.36428571429</v>
      </c>
      <c r="AG159" s="58">
        <v>853.56857142857098</v>
      </c>
      <c r="AH159" s="58">
        <v>591.79571428571398</v>
      </c>
      <c r="AI159" s="58">
        <v>308.14857142857102</v>
      </c>
      <c r="AJ159" s="58">
        <v>246.194285714286</v>
      </c>
      <c r="AK159" s="58">
        <v>37.452857142857098</v>
      </c>
      <c r="AL159" s="58">
        <v>1328.61</v>
      </c>
      <c r="AM159" s="58">
        <v>801.78</v>
      </c>
      <c r="AN159" s="58">
        <v>526.83000000000004</v>
      </c>
      <c r="AO159" s="58">
        <v>280.11</v>
      </c>
      <c r="AP159" s="58">
        <v>213.66</v>
      </c>
      <c r="AQ159" s="58">
        <v>33.06</v>
      </c>
    </row>
    <row r="160" spans="1:43" x14ac:dyDescent="0.25">
      <c r="A160" s="64" t="s">
        <v>309</v>
      </c>
      <c r="B160" s="58">
        <v>1374.85936920223</v>
      </c>
      <c r="C160" s="58">
        <v>817.37365491651201</v>
      </c>
      <c r="D160" s="58">
        <v>557.48571428571404</v>
      </c>
      <c r="E160" s="58">
        <v>288.768645640074</v>
      </c>
      <c r="F160" s="58">
        <v>233.05491651205901</v>
      </c>
      <c r="G160" s="58">
        <v>35.662152133580697</v>
      </c>
      <c r="H160" s="58">
        <v>1486.24174757282</v>
      </c>
      <c r="I160" s="58">
        <v>881.18834951456301</v>
      </c>
      <c r="J160" s="58">
        <v>605.05339805825201</v>
      </c>
      <c r="K160" s="58">
        <v>313.90582524271798</v>
      </c>
      <c r="L160" s="58">
        <v>252.47184466019399</v>
      </c>
      <c r="M160" s="58">
        <v>38.675728155339797</v>
      </c>
      <c r="N160" s="58">
        <v>1225.21956521739</v>
      </c>
      <c r="O160" s="58">
        <v>731.64</v>
      </c>
      <c r="P160" s="58">
        <v>493.57956521739101</v>
      </c>
      <c r="Q160" s="58">
        <v>254.99739130434801</v>
      </c>
      <c r="R160" s="58">
        <v>206.96869565217401</v>
      </c>
      <c r="S160" s="58">
        <v>31.613478260869599</v>
      </c>
      <c r="T160" s="58">
        <v>1048.0727272727299</v>
      </c>
      <c r="U160" s="58">
        <v>624.27272727272702</v>
      </c>
      <c r="V160" s="58">
        <v>423.8</v>
      </c>
      <c r="W160" s="58">
        <v>218.690909090909</v>
      </c>
      <c r="X160" s="58">
        <v>177.772727272727</v>
      </c>
      <c r="Y160" s="58">
        <v>27.3363636363636</v>
      </c>
      <c r="Z160" s="58">
        <v>1353.3796721311501</v>
      </c>
      <c r="AA160" s="58">
        <v>809.36065573770497</v>
      </c>
      <c r="AB160" s="58">
        <v>544.01901639344305</v>
      </c>
      <c r="AC160" s="58">
        <v>281.64</v>
      </c>
      <c r="AD160" s="58">
        <v>227.532786885246</v>
      </c>
      <c r="AE160" s="58">
        <v>34.8462295081967</v>
      </c>
      <c r="AF160" s="58">
        <v>1461.10447761194</v>
      </c>
      <c r="AG160" s="58">
        <v>861.23582089552201</v>
      </c>
      <c r="AH160" s="58">
        <v>599.86865671641795</v>
      </c>
      <c r="AI160" s="58">
        <v>311.09104477611902</v>
      </c>
      <c r="AJ160" s="58">
        <v>250.510447761194</v>
      </c>
      <c r="AK160" s="58">
        <v>38.267164179104498</v>
      </c>
      <c r="AL160" s="58">
        <v>1297.17</v>
      </c>
      <c r="AM160" s="58">
        <v>783.21</v>
      </c>
      <c r="AN160" s="58">
        <v>513.96</v>
      </c>
      <c r="AO160" s="58">
        <v>273.45</v>
      </c>
      <c r="AP160" s="58">
        <v>208.29</v>
      </c>
      <c r="AQ160" s="58">
        <v>32.22</v>
      </c>
    </row>
    <row r="161" spans="1:43" x14ac:dyDescent="0.25">
      <c r="A161" s="64" t="s">
        <v>310</v>
      </c>
      <c r="B161" s="58">
        <v>1327.15699481865</v>
      </c>
      <c r="C161" s="58">
        <v>789.865803108808</v>
      </c>
      <c r="D161" s="58">
        <v>537.29119170984404</v>
      </c>
      <c r="E161" s="58">
        <v>278.20155440414499</v>
      </c>
      <c r="F161" s="58">
        <v>224.74507772020701</v>
      </c>
      <c r="G161" s="58">
        <v>34.344559585492199</v>
      </c>
      <c r="H161" s="58">
        <v>1449.4217532467501</v>
      </c>
      <c r="I161" s="58">
        <v>858.94870129870105</v>
      </c>
      <c r="J161" s="58">
        <v>590.47305194805199</v>
      </c>
      <c r="K161" s="58">
        <v>305.93474025974001</v>
      </c>
      <c r="L161" s="58">
        <v>246.91655844155801</v>
      </c>
      <c r="M161" s="58">
        <v>37.621753246753201</v>
      </c>
      <c r="N161" s="58">
        <v>1188.19926199262</v>
      </c>
      <c r="O161" s="58">
        <v>711.35092250922503</v>
      </c>
      <c r="P161" s="58">
        <v>476.84833948339502</v>
      </c>
      <c r="Q161" s="58">
        <v>246.68191881918801</v>
      </c>
      <c r="R161" s="58">
        <v>199.546494464945</v>
      </c>
      <c r="S161" s="58">
        <v>30.619926199262</v>
      </c>
      <c r="T161" s="58">
        <v>881.26</v>
      </c>
      <c r="U161" s="58">
        <v>533.92666666666696</v>
      </c>
      <c r="V161" s="58">
        <v>347.33333333333297</v>
      </c>
      <c r="W161" s="58">
        <v>180.37333333333299</v>
      </c>
      <c r="X161" s="58">
        <v>144.72</v>
      </c>
      <c r="Y161" s="58">
        <v>22.24</v>
      </c>
      <c r="Z161" s="58">
        <v>1318.11428571429</v>
      </c>
      <c r="AA161" s="58">
        <v>789.17981366459605</v>
      </c>
      <c r="AB161" s="58">
        <v>528.93447204968902</v>
      </c>
      <c r="AC161" s="58">
        <v>273.80776397515501</v>
      </c>
      <c r="AD161" s="58">
        <v>221.17919254658401</v>
      </c>
      <c r="AE161" s="58">
        <v>33.947515527950301</v>
      </c>
      <c r="AF161" s="58">
        <v>1435.5396226415101</v>
      </c>
      <c r="AG161" s="58">
        <v>845.23443396226401</v>
      </c>
      <c r="AH161" s="58">
        <v>590.30518867924502</v>
      </c>
      <c r="AI161" s="58">
        <v>305.64056603773599</v>
      </c>
      <c r="AJ161" s="58">
        <v>247.14764150943401</v>
      </c>
      <c r="AK161" s="58">
        <v>37.5169811320755</v>
      </c>
      <c r="AL161" s="58">
        <v>1300.7</v>
      </c>
      <c r="AM161" s="58">
        <v>787.06666666666695</v>
      </c>
      <c r="AN161" s="58">
        <v>513.63333333333298</v>
      </c>
      <c r="AO161" s="58">
        <v>273.96666666666698</v>
      </c>
      <c r="AP161" s="58">
        <v>207.63333333333301</v>
      </c>
      <c r="AQ161" s="58">
        <v>32.033333333333303</v>
      </c>
    </row>
    <row r="162" spans="1:43" x14ac:dyDescent="0.25">
      <c r="A162" s="64" t="s">
        <v>311</v>
      </c>
      <c r="B162" s="58">
        <v>1352.6110714285701</v>
      </c>
      <c r="C162" s="58">
        <v>802.33714285714302</v>
      </c>
      <c r="D162" s="58">
        <v>550.273928571429</v>
      </c>
      <c r="E162" s="58">
        <v>285.03535714285698</v>
      </c>
      <c r="F162" s="58">
        <v>230.13374999999999</v>
      </c>
      <c r="G162" s="58">
        <v>35.104821428571398</v>
      </c>
      <c r="H162" s="58">
        <v>1437.10796178344</v>
      </c>
      <c r="I162" s="58">
        <v>849.83025477706997</v>
      </c>
      <c r="J162" s="58">
        <v>587.27770700636904</v>
      </c>
      <c r="K162" s="58">
        <v>304.25254777070103</v>
      </c>
      <c r="L162" s="58">
        <v>245.64554140127399</v>
      </c>
      <c r="M162" s="58">
        <v>37.379617834394899</v>
      </c>
      <c r="N162" s="58">
        <v>1244.75731707317</v>
      </c>
      <c r="O162" s="58">
        <v>741.71585365853696</v>
      </c>
      <c r="P162" s="58">
        <v>503.04146341463399</v>
      </c>
      <c r="Q162" s="58">
        <v>260.506097560976</v>
      </c>
      <c r="R162" s="58">
        <v>210.334146341463</v>
      </c>
      <c r="S162" s="58">
        <v>32.201219512195102</v>
      </c>
      <c r="T162" s="58">
        <v>909.6875</v>
      </c>
      <c r="U162" s="58">
        <v>547.49374999999998</v>
      </c>
      <c r="V162" s="58">
        <v>362.19375000000002</v>
      </c>
      <c r="W162" s="58">
        <v>186.94374999999999</v>
      </c>
      <c r="X162" s="58">
        <v>151.76875000000001</v>
      </c>
      <c r="Y162" s="58">
        <v>23.481249999999999</v>
      </c>
      <c r="Z162" s="58">
        <v>1350.5863636363599</v>
      </c>
      <c r="AA162" s="58">
        <v>805.50974025974006</v>
      </c>
      <c r="AB162" s="58">
        <v>545.07662337662305</v>
      </c>
      <c r="AC162" s="58">
        <v>283.108441558442</v>
      </c>
      <c r="AD162" s="58">
        <v>227.135064935065</v>
      </c>
      <c r="AE162" s="58">
        <v>34.833116883116901</v>
      </c>
      <c r="AF162" s="58">
        <v>1459.8852941176499</v>
      </c>
      <c r="AG162" s="58">
        <v>857.51029411764705</v>
      </c>
      <c r="AH162" s="58">
        <v>602.375</v>
      </c>
      <c r="AI162" s="58">
        <v>311.02499999999998</v>
      </c>
      <c r="AJ162" s="58">
        <v>253.1</v>
      </c>
      <c r="AK162" s="58">
        <v>38.25</v>
      </c>
      <c r="AL162" s="58">
        <v>1387.3285714285701</v>
      </c>
      <c r="AM162" s="58">
        <v>833.31428571428603</v>
      </c>
      <c r="AN162" s="58">
        <v>554.01428571428596</v>
      </c>
      <c r="AO162" s="58">
        <v>296.914285714286</v>
      </c>
      <c r="AP162" s="58">
        <v>222.857142857143</v>
      </c>
      <c r="AQ162" s="58">
        <v>34.242857142857098</v>
      </c>
    </row>
    <row r="163" spans="1:43" x14ac:dyDescent="0.25">
      <c r="A163" s="64" t="s">
        <v>312</v>
      </c>
      <c r="B163" s="58">
        <v>1356.07801147228</v>
      </c>
      <c r="C163" s="58">
        <v>805.90038240917795</v>
      </c>
      <c r="D163" s="58">
        <v>550.17762906309804</v>
      </c>
      <c r="E163" s="58">
        <v>284.41548757170199</v>
      </c>
      <c r="F163" s="58">
        <v>230.57552581261999</v>
      </c>
      <c r="G163" s="58">
        <v>35.186615678776299</v>
      </c>
      <c r="H163" s="58">
        <v>1464.7776173285199</v>
      </c>
      <c r="I163" s="58">
        <v>866.34368231046903</v>
      </c>
      <c r="J163" s="58">
        <v>598.43393501805099</v>
      </c>
      <c r="K163" s="58">
        <v>309.62707581227397</v>
      </c>
      <c r="L163" s="58">
        <v>250.671119133574</v>
      </c>
      <c r="M163" s="58">
        <v>38.135740072202204</v>
      </c>
      <c r="N163" s="58">
        <v>1233.6804878048799</v>
      </c>
      <c r="O163" s="58">
        <v>737.84024390243906</v>
      </c>
      <c r="P163" s="58">
        <v>495.840243902439</v>
      </c>
      <c r="Q163" s="58">
        <v>256.026829268293</v>
      </c>
      <c r="R163" s="58">
        <v>207.94756097561</v>
      </c>
      <c r="S163" s="58">
        <v>31.865853658536601</v>
      </c>
      <c r="T163" s="58">
        <v>784.17857142857201</v>
      </c>
      <c r="U163" s="58">
        <v>475.62142857142902</v>
      </c>
      <c r="V163" s="58">
        <v>308.55714285714299</v>
      </c>
      <c r="W163" s="58">
        <v>158.435714285714</v>
      </c>
      <c r="X163" s="58">
        <v>130.19285714285701</v>
      </c>
      <c r="Y163" s="58">
        <v>19.928571428571399</v>
      </c>
      <c r="Z163" s="58">
        <v>1362.7647887323899</v>
      </c>
      <c r="AA163" s="58">
        <v>813.60316901408396</v>
      </c>
      <c r="AB163" s="58">
        <v>549.16161971831002</v>
      </c>
      <c r="AC163" s="58">
        <v>284.92816901408497</v>
      </c>
      <c r="AD163" s="58">
        <v>229.01408450704201</v>
      </c>
      <c r="AE163" s="58">
        <v>35.219366197183099</v>
      </c>
      <c r="AF163" s="58">
        <v>1468.3659898477199</v>
      </c>
      <c r="AG163" s="58">
        <v>865.21065989847705</v>
      </c>
      <c r="AH163" s="58">
        <v>603.15532994923899</v>
      </c>
      <c r="AI163" s="58">
        <v>310.53502538071098</v>
      </c>
      <c r="AJ163" s="58">
        <v>254.227918781726</v>
      </c>
      <c r="AK163" s="58">
        <v>38.392385786802002</v>
      </c>
      <c r="AL163" s="58">
        <v>1199.79</v>
      </c>
      <c r="AM163" s="58">
        <v>709.08</v>
      </c>
      <c r="AN163" s="58">
        <v>490.71</v>
      </c>
      <c r="AO163" s="58">
        <v>260.94</v>
      </c>
      <c r="AP163" s="58">
        <v>199.14</v>
      </c>
      <c r="AQ163" s="58">
        <v>30.63</v>
      </c>
    </row>
    <row r="164" spans="1:43" x14ac:dyDescent="0.25">
      <c r="A164" s="64" t="s">
        <v>313</v>
      </c>
      <c r="B164" s="58">
        <v>1371.0482558139499</v>
      </c>
      <c r="C164" s="58">
        <v>814.56976744186102</v>
      </c>
      <c r="D164" s="58">
        <v>556.47848837209301</v>
      </c>
      <c r="E164" s="58">
        <v>288.02209302325599</v>
      </c>
      <c r="F164" s="58">
        <v>232.94360465116301</v>
      </c>
      <c r="G164" s="58">
        <v>35.512790697674397</v>
      </c>
      <c r="H164" s="58">
        <v>1483.96373239437</v>
      </c>
      <c r="I164" s="58">
        <v>878.29436619718297</v>
      </c>
      <c r="J164" s="58">
        <v>605.66936619718297</v>
      </c>
      <c r="K164" s="58">
        <v>314.18767605633798</v>
      </c>
      <c r="L164" s="58">
        <v>253.00140845070399</v>
      </c>
      <c r="M164" s="58">
        <v>38.480281690140799</v>
      </c>
      <c r="N164" s="58">
        <v>1232.82413793103</v>
      </c>
      <c r="O164" s="58">
        <v>736.56206896551703</v>
      </c>
      <c r="P164" s="58">
        <v>496.26206896551702</v>
      </c>
      <c r="Q164" s="58">
        <v>255.991810344828</v>
      </c>
      <c r="R164" s="58">
        <v>208.390086206897</v>
      </c>
      <c r="S164" s="58">
        <v>31.880172413793101</v>
      </c>
      <c r="T164" s="58">
        <v>819.79714285714294</v>
      </c>
      <c r="U164" s="58">
        <v>498.54</v>
      </c>
      <c r="V164" s="58">
        <v>321.25714285714298</v>
      </c>
      <c r="W164" s="58">
        <v>165.3</v>
      </c>
      <c r="X164" s="58">
        <v>135.171428571429</v>
      </c>
      <c r="Y164" s="58">
        <v>20.785714285714299</v>
      </c>
      <c r="Z164" s="58">
        <v>1375.06402877698</v>
      </c>
      <c r="AA164" s="58">
        <v>820.63597122302201</v>
      </c>
      <c r="AB164" s="58">
        <v>554.42805755395705</v>
      </c>
      <c r="AC164" s="58">
        <v>286.874460431655</v>
      </c>
      <c r="AD164" s="58">
        <v>231.945323741007</v>
      </c>
      <c r="AE164" s="58">
        <v>35.608273381295</v>
      </c>
      <c r="AF164" s="58">
        <v>1460.5921182266</v>
      </c>
      <c r="AG164" s="58">
        <v>860.75024630541895</v>
      </c>
      <c r="AH164" s="58">
        <v>599.84187192118202</v>
      </c>
      <c r="AI164" s="58">
        <v>310.752709359606</v>
      </c>
      <c r="AJ164" s="58">
        <v>251.16798029556699</v>
      </c>
      <c r="AK164" s="58">
        <v>37.9211822660099</v>
      </c>
      <c r="AL164" s="58">
        <v>1030.70769230769</v>
      </c>
      <c r="AM164" s="58">
        <v>621.64615384615399</v>
      </c>
      <c r="AN164" s="58">
        <v>409.06153846153802</v>
      </c>
      <c r="AO164" s="58">
        <v>211.24615384615399</v>
      </c>
      <c r="AP164" s="58">
        <v>171.276923076923</v>
      </c>
      <c r="AQ164" s="58">
        <v>26.538461538461501</v>
      </c>
    </row>
    <row r="165" spans="1:43" x14ac:dyDescent="0.25">
      <c r="A165" s="64" t="s">
        <v>314</v>
      </c>
      <c r="B165" s="58">
        <v>1388.1016885553499</v>
      </c>
      <c r="C165" s="58">
        <v>822.86003752345198</v>
      </c>
      <c r="D165" s="58">
        <v>565.241651031895</v>
      </c>
      <c r="E165" s="58">
        <v>291.96866791744799</v>
      </c>
      <c r="F165" s="58">
        <v>237.108067542214</v>
      </c>
      <c r="G165" s="58">
        <v>36.164915572232701</v>
      </c>
      <c r="H165" s="58">
        <v>1504.51881533101</v>
      </c>
      <c r="I165" s="58">
        <v>889.24912891986105</v>
      </c>
      <c r="J165" s="58">
        <v>615.26968641115002</v>
      </c>
      <c r="K165" s="58">
        <v>318.40452961672497</v>
      </c>
      <c r="L165" s="58">
        <v>257.59651567944297</v>
      </c>
      <c r="M165" s="58">
        <v>39.2686411149826</v>
      </c>
      <c r="N165" s="58">
        <v>1252.28170731707</v>
      </c>
      <c r="O165" s="58">
        <v>745.40609756097604</v>
      </c>
      <c r="P165" s="58">
        <v>506.87560975609802</v>
      </c>
      <c r="Q165" s="58">
        <v>261.12682926829302</v>
      </c>
      <c r="R165" s="58">
        <v>213.20487804877999</v>
      </c>
      <c r="S165" s="58">
        <v>32.5439024390244</v>
      </c>
      <c r="T165" s="58">
        <v>805.35483870967698</v>
      </c>
      <c r="U165" s="58">
        <v>493.46129032258102</v>
      </c>
      <c r="V165" s="58">
        <v>311.89354838709698</v>
      </c>
      <c r="W165" s="58">
        <v>161.05161290322599</v>
      </c>
      <c r="X165" s="58">
        <v>130.60645161290299</v>
      </c>
      <c r="Y165" s="58">
        <v>20.235483870967698</v>
      </c>
      <c r="Z165" s="58">
        <v>1389.1816608996501</v>
      </c>
      <c r="AA165" s="58">
        <v>826.36608996539803</v>
      </c>
      <c r="AB165" s="58">
        <v>562.81557093425602</v>
      </c>
      <c r="AC165" s="58">
        <v>290.815224913495</v>
      </c>
      <c r="AD165" s="58">
        <v>235.89861591695501</v>
      </c>
      <c r="AE165" s="58">
        <v>36.101730103806197</v>
      </c>
      <c r="AF165" s="58">
        <v>1471.44929577465</v>
      </c>
      <c r="AG165" s="58">
        <v>866.04366197183106</v>
      </c>
      <c r="AH165" s="58">
        <v>605.40563380281696</v>
      </c>
      <c r="AI165" s="58">
        <v>312.587323943662</v>
      </c>
      <c r="AJ165" s="58">
        <v>254.249295774648</v>
      </c>
      <c r="AK165" s="58">
        <v>38.569014084507003</v>
      </c>
      <c r="AL165" s="58">
        <v>1066.1538461538501</v>
      </c>
      <c r="AM165" s="58">
        <v>645.80769230769204</v>
      </c>
      <c r="AN165" s="58">
        <v>420.34615384615398</v>
      </c>
      <c r="AO165" s="58">
        <v>216.53076923076901</v>
      </c>
      <c r="AP165" s="58">
        <v>176.60769230769199</v>
      </c>
      <c r="AQ165" s="58">
        <v>27.207692307692302</v>
      </c>
    </row>
    <row r="166" spans="1:43" x14ac:dyDescent="0.25">
      <c r="A166" s="64" t="s">
        <v>315</v>
      </c>
      <c r="B166" s="58">
        <v>1394.0306479859901</v>
      </c>
      <c r="C166" s="58">
        <v>827.59597197898404</v>
      </c>
      <c r="D166" s="58">
        <v>566.43467600700501</v>
      </c>
      <c r="E166" s="58">
        <v>292.52364273204898</v>
      </c>
      <c r="F166" s="58">
        <v>237.64833625218901</v>
      </c>
      <c r="G166" s="58">
        <v>36.262697022767099</v>
      </c>
      <c r="H166" s="58">
        <v>1522.1784431137701</v>
      </c>
      <c r="I166" s="58">
        <v>901.071556886228</v>
      </c>
      <c r="J166" s="58">
        <v>621.10688622754503</v>
      </c>
      <c r="K166" s="58">
        <v>320.96766467065902</v>
      </c>
      <c r="L166" s="58">
        <v>260.45748502994002</v>
      </c>
      <c r="M166" s="58">
        <v>39.681736526946104</v>
      </c>
      <c r="N166" s="58">
        <v>1213.4341772151899</v>
      </c>
      <c r="O166" s="58">
        <v>724.04810126582299</v>
      </c>
      <c r="P166" s="58">
        <v>489.38607594936701</v>
      </c>
      <c r="Q166" s="58">
        <v>252.43797468354401</v>
      </c>
      <c r="R166" s="58">
        <v>205.50379746835401</v>
      </c>
      <c r="S166" s="58">
        <v>31.4443037974684</v>
      </c>
      <c r="T166" s="58">
        <v>915.72727272727298</v>
      </c>
      <c r="U166" s="58">
        <v>553.9</v>
      </c>
      <c r="V166" s="58">
        <v>361.827272727273</v>
      </c>
      <c r="W166" s="58">
        <v>186.809090909091</v>
      </c>
      <c r="X166" s="58">
        <v>151.54545454545499</v>
      </c>
      <c r="Y166" s="58">
        <v>23.472727272727301</v>
      </c>
      <c r="Z166" s="58">
        <v>1383.0438095238101</v>
      </c>
      <c r="AA166" s="58">
        <v>825.48476190476197</v>
      </c>
      <c r="AB166" s="58">
        <v>557.55904761904799</v>
      </c>
      <c r="AC166" s="58">
        <v>288.331428571429</v>
      </c>
      <c r="AD166" s="58">
        <v>233.47047619047601</v>
      </c>
      <c r="AE166" s="58">
        <v>35.757142857142902</v>
      </c>
      <c r="AF166" s="58">
        <v>1480.33049327354</v>
      </c>
      <c r="AG166" s="58">
        <v>871.08026905829604</v>
      </c>
      <c r="AH166" s="58">
        <v>609.25022421524602</v>
      </c>
      <c r="AI166" s="58">
        <v>314.08923766816201</v>
      </c>
      <c r="AJ166" s="58">
        <v>256.29147982062801</v>
      </c>
      <c r="AK166" s="58">
        <v>38.869506726457402</v>
      </c>
      <c r="AL166" s="58">
        <v>1047.78</v>
      </c>
      <c r="AM166" s="58">
        <v>631.22</v>
      </c>
      <c r="AN166" s="58">
        <v>416.56</v>
      </c>
      <c r="AO166" s="58">
        <v>214.84</v>
      </c>
      <c r="AP166" s="58">
        <v>174.72</v>
      </c>
      <c r="AQ166" s="58">
        <v>27</v>
      </c>
    </row>
    <row r="167" spans="1:43" x14ac:dyDescent="0.25">
      <c r="A167" s="64" t="s">
        <v>316</v>
      </c>
      <c r="B167" s="58">
        <v>1443.78522727273</v>
      </c>
      <c r="C167" s="58">
        <v>854.97121212121203</v>
      </c>
      <c r="D167" s="58">
        <v>588.81401515151504</v>
      </c>
      <c r="E167" s="58">
        <v>301.48030303030299</v>
      </c>
      <c r="F167" s="58">
        <v>247.31628787878799</v>
      </c>
      <c r="G167" s="58">
        <v>40.017424242424198</v>
      </c>
      <c r="H167" s="58">
        <v>1571.17559523809</v>
      </c>
      <c r="I167" s="58">
        <v>928.13750000000005</v>
      </c>
      <c r="J167" s="58">
        <v>643.03809523809502</v>
      </c>
      <c r="K167" s="58">
        <v>329.15119047618998</v>
      </c>
      <c r="L167" s="58">
        <v>270.15892857142899</v>
      </c>
      <c r="M167" s="58">
        <v>43.727976190476198</v>
      </c>
      <c r="N167" s="58">
        <v>1220.85208333333</v>
      </c>
      <c r="O167" s="58">
        <v>726.93020833333298</v>
      </c>
      <c r="P167" s="58">
        <v>493.921875</v>
      </c>
      <c r="Q167" s="58">
        <v>253.05625000000001</v>
      </c>
      <c r="R167" s="58">
        <v>207.34166666666701</v>
      </c>
      <c r="S167" s="58">
        <v>33.523958333333297</v>
      </c>
      <c r="T167" s="58">
        <v>949.59</v>
      </c>
      <c r="U167" s="58">
        <v>568.44749999999999</v>
      </c>
      <c r="V167" s="58">
        <v>381.14249999999998</v>
      </c>
      <c r="W167" s="58">
        <v>194.83500000000001</v>
      </c>
      <c r="X167" s="58">
        <v>159.93</v>
      </c>
      <c r="Y167" s="58">
        <v>26.377500000000001</v>
      </c>
      <c r="Z167" s="58">
        <v>1456.3203904555301</v>
      </c>
      <c r="AA167" s="58">
        <v>866.49045553145299</v>
      </c>
      <c r="AB167" s="58">
        <v>589.82993492407797</v>
      </c>
      <c r="AC167" s="58">
        <v>301.12190889370902</v>
      </c>
      <c r="AD167" s="58">
        <v>248.21127982646399</v>
      </c>
      <c r="AE167" s="58">
        <v>40.4967462039046</v>
      </c>
      <c r="AF167" s="58">
        <v>1491.85773195876</v>
      </c>
      <c r="AG167" s="58">
        <v>876.10721649484606</v>
      </c>
      <c r="AH167" s="58">
        <v>615.75051546391796</v>
      </c>
      <c r="AI167" s="58">
        <v>316.707216494845</v>
      </c>
      <c r="AJ167" s="58">
        <v>257.91030927835101</v>
      </c>
      <c r="AK167" s="58">
        <v>41.132989690721701</v>
      </c>
      <c r="AL167" s="58">
        <v>1136.31666666667</v>
      </c>
      <c r="AM167" s="58">
        <v>686.58333333333303</v>
      </c>
      <c r="AN167" s="58">
        <v>449.73333333333301</v>
      </c>
      <c r="AO167" s="58">
        <v>229.5</v>
      </c>
      <c r="AP167" s="58">
        <v>189.13333333333301</v>
      </c>
      <c r="AQ167" s="58">
        <v>31.1</v>
      </c>
    </row>
    <row r="168" spans="1:43" x14ac:dyDescent="0.25">
      <c r="A168" s="64" t="s">
        <v>317</v>
      </c>
      <c r="B168" s="58">
        <v>1434.93297101449</v>
      </c>
      <c r="C168" s="58">
        <v>849.81594202898498</v>
      </c>
      <c r="D168" s="58">
        <v>585.11702898550698</v>
      </c>
      <c r="E168" s="58">
        <v>299.04384057970998</v>
      </c>
      <c r="F168" s="58">
        <v>246.09565217391301</v>
      </c>
      <c r="G168" s="58">
        <v>39.977536231884102</v>
      </c>
      <c r="H168" s="58">
        <v>1540.51923076923</v>
      </c>
      <c r="I168" s="58">
        <v>910.25934065934098</v>
      </c>
      <c r="J168" s="58">
        <v>630.25989010988997</v>
      </c>
      <c r="K168" s="58">
        <v>322.13351648351698</v>
      </c>
      <c r="L168" s="58">
        <v>265.03021978022002</v>
      </c>
      <c r="M168" s="58">
        <v>43.096153846153797</v>
      </c>
      <c r="N168" s="58">
        <v>1230.5</v>
      </c>
      <c r="O168" s="58">
        <v>732.787234042553</v>
      </c>
      <c r="P168" s="58">
        <v>497.712765957447</v>
      </c>
      <c r="Q168" s="58">
        <v>254.33829787234001</v>
      </c>
      <c r="R168" s="58">
        <v>209.435106382979</v>
      </c>
      <c r="S168" s="58">
        <v>33.939361702127698</v>
      </c>
      <c r="T168" s="58">
        <v>908.69318181818198</v>
      </c>
      <c r="U168" s="58">
        <v>543.23863636363603</v>
      </c>
      <c r="V168" s="58">
        <v>365.45454545454498</v>
      </c>
      <c r="W168" s="58">
        <v>186.15681818181801</v>
      </c>
      <c r="X168" s="58">
        <v>153.96818181818199</v>
      </c>
      <c r="Y168" s="58">
        <v>25.329545454545499</v>
      </c>
      <c r="Z168" s="58">
        <v>1438.8819875776401</v>
      </c>
      <c r="AA168" s="58">
        <v>856.78819875776401</v>
      </c>
      <c r="AB168" s="58">
        <v>582.09378881987595</v>
      </c>
      <c r="AC168" s="58">
        <v>297.00993788819898</v>
      </c>
      <c r="AD168" s="58">
        <v>244.97329192546599</v>
      </c>
      <c r="AE168" s="58">
        <v>40.110559006211197</v>
      </c>
      <c r="AF168" s="58">
        <v>1505.52159468439</v>
      </c>
      <c r="AG168" s="58">
        <v>883.44318936877096</v>
      </c>
      <c r="AH168" s="58">
        <v>622.07840531561499</v>
      </c>
      <c r="AI168" s="58">
        <v>318.80930232558097</v>
      </c>
      <c r="AJ168" s="58">
        <v>261.36378737541497</v>
      </c>
      <c r="AK168" s="58">
        <v>41.905315614617898</v>
      </c>
      <c r="AL168" s="58">
        <v>1107.70909090909</v>
      </c>
      <c r="AM168" s="58">
        <v>669.46363636363606</v>
      </c>
      <c r="AN168" s="58">
        <v>438.245454545455</v>
      </c>
      <c r="AO168" s="58">
        <v>223.52727272727299</v>
      </c>
      <c r="AP168" s="58">
        <v>184.29545454545499</v>
      </c>
      <c r="AQ168" s="58">
        <v>30.4227272727273</v>
      </c>
    </row>
    <row r="169" spans="1:43" x14ac:dyDescent="0.25">
      <c r="A169" s="64" t="s">
        <v>318</v>
      </c>
      <c r="B169" s="58">
        <v>1401.2159463487301</v>
      </c>
      <c r="C169" s="58">
        <v>830.45543964232502</v>
      </c>
      <c r="D169" s="58">
        <v>570.76050670640802</v>
      </c>
      <c r="E169" s="58">
        <v>292.33859910581202</v>
      </c>
      <c r="F169" s="58">
        <v>239.47868852459001</v>
      </c>
      <c r="G169" s="58">
        <v>38.943219076006002</v>
      </c>
      <c r="H169" s="58">
        <v>1523.0296208530799</v>
      </c>
      <c r="I169" s="58">
        <v>899.95663507108998</v>
      </c>
      <c r="J169" s="58">
        <v>623.07298578199004</v>
      </c>
      <c r="K169" s="58">
        <v>319.349289099526</v>
      </c>
      <c r="L169" s="58">
        <v>261.24454976303298</v>
      </c>
      <c r="M169" s="58">
        <v>42.479146919431301</v>
      </c>
      <c r="N169" s="58">
        <v>1194.7686746987999</v>
      </c>
      <c r="O169" s="58">
        <v>712.66626506024102</v>
      </c>
      <c r="P169" s="58">
        <v>482.10240963855398</v>
      </c>
      <c r="Q169" s="58">
        <v>246.561445783133</v>
      </c>
      <c r="R169" s="58">
        <v>202.590361445783</v>
      </c>
      <c r="S169" s="58">
        <v>32.950602409638499</v>
      </c>
      <c r="T169" s="58">
        <v>1010.4</v>
      </c>
      <c r="U169" s="58">
        <v>602.54999999999995</v>
      </c>
      <c r="V169" s="58">
        <v>407.85</v>
      </c>
      <c r="W169" s="58">
        <v>207.8</v>
      </c>
      <c r="X169" s="58">
        <v>171.8</v>
      </c>
      <c r="Y169" s="58">
        <v>28.25</v>
      </c>
      <c r="Z169" s="58">
        <v>1362.2072580645199</v>
      </c>
      <c r="AA169" s="58">
        <v>811.88306451612902</v>
      </c>
      <c r="AB169" s="58">
        <v>550.32419354838703</v>
      </c>
      <c r="AC169" s="58">
        <v>281.79516129032299</v>
      </c>
      <c r="AD169" s="58">
        <v>230.699193548387</v>
      </c>
      <c r="AE169" s="58">
        <v>37.829838709677396</v>
      </c>
      <c r="AF169" s="58">
        <v>1498.7464684014899</v>
      </c>
      <c r="AG169" s="58">
        <v>881.55613382899605</v>
      </c>
      <c r="AH169" s="58">
        <v>617.190334572491</v>
      </c>
      <c r="AI169" s="58">
        <v>316.34721189591102</v>
      </c>
      <c r="AJ169" s="58">
        <v>259.16765799256501</v>
      </c>
      <c r="AK169" s="58">
        <v>41.675464684014898</v>
      </c>
      <c r="AL169" s="58">
        <v>1065.24</v>
      </c>
      <c r="AM169" s="58">
        <v>637.875</v>
      </c>
      <c r="AN169" s="58">
        <v>427.36500000000001</v>
      </c>
      <c r="AO169" s="58">
        <v>217.83</v>
      </c>
      <c r="AP169" s="58">
        <v>179.91</v>
      </c>
      <c r="AQ169" s="58">
        <v>29.625</v>
      </c>
    </row>
    <row r="170" spans="1:43" x14ac:dyDescent="0.25">
      <c r="A170" s="64" t="s">
        <v>319</v>
      </c>
      <c r="B170" s="58">
        <v>1394.81934900543</v>
      </c>
      <c r="C170" s="58">
        <v>826.28083182640103</v>
      </c>
      <c r="D170" s="58">
        <v>568.53851717902398</v>
      </c>
      <c r="E170" s="58">
        <v>291.35045207956603</v>
      </c>
      <c r="F170" s="58">
        <v>238.380108499096</v>
      </c>
      <c r="G170" s="58">
        <v>38.807956600361699</v>
      </c>
      <c r="H170" s="58">
        <v>1522.99548387097</v>
      </c>
      <c r="I170" s="58">
        <v>900.16064516129097</v>
      </c>
      <c r="J170" s="58">
        <v>622.834838709677</v>
      </c>
      <c r="K170" s="58">
        <v>319.55225806451602</v>
      </c>
      <c r="L170" s="58">
        <v>260.819032258064</v>
      </c>
      <c r="M170" s="58">
        <v>42.4635483870968</v>
      </c>
      <c r="N170" s="58">
        <v>1231.3024691358</v>
      </c>
      <c r="O170" s="58">
        <v>732.03086419753095</v>
      </c>
      <c r="P170" s="58">
        <v>499.27160493827199</v>
      </c>
      <c r="Q170" s="58">
        <v>255.37283950617299</v>
      </c>
      <c r="R170" s="58">
        <v>209.75432098765401</v>
      </c>
      <c r="S170" s="58">
        <v>34.144444444444403</v>
      </c>
      <c r="T170" s="58">
        <v>942.15555555555602</v>
      </c>
      <c r="U170" s="58">
        <v>560.31111111111102</v>
      </c>
      <c r="V170" s="58">
        <v>381.84444444444398</v>
      </c>
      <c r="W170" s="58">
        <v>194.277777777778</v>
      </c>
      <c r="X170" s="58">
        <v>161.15555555555599</v>
      </c>
      <c r="Y170" s="58">
        <v>26.411111111111101</v>
      </c>
      <c r="Z170" s="58">
        <v>1356.4755102040799</v>
      </c>
      <c r="AA170" s="58">
        <v>809.701020408163</v>
      </c>
      <c r="AB170" s="58">
        <v>546.77448979591804</v>
      </c>
      <c r="AC170" s="58">
        <v>280.04183673469402</v>
      </c>
      <c r="AD170" s="58">
        <v>229.12551020408199</v>
      </c>
      <c r="AE170" s="58">
        <v>37.607142857142897</v>
      </c>
      <c r="AF170" s="58">
        <v>1496.09094827586</v>
      </c>
      <c r="AG170" s="58">
        <v>878.24482758620695</v>
      </c>
      <c r="AH170" s="58">
        <v>617.84612068965498</v>
      </c>
      <c r="AI170" s="58">
        <v>316.97844827586198</v>
      </c>
      <c r="AJ170" s="58">
        <v>259.09525862069</v>
      </c>
      <c r="AK170" s="58">
        <v>41.772413793103503</v>
      </c>
      <c r="AL170" s="58">
        <v>1119.5999999999999</v>
      </c>
      <c r="AM170" s="58">
        <v>670.69411764705899</v>
      </c>
      <c r="AN170" s="58">
        <v>448.90588235294098</v>
      </c>
      <c r="AO170" s="58">
        <v>228.22941176470599</v>
      </c>
      <c r="AP170" s="58">
        <v>189.564705882353</v>
      </c>
      <c r="AQ170" s="58">
        <v>31.111764705882401</v>
      </c>
    </row>
    <row r="171" spans="1:43" x14ac:dyDescent="0.25">
      <c r="A171" s="64" t="s">
        <v>320</v>
      </c>
      <c r="B171" s="58">
        <v>1400.61290322581</v>
      </c>
      <c r="C171" s="58">
        <v>829.57096774193599</v>
      </c>
      <c r="D171" s="58">
        <v>571.04193548387104</v>
      </c>
      <c r="E171" s="58">
        <v>292.71741935483902</v>
      </c>
      <c r="F171" s="58">
        <v>239.361290322581</v>
      </c>
      <c r="G171" s="58">
        <v>38.963225806451597</v>
      </c>
      <c r="H171" s="58">
        <v>1540.3112903225799</v>
      </c>
      <c r="I171" s="58">
        <v>910.94153225806497</v>
      </c>
      <c r="J171" s="58">
        <v>629.36975806451596</v>
      </c>
      <c r="K171" s="58">
        <v>323.19314516128998</v>
      </c>
      <c r="L171" s="58">
        <v>263.332258064516</v>
      </c>
      <c r="M171" s="58">
        <v>42.844354838709698</v>
      </c>
      <c r="N171" s="58">
        <v>1240.9576036866399</v>
      </c>
      <c r="O171" s="58">
        <v>736.576036866359</v>
      </c>
      <c r="P171" s="58">
        <v>504.38156682027699</v>
      </c>
      <c r="Q171" s="58">
        <v>257.88801843317998</v>
      </c>
      <c r="R171" s="58">
        <v>211.96589861751201</v>
      </c>
      <c r="S171" s="58">
        <v>34.527649769585302</v>
      </c>
      <c r="T171" s="58">
        <v>952.32500000000005</v>
      </c>
      <c r="U171" s="58">
        <v>570.32500000000005</v>
      </c>
      <c r="V171" s="58">
        <v>382</v>
      </c>
      <c r="W171" s="58">
        <v>194.76249999999999</v>
      </c>
      <c r="X171" s="58">
        <v>160.8125</v>
      </c>
      <c r="Y171" s="58">
        <v>26.425000000000001</v>
      </c>
      <c r="Z171" s="58">
        <v>1358.8718061674001</v>
      </c>
      <c r="AA171" s="58">
        <v>810.40704845815003</v>
      </c>
      <c r="AB171" s="58">
        <v>548.46475770925099</v>
      </c>
      <c r="AC171" s="58">
        <v>280.71938325991198</v>
      </c>
      <c r="AD171" s="58">
        <v>229.981057268722</v>
      </c>
      <c r="AE171" s="58">
        <v>37.7643171806168</v>
      </c>
      <c r="AF171" s="58">
        <v>1495.1649532710301</v>
      </c>
      <c r="AG171" s="58">
        <v>878.97336448598105</v>
      </c>
      <c r="AH171" s="58">
        <v>616.19158878504697</v>
      </c>
      <c r="AI171" s="58">
        <v>316.42990654205602</v>
      </c>
      <c r="AJ171" s="58">
        <v>258.120560747664</v>
      </c>
      <c r="AK171" s="58">
        <v>41.641121495327099</v>
      </c>
      <c r="AL171" s="58">
        <v>1110.9692307692301</v>
      </c>
      <c r="AM171" s="58">
        <v>672.09230769230805</v>
      </c>
      <c r="AN171" s="58">
        <v>438.87692307692299</v>
      </c>
      <c r="AO171" s="58">
        <v>223.315384615385</v>
      </c>
      <c r="AP171" s="58">
        <v>185.12307692307701</v>
      </c>
      <c r="AQ171" s="58">
        <v>30.4384615384615</v>
      </c>
    </row>
    <row r="172" spans="1:43" x14ac:dyDescent="0.25">
      <c r="A172" s="64" t="s">
        <v>321</v>
      </c>
      <c r="B172" s="58">
        <v>1369.5470588235301</v>
      </c>
      <c r="C172" s="58">
        <v>812.86078431372596</v>
      </c>
      <c r="D172" s="58">
        <v>556.68627450980398</v>
      </c>
      <c r="E172" s="58">
        <v>284.49477124182999</v>
      </c>
      <c r="F172" s="58">
        <v>234.02091503267999</v>
      </c>
      <c r="G172" s="58">
        <v>38.170588235294098</v>
      </c>
      <c r="H172" s="58">
        <v>1508.8769230769201</v>
      </c>
      <c r="I172" s="58">
        <v>895.13589743589705</v>
      </c>
      <c r="J172" s="58">
        <v>613.741025641026</v>
      </c>
      <c r="K172" s="58">
        <v>313.797435897436</v>
      </c>
      <c r="L172" s="58">
        <v>257.83333333333297</v>
      </c>
      <c r="M172" s="58">
        <v>42.110256410256397</v>
      </c>
      <c r="N172" s="58">
        <v>1224.644</v>
      </c>
      <c r="O172" s="58">
        <v>727.29466666666701</v>
      </c>
      <c r="P172" s="58">
        <v>497.34933333333299</v>
      </c>
      <c r="Q172" s="58">
        <v>254.02</v>
      </c>
      <c r="R172" s="58">
        <v>209.256</v>
      </c>
      <c r="S172" s="58">
        <v>34.073333333333302</v>
      </c>
      <c r="T172" s="58">
        <v>972.62400000000002</v>
      </c>
      <c r="U172" s="58">
        <v>579.51599999999996</v>
      </c>
      <c r="V172" s="58">
        <v>393.108</v>
      </c>
      <c r="W172" s="58">
        <v>199.94399999999999</v>
      </c>
      <c r="X172" s="58">
        <v>165.876</v>
      </c>
      <c r="Y172" s="58">
        <v>27.288</v>
      </c>
      <c r="Z172" s="58">
        <v>1329.1931506849301</v>
      </c>
      <c r="AA172" s="58">
        <v>796.98356164383597</v>
      </c>
      <c r="AB172" s="58">
        <v>532.20958904109602</v>
      </c>
      <c r="AC172" s="58">
        <v>271.5</v>
      </c>
      <c r="AD172" s="58">
        <v>223.93698630137001</v>
      </c>
      <c r="AE172" s="58">
        <v>36.772602739725997</v>
      </c>
      <c r="AF172" s="58">
        <v>1456.8055813953499</v>
      </c>
      <c r="AG172" s="58">
        <v>856.16651162790697</v>
      </c>
      <c r="AH172" s="58">
        <v>600.63906976744204</v>
      </c>
      <c r="AI172" s="58">
        <v>307.56279069767402</v>
      </c>
      <c r="AJ172" s="58">
        <v>252.21627906976701</v>
      </c>
      <c r="AK172" s="58">
        <v>40.86</v>
      </c>
      <c r="AL172" s="58">
        <v>1062.3900000000001</v>
      </c>
      <c r="AM172" s="58">
        <v>644.91</v>
      </c>
      <c r="AN172" s="58">
        <v>417.48</v>
      </c>
      <c r="AO172" s="58">
        <v>212.58</v>
      </c>
      <c r="AP172" s="58">
        <v>175.92</v>
      </c>
      <c r="AQ172" s="58">
        <v>28.98</v>
      </c>
    </row>
    <row r="173" spans="1:43" x14ac:dyDescent="0.25">
      <c r="A173" s="64" t="s">
        <v>322</v>
      </c>
      <c r="B173" s="58">
        <v>1339.3288235294101</v>
      </c>
      <c r="C173" s="58">
        <v>796.03882352941196</v>
      </c>
      <c r="D173" s="58">
        <v>543.29</v>
      </c>
      <c r="E173" s="58">
        <v>277.28529411764703</v>
      </c>
      <c r="F173" s="58">
        <v>228.68117647058801</v>
      </c>
      <c r="G173" s="58">
        <v>37.323529411764703</v>
      </c>
      <c r="H173" s="58">
        <v>1481.1621951219499</v>
      </c>
      <c r="I173" s="58">
        <v>878.78048780487802</v>
      </c>
      <c r="J173" s="58">
        <v>602.38170731707305</v>
      </c>
      <c r="K173" s="58">
        <v>307.73170731707302</v>
      </c>
      <c r="L173" s="58">
        <v>253.267073170732</v>
      </c>
      <c r="M173" s="58">
        <v>41.3829268292683</v>
      </c>
      <c r="N173" s="58">
        <v>1207.16590909091</v>
      </c>
      <c r="O173" s="58">
        <v>718.93863636363596</v>
      </c>
      <c r="P173" s="58">
        <v>488.22727272727298</v>
      </c>
      <c r="Q173" s="58">
        <v>248.914772727273</v>
      </c>
      <c r="R173" s="58">
        <v>205.771590909091</v>
      </c>
      <c r="S173" s="58">
        <v>33.540909090909103</v>
      </c>
      <c r="T173" s="58">
        <v>979.38</v>
      </c>
      <c r="U173" s="58">
        <v>587.54250000000002</v>
      </c>
      <c r="V173" s="58">
        <v>391.83749999999998</v>
      </c>
      <c r="W173" s="58">
        <v>199.45500000000001</v>
      </c>
      <c r="X173" s="58">
        <v>165.20249999999999</v>
      </c>
      <c r="Y173" s="58">
        <v>27.18</v>
      </c>
      <c r="Z173" s="58">
        <v>1347.1866141732301</v>
      </c>
      <c r="AA173" s="58">
        <v>806.31614173228297</v>
      </c>
      <c r="AB173" s="58">
        <v>540.87047244094504</v>
      </c>
      <c r="AC173" s="58">
        <v>275.81929133858301</v>
      </c>
      <c r="AD173" s="58">
        <v>227.72952755905499</v>
      </c>
      <c r="AE173" s="58">
        <v>37.3216535433071</v>
      </c>
      <c r="AF173" s="58">
        <v>1396.74583333333</v>
      </c>
      <c r="AG173" s="58">
        <v>822.56388888888898</v>
      </c>
      <c r="AH173" s="58">
        <v>574.18194444444396</v>
      </c>
      <c r="AI173" s="58">
        <v>293.42222222222199</v>
      </c>
      <c r="AJ173" s="58">
        <v>241.555555555556</v>
      </c>
      <c r="AK173" s="58">
        <v>39.204166666666701</v>
      </c>
      <c r="AL173" s="58">
        <v>1153.5</v>
      </c>
      <c r="AM173" s="58">
        <v>697.24736842105301</v>
      </c>
      <c r="AN173" s="58">
        <v>456.25263157894699</v>
      </c>
      <c r="AO173" s="58">
        <v>232.81578947368399</v>
      </c>
      <c r="AP173" s="58">
        <v>191.68421052631601</v>
      </c>
      <c r="AQ173" s="58">
        <v>31.752631578947401</v>
      </c>
    </row>
    <row r="174" spans="1:43" x14ac:dyDescent="0.25">
      <c r="A174" s="64" t="s">
        <v>323</v>
      </c>
      <c r="B174" s="58">
        <v>1358.5545090180401</v>
      </c>
      <c r="C174" s="58">
        <v>807.84228456913797</v>
      </c>
      <c r="D174" s="58">
        <v>550.71222444889804</v>
      </c>
      <c r="E174" s="58">
        <v>281.21182364729498</v>
      </c>
      <c r="F174" s="58">
        <v>231.628256513026</v>
      </c>
      <c r="G174" s="58">
        <v>37.872144288577203</v>
      </c>
      <c r="H174" s="58">
        <v>1508.57419354839</v>
      </c>
      <c r="I174" s="58">
        <v>894.45483870967701</v>
      </c>
      <c r="J174" s="58">
        <v>614.11935483871002</v>
      </c>
      <c r="K174" s="58">
        <v>313.57379032258098</v>
      </c>
      <c r="L174" s="58">
        <v>258.27822580645199</v>
      </c>
      <c r="M174" s="58">
        <v>42.267338709677396</v>
      </c>
      <c r="N174" s="58">
        <v>1210.32788844622</v>
      </c>
      <c r="O174" s="58">
        <v>722.26494023904399</v>
      </c>
      <c r="P174" s="58">
        <v>488.06294820717102</v>
      </c>
      <c r="Q174" s="58">
        <v>249.23665338645401</v>
      </c>
      <c r="R174" s="58">
        <v>205.296812749004</v>
      </c>
      <c r="S174" s="58">
        <v>33.529482071713197</v>
      </c>
      <c r="T174" s="58">
        <v>899.13488372093002</v>
      </c>
      <c r="U174" s="58">
        <v>541.28372093023302</v>
      </c>
      <c r="V174" s="58">
        <v>357.85116279069803</v>
      </c>
      <c r="W174" s="58">
        <v>182.232558139535</v>
      </c>
      <c r="X174" s="58">
        <v>150.767441860465</v>
      </c>
      <c r="Y174" s="58">
        <v>24.8511627906977</v>
      </c>
      <c r="Z174" s="58">
        <v>1378.24861660079</v>
      </c>
      <c r="AA174" s="58">
        <v>823.745454545455</v>
      </c>
      <c r="AB174" s="58">
        <v>554.50316205533602</v>
      </c>
      <c r="AC174" s="58">
        <v>284.05375494071097</v>
      </c>
      <c r="AD174" s="58">
        <v>232.26996047430799</v>
      </c>
      <c r="AE174" s="58">
        <v>38.179446640316201</v>
      </c>
      <c r="AF174" s="58">
        <v>1431.3251231527099</v>
      </c>
      <c r="AG174" s="58">
        <v>844.48522167487704</v>
      </c>
      <c r="AH174" s="58">
        <v>586.83990147783197</v>
      </c>
      <c r="AI174" s="58">
        <v>298.63596059113303</v>
      </c>
      <c r="AJ174" s="58">
        <v>247.956650246305</v>
      </c>
      <c r="AK174" s="58">
        <v>40.247290640394098</v>
      </c>
      <c r="AL174" s="58">
        <v>1223.5384615384601</v>
      </c>
      <c r="AM174" s="58">
        <v>734.26153846153795</v>
      </c>
      <c r="AN174" s="58">
        <v>489.27692307692303</v>
      </c>
      <c r="AO174" s="58">
        <v>249.46153846153899</v>
      </c>
      <c r="AP174" s="58">
        <v>205.776923076923</v>
      </c>
      <c r="AQ174" s="58">
        <v>34.038461538461497</v>
      </c>
    </row>
    <row r="175" spans="1:43" x14ac:dyDescent="0.25">
      <c r="A175" s="64" t="s">
        <v>324</v>
      </c>
      <c r="B175" s="58">
        <v>1378.3101910828</v>
      </c>
      <c r="C175" s="58">
        <v>817.68280254777096</v>
      </c>
      <c r="D175" s="58">
        <v>560.62738853503197</v>
      </c>
      <c r="E175" s="58">
        <v>285.624840764331</v>
      </c>
      <c r="F175" s="58">
        <v>236.34267515923599</v>
      </c>
      <c r="G175" s="58">
        <v>38.659872611464998</v>
      </c>
      <c r="H175" s="58">
        <v>1538.03580246914</v>
      </c>
      <c r="I175" s="58">
        <v>909.26666666666699</v>
      </c>
      <c r="J175" s="58">
        <v>628.76913580246901</v>
      </c>
      <c r="K175" s="58">
        <v>320.40617283950598</v>
      </c>
      <c r="L175" s="58">
        <v>265.01358024691399</v>
      </c>
      <c r="M175" s="58">
        <v>43.349382716049398</v>
      </c>
      <c r="N175" s="58">
        <v>1208.0763157894701</v>
      </c>
      <c r="O175" s="58">
        <v>720.07368421052604</v>
      </c>
      <c r="P175" s="58">
        <v>488.00263157894699</v>
      </c>
      <c r="Q175" s="58">
        <v>248.55526315789501</v>
      </c>
      <c r="R175" s="58">
        <v>205.78552631578901</v>
      </c>
      <c r="S175" s="58">
        <v>33.661842105263197</v>
      </c>
      <c r="T175" s="58">
        <v>1034.8499999999999</v>
      </c>
      <c r="U175" s="58">
        <v>620.13333333333298</v>
      </c>
      <c r="V175" s="58">
        <v>414.71666666666698</v>
      </c>
      <c r="W175" s="58">
        <v>211.11666666666699</v>
      </c>
      <c r="X175" s="58">
        <v>174.82499999999999</v>
      </c>
      <c r="Y175" s="58">
        <v>28.774999999999999</v>
      </c>
      <c r="Z175" s="58">
        <v>1382.02532188841</v>
      </c>
      <c r="AA175" s="58">
        <v>822.91802575107295</v>
      </c>
      <c r="AB175" s="58">
        <v>559.10729613733895</v>
      </c>
      <c r="AC175" s="58">
        <v>285.00643776824</v>
      </c>
      <c r="AD175" s="58">
        <v>235.42660944206</v>
      </c>
      <c r="AE175" s="58">
        <v>38.674248927038597</v>
      </c>
      <c r="AF175" s="58">
        <v>1435.2356435643601</v>
      </c>
      <c r="AG175" s="58">
        <v>846.85099009901</v>
      </c>
      <c r="AH175" s="58">
        <v>588.38465346534701</v>
      </c>
      <c r="AI175" s="58">
        <v>299.61683168316802</v>
      </c>
      <c r="AJ175" s="58">
        <v>248.362871287129</v>
      </c>
      <c r="AK175" s="58">
        <v>40.404950495049498</v>
      </c>
      <c r="AL175" s="58">
        <v>1296.9000000000001</v>
      </c>
      <c r="AM175" s="58">
        <v>778.375</v>
      </c>
      <c r="AN175" s="58">
        <v>518.52499999999998</v>
      </c>
      <c r="AO175" s="58">
        <v>264.97500000000002</v>
      </c>
      <c r="AP175" s="58">
        <v>217.375</v>
      </c>
      <c r="AQ175" s="58">
        <v>36.174999999999997</v>
      </c>
    </row>
    <row r="176" spans="1:43" x14ac:dyDescent="0.25">
      <c r="A176" s="64" t="s">
        <v>325</v>
      </c>
      <c r="B176" s="58">
        <v>1423.60086767896</v>
      </c>
      <c r="C176" s="58">
        <v>842.30108459869803</v>
      </c>
      <c r="D176" s="58">
        <v>581.29978308026</v>
      </c>
      <c r="E176" s="58">
        <v>297.19913232104102</v>
      </c>
      <c r="F176" s="58">
        <v>244.16225596529301</v>
      </c>
      <c r="G176" s="58">
        <v>39.9383947939262</v>
      </c>
      <c r="H176" s="58">
        <v>1590.7314893616999</v>
      </c>
      <c r="I176" s="58">
        <v>938.94510638297902</v>
      </c>
      <c r="J176" s="58">
        <v>651.78638297872396</v>
      </c>
      <c r="K176" s="58">
        <v>334.18340425531898</v>
      </c>
      <c r="L176" s="58">
        <v>272.97319148936202</v>
      </c>
      <c r="M176" s="58">
        <v>44.629787234042503</v>
      </c>
      <c r="N176" s="58">
        <v>1249.81460176991</v>
      </c>
      <c r="O176" s="58">
        <v>741.80840707964603</v>
      </c>
      <c r="P176" s="58">
        <v>508.00619469026498</v>
      </c>
      <c r="Q176" s="58">
        <v>258.74203539822997</v>
      </c>
      <c r="R176" s="58">
        <v>214.203982300885</v>
      </c>
      <c r="S176" s="58">
        <v>35.060176991150399</v>
      </c>
      <c r="T176" s="58">
        <v>1060.05</v>
      </c>
      <c r="U176" s="58">
        <v>636.25</v>
      </c>
      <c r="V176" s="58">
        <v>423.8</v>
      </c>
      <c r="W176" s="58">
        <v>215.67</v>
      </c>
      <c r="X176" s="58">
        <v>178.71</v>
      </c>
      <c r="Y176" s="58">
        <v>29.42</v>
      </c>
      <c r="Z176" s="58">
        <v>1428.3655021834099</v>
      </c>
      <c r="AA176" s="58">
        <v>847.22227074235798</v>
      </c>
      <c r="AB176" s="58">
        <v>581.14323144104799</v>
      </c>
      <c r="AC176" s="58">
        <v>297.19650655021798</v>
      </c>
      <c r="AD176" s="58">
        <v>243.93275109170301</v>
      </c>
      <c r="AE176" s="58">
        <v>40.013973799126603</v>
      </c>
      <c r="AF176" s="58">
        <v>1472.19207920792</v>
      </c>
      <c r="AG176" s="58">
        <v>867.32376237623805</v>
      </c>
      <c r="AH176" s="58">
        <v>604.86831683168305</v>
      </c>
      <c r="AI176" s="58">
        <v>309.31039603960397</v>
      </c>
      <c r="AJ176" s="58">
        <v>254.14306930693101</v>
      </c>
      <c r="AK176" s="58">
        <v>41.414851485148503</v>
      </c>
      <c r="AL176" s="58">
        <v>1272.7750000000001</v>
      </c>
      <c r="AM176" s="58">
        <v>764.97500000000002</v>
      </c>
      <c r="AN176" s="58">
        <v>507.8</v>
      </c>
      <c r="AO176" s="58">
        <v>259.47500000000002</v>
      </c>
      <c r="AP176" s="58">
        <v>212.9</v>
      </c>
      <c r="AQ176" s="58">
        <v>35.424999999999997</v>
      </c>
    </row>
    <row r="177" spans="1:43" x14ac:dyDescent="0.25">
      <c r="A177" s="64" t="s">
        <v>326</v>
      </c>
      <c r="B177" s="58">
        <v>1427.4098562628301</v>
      </c>
      <c r="C177" s="58">
        <v>844.92012320328502</v>
      </c>
      <c r="D177" s="58">
        <v>582.48973305954803</v>
      </c>
      <c r="E177" s="58">
        <v>298.211088295688</v>
      </c>
      <c r="F177" s="58">
        <v>244.24250513346999</v>
      </c>
      <c r="G177" s="58">
        <v>40.036139630390103</v>
      </c>
      <c r="H177" s="58">
        <v>1565.6019455252899</v>
      </c>
      <c r="I177" s="58">
        <v>926.34280155642</v>
      </c>
      <c r="J177" s="58">
        <v>639.25914396887197</v>
      </c>
      <c r="K177" s="58">
        <v>328.38677042801601</v>
      </c>
      <c r="L177" s="58">
        <v>267.12373540855998</v>
      </c>
      <c r="M177" s="58">
        <v>43.748638132295703</v>
      </c>
      <c r="N177" s="58">
        <v>1272.9952173913</v>
      </c>
      <c r="O177" s="58">
        <v>753.93913043478301</v>
      </c>
      <c r="P177" s="58">
        <v>519.05608695652199</v>
      </c>
      <c r="Q177" s="58">
        <v>264.49304347826097</v>
      </c>
      <c r="R177" s="58">
        <v>218.67521739130399</v>
      </c>
      <c r="S177" s="58">
        <v>35.887826086956501</v>
      </c>
      <c r="T177" s="58">
        <v>1080.3800000000001</v>
      </c>
      <c r="U177" s="58">
        <v>648.66999999999996</v>
      </c>
      <c r="V177" s="58">
        <v>431.71</v>
      </c>
      <c r="W177" s="58">
        <v>219.72</v>
      </c>
      <c r="X177" s="58">
        <v>182.01</v>
      </c>
      <c r="Y177" s="58">
        <v>29.98</v>
      </c>
      <c r="Z177" s="58">
        <v>1433.0190476190501</v>
      </c>
      <c r="AA177" s="58">
        <v>850.48571428571404</v>
      </c>
      <c r="AB177" s="58">
        <v>582.53333333333296</v>
      </c>
      <c r="AC177" s="58">
        <v>298.103571428571</v>
      </c>
      <c r="AD177" s="58">
        <v>244.27857142857101</v>
      </c>
      <c r="AE177" s="58">
        <v>40.1511904761905</v>
      </c>
      <c r="AF177" s="58">
        <v>1471.2995121951201</v>
      </c>
      <c r="AG177" s="58">
        <v>866.79804878048799</v>
      </c>
      <c r="AH177" s="58">
        <v>604.50146341463403</v>
      </c>
      <c r="AI177" s="58">
        <v>309.82975609756102</v>
      </c>
      <c r="AJ177" s="58">
        <v>253.305365853659</v>
      </c>
      <c r="AK177" s="58">
        <v>41.366341463414599</v>
      </c>
      <c r="AL177" s="58">
        <v>1151.375</v>
      </c>
      <c r="AM177" s="58">
        <v>696.42499999999995</v>
      </c>
      <c r="AN177" s="58">
        <v>454.95</v>
      </c>
      <c r="AO177" s="58">
        <v>232.2</v>
      </c>
      <c r="AP177" s="58">
        <v>191.02500000000001</v>
      </c>
      <c r="AQ177" s="58">
        <v>31.725000000000001</v>
      </c>
    </row>
    <row r="178" spans="1:43" x14ac:dyDescent="0.25">
      <c r="A178" s="64" t="s">
        <v>327</v>
      </c>
      <c r="B178" s="58">
        <v>1425.8732447817799</v>
      </c>
      <c r="C178" s="58">
        <v>844.26375711574997</v>
      </c>
      <c r="D178" s="58">
        <v>581.60948766603406</v>
      </c>
      <c r="E178" s="58">
        <v>296.99430740038002</v>
      </c>
      <c r="F178" s="58">
        <v>244.63719165085399</v>
      </c>
      <c r="G178" s="58">
        <v>39.9779886148008</v>
      </c>
      <c r="H178" s="58">
        <v>1571.0480968858101</v>
      </c>
      <c r="I178" s="58">
        <v>926.97612456747402</v>
      </c>
      <c r="J178" s="58">
        <v>644.07197231833902</v>
      </c>
      <c r="K178" s="58">
        <v>330.02698961937699</v>
      </c>
      <c r="L178" s="58">
        <v>270.08096885813097</v>
      </c>
      <c r="M178" s="58">
        <v>43.964013840830503</v>
      </c>
      <c r="N178" s="58">
        <v>1249.5894957983201</v>
      </c>
      <c r="O178" s="58">
        <v>743.82731092436995</v>
      </c>
      <c r="P178" s="58">
        <v>505.76218487394999</v>
      </c>
      <c r="Q178" s="58">
        <v>256.88319327731102</v>
      </c>
      <c r="R178" s="58">
        <v>213.74117647058799</v>
      </c>
      <c r="S178" s="58">
        <v>35.137815126050398</v>
      </c>
      <c r="T178" s="58">
        <v>1071.3583333333299</v>
      </c>
      <c r="U178" s="58">
        <v>642.52499999999998</v>
      </c>
      <c r="V178" s="58">
        <v>428.83333333333297</v>
      </c>
      <c r="W178" s="58">
        <v>218.64166666666699</v>
      </c>
      <c r="X178" s="58">
        <v>180.35</v>
      </c>
      <c r="Y178" s="58">
        <v>29.841666666666701</v>
      </c>
      <c r="Z178" s="58">
        <v>1444.7756183745601</v>
      </c>
      <c r="AA178" s="58">
        <v>857.86643109540603</v>
      </c>
      <c r="AB178" s="58">
        <v>586.90918727915198</v>
      </c>
      <c r="AC178" s="58">
        <v>299.55265017667801</v>
      </c>
      <c r="AD178" s="58">
        <v>246.870318021201</v>
      </c>
      <c r="AE178" s="58">
        <v>40.486219081272097</v>
      </c>
      <c r="AF178" s="58">
        <v>1461.51346153846</v>
      </c>
      <c r="AG178" s="58">
        <v>860.67259615384603</v>
      </c>
      <c r="AH178" s="58">
        <v>600.84086538461497</v>
      </c>
      <c r="AI178" s="58">
        <v>307.074519230769</v>
      </c>
      <c r="AJ178" s="58">
        <v>252.72548076923101</v>
      </c>
      <c r="AK178" s="58">
        <v>41.040865384615401</v>
      </c>
      <c r="AL178" s="58">
        <v>1333.57142857143</v>
      </c>
      <c r="AM178" s="58">
        <v>792.31428571428603</v>
      </c>
      <c r="AN178" s="58">
        <v>541.25714285714298</v>
      </c>
      <c r="AO178" s="58">
        <v>275.87142857142902</v>
      </c>
      <c r="AP178" s="58">
        <v>227.74285714285699</v>
      </c>
      <c r="AQ178" s="58">
        <v>37.642857142857103</v>
      </c>
    </row>
    <row r="179" spans="1:43" x14ac:dyDescent="0.25">
      <c r="A179" s="64" t="s">
        <v>328</v>
      </c>
      <c r="B179" s="58">
        <v>1512.7977088948801</v>
      </c>
      <c r="C179" s="58">
        <v>893.93369272237203</v>
      </c>
      <c r="D179" s="58">
        <v>618.86401617250704</v>
      </c>
      <c r="E179" s="58">
        <v>316.57115902965</v>
      </c>
      <c r="F179" s="58">
        <v>259.75552560646901</v>
      </c>
      <c r="G179" s="58">
        <v>42.537331536388102</v>
      </c>
      <c r="H179" s="58">
        <v>1651.8309473684201</v>
      </c>
      <c r="I179" s="58">
        <v>971.84021052631601</v>
      </c>
      <c r="J179" s="58">
        <v>679.99073684210498</v>
      </c>
      <c r="K179" s="58">
        <v>348.70673684210499</v>
      </c>
      <c r="L179" s="58">
        <v>284.74863157894703</v>
      </c>
      <c r="M179" s="58">
        <v>46.535368421052603</v>
      </c>
      <c r="N179" s="58">
        <v>1265.45393258427</v>
      </c>
      <c r="O179" s="58">
        <v>755.33595505617996</v>
      </c>
      <c r="P179" s="58">
        <v>510.11797752809002</v>
      </c>
      <c r="Q179" s="58">
        <v>259.40112359550602</v>
      </c>
      <c r="R179" s="58">
        <v>215.292134831461</v>
      </c>
      <c r="S179" s="58">
        <v>35.4247191011236</v>
      </c>
      <c r="T179" s="58">
        <v>1069.3971428571399</v>
      </c>
      <c r="U179" s="58">
        <v>641.46</v>
      </c>
      <c r="V179" s="58">
        <v>427.93714285714299</v>
      </c>
      <c r="W179" s="58">
        <v>217.525714285714</v>
      </c>
      <c r="X179" s="58">
        <v>180.58285714285699</v>
      </c>
      <c r="Y179" s="58">
        <v>29.828571428571401</v>
      </c>
      <c r="Z179" s="58">
        <v>1552.58136792453</v>
      </c>
      <c r="AA179" s="58">
        <v>921.63891509433995</v>
      </c>
      <c r="AB179" s="58">
        <v>630.94245283018904</v>
      </c>
      <c r="AC179" s="58">
        <v>322.78018867924499</v>
      </c>
      <c r="AD179" s="58">
        <v>264.698349056604</v>
      </c>
      <c r="AE179" s="58">
        <v>43.463915094339598</v>
      </c>
      <c r="AF179" s="58">
        <v>1508.0300353356899</v>
      </c>
      <c r="AG179" s="58">
        <v>883.64946996466404</v>
      </c>
      <c r="AH179" s="58">
        <v>624.380565371025</v>
      </c>
      <c r="AI179" s="58">
        <v>319.51802120141298</v>
      </c>
      <c r="AJ179" s="58">
        <v>262.14169611307398</v>
      </c>
      <c r="AK179" s="58">
        <v>42.7208480565371</v>
      </c>
      <c r="AL179" s="58">
        <v>1357.375</v>
      </c>
      <c r="AM179" s="58">
        <v>813.125</v>
      </c>
      <c r="AN179" s="58">
        <v>544.25</v>
      </c>
      <c r="AO179" s="58">
        <v>276.77499999999998</v>
      </c>
      <c r="AP179" s="58">
        <v>229.5625</v>
      </c>
      <c r="AQ179" s="58">
        <v>37.912500000000001</v>
      </c>
    </row>
    <row r="180" spans="1:43" x14ac:dyDescent="0.25">
      <c r="A180" s="64" t="s">
        <v>329</v>
      </c>
      <c r="B180" s="58">
        <v>1510.21141304348</v>
      </c>
      <c r="C180" s="58">
        <v>891.63627717391296</v>
      </c>
      <c r="D180" s="58">
        <v>618.57513586956497</v>
      </c>
      <c r="E180" s="58">
        <v>316.21875</v>
      </c>
      <c r="F180" s="58">
        <v>259.82527173913002</v>
      </c>
      <c r="G180" s="58">
        <v>42.531114130434801</v>
      </c>
      <c r="H180" s="58">
        <v>1641.068125</v>
      </c>
      <c r="I180" s="58">
        <v>963.89625000000001</v>
      </c>
      <c r="J180" s="58">
        <v>677.171875</v>
      </c>
      <c r="K180" s="58">
        <v>346.98250000000002</v>
      </c>
      <c r="L180" s="58">
        <v>283.81</v>
      </c>
      <c r="M180" s="58">
        <v>46.379375000000003</v>
      </c>
      <c r="N180" s="58">
        <v>1264.8550781250001</v>
      </c>
      <c r="O180" s="58">
        <v>756.14882812500002</v>
      </c>
      <c r="P180" s="58">
        <v>508.70625000000001</v>
      </c>
      <c r="Q180" s="58">
        <v>258.53671874999998</v>
      </c>
      <c r="R180" s="58">
        <v>214.85390624999999</v>
      </c>
      <c r="S180" s="58">
        <v>35.315624999999997</v>
      </c>
      <c r="T180" s="58">
        <v>1011.19714285714</v>
      </c>
      <c r="U180" s="58">
        <v>608.83714285714302</v>
      </c>
      <c r="V180" s="58">
        <v>402.36</v>
      </c>
      <c r="W180" s="58">
        <v>204.47142857142899</v>
      </c>
      <c r="X180" s="58">
        <v>169.86</v>
      </c>
      <c r="Y180" s="58">
        <v>28.0285714285714</v>
      </c>
      <c r="Z180" s="58">
        <v>1546.5306569343099</v>
      </c>
      <c r="AA180" s="58">
        <v>916.90802919708005</v>
      </c>
      <c r="AB180" s="58">
        <v>629.62262773722603</v>
      </c>
      <c r="AC180" s="58">
        <v>320.734306569343</v>
      </c>
      <c r="AD180" s="58">
        <v>265.34525547445298</v>
      </c>
      <c r="AE180" s="58">
        <v>43.543065693430698</v>
      </c>
      <c r="AF180" s="58">
        <v>1518.9641379310301</v>
      </c>
      <c r="AG180" s="58">
        <v>889.95103448275904</v>
      </c>
      <c r="AH180" s="58">
        <v>629.01310344827596</v>
      </c>
      <c r="AI180" s="58">
        <v>323.30586206896498</v>
      </c>
      <c r="AJ180" s="58">
        <v>262.86</v>
      </c>
      <c r="AK180" s="58">
        <v>42.847241379310297</v>
      </c>
      <c r="AL180" s="58">
        <v>1340.85</v>
      </c>
      <c r="AM180" s="58">
        <v>802.62</v>
      </c>
      <c r="AN180" s="58">
        <v>538.23</v>
      </c>
      <c r="AO180" s="58">
        <v>273.36</v>
      </c>
      <c r="AP180" s="58">
        <v>227.4</v>
      </c>
      <c r="AQ180" s="58">
        <v>37.47</v>
      </c>
    </row>
    <row r="181" spans="1:43" x14ac:dyDescent="0.25">
      <c r="A181" s="64" t="s">
        <v>330</v>
      </c>
      <c r="B181" s="58">
        <v>1469.29309791332</v>
      </c>
      <c r="C181" s="58">
        <v>868.97094703049697</v>
      </c>
      <c r="D181" s="58">
        <v>600.32215088282499</v>
      </c>
      <c r="E181" s="58">
        <v>307.08491171749603</v>
      </c>
      <c r="F181" s="58">
        <v>252.00240770465501</v>
      </c>
      <c r="G181" s="58">
        <v>41.234831460674201</v>
      </c>
      <c r="H181" s="58">
        <v>1610.9849999999999</v>
      </c>
      <c r="I181" s="58">
        <v>948.15631578947398</v>
      </c>
      <c r="J181" s="58">
        <v>662.82868421052603</v>
      </c>
      <c r="K181" s="58">
        <v>340.492894736842</v>
      </c>
      <c r="L181" s="58">
        <v>277.09894736842102</v>
      </c>
      <c r="M181" s="58">
        <v>45.2368421052632</v>
      </c>
      <c r="N181" s="58">
        <v>1247.71728395062</v>
      </c>
      <c r="O181" s="58">
        <v>745.14197530864203</v>
      </c>
      <c r="P181" s="58">
        <v>502.57530864197503</v>
      </c>
      <c r="Q181" s="58">
        <v>254.84197530864199</v>
      </c>
      <c r="R181" s="58">
        <v>212.75679012345699</v>
      </c>
      <c r="S181" s="58">
        <v>34.976543209876503</v>
      </c>
      <c r="T181" s="58">
        <v>1136.4882352941199</v>
      </c>
      <c r="U181" s="58">
        <v>679.48235294117603</v>
      </c>
      <c r="V181" s="58">
        <v>457.005882352941</v>
      </c>
      <c r="W181" s="58">
        <v>232.06764705882301</v>
      </c>
      <c r="X181" s="58">
        <v>193.138235294118</v>
      </c>
      <c r="Y181" s="58">
        <v>31.8</v>
      </c>
      <c r="Z181" s="58">
        <v>1500.1481927710799</v>
      </c>
      <c r="AA181" s="58">
        <v>890.29608433734904</v>
      </c>
      <c r="AB181" s="58">
        <v>609.852108433735</v>
      </c>
      <c r="AC181" s="58">
        <v>310.59849397590398</v>
      </c>
      <c r="AD181" s="58">
        <v>257.08554216867498</v>
      </c>
      <c r="AE181" s="58">
        <v>42.168072289156598</v>
      </c>
      <c r="AF181" s="58">
        <v>1473.46225680934</v>
      </c>
      <c r="AG181" s="58">
        <v>866.49105058365797</v>
      </c>
      <c r="AH181" s="58">
        <v>606.97120622568104</v>
      </c>
      <c r="AI181" s="58">
        <v>312.47042801556398</v>
      </c>
      <c r="AJ181" s="58">
        <v>253.22334630350201</v>
      </c>
      <c r="AK181" s="58">
        <v>41.277431906614801</v>
      </c>
      <c r="AL181" s="58">
        <v>1457.76923076923</v>
      </c>
      <c r="AM181" s="58">
        <v>861.66923076923104</v>
      </c>
      <c r="AN181" s="58">
        <v>596.1</v>
      </c>
      <c r="AO181" s="58">
        <v>301.98461538461498</v>
      </c>
      <c r="AP181" s="58">
        <v>252.76153846153801</v>
      </c>
      <c r="AQ181" s="58">
        <v>41.353846153846199</v>
      </c>
    </row>
    <row r="182" spans="1:43" x14ac:dyDescent="0.25">
      <c r="A182" s="64" t="s">
        <v>331</v>
      </c>
      <c r="B182" s="58">
        <v>1443.6294230769199</v>
      </c>
      <c r="C182" s="58">
        <v>857.53269230769195</v>
      </c>
      <c r="D182" s="58">
        <v>586.09673076923104</v>
      </c>
      <c r="E182" s="58">
        <v>299.94403846153801</v>
      </c>
      <c r="F182" s="58">
        <v>245.98961538461501</v>
      </c>
      <c r="G182" s="58">
        <v>40.1630769230769</v>
      </c>
      <c r="H182" s="58">
        <v>1601.49247311828</v>
      </c>
      <c r="I182" s="58">
        <v>948.22258064516097</v>
      </c>
      <c r="J182" s="58">
        <v>653.26989247311803</v>
      </c>
      <c r="K182" s="58">
        <v>336.23440860214998</v>
      </c>
      <c r="L182" s="58">
        <v>272.702150537634</v>
      </c>
      <c r="M182" s="58">
        <v>44.3333333333333</v>
      </c>
      <c r="N182" s="58">
        <v>1260.87510373444</v>
      </c>
      <c r="O182" s="58">
        <v>752.54315352697097</v>
      </c>
      <c r="P182" s="58">
        <v>508.33195020746899</v>
      </c>
      <c r="Q182" s="58">
        <v>257.93153526971003</v>
      </c>
      <c r="R182" s="58">
        <v>215.06514522821601</v>
      </c>
      <c r="S182" s="58">
        <v>35.335269709543603</v>
      </c>
      <c r="T182" s="58">
        <v>1072.452</v>
      </c>
      <c r="U182" s="58">
        <v>643.36800000000005</v>
      </c>
      <c r="V182" s="58">
        <v>429.084</v>
      </c>
      <c r="W182" s="58">
        <v>217.68</v>
      </c>
      <c r="X182" s="58">
        <v>181.584</v>
      </c>
      <c r="Y182" s="58">
        <v>29.82</v>
      </c>
      <c r="Z182" s="58">
        <v>1489.48197879859</v>
      </c>
      <c r="AA182" s="58">
        <v>889.11837455830403</v>
      </c>
      <c r="AB182" s="58">
        <v>600.36360424028305</v>
      </c>
      <c r="AC182" s="58">
        <v>306.55759717314498</v>
      </c>
      <c r="AD182" s="58">
        <v>252.42084805653701</v>
      </c>
      <c r="AE182" s="58">
        <v>41.385159010600702</v>
      </c>
      <c r="AF182" s="58">
        <v>1426.1915094339599</v>
      </c>
      <c r="AG182" s="58">
        <v>840.62405660377397</v>
      </c>
      <c r="AH182" s="58">
        <v>585.56745283018904</v>
      </c>
      <c r="AI182" s="58">
        <v>300.81650943396198</v>
      </c>
      <c r="AJ182" s="58">
        <v>244.99952830188701</v>
      </c>
      <c r="AK182" s="58">
        <v>39.751415094339599</v>
      </c>
      <c r="AL182" s="58">
        <v>1483.125</v>
      </c>
      <c r="AM182" s="58">
        <v>877.42499999999995</v>
      </c>
      <c r="AN182" s="58">
        <v>605.70000000000005</v>
      </c>
      <c r="AO182" s="58">
        <v>308.625</v>
      </c>
      <c r="AP182" s="58">
        <v>255.1875</v>
      </c>
      <c r="AQ182" s="58">
        <v>41.887500000000003</v>
      </c>
    </row>
    <row r="183" spans="1:43" x14ac:dyDescent="0.25">
      <c r="A183" s="64" t="s">
        <v>332</v>
      </c>
      <c r="B183" s="58">
        <v>1459.5245798319299</v>
      </c>
      <c r="C183" s="58">
        <v>865.44390756302505</v>
      </c>
      <c r="D183" s="58">
        <v>594.08067226890796</v>
      </c>
      <c r="E183" s="58">
        <v>304.71302521008403</v>
      </c>
      <c r="F183" s="58">
        <v>248.71953781512599</v>
      </c>
      <c r="G183" s="58">
        <v>40.648109243697498</v>
      </c>
      <c r="H183" s="58">
        <v>1648.4939516129</v>
      </c>
      <c r="I183" s="58">
        <v>971.64314516129002</v>
      </c>
      <c r="J183" s="58">
        <v>676.85080645161304</v>
      </c>
      <c r="K183" s="58">
        <v>349.490322580645</v>
      </c>
      <c r="L183" s="58">
        <v>281.55362903225802</v>
      </c>
      <c r="M183" s="58">
        <v>45.806854838709697</v>
      </c>
      <c r="N183" s="58">
        <v>1253.97894736842</v>
      </c>
      <c r="O183" s="58">
        <v>749.92894736842095</v>
      </c>
      <c r="P183" s="58">
        <v>504.05</v>
      </c>
      <c r="Q183" s="58">
        <v>256.00789473684199</v>
      </c>
      <c r="R183" s="58">
        <v>213.005263157895</v>
      </c>
      <c r="S183" s="58">
        <v>35.036842105263197</v>
      </c>
      <c r="T183" s="58">
        <v>987.6</v>
      </c>
      <c r="U183" s="58">
        <v>596.79310344827604</v>
      </c>
      <c r="V183" s="58">
        <v>390.80689655172398</v>
      </c>
      <c r="W183" s="58">
        <v>198.14482758620699</v>
      </c>
      <c r="X183" s="58">
        <v>165.506896551724</v>
      </c>
      <c r="Y183" s="58">
        <v>27.1551724137931</v>
      </c>
      <c r="Z183" s="58">
        <v>1465.0221774193501</v>
      </c>
      <c r="AA183" s="58">
        <v>873.114919354839</v>
      </c>
      <c r="AB183" s="58">
        <v>591.90725806451599</v>
      </c>
      <c r="AC183" s="58">
        <v>302.73145161290302</v>
      </c>
      <c r="AD183" s="58">
        <v>248.341935483871</v>
      </c>
      <c r="AE183" s="58">
        <v>40.833870967741902</v>
      </c>
      <c r="AF183" s="58">
        <v>1521.44623115578</v>
      </c>
      <c r="AG183" s="58">
        <v>895.03417085427202</v>
      </c>
      <c r="AH183" s="58">
        <v>626.41206030150704</v>
      </c>
      <c r="AI183" s="58">
        <v>322.71256281407</v>
      </c>
      <c r="AJ183" s="58">
        <v>261.31658291457302</v>
      </c>
      <c r="AK183" s="58">
        <v>42.382914572864301</v>
      </c>
      <c r="AL183" s="58">
        <v>1517.57368421053</v>
      </c>
      <c r="AM183" s="58">
        <v>896.54210526315796</v>
      </c>
      <c r="AN183" s="58">
        <v>621.03157894736796</v>
      </c>
      <c r="AO183" s="58">
        <v>316.86315789473701</v>
      </c>
      <c r="AP183" s="58">
        <v>261.25263157894699</v>
      </c>
      <c r="AQ183" s="58">
        <v>42.9157894736842</v>
      </c>
    </row>
    <row r="184" spans="1:43" x14ac:dyDescent="0.25">
      <c r="A184" s="64" t="s">
        <v>333</v>
      </c>
      <c r="B184" s="58">
        <v>1451.2321814254899</v>
      </c>
      <c r="C184" s="58">
        <v>859.99697624190105</v>
      </c>
      <c r="D184" s="58">
        <v>591.23520518358498</v>
      </c>
      <c r="E184" s="58">
        <v>304.36652267818602</v>
      </c>
      <c r="F184" s="58">
        <v>246.587688984881</v>
      </c>
      <c r="G184" s="58">
        <v>40.2809935205184</v>
      </c>
      <c r="H184" s="58">
        <v>1645.05245901639</v>
      </c>
      <c r="I184" s="58">
        <v>968.588114754098</v>
      </c>
      <c r="J184" s="58">
        <v>676.46434426229496</v>
      </c>
      <c r="K184" s="58">
        <v>350.83401639344299</v>
      </c>
      <c r="L184" s="58">
        <v>280.09180327868802</v>
      </c>
      <c r="M184" s="58">
        <v>45.538524590163902</v>
      </c>
      <c r="N184" s="58">
        <v>1235.28630136986</v>
      </c>
      <c r="O184" s="58">
        <v>739.00958904109598</v>
      </c>
      <c r="P184" s="58">
        <v>496.27671232876702</v>
      </c>
      <c r="Q184" s="58">
        <v>252.594520547945</v>
      </c>
      <c r="R184" s="58">
        <v>209.258904109589</v>
      </c>
      <c r="S184" s="58">
        <v>34.423287671232899</v>
      </c>
      <c r="T184" s="58">
        <v>799.09655172413795</v>
      </c>
      <c r="U184" s="58">
        <v>487.61379310344802</v>
      </c>
      <c r="V184" s="58">
        <v>311.48275862068999</v>
      </c>
      <c r="W184" s="58">
        <v>159.91034482758599</v>
      </c>
      <c r="X184" s="58">
        <v>130.09655172413801</v>
      </c>
      <c r="Y184" s="58">
        <v>21.475862068965501</v>
      </c>
      <c r="Z184" s="58">
        <v>1475.5630705394201</v>
      </c>
      <c r="AA184" s="58">
        <v>878.36887966805</v>
      </c>
      <c r="AB184" s="58">
        <v>597.19419087136896</v>
      </c>
      <c r="AC184" s="58">
        <v>305.876763485477</v>
      </c>
      <c r="AD184" s="58">
        <v>250.166390041494</v>
      </c>
      <c r="AE184" s="58">
        <v>41.151037344398297</v>
      </c>
      <c r="AF184" s="58">
        <v>1518.83937823834</v>
      </c>
      <c r="AG184" s="58">
        <v>893.00984455958599</v>
      </c>
      <c r="AH184" s="58">
        <v>625.829533678757</v>
      </c>
      <c r="AI184" s="58">
        <v>324.18652849740897</v>
      </c>
      <c r="AJ184" s="58">
        <v>259.62279792746102</v>
      </c>
      <c r="AK184" s="58">
        <v>42.020207253885999</v>
      </c>
      <c r="AL184" s="58">
        <v>1479.4</v>
      </c>
      <c r="AM184" s="58">
        <v>859.74</v>
      </c>
      <c r="AN184" s="58">
        <v>619.66</v>
      </c>
      <c r="AO184" s="58">
        <v>317.08</v>
      </c>
      <c r="AP184" s="58">
        <v>259.74</v>
      </c>
      <c r="AQ184" s="58">
        <v>42.84</v>
      </c>
    </row>
    <row r="185" spans="1:43" x14ac:dyDescent="0.25">
      <c r="A185" s="64" t="s">
        <v>334</v>
      </c>
      <c r="B185" s="58">
        <v>1435.3226993865001</v>
      </c>
      <c r="C185" s="58">
        <v>851.55030674846603</v>
      </c>
      <c r="D185" s="58">
        <v>583.77239263803699</v>
      </c>
      <c r="E185" s="58">
        <v>299.765644171779</v>
      </c>
      <c r="F185" s="58">
        <v>244.11472392638001</v>
      </c>
      <c r="G185" s="58">
        <v>39.892024539877298</v>
      </c>
      <c r="H185" s="58">
        <v>1618.24319066148</v>
      </c>
      <c r="I185" s="58">
        <v>954.31167315175105</v>
      </c>
      <c r="J185" s="58">
        <v>663.931517509728</v>
      </c>
      <c r="K185" s="58">
        <v>342.42607003891101</v>
      </c>
      <c r="L185" s="58">
        <v>276.583657587549</v>
      </c>
      <c r="M185" s="58">
        <v>44.921789883268502</v>
      </c>
      <c r="N185" s="58">
        <v>1232.6909482758599</v>
      </c>
      <c r="O185" s="58">
        <v>737.71551724137896</v>
      </c>
      <c r="P185" s="58">
        <v>494.97543103448299</v>
      </c>
      <c r="Q185" s="58">
        <v>252.508189655172</v>
      </c>
      <c r="R185" s="58">
        <v>208.14698275862099</v>
      </c>
      <c r="S185" s="58">
        <v>34.3202586206897</v>
      </c>
      <c r="T185" s="58">
        <v>885.16499999999996</v>
      </c>
      <c r="U185" s="58">
        <v>536.4</v>
      </c>
      <c r="V185" s="58">
        <v>348.76499999999999</v>
      </c>
      <c r="W185" s="58">
        <v>177.74250000000001</v>
      </c>
      <c r="X185" s="58">
        <v>146.67750000000001</v>
      </c>
      <c r="Y185" s="58">
        <v>24.344999999999999</v>
      </c>
      <c r="Z185" s="58">
        <v>1479.9493975903599</v>
      </c>
      <c r="AA185" s="58">
        <v>880.18674698795201</v>
      </c>
      <c r="AB185" s="58">
        <v>599.76265060240996</v>
      </c>
      <c r="AC185" s="58">
        <v>306.07710843373502</v>
      </c>
      <c r="AD185" s="58">
        <v>252.197590361446</v>
      </c>
      <c r="AE185" s="58">
        <v>41.487951807228903</v>
      </c>
      <c r="AF185" s="58">
        <v>1489.7940000000001</v>
      </c>
      <c r="AG185" s="58">
        <v>878.928</v>
      </c>
      <c r="AH185" s="58">
        <v>610.86599999999999</v>
      </c>
      <c r="AI185" s="58">
        <v>316.3125</v>
      </c>
      <c r="AJ185" s="58">
        <v>253.53899999999999</v>
      </c>
      <c r="AK185" s="58">
        <v>41.014499999999998</v>
      </c>
      <c r="AL185" s="58">
        <v>1553.3</v>
      </c>
      <c r="AM185" s="58">
        <v>905.02499999999998</v>
      </c>
      <c r="AN185" s="58">
        <v>648.27499999999998</v>
      </c>
      <c r="AO185" s="58">
        <v>339.95</v>
      </c>
      <c r="AP185" s="58">
        <v>264.67500000000001</v>
      </c>
      <c r="AQ185" s="58">
        <v>43.65</v>
      </c>
    </row>
    <row r="186" spans="1:43" x14ac:dyDescent="0.25">
      <c r="A186" s="64" t="s">
        <v>335</v>
      </c>
      <c r="B186" s="58">
        <v>1476.5683229813701</v>
      </c>
      <c r="C186" s="58">
        <v>874.15714285714296</v>
      </c>
      <c r="D186" s="58">
        <v>602.41118012422396</v>
      </c>
      <c r="E186" s="58">
        <v>309.650931677019</v>
      </c>
      <c r="F186" s="58">
        <v>251.55279503105601</v>
      </c>
      <c r="G186" s="58">
        <v>41.2074534161491</v>
      </c>
      <c r="H186" s="58">
        <v>1636.5182186234799</v>
      </c>
      <c r="I186" s="58">
        <v>964.58987854250995</v>
      </c>
      <c r="J186" s="58">
        <v>671.92834008097202</v>
      </c>
      <c r="K186" s="58">
        <v>347.034412955466</v>
      </c>
      <c r="L186" s="58">
        <v>279.37287449392699</v>
      </c>
      <c r="M186" s="58">
        <v>45.521052631579003</v>
      </c>
      <c r="N186" s="58">
        <v>1309.16313559322</v>
      </c>
      <c r="O186" s="58">
        <v>779.509322033898</v>
      </c>
      <c r="P186" s="58">
        <v>529.65381355932197</v>
      </c>
      <c r="Q186" s="58">
        <v>270.52499999999998</v>
      </c>
      <c r="R186" s="58">
        <v>222.43601694915299</v>
      </c>
      <c r="S186" s="58">
        <v>36.692796610169502</v>
      </c>
      <c r="T186" s="58">
        <v>1033.2340909090899</v>
      </c>
      <c r="U186" s="58">
        <v>619.86818181818205</v>
      </c>
      <c r="V186" s="58">
        <v>413.36590909090899</v>
      </c>
      <c r="W186" s="58">
        <v>210.34090909090901</v>
      </c>
      <c r="X186" s="58">
        <v>174.19772727272701</v>
      </c>
      <c r="Y186" s="58">
        <v>28.8272727272727</v>
      </c>
      <c r="Z186" s="58">
        <v>1532.3336065573801</v>
      </c>
      <c r="AA186" s="58">
        <v>909.70450819672203</v>
      </c>
      <c r="AB186" s="58">
        <v>622.62909836065603</v>
      </c>
      <c r="AC186" s="58">
        <v>318.62827868852497</v>
      </c>
      <c r="AD186" s="58">
        <v>261</v>
      </c>
      <c r="AE186" s="58">
        <v>43.000819672131101</v>
      </c>
      <c r="AF186" s="58">
        <v>1506.8246153846201</v>
      </c>
      <c r="AG186" s="58">
        <v>887.05538461538504</v>
      </c>
      <c r="AH186" s="58">
        <v>619.76923076923094</v>
      </c>
      <c r="AI186" s="58">
        <v>320.826153846154</v>
      </c>
      <c r="AJ186" s="58">
        <v>257.18615384615401</v>
      </c>
      <c r="AK186" s="58">
        <v>41.756923076923101</v>
      </c>
      <c r="AL186" s="58">
        <v>1540.05</v>
      </c>
      <c r="AM186" s="58">
        <v>899.81666666666604</v>
      </c>
      <c r="AN186" s="58">
        <v>640.23333333333301</v>
      </c>
      <c r="AO186" s="58">
        <v>333.16666666666703</v>
      </c>
      <c r="AP186" s="58">
        <v>263.35000000000002</v>
      </c>
      <c r="AQ186" s="58">
        <v>43.716666666666697</v>
      </c>
    </row>
    <row r="187" spans="1:43" x14ac:dyDescent="0.25">
      <c r="A187" s="64" t="s">
        <v>336</v>
      </c>
      <c r="B187" s="58">
        <v>1486.33846153846</v>
      </c>
      <c r="C187" s="58">
        <v>879.25648351648397</v>
      </c>
      <c r="D187" s="58">
        <v>607.08197802197799</v>
      </c>
      <c r="E187" s="58">
        <v>312.08505494505499</v>
      </c>
      <c r="F187" s="58">
        <v>253.51780219780201</v>
      </c>
      <c r="G187" s="58">
        <v>41.479120879120899</v>
      </c>
      <c r="H187" s="58">
        <v>1679.9723684210501</v>
      </c>
      <c r="I187" s="58">
        <v>989.76315789473699</v>
      </c>
      <c r="J187" s="58">
        <v>690.20921052631604</v>
      </c>
      <c r="K187" s="58">
        <v>356.53947368421098</v>
      </c>
      <c r="L187" s="58">
        <v>286.92105263157902</v>
      </c>
      <c r="M187" s="58">
        <v>46.748684210526299</v>
      </c>
      <c r="N187" s="58">
        <v>1291.85154185022</v>
      </c>
      <c r="O187" s="58">
        <v>768.26299559471397</v>
      </c>
      <c r="P187" s="58">
        <v>523.58854625550703</v>
      </c>
      <c r="Q187" s="58">
        <v>267.434801762115</v>
      </c>
      <c r="R187" s="58">
        <v>219.96740088105699</v>
      </c>
      <c r="S187" s="58">
        <v>36.186343612334802</v>
      </c>
      <c r="T187" s="58">
        <v>1034.7767441860501</v>
      </c>
      <c r="U187" s="58">
        <v>620.45581395348802</v>
      </c>
      <c r="V187" s="58">
        <v>414.320930232558</v>
      </c>
      <c r="W187" s="58">
        <v>210.893023255814</v>
      </c>
      <c r="X187" s="58">
        <v>174.523255813953</v>
      </c>
      <c r="Y187" s="58">
        <v>28.904651162790699</v>
      </c>
      <c r="Z187" s="58">
        <v>1517.29954751131</v>
      </c>
      <c r="AA187" s="58">
        <v>900.61628959276004</v>
      </c>
      <c r="AB187" s="58">
        <v>616.68325791855204</v>
      </c>
      <c r="AC187" s="58">
        <v>314.95656108597302</v>
      </c>
      <c r="AD187" s="58">
        <v>258.99366515837102</v>
      </c>
      <c r="AE187" s="58">
        <v>42.7330316742081</v>
      </c>
      <c r="AF187" s="58">
        <v>1552.1748691099499</v>
      </c>
      <c r="AG187" s="58">
        <v>912.80575916230396</v>
      </c>
      <c r="AH187" s="58">
        <v>639.36910994764401</v>
      </c>
      <c r="AI187" s="58">
        <v>331.54397905759203</v>
      </c>
      <c r="AJ187" s="58">
        <v>264.96596858638702</v>
      </c>
      <c r="AK187" s="58">
        <v>42.859162303664903</v>
      </c>
      <c r="AL187" s="58">
        <v>1458.03157894737</v>
      </c>
      <c r="AM187" s="58">
        <v>860.05263157894797</v>
      </c>
      <c r="AN187" s="58">
        <v>597.97894736842102</v>
      </c>
      <c r="AO187" s="58">
        <v>309.552631578947</v>
      </c>
      <c r="AP187" s="58">
        <v>247.342105263158</v>
      </c>
      <c r="AQ187" s="58">
        <v>41.0842105263158</v>
      </c>
    </row>
    <row r="188" spans="1:43" x14ac:dyDescent="0.25">
      <c r="A188" s="64" t="s">
        <v>337</v>
      </c>
      <c r="B188" s="58">
        <v>1530.03873085339</v>
      </c>
      <c r="C188" s="58">
        <v>903.13785557986898</v>
      </c>
      <c r="D188" s="58">
        <v>626.90087527352296</v>
      </c>
      <c r="E188" s="58">
        <v>323.23916849015302</v>
      </c>
      <c r="F188" s="58">
        <v>260.951422319475</v>
      </c>
      <c r="G188" s="58">
        <v>42.710284463895</v>
      </c>
      <c r="H188" s="58">
        <v>1673.5869047619001</v>
      </c>
      <c r="I188" s="58">
        <v>983.14166666666699</v>
      </c>
      <c r="J188" s="58">
        <v>690.44523809523798</v>
      </c>
      <c r="K188" s="58">
        <v>356.59404761904801</v>
      </c>
      <c r="L188" s="58">
        <v>287.040476190476</v>
      </c>
      <c r="M188" s="58">
        <v>46.810714285714297</v>
      </c>
      <c r="N188" s="58">
        <v>1353.5795121951201</v>
      </c>
      <c r="O188" s="58">
        <v>804.79170731707302</v>
      </c>
      <c r="P188" s="58">
        <v>548.78780487804897</v>
      </c>
      <c r="Q188" s="58">
        <v>282.237073170732</v>
      </c>
      <c r="R188" s="58">
        <v>228.88097560975601</v>
      </c>
      <c r="S188" s="58">
        <v>37.669756097560999</v>
      </c>
      <c r="T188" s="58">
        <v>1166.06666666667</v>
      </c>
      <c r="U188" s="58">
        <v>695.8</v>
      </c>
      <c r="V188" s="58">
        <v>470.26666666666699</v>
      </c>
      <c r="W188" s="58">
        <v>239.36666666666699</v>
      </c>
      <c r="X188" s="58">
        <v>198.09166666666701</v>
      </c>
      <c r="Y188" s="58">
        <v>32.808333333333302</v>
      </c>
      <c r="Z188" s="58">
        <v>1581.47198275862</v>
      </c>
      <c r="AA188" s="58">
        <v>935.68060344827597</v>
      </c>
      <c r="AB188" s="58">
        <v>645.79137931034495</v>
      </c>
      <c r="AC188" s="58">
        <v>332.31465517241401</v>
      </c>
      <c r="AD188" s="58">
        <v>269.09094827586199</v>
      </c>
      <c r="AE188" s="58">
        <v>44.385775862069003</v>
      </c>
      <c r="AF188" s="58">
        <v>1536.2317460317499</v>
      </c>
      <c r="AG188" s="58">
        <v>902.68412698412703</v>
      </c>
      <c r="AH188" s="58">
        <v>633.54761904761904</v>
      </c>
      <c r="AI188" s="58">
        <v>328.074603174603</v>
      </c>
      <c r="AJ188" s="58">
        <v>262.933333333333</v>
      </c>
      <c r="AK188" s="58">
        <v>42.539682539682502</v>
      </c>
      <c r="AL188" s="58">
        <v>1335.6875</v>
      </c>
      <c r="AM188" s="58">
        <v>800.28750000000002</v>
      </c>
      <c r="AN188" s="58">
        <v>535.4</v>
      </c>
      <c r="AO188" s="58">
        <v>277.25</v>
      </c>
      <c r="AP188" s="58">
        <v>221.2</v>
      </c>
      <c r="AQ188" s="58">
        <v>36.950000000000003</v>
      </c>
    </row>
    <row r="189" spans="1:43" x14ac:dyDescent="0.25">
      <c r="A189" s="64" t="s">
        <v>338</v>
      </c>
      <c r="B189" s="58">
        <v>1496.8284738041</v>
      </c>
      <c r="C189" s="58">
        <v>885.174943052392</v>
      </c>
      <c r="D189" s="58">
        <v>611.65353075170799</v>
      </c>
      <c r="E189" s="58">
        <v>314.79157175398598</v>
      </c>
      <c r="F189" s="58">
        <v>255.097722095672</v>
      </c>
      <c r="G189" s="58">
        <v>41.764236902050101</v>
      </c>
      <c r="H189" s="58">
        <v>1643.13858921162</v>
      </c>
      <c r="I189" s="58">
        <v>967.96431535269699</v>
      </c>
      <c r="J189" s="58">
        <v>675.17427385892097</v>
      </c>
      <c r="K189" s="58">
        <v>347.75228215767601</v>
      </c>
      <c r="L189" s="58">
        <v>281.52199170124499</v>
      </c>
      <c r="M189" s="58">
        <v>45.9</v>
      </c>
      <c r="N189" s="58">
        <v>1318.7439393939401</v>
      </c>
      <c r="O189" s="58">
        <v>784.40606060606103</v>
      </c>
      <c r="P189" s="58">
        <v>534.33787878787905</v>
      </c>
      <c r="Q189" s="58">
        <v>274.672727272727</v>
      </c>
      <c r="R189" s="58">
        <v>222.934848484848</v>
      </c>
      <c r="S189" s="58">
        <v>36.730303030302998</v>
      </c>
      <c r="T189" s="58">
        <v>1172.925</v>
      </c>
      <c r="U189" s="58">
        <v>699.49285714285702</v>
      </c>
      <c r="V189" s="58">
        <v>473.43214285714299</v>
      </c>
      <c r="W189" s="58">
        <v>240.82499999999999</v>
      </c>
      <c r="X189" s="58">
        <v>199.585714285714</v>
      </c>
      <c r="Y189" s="58">
        <v>33.021428571428601</v>
      </c>
      <c r="Z189" s="58">
        <v>1531.4067567567599</v>
      </c>
      <c r="AA189" s="58">
        <v>905.65540540540496</v>
      </c>
      <c r="AB189" s="58">
        <v>625.75135135135099</v>
      </c>
      <c r="AC189" s="58">
        <v>320.92702702702701</v>
      </c>
      <c r="AD189" s="58">
        <v>261.66081081081097</v>
      </c>
      <c r="AE189" s="58">
        <v>43.1635135135135</v>
      </c>
      <c r="AF189" s="58">
        <v>1504.19841269841</v>
      </c>
      <c r="AG189" s="58">
        <v>888.62698412698398</v>
      </c>
      <c r="AH189" s="58">
        <v>615.57142857142901</v>
      </c>
      <c r="AI189" s="58">
        <v>318.54285714285697</v>
      </c>
      <c r="AJ189" s="58">
        <v>255.61269841269799</v>
      </c>
      <c r="AK189" s="58">
        <v>41.415873015872997</v>
      </c>
      <c r="AL189" s="58">
        <v>1370.1631578947399</v>
      </c>
      <c r="AM189" s="58">
        <v>816.82105263157905</v>
      </c>
      <c r="AN189" s="58">
        <v>553.34210526315803</v>
      </c>
      <c r="AO189" s="58">
        <v>286.95789473684198</v>
      </c>
      <c r="AP189" s="58">
        <v>228.378947368421</v>
      </c>
      <c r="AQ189" s="58">
        <v>38.005263157894703</v>
      </c>
    </row>
    <row r="190" spans="1:43" x14ac:dyDescent="0.25">
      <c r="A190" s="64" t="s">
        <v>339</v>
      </c>
      <c r="B190" s="58">
        <v>1469.6601659751</v>
      </c>
      <c r="C190" s="58">
        <v>871.89958506224104</v>
      </c>
      <c r="D190" s="58">
        <v>597.76058091286302</v>
      </c>
      <c r="E190" s="58">
        <v>306.52842323651498</v>
      </c>
      <c r="F190" s="58">
        <v>250.234854771784</v>
      </c>
      <c r="G190" s="58">
        <v>40.9973029045643</v>
      </c>
      <c r="H190" s="58">
        <v>1585.13356401384</v>
      </c>
      <c r="I190" s="58">
        <v>938.16747404844295</v>
      </c>
      <c r="J190" s="58">
        <v>646.96608996539806</v>
      </c>
      <c r="K190" s="58">
        <v>331.87162629757802</v>
      </c>
      <c r="L190" s="58">
        <v>270.833564013841</v>
      </c>
      <c r="M190" s="58">
        <v>44.260899653979202</v>
      </c>
      <c r="N190" s="58">
        <v>1296.7492227979301</v>
      </c>
      <c r="O190" s="58">
        <v>772.66943005181304</v>
      </c>
      <c r="P190" s="58">
        <v>524.07979274611398</v>
      </c>
      <c r="Q190" s="58">
        <v>268.579274611399</v>
      </c>
      <c r="R190" s="58">
        <v>219.39015544041499</v>
      </c>
      <c r="S190" s="58">
        <v>36.110362694300498</v>
      </c>
      <c r="T190" s="58">
        <v>912.87599999999998</v>
      </c>
      <c r="U190" s="58">
        <v>553.99199999999996</v>
      </c>
      <c r="V190" s="58">
        <v>358.88400000000001</v>
      </c>
      <c r="W190" s="58">
        <v>183.084</v>
      </c>
      <c r="X190" s="58">
        <v>150.684</v>
      </c>
      <c r="Y190" s="58">
        <v>25.116</v>
      </c>
      <c r="Z190" s="58">
        <v>1497.0543396226401</v>
      </c>
      <c r="AA190" s="58">
        <v>889.93811320754696</v>
      </c>
      <c r="AB190" s="58">
        <v>607.11622641509405</v>
      </c>
      <c r="AC190" s="58">
        <v>309.81056603773601</v>
      </c>
      <c r="AD190" s="58">
        <v>255.185660377358</v>
      </c>
      <c r="AE190" s="58">
        <v>42.12</v>
      </c>
      <c r="AF190" s="58">
        <v>1504.3484375</v>
      </c>
      <c r="AG190" s="58">
        <v>888.39687500000002</v>
      </c>
      <c r="AH190" s="58">
        <v>615.95156250000002</v>
      </c>
      <c r="AI190" s="58">
        <v>318.07187499999998</v>
      </c>
      <c r="AJ190" s="58">
        <v>256.36406249999999</v>
      </c>
      <c r="AK190" s="58">
        <v>41.515625</v>
      </c>
      <c r="AL190" s="58">
        <v>1388.12857142857</v>
      </c>
      <c r="AM190" s="58">
        <v>823.34285714285704</v>
      </c>
      <c r="AN190" s="58">
        <v>564.78571428571399</v>
      </c>
      <c r="AO190" s="58">
        <v>292.47142857142899</v>
      </c>
      <c r="AP190" s="58">
        <v>233.414285714286</v>
      </c>
      <c r="AQ190" s="58">
        <v>38.9</v>
      </c>
    </row>
    <row r="191" spans="1:43" x14ac:dyDescent="0.25">
      <c r="A191" s="64" t="s">
        <v>340</v>
      </c>
      <c r="B191" s="58">
        <v>1584.55734157651</v>
      </c>
      <c r="C191" s="58">
        <v>935.947604327666</v>
      </c>
      <c r="D191" s="58">
        <v>648.60973724884104</v>
      </c>
      <c r="E191" s="58">
        <v>328.42349304482201</v>
      </c>
      <c r="F191" s="58">
        <v>268.95811437403398</v>
      </c>
      <c r="G191" s="58">
        <v>51.228129829984503</v>
      </c>
      <c r="H191" s="58">
        <v>1708.7625835189299</v>
      </c>
      <c r="I191" s="58">
        <v>1005.8412026726101</v>
      </c>
      <c r="J191" s="58">
        <v>702.92138084632495</v>
      </c>
      <c r="K191" s="58">
        <v>355.90957683741601</v>
      </c>
      <c r="L191" s="58">
        <v>291.30267260579097</v>
      </c>
      <c r="M191" s="58">
        <v>55.709131403118</v>
      </c>
      <c r="N191" s="58">
        <v>1302.9000000000001</v>
      </c>
      <c r="O191" s="58">
        <v>777.45151515151497</v>
      </c>
      <c r="P191" s="58">
        <v>525.44848484848501</v>
      </c>
      <c r="Q191" s="58">
        <v>266.09393939393902</v>
      </c>
      <c r="R191" s="58">
        <v>218.28787878787901</v>
      </c>
      <c r="S191" s="58">
        <v>41.066666666666698</v>
      </c>
      <c r="T191" s="58">
        <v>1191.4421052631601</v>
      </c>
      <c r="U191" s="58">
        <v>706.08947368421104</v>
      </c>
      <c r="V191" s="58">
        <v>485.35263157894701</v>
      </c>
      <c r="W191" s="58">
        <v>243.860526315789</v>
      </c>
      <c r="X191" s="58">
        <v>201.85263157894701</v>
      </c>
      <c r="Y191" s="58">
        <v>39.6394736842105</v>
      </c>
      <c r="Z191" s="58">
        <v>1611.35885558583</v>
      </c>
      <c r="AA191" s="58">
        <v>953.92888283378704</v>
      </c>
      <c r="AB191" s="58">
        <v>657.42997275204402</v>
      </c>
      <c r="AC191" s="58">
        <v>331.87847411444102</v>
      </c>
      <c r="AD191" s="58">
        <v>272.89046321525899</v>
      </c>
      <c r="AE191" s="58">
        <v>52.661035422343303</v>
      </c>
      <c r="AF191" s="58">
        <v>1605.6409090909101</v>
      </c>
      <c r="AG191" s="58">
        <v>944.77190082644597</v>
      </c>
      <c r="AH191" s="58">
        <v>660.86900826446299</v>
      </c>
      <c r="AI191" s="58">
        <v>336.46239669421499</v>
      </c>
      <c r="AJ191" s="58">
        <v>273.53181818181798</v>
      </c>
      <c r="AK191" s="58">
        <v>50.874793388429701</v>
      </c>
      <c r="AL191" s="58">
        <v>1362.98275862069</v>
      </c>
      <c r="AM191" s="58">
        <v>814.04482758620702</v>
      </c>
      <c r="AN191" s="58">
        <v>548.93793103448297</v>
      </c>
      <c r="AO191" s="58">
        <v>277.00344827586201</v>
      </c>
      <c r="AP191" s="58">
        <v>228</v>
      </c>
      <c r="AQ191" s="58">
        <v>43.934482758620703</v>
      </c>
    </row>
    <row r="192" spans="1:43" x14ac:dyDescent="0.25">
      <c r="A192" s="64" t="s">
        <v>341</v>
      </c>
      <c r="B192" s="58">
        <v>1545.2846511627899</v>
      </c>
      <c r="C192" s="58">
        <v>914.76511627906996</v>
      </c>
      <c r="D192" s="58">
        <v>630.51953488372101</v>
      </c>
      <c r="E192" s="58">
        <v>318.63255813953498</v>
      </c>
      <c r="F192" s="58">
        <v>261.73720930232599</v>
      </c>
      <c r="G192" s="58">
        <v>50.149767441860497</v>
      </c>
      <c r="H192" s="58">
        <v>1678.06462585034</v>
      </c>
      <c r="I192" s="58">
        <v>989.09523809523796</v>
      </c>
      <c r="J192" s="58">
        <v>688.96938775510205</v>
      </c>
      <c r="K192" s="58">
        <v>348.008163265306</v>
      </c>
      <c r="L192" s="58">
        <v>285.98095238095198</v>
      </c>
      <c r="M192" s="58">
        <v>54.980272108843501</v>
      </c>
      <c r="N192" s="58">
        <v>1258.2455882352899</v>
      </c>
      <c r="O192" s="58">
        <v>754.08088235294099</v>
      </c>
      <c r="P192" s="58">
        <v>504.16470588235302</v>
      </c>
      <c r="Q192" s="58">
        <v>255.12941176470599</v>
      </c>
      <c r="R192" s="58">
        <v>209.327941176471</v>
      </c>
      <c r="S192" s="58">
        <v>39.707352941176502</v>
      </c>
      <c r="T192" s="58">
        <v>1290.1935483871</v>
      </c>
      <c r="U192" s="58">
        <v>757.77096774193603</v>
      </c>
      <c r="V192" s="58">
        <v>532.42258064516102</v>
      </c>
      <c r="W192" s="58">
        <v>266.72903225806499</v>
      </c>
      <c r="X192" s="58">
        <v>221.94193548387099</v>
      </c>
      <c r="Y192" s="58">
        <v>43.751612903225798</v>
      </c>
      <c r="Z192" s="58">
        <v>1569.51675824176</v>
      </c>
      <c r="AA192" s="58">
        <v>933.75906593406603</v>
      </c>
      <c r="AB192" s="58">
        <v>635.75769230769197</v>
      </c>
      <c r="AC192" s="58">
        <v>320.03901098901099</v>
      </c>
      <c r="AD192" s="58">
        <v>264.32719780219799</v>
      </c>
      <c r="AE192" s="58">
        <v>51.391483516483497</v>
      </c>
      <c r="AF192" s="58">
        <v>1541.634</v>
      </c>
      <c r="AG192" s="58">
        <v>906.57719999999995</v>
      </c>
      <c r="AH192" s="58">
        <v>635.05679999999995</v>
      </c>
      <c r="AI192" s="58">
        <v>323.02080000000001</v>
      </c>
      <c r="AJ192" s="58">
        <v>262.9008</v>
      </c>
      <c r="AK192" s="58">
        <v>49.135199999999998</v>
      </c>
      <c r="AL192" s="58">
        <v>1399.4</v>
      </c>
      <c r="AM192" s="58">
        <v>828.67142857142801</v>
      </c>
      <c r="AN192" s="58">
        <v>570.72857142857094</v>
      </c>
      <c r="AO192" s="58">
        <v>287.857142857143</v>
      </c>
      <c r="AP192" s="58">
        <v>237</v>
      </c>
      <c r="AQ192" s="58">
        <v>45.871428571428602</v>
      </c>
    </row>
    <row r="193" spans="1:43" x14ac:dyDescent="0.25">
      <c r="A193" s="64" t="s">
        <v>342</v>
      </c>
      <c r="B193" s="58">
        <v>1517.3262295082</v>
      </c>
      <c r="C193" s="58">
        <v>899.33606557377004</v>
      </c>
      <c r="D193" s="58">
        <v>617.99016393442605</v>
      </c>
      <c r="E193" s="58">
        <v>313.242076502732</v>
      </c>
      <c r="F193" s="58">
        <v>255.69672131147499</v>
      </c>
      <c r="G193" s="58">
        <v>49.051366120218603</v>
      </c>
      <c r="H193" s="58">
        <v>1650.74396551724</v>
      </c>
      <c r="I193" s="58">
        <v>974.00172413793098</v>
      </c>
      <c r="J193" s="58">
        <v>676.74224137931003</v>
      </c>
      <c r="K193" s="58">
        <v>343.36810344827597</v>
      </c>
      <c r="L193" s="58">
        <v>279.66982758620702</v>
      </c>
      <c r="M193" s="58">
        <v>53.704310344827597</v>
      </c>
      <c r="N193" s="58">
        <v>1286.3343283582101</v>
      </c>
      <c r="O193" s="58">
        <v>770.06417910447794</v>
      </c>
      <c r="P193" s="58">
        <v>516.27014925373101</v>
      </c>
      <c r="Q193" s="58">
        <v>261.08358208955201</v>
      </c>
      <c r="R193" s="58">
        <v>214.19104477611901</v>
      </c>
      <c r="S193" s="58">
        <v>40.995522388059698</v>
      </c>
      <c r="T193" s="58">
        <v>1241.31</v>
      </c>
      <c r="U193" s="58">
        <v>732.45</v>
      </c>
      <c r="V193" s="58">
        <v>508.86</v>
      </c>
      <c r="W193" s="58">
        <v>255.15</v>
      </c>
      <c r="X193" s="58">
        <v>211.85</v>
      </c>
      <c r="Y193" s="58">
        <v>41.86</v>
      </c>
      <c r="Z193" s="58">
        <v>1541.96086956522</v>
      </c>
      <c r="AA193" s="58">
        <v>918.68127090301005</v>
      </c>
      <c r="AB193" s="58">
        <v>623.27959866220704</v>
      </c>
      <c r="AC193" s="58">
        <v>314.79431438127102</v>
      </c>
      <c r="AD193" s="58">
        <v>258.118394648829</v>
      </c>
      <c r="AE193" s="58">
        <v>50.366889632106997</v>
      </c>
      <c r="AF193" s="58">
        <v>1521.4840909090899</v>
      </c>
      <c r="AG193" s="58">
        <v>895.80136363636404</v>
      </c>
      <c r="AH193" s="58">
        <v>625.68272727272699</v>
      </c>
      <c r="AI193" s="58">
        <v>319.05409090909097</v>
      </c>
      <c r="AJ193" s="58">
        <v>258.38454545454601</v>
      </c>
      <c r="AK193" s="58">
        <v>48.2440909090909</v>
      </c>
      <c r="AL193" s="58">
        <v>1495.3235294117601</v>
      </c>
      <c r="AM193" s="58">
        <v>881.77058823529399</v>
      </c>
      <c r="AN193" s="58">
        <v>613.55294117647099</v>
      </c>
      <c r="AO193" s="58">
        <v>309.35294117647101</v>
      </c>
      <c r="AP193" s="58">
        <v>254.1</v>
      </c>
      <c r="AQ193" s="58">
        <v>50.1</v>
      </c>
    </row>
    <row r="194" spans="1:43" x14ac:dyDescent="0.25">
      <c r="A194" s="64" t="s">
        <v>343</v>
      </c>
      <c r="B194" s="58">
        <v>1487.32165991903</v>
      </c>
      <c r="C194" s="58">
        <v>882.14635627530299</v>
      </c>
      <c r="D194" s="58">
        <v>605.17530364372499</v>
      </c>
      <c r="E194" s="58">
        <v>306.84048582996002</v>
      </c>
      <c r="F194" s="58">
        <v>250.15384615384599</v>
      </c>
      <c r="G194" s="58">
        <v>48.180971659919003</v>
      </c>
      <c r="H194" s="58">
        <v>1618.2914893617001</v>
      </c>
      <c r="I194" s="58">
        <v>954.00425531914902</v>
      </c>
      <c r="J194" s="58">
        <v>664.287234042553</v>
      </c>
      <c r="K194" s="58">
        <v>337.79361702127699</v>
      </c>
      <c r="L194" s="58">
        <v>273.89893617021301</v>
      </c>
      <c r="M194" s="58">
        <v>52.594680851063799</v>
      </c>
      <c r="N194" s="58">
        <v>1313.1070754717</v>
      </c>
      <c r="O194" s="58">
        <v>786.56179245282999</v>
      </c>
      <c r="P194" s="58">
        <v>526.54528301886796</v>
      </c>
      <c r="Q194" s="58">
        <v>265.66698113207599</v>
      </c>
      <c r="R194" s="58">
        <v>218.56839622641499</v>
      </c>
      <c r="S194" s="58">
        <v>42.309905660377403</v>
      </c>
      <c r="T194" s="58">
        <v>1185.253125</v>
      </c>
      <c r="U194" s="58">
        <v>705.75</v>
      </c>
      <c r="V194" s="58">
        <v>479.50312500000001</v>
      </c>
      <c r="W194" s="58">
        <v>240.29062500000001</v>
      </c>
      <c r="X194" s="58">
        <v>199.8</v>
      </c>
      <c r="Y194" s="58">
        <v>39.412500000000001</v>
      </c>
      <c r="Z194" s="58">
        <v>1517.84097744361</v>
      </c>
      <c r="AA194" s="58">
        <v>904.04210526315796</v>
      </c>
      <c r="AB194" s="58">
        <v>613.79887218045099</v>
      </c>
      <c r="AC194" s="58">
        <v>310.24285714285702</v>
      </c>
      <c r="AD194" s="58">
        <v>253.79097744360899</v>
      </c>
      <c r="AE194" s="58">
        <v>49.765037593984999</v>
      </c>
      <c r="AF194" s="58">
        <v>1495.2198979591799</v>
      </c>
      <c r="AG194" s="58">
        <v>881.23010204081595</v>
      </c>
      <c r="AH194" s="58">
        <v>613.98979591836701</v>
      </c>
      <c r="AI194" s="58">
        <v>313.08826530612203</v>
      </c>
      <c r="AJ194" s="58">
        <v>253.43877551020401</v>
      </c>
      <c r="AK194" s="58">
        <v>47.462755102040802</v>
      </c>
      <c r="AL194" s="58">
        <v>1341.06315789474</v>
      </c>
      <c r="AM194" s="58">
        <v>797.05263157894694</v>
      </c>
      <c r="AN194" s="58">
        <v>544.01052631579</v>
      </c>
      <c r="AO194" s="58">
        <v>274.35789473684201</v>
      </c>
      <c r="AP194" s="58">
        <v>225.26842105263199</v>
      </c>
      <c r="AQ194" s="58">
        <v>44.384210526315798</v>
      </c>
    </row>
    <row r="195" spans="1:43" x14ac:dyDescent="0.25">
      <c r="A195" s="64" t="s">
        <v>344</v>
      </c>
      <c r="B195" s="58">
        <v>1444.33665943601</v>
      </c>
      <c r="C195" s="58">
        <v>858.87917570498905</v>
      </c>
      <c r="D195" s="58">
        <v>585.45748373101901</v>
      </c>
      <c r="E195" s="58">
        <v>296.00433839479399</v>
      </c>
      <c r="F195" s="58">
        <v>242.53080260303699</v>
      </c>
      <c r="G195" s="58">
        <v>46.9223427331887</v>
      </c>
      <c r="H195" s="58">
        <v>1586.97022900763</v>
      </c>
      <c r="I195" s="58">
        <v>938.86832061068696</v>
      </c>
      <c r="J195" s="58">
        <v>648.10190839694701</v>
      </c>
      <c r="K195" s="58">
        <v>328.536641221374</v>
      </c>
      <c r="L195" s="58">
        <v>267.79465648855</v>
      </c>
      <c r="M195" s="58">
        <v>51.770610687022902</v>
      </c>
      <c r="N195" s="58">
        <v>1256.5477386934699</v>
      </c>
      <c r="O195" s="58">
        <v>753.56683417085401</v>
      </c>
      <c r="P195" s="58">
        <v>502.980904522613</v>
      </c>
      <c r="Q195" s="58">
        <v>253.17286432160799</v>
      </c>
      <c r="R195" s="58">
        <v>209.26884422110601</v>
      </c>
      <c r="S195" s="58">
        <v>40.539195979899503</v>
      </c>
      <c r="T195" s="58">
        <v>1179.64838709677</v>
      </c>
      <c r="U195" s="58">
        <v>701.61290322580601</v>
      </c>
      <c r="V195" s="58">
        <v>478.03548387096799</v>
      </c>
      <c r="W195" s="58">
        <v>239.83548387096801</v>
      </c>
      <c r="X195" s="58">
        <v>198.851612903226</v>
      </c>
      <c r="Y195" s="58">
        <v>39.348387096774204</v>
      </c>
      <c r="Z195" s="58">
        <v>1440.9061224489801</v>
      </c>
      <c r="AA195" s="58">
        <v>861.69306122448995</v>
      </c>
      <c r="AB195" s="58">
        <v>579.21306122449005</v>
      </c>
      <c r="AC195" s="58">
        <v>292.05428571428598</v>
      </c>
      <c r="AD195" s="58">
        <v>240.03061224489801</v>
      </c>
      <c r="AE195" s="58">
        <v>47.1281632653061</v>
      </c>
      <c r="AF195" s="58">
        <v>1493.2329729729699</v>
      </c>
      <c r="AG195" s="58">
        <v>881.50540540540499</v>
      </c>
      <c r="AH195" s="58">
        <v>611.72756756756803</v>
      </c>
      <c r="AI195" s="58">
        <v>310.64756756756799</v>
      </c>
      <c r="AJ195" s="58">
        <v>253.16108108108099</v>
      </c>
      <c r="AK195" s="58">
        <v>47.918918918918898</v>
      </c>
      <c r="AL195" s="58">
        <v>1385.5846153846201</v>
      </c>
      <c r="AM195" s="58">
        <v>820.61538461538498</v>
      </c>
      <c r="AN195" s="58">
        <v>564.96923076923099</v>
      </c>
      <c r="AO195" s="58">
        <v>284.52692307692303</v>
      </c>
      <c r="AP195" s="58">
        <v>234.20769230769201</v>
      </c>
      <c r="AQ195" s="58">
        <v>46.234615384615402</v>
      </c>
    </row>
    <row r="196" spans="1:43" x14ac:dyDescent="0.25">
      <c r="A196" s="64" t="s">
        <v>345</v>
      </c>
      <c r="B196" s="58">
        <v>1451.55969827586</v>
      </c>
      <c r="C196" s="58">
        <v>864.02974137931005</v>
      </c>
      <c r="D196" s="58">
        <v>587.52995689655199</v>
      </c>
      <c r="E196" s="58">
        <v>297.34396551724097</v>
      </c>
      <c r="F196" s="58">
        <v>242.91659482758601</v>
      </c>
      <c r="G196" s="58">
        <v>47.2693965517241</v>
      </c>
      <c r="H196" s="58">
        <v>1610.5635294117601</v>
      </c>
      <c r="I196" s="58">
        <v>952.91529411764702</v>
      </c>
      <c r="J196" s="58">
        <v>657.64823529411797</v>
      </c>
      <c r="K196" s="58">
        <v>333.95294117647097</v>
      </c>
      <c r="L196" s="58">
        <v>271.14</v>
      </c>
      <c r="M196" s="58">
        <v>52.555294117647101</v>
      </c>
      <c r="N196" s="58">
        <v>1257.5598086124401</v>
      </c>
      <c r="O196" s="58">
        <v>755.58086124401905</v>
      </c>
      <c r="P196" s="58">
        <v>501.97894736842102</v>
      </c>
      <c r="Q196" s="58">
        <v>252.67751196172301</v>
      </c>
      <c r="R196" s="58">
        <v>208.48133971291901</v>
      </c>
      <c r="S196" s="58">
        <v>40.820095693779898</v>
      </c>
      <c r="T196" s="58">
        <v>1072.3448275862099</v>
      </c>
      <c r="U196" s="58">
        <v>640.851724137931</v>
      </c>
      <c r="V196" s="58">
        <v>431.49310344827597</v>
      </c>
      <c r="W196" s="58">
        <v>217.02413793103401</v>
      </c>
      <c r="X196" s="58">
        <v>178.851724137931</v>
      </c>
      <c r="Y196" s="58">
        <v>35.6172413793103</v>
      </c>
      <c r="Z196" s="58">
        <v>1460.5534615384599</v>
      </c>
      <c r="AA196" s="58">
        <v>872.60076923076895</v>
      </c>
      <c r="AB196" s="58">
        <v>587.95269230769202</v>
      </c>
      <c r="AC196" s="58">
        <v>296.92500000000001</v>
      </c>
      <c r="AD196" s="58">
        <v>243.06923076923101</v>
      </c>
      <c r="AE196" s="58">
        <v>47.958461538461499</v>
      </c>
      <c r="AF196" s="58">
        <v>1501.03885714286</v>
      </c>
      <c r="AG196" s="58">
        <v>888.27942857142898</v>
      </c>
      <c r="AH196" s="58">
        <v>612.759428571429</v>
      </c>
      <c r="AI196" s="58">
        <v>311.276571428571</v>
      </c>
      <c r="AJ196" s="58">
        <v>253.30628571428599</v>
      </c>
      <c r="AK196" s="58">
        <v>48.1765714285714</v>
      </c>
      <c r="AL196" s="58">
        <v>1406.4461538461501</v>
      </c>
      <c r="AM196" s="58">
        <v>838.823076923077</v>
      </c>
      <c r="AN196" s="58">
        <v>567.62307692307695</v>
      </c>
      <c r="AO196" s="58">
        <v>285.95769230769201</v>
      </c>
      <c r="AP196" s="58">
        <v>234.76153846153801</v>
      </c>
      <c r="AQ196" s="58">
        <v>46.903846153846203</v>
      </c>
    </row>
    <row r="197" spans="1:43" x14ac:dyDescent="0.25">
      <c r="A197" s="64" t="s">
        <v>346</v>
      </c>
      <c r="B197" s="58">
        <v>1434.64846625767</v>
      </c>
      <c r="C197" s="58">
        <v>853.91472392638002</v>
      </c>
      <c r="D197" s="58">
        <v>580.733742331288</v>
      </c>
      <c r="E197" s="58">
        <v>294.60920245398802</v>
      </c>
      <c r="F197" s="58">
        <v>239.72147239263799</v>
      </c>
      <c r="G197" s="58">
        <v>46.4030674846626</v>
      </c>
      <c r="H197" s="58">
        <v>1571.01216730038</v>
      </c>
      <c r="I197" s="58">
        <v>929.810646387833</v>
      </c>
      <c r="J197" s="58">
        <v>641.20152091254704</v>
      </c>
      <c r="K197" s="58">
        <v>325.72585551330798</v>
      </c>
      <c r="L197" s="58">
        <v>264.660456273764</v>
      </c>
      <c r="M197" s="58">
        <v>50.815209125475299</v>
      </c>
      <c r="N197" s="58">
        <v>1275.95973451327</v>
      </c>
      <c r="O197" s="58">
        <v>765.59336283185803</v>
      </c>
      <c r="P197" s="58">
        <v>510.36637168141601</v>
      </c>
      <c r="Q197" s="58">
        <v>258.39823008849601</v>
      </c>
      <c r="R197" s="58">
        <v>210.699557522124</v>
      </c>
      <c r="S197" s="58">
        <v>41.2685840707965</v>
      </c>
      <c r="T197" s="58">
        <v>981.35526315789502</v>
      </c>
      <c r="U197" s="58">
        <v>589.51578947368398</v>
      </c>
      <c r="V197" s="58">
        <v>391.83947368421099</v>
      </c>
      <c r="W197" s="58">
        <v>196.97368421052599</v>
      </c>
      <c r="X197" s="58">
        <v>162.568421052632</v>
      </c>
      <c r="Y197" s="58">
        <v>32.297368421052603</v>
      </c>
      <c r="Z197" s="58">
        <v>1448.42426470588</v>
      </c>
      <c r="AA197" s="58">
        <v>866.16286764705899</v>
      </c>
      <c r="AB197" s="58">
        <v>582.26139705882304</v>
      </c>
      <c r="AC197" s="58">
        <v>294.51507352941201</v>
      </c>
      <c r="AD197" s="58">
        <v>240.26470588235301</v>
      </c>
      <c r="AE197" s="58">
        <v>47.481617647058798</v>
      </c>
      <c r="AF197" s="58">
        <v>1509.9452513966501</v>
      </c>
      <c r="AG197" s="58">
        <v>891.43240223463704</v>
      </c>
      <c r="AH197" s="58">
        <v>618.51284916201098</v>
      </c>
      <c r="AI197" s="58">
        <v>315.479329608939</v>
      </c>
      <c r="AJ197" s="58">
        <v>255.274860335195</v>
      </c>
      <c r="AK197" s="58">
        <v>47.758659217877103</v>
      </c>
      <c r="AL197" s="58">
        <v>1395.3</v>
      </c>
      <c r="AM197" s="58">
        <v>837.72413793103499</v>
      </c>
      <c r="AN197" s="58">
        <v>557.57586206896599</v>
      </c>
      <c r="AO197" s="58">
        <v>280.45862068965499</v>
      </c>
      <c r="AP197" s="58">
        <v>231.124137931034</v>
      </c>
      <c r="AQ197" s="58">
        <v>45.993103448275903</v>
      </c>
    </row>
    <row r="198" spans="1:43" x14ac:dyDescent="0.25">
      <c r="A198" s="64" t="s">
        <v>347</v>
      </c>
      <c r="B198" s="58">
        <v>1471.82171428571</v>
      </c>
      <c r="C198" s="58">
        <v>874.31657142857102</v>
      </c>
      <c r="D198" s="58">
        <v>597.50514285714303</v>
      </c>
      <c r="E198" s="58">
        <v>303.096571428571</v>
      </c>
      <c r="F198" s="58">
        <v>246.56285714285701</v>
      </c>
      <c r="G198" s="58">
        <v>47.845714285714301</v>
      </c>
      <c r="H198" s="58">
        <v>1615.2360000000001</v>
      </c>
      <c r="I198" s="58">
        <v>953.68909090909096</v>
      </c>
      <c r="J198" s="58">
        <v>661.54690909090903</v>
      </c>
      <c r="K198" s="58">
        <v>336.709090909091</v>
      </c>
      <c r="L198" s="58">
        <v>272.40872727272699</v>
      </c>
      <c r="M198" s="58">
        <v>52.429090909090903</v>
      </c>
      <c r="N198" s="58">
        <v>1314.066</v>
      </c>
      <c r="O198" s="58">
        <v>787.0068</v>
      </c>
      <c r="P198" s="58">
        <v>527.05920000000003</v>
      </c>
      <c r="Q198" s="58">
        <v>266.12279999999998</v>
      </c>
      <c r="R198" s="58">
        <v>218.13239999999999</v>
      </c>
      <c r="S198" s="58">
        <v>42.804000000000002</v>
      </c>
      <c r="T198" s="58">
        <v>1037.26363636364</v>
      </c>
      <c r="U198" s="58">
        <v>620.74090909090899</v>
      </c>
      <c r="V198" s="58">
        <v>416.52272727272702</v>
      </c>
      <c r="W198" s="58">
        <v>209.290909090909</v>
      </c>
      <c r="X198" s="58">
        <v>172.922727272727</v>
      </c>
      <c r="Y198" s="58">
        <v>34.309090909090898</v>
      </c>
      <c r="Z198" s="58">
        <v>1485.1861016949199</v>
      </c>
      <c r="AA198" s="58">
        <v>887.77627118644102</v>
      </c>
      <c r="AB198" s="58">
        <v>597.40983050847501</v>
      </c>
      <c r="AC198" s="58">
        <v>301.763389830508</v>
      </c>
      <c r="AD198" s="58">
        <v>246.879661016949</v>
      </c>
      <c r="AE198" s="58">
        <v>48.766779661016997</v>
      </c>
      <c r="AF198" s="58">
        <v>1553.4241935483899</v>
      </c>
      <c r="AG198" s="58">
        <v>912.95483870967701</v>
      </c>
      <c r="AH198" s="58">
        <v>640.46935483871005</v>
      </c>
      <c r="AI198" s="58">
        <v>327.40161290322601</v>
      </c>
      <c r="AJ198" s="58">
        <v>263.48064516129</v>
      </c>
      <c r="AK198" s="58">
        <v>49.587096774193498</v>
      </c>
      <c r="AL198" s="58">
        <v>1378.74444444444</v>
      </c>
      <c r="AM198" s="58">
        <v>825.32222222222197</v>
      </c>
      <c r="AN198" s="58">
        <v>553.42222222222199</v>
      </c>
      <c r="AO198" s="58">
        <v>277.88888888888903</v>
      </c>
      <c r="AP198" s="58">
        <v>229.96666666666701</v>
      </c>
      <c r="AQ198" s="58">
        <v>45.566666666666698</v>
      </c>
    </row>
    <row r="199" spans="1:43" x14ac:dyDescent="0.25">
      <c r="A199" s="64" t="s">
        <v>348</v>
      </c>
      <c r="B199" s="58">
        <v>1513.4935797665401</v>
      </c>
      <c r="C199" s="58">
        <v>896.311284046693</v>
      </c>
      <c r="D199" s="58">
        <v>617.18229571984398</v>
      </c>
      <c r="E199" s="58">
        <v>313.345914396887</v>
      </c>
      <c r="F199" s="58">
        <v>254.313618677043</v>
      </c>
      <c r="G199" s="58">
        <v>49.522762645914398</v>
      </c>
      <c r="H199" s="58">
        <v>1664.72274368231</v>
      </c>
      <c r="I199" s="58">
        <v>979.96137184115503</v>
      </c>
      <c r="J199" s="58">
        <v>684.76137184115498</v>
      </c>
      <c r="K199" s="58">
        <v>348.82635379061401</v>
      </c>
      <c r="L199" s="58">
        <v>281.49530685920598</v>
      </c>
      <c r="M199" s="58">
        <v>54.439711191335803</v>
      </c>
      <c r="N199" s="58">
        <v>1336.7405063291101</v>
      </c>
      <c r="O199" s="58">
        <v>798.54303797468401</v>
      </c>
      <c r="P199" s="58">
        <v>538.19746835443004</v>
      </c>
      <c r="Q199" s="58">
        <v>271.87721518987303</v>
      </c>
      <c r="R199" s="58">
        <v>222.54430379746799</v>
      </c>
      <c r="S199" s="58">
        <v>43.7759493670886</v>
      </c>
      <c r="T199" s="58">
        <v>947.61111111111097</v>
      </c>
      <c r="U199" s="58">
        <v>567.32222222222197</v>
      </c>
      <c r="V199" s="58">
        <v>380.28888888888901</v>
      </c>
      <c r="W199" s="58">
        <v>190.97777777777799</v>
      </c>
      <c r="X199" s="58">
        <v>158.02222222222201</v>
      </c>
      <c r="Y199" s="58">
        <v>31.288888888888899</v>
      </c>
      <c r="Z199" s="58">
        <v>1502.0838926174499</v>
      </c>
      <c r="AA199" s="58">
        <v>894.96342281879197</v>
      </c>
      <c r="AB199" s="58">
        <v>607.12046979865795</v>
      </c>
      <c r="AC199" s="58">
        <v>306.94429530201398</v>
      </c>
      <c r="AD199" s="58">
        <v>250.57449664429501</v>
      </c>
      <c r="AE199" s="58">
        <v>49.601677852348999</v>
      </c>
      <c r="AF199" s="58">
        <v>1612.32380952381</v>
      </c>
      <c r="AG199" s="58">
        <v>945.43492063492101</v>
      </c>
      <c r="AH199" s="58">
        <v>666.88888888888903</v>
      </c>
      <c r="AI199" s="58">
        <v>340.920634920635</v>
      </c>
      <c r="AJ199" s="58">
        <v>273.96507936507902</v>
      </c>
      <c r="AK199" s="58">
        <v>52.0031746031746</v>
      </c>
      <c r="AL199" s="58">
        <v>1446.204</v>
      </c>
      <c r="AM199" s="58">
        <v>865.10400000000004</v>
      </c>
      <c r="AN199" s="58">
        <v>581.1</v>
      </c>
      <c r="AO199" s="58">
        <v>291.86399999999998</v>
      </c>
      <c r="AP199" s="58">
        <v>241.38</v>
      </c>
      <c r="AQ199" s="58">
        <v>47.856000000000002</v>
      </c>
    </row>
    <row r="200" spans="1:43" x14ac:dyDescent="0.25">
      <c r="A200" s="64" t="s">
        <v>349</v>
      </c>
      <c r="B200" s="58">
        <v>1541.12045454545</v>
      </c>
      <c r="C200" s="58">
        <v>912.36931818181802</v>
      </c>
      <c r="D200" s="58">
        <v>628.75113636363596</v>
      </c>
      <c r="E200" s="58">
        <v>318.630113636364</v>
      </c>
      <c r="F200" s="58">
        <v>259.51420454545502</v>
      </c>
      <c r="G200" s="58">
        <v>50.606818181818198</v>
      </c>
      <c r="H200" s="58">
        <v>1682.4749999999999</v>
      </c>
      <c r="I200" s="58">
        <v>991.69763513513499</v>
      </c>
      <c r="J200" s="58">
        <v>690.77736486486504</v>
      </c>
      <c r="K200" s="58">
        <v>351.38006756756801</v>
      </c>
      <c r="L200" s="58">
        <v>284.28851351351398</v>
      </c>
      <c r="M200" s="58">
        <v>55.108783783783799</v>
      </c>
      <c r="N200" s="58">
        <v>1360.77155172414</v>
      </c>
      <c r="O200" s="58">
        <v>811.15732758620697</v>
      </c>
      <c r="P200" s="58">
        <v>549.61422413793105</v>
      </c>
      <c r="Q200" s="58">
        <v>276.84568965517201</v>
      </c>
      <c r="R200" s="58">
        <v>227.905603448276</v>
      </c>
      <c r="S200" s="58">
        <v>44.862931034482799</v>
      </c>
      <c r="T200" s="58">
        <v>1065.8875</v>
      </c>
      <c r="U200" s="58">
        <v>636.46249999999998</v>
      </c>
      <c r="V200" s="58">
        <v>429.42500000000001</v>
      </c>
      <c r="W200" s="58">
        <v>215.6875</v>
      </c>
      <c r="X200" s="58">
        <v>178.41249999999999</v>
      </c>
      <c r="Y200" s="58">
        <v>35.325000000000003</v>
      </c>
      <c r="Z200" s="58">
        <v>1524.8291803278701</v>
      </c>
      <c r="AA200" s="58">
        <v>907.33868852459</v>
      </c>
      <c r="AB200" s="58">
        <v>617.49049180327904</v>
      </c>
      <c r="AC200" s="58">
        <v>311.31737704917998</v>
      </c>
      <c r="AD200" s="58">
        <v>255.591147540984</v>
      </c>
      <c r="AE200" s="58">
        <v>50.581967213114801</v>
      </c>
      <c r="AF200" s="58">
        <v>1623.4040201005</v>
      </c>
      <c r="AG200" s="58">
        <v>953.35477386934701</v>
      </c>
      <c r="AH200" s="58">
        <v>670.04924623115596</v>
      </c>
      <c r="AI200" s="58">
        <v>342.25326633165798</v>
      </c>
      <c r="AJ200" s="58">
        <v>275.30804020100499</v>
      </c>
      <c r="AK200" s="58">
        <v>52.487939698492497</v>
      </c>
      <c r="AL200" s="58">
        <v>1439.5875000000001</v>
      </c>
      <c r="AM200" s="58">
        <v>857.55</v>
      </c>
      <c r="AN200" s="58">
        <v>582.03750000000002</v>
      </c>
      <c r="AO200" s="58">
        <v>292.48124999999999</v>
      </c>
      <c r="AP200" s="58">
        <v>241.61250000000001</v>
      </c>
      <c r="AQ200" s="58">
        <v>47.943750000000001</v>
      </c>
    </row>
    <row r="201" spans="1:43" x14ac:dyDescent="0.25">
      <c r="A201" s="64" t="s">
        <v>350</v>
      </c>
      <c r="B201" s="58">
        <v>1555.49245960503</v>
      </c>
      <c r="C201" s="58">
        <v>919.88833034111303</v>
      </c>
      <c r="D201" s="58">
        <v>635.60412926391405</v>
      </c>
      <c r="E201" s="58">
        <v>321.871992818671</v>
      </c>
      <c r="F201" s="58">
        <v>262.47522441651699</v>
      </c>
      <c r="G201" s="58">
        <v>51.256912028725303</v>
      </c>
      <c r="H201" s="58">
        <v>1696.6694006309101</v>
      </c>
      <c r="I201" s="58">
        <v>999.42302839116701</v>
      </c>
      <c r="J201" s="58">
        <v>697.24637223974696</v>
      </c>
      <c r="K201" s="58">
        <v>353.68958990536299</v>
      </c>
      <c r="L201" s="58">
        <v>287.70094637224003</v>
      </c>
      <c r="M201" s="58">
        <v>55.8558359621451</v>
      </c>
      <c r="N201" s="58">
        <v>1369.02125</v>
      </c>
      <c r="O201" s="58">
        <v>814.83624999999995</v>
      </c>
      <c r="P201" s="58">
        <v>554.18499999999995</v>
      </c>
      <c r="Q201" s="58">
        <v>279.84625</v>
      </c>
      <c r="R201" s="58">
        <v>229.15625</v>
      </c>
      <c r="S201" s="58">
        <v>45.182499999999997</v>
      </c>
      <c r="T201" s="58">
        <v>1142.23125</v>
      </c>
      <c r="U201" s="58">
        <v>681.35625000000005</v>
      </c>
      <c r="V201" s="58">
        <v>460.875</v>
      </c>
      <c r="W201" s="58">
        <v>231.5625</v>
      </c>
      <c r="X201" s="58">
        <v>191.37187499999999</v>
      </c>
      <c r="Y201" s="58">
        <v>37.940624999999997</v>
      </c>
      <c r="Z201" s="58">
        <v>1541.29611650485</v>
      </c>
      <c r="AA201" s="58">
        <v>916.50679611650503</v>
      </c>
      <c r="AB201" s="58">
        <v>624.78932038834898</v>
      </c>
      <c r="AC201" s="58">
        <v>315.01941747572801</v>
      </c>
      <c r="AD201" s="58">
        <v>258.58543689320402</v>
      </c>
      <c r="AE201" s="58">
        <v>51.184466019417499</v>
      </c>
      <c r="AF201" s="58">
        <v>1637.0250000000001</v>
      </c>
      <c r="AG201" s="58">
        <v>960.06388888888898</v>
      </c>
      <c r="AH201" s="58">
        <v>676.96111111111099</v>
      </c>
      <c r="AI201" s="58">
        <v>345.05416666666702</v>
      </c>
      <c r="AJ201" s="58">
        <v>278.57361111111101</v>
      </c>
      <c r="AK201" s="58">
        <v>53.3333333333333</v>
      </c>
      <c r="AL201" s="58">
        <v>1518.2117647058799</v>
      </c>
      <c r="AM201" s="58">
        <v>899.17941176470595</v>
      </c>
      <c r="AN201" s="58">
        <v>619.03235294117599</v>
      </c>
      <c r="AO201" s="58">
        <v>311.82352941176498</v>
      </c>
      <c r="AP201" s="58">
        <v>256.40294117647102</v>
      </c>
      <c r="AQ201" s="58">
        <v>50.805882352941197</v>
      </c>
    </row>
    <row r="202" spans="1:43" x14ac:dyDescent="0.25">
      <c r="A202" s="64" t="s">
        <v>351</v>
      </c>
      <c r="B202" s="58">
        <v>1567.1498360655701</v>
      </c>
      <c r="C202" s="58">
        <v>926.69262295082001</v>
      </c>
      <c r="D202" s="58">
        <v>640.45721311475404</v>
      </c>
      <c r="E202" s="58">
        <v>323.05327868852498</v>
      </c>
      <c r="F202" s="58">
        <v>265.32049180327903</v>
      </c>
      <c r="G202" s="58">
        <v>52.083442622950798</v>
      </c>
      <c r="H202" s="58">
        <v>1704.04</v>
      </c>
      <c r="I202" s="58">
        <v>1005.07666666667</v>
      </c>
      <c r="J202" s="58">
        <v>698.96333333333303</v>
      </c>
      <c r="K202" s="58">
        <v>352.75083333333299</v>
      </c>
      <c r="L202" s="58">
        <v>289.54416666666702</v>
      </c>
      <c r="M202" s="58">
        <v>56.668333333333301</v>
      </c>
      <c r="N202" s="58">
        <v>1370.028</v>
      </c>
      <c r="O202" s="58">
        <v>813.81960000000004</v>
      </c>
      <c r="P202" s="58">
        <v>556.20839999999998</v>
      </c>
      <c r="Q202" s="58">
        <v>280.28879999999998</v>
      </c>
      <c r="R202" s="58">
        <v>230.4384</v>
      </c>
      <c r="S202" s="58">
        <v>45.481200000000001</v>
      </c>
      <c r="T202" s="58">
        <v>1082.3272727272699</v>
      </c>
      <c r="U202" s="58">
        <v>644.672727272727</v>
      </c>
      <c r="V202" s="58">
        <v>437.65454545454497</v>
      </c>
      <c r="W202" s="58">
        <v>219.88181818181801</v>
      </c>
      <c r="X202" s="58">
        <v>181.73636363636399</v>
      </c>
      <c r="Y202" s="58">
        <v>36.036363636363603</v>
      </c>
      <c r="Z202" s="58">
        <v>1597.6891495601201</v>
      </c>
      <c r="AA202" s="58">
        <v>949.87829912023506</v>
      </c>
      <c r="AB202" s="58">
        <v>647.81085043988298</v>
      </c>
      <c r="AC202" s="58">
        <v>327.09589442815201</v>
      </c>
      <c r="AD202" s="58">
        <v>267.708211143695</v>
      </c>
      <c r="AE202" s="58">
        <v>53.006744868035199</v>
      </c>
      <c r="AF202" s="58">
        <v>1590.81610169492</v>
      </c>
      <c r="AG202" s="58">
        <v>932.62627118644104</v>
      </c>
      <c r="AH202" s="58">
        <v>658.18983050847498</v>
      </c>
      <c r="AI202" s="58">
        <v>331.63855932203398</v>
      </c>
      <c r="AJ202" s="58">
        <v>273.55805084745799</v>
      </c>
      <c r="AK202" s="58">
        <v>52.9932203389831</v>
      </c>
      <c r="AL202" s="58">
        <v>1475.2750000000001</v>
      </c>
      <c r="AM202" s="58">
        <v>879.54166666666697</v>
      </c>
      <c r="AN202" s="58">
        <v>595.73333333333301</v>
      </c>
      <c r="AO202" s="58">
        <v>300.48333333333301</v>
      </c>
      <c r="AP202" s="58">
        <v>246.26666666666699</v>
      </c>
      <c r="AQ202" s="58">
        <v>48.983333333333299</v>
      </c>
    </row>
    <row r="203" spans="1:43" x14ac:dyDescent="0.25">
      <c r="A203" s="64" t="s">
        <v>352</v>
      </c>
      <c r="B203" s="58">
        <v>1639.6675781250001</v>
      </c>
      <c r="C203" s="58">
        <v>967.46640624999998</v>
      </c>
      <c r="D203" s="58">
        <v>672.201171875</v>
      </c>
      <c r="E203" s="58">
        <v>338.9140625</v>
      </c>
      <c r="F203" s="58">
        <v>278.43593750000002</v>
      </c>
      <c r="G203" s="58">
        <v>54.851171874999999</v>
      </c>
      <c r="H203" s="58">
        <v>1782.9676829268301</v>
      </c>
      <c r="I203" s="58">
        <v>1048.0817073170699</v>
      </c>
      <c r="J203" s="58">
        <v>734.88597560975597</v>
      </c>
      <c r="K203" s="58">
        <v>370.66036585365902</v>
      </c>
      <c r="L203" s="58">
        <v>304.37317073170698</v>
      </c>
      <c r="M203" s="58">
        <v>59.8524390243903</v>
      </c>
      <c r="N203" s="58">
        <v>1384.21956521739</v>
      </c>
      <c r="O203" s="58">
        <v>823.76086956521704</v>
      </c>
      <c r="P203" s="58">
        <v>560.45869565217401</v>
      </c>
      <c r="Q203" s="58">
        <v>282.32282608695601</v>
      </c>
      <c r="R203" s="58">
        <v>232.2</v>
      </c>
      <c r="S203" s="58">
        <v>45.935869565217402</v>
      </c>
      <c r="T203" s="58">
        <v>1183.90227272727</v>
      </c>
      <c r="U203" s="58">
        <v>704.73409090909104</v>
      </c>
      <c r="V203" s="58">
        <v>479.16818181818201</v>
      </c>
      <c r="W203" s="58">
        <v>240.69545454545499</v>
      </c>
      <c r="X203" s="58">
        <v>199.00909090909099</v>
      </c>
      <c r="Y203" s="58">
        <v>39.463636363636397</v>
      </c>
      <c r="Z203" s="58">
        <v>1666.4054117647099</v>
      </c>
      <c r="AA203" s="58">
        <v>988.77035294117604</v>
      </c>
      <c r="AB203" s="58">
        <v>677.63505882352899</v>
      </c>
      <c r="AC203" s="58">
        <v>341.77976470588197</v>
      </c>
      <c r="AD203" s="58">
        <v>280.35599999999999</v>
      </c>
      <c r="AE203" s="58">
        <v>55.499294117647104</v>
      </c>
      <c r="AF203" s="58">
        <v>1668.7314381270901</v>
      </c>
      <c r="AG203" s="58">
        <v>975.84782608695696</v>
      </c>
      <c r="AH203" s="58">
        <v>692.88361204013404</v>
      </c>
      <c r="AI203" s="58">
        <v>349.29431438127102</v>
      </c>
      <c r="AJ203" s="58">
        <v>287.39498327759202</v>
      </c>
      <c r="AK203" s="58">
        <v>56.1943143812709</v>
      </c>
      <c r="AL203" s="58">
        <v>1468.9642857142901</v>
      </c>
      <c r="AM203" s="58">
        <v>876.44285714285695</v>
      </c>
      <c r="AN203" s="58">
        <v>592.52142857142906</v>
      </c>
      <c r="AO203" s="58">
        <v>299.2</v>
      </c>
      <c r="AP203" s="58">
        <v>244.49285714285699</v>
      </c>
      <c r="AQ203" s="58">
        <v>48.828571428571401</v>
      </c>
    </row>
    <row r="204" spans="1:43" x14ac:dyDescent="0.25">
      <c r="A204" s="64" t="s">
        <v>353</v>
      </c>
      <c r="B204" s="58">
        <v>1632.0622422680401</v>
      </c>
      <c r="C204" s="58">
        <v>962.50515463917498</v>
      </c>
      <c r="D204" s="58">
        <v>669.55708762886604</v>
      </c>
      <c r="E204" s="58">
        <v>337.627577319588</v>
      </c>
      <c r="F204" s="58">
        <v>277.30824742267998</v>
      </c>
      <c r="G204" s="58">
        <v>54.621262886597897</v>
      </c>
      <c r="H204" s="58">
        <v>1774.38906560636</v>
      </c>
      <c r="I204" s="58">
        <v>1042.6234592445301</v>
      </c>
      <c r="J204" s="58">
        <v>731.76560636182899</v>
      </c>
      <c r="K204" s="58">
        <v>369.33041749503002</v>
      </c>
      <c r="L204" s="58">
        <v>302.87475149105398</v>
      </c>
      <c r="M204" s="58">
        <v>59.560437375745501</v>
      </c>
      <c r="N204" s="58">
        <v>1369.82637362637</v>
      </c>
      <c r="O204" s="58">
        <v>814.88791208791201</v>
      </c>
      <c r="P204" s="58">
        <v>554.93846153846198</v>
      </c>
      <c r="Q204" s="58">
        <v>279.21538461538501</v>
      </c>
      <c r="R204" s="58">
        <v>230.20219780219799</v>
      </c>
      <c r="S204" s="58">
        <v>45.520879120879101</v>
      </c>
      <c r="T204" s="58">
        <v>1195.55510204082</v>
      </c>
      <c r="U204" s="58">
        <v>710.23469387755097</v>
      </c>
      <c r="V204" s="58">
        <v>485.32040816326497</v>
      </c>
      <c r="W204" s="58">
        <v>243.60612244897999</v>
      </c>
      <c r="X204" s="58">
        <v>201.771428571429</v>
      </c>
      <c r="Y204" s="58">
        <v>39.9428571428571</v>
      </c>
      <c r="Z204" s="58">
        <v>1656.37222222222</v>
      </c>
      <c r="AA204" s="58">
        <v>981.74652777777806</v>
      </c>
      <c r="AB204" s="58">
        <v>674.62569444444398</v>
      </c>
      <c r="AC204" s="58">
        <v>340.01527777777801</v>
      </c>
      <c r="AD204" s="58">
        <v>279.28958333333298</v>
      </c>
      <c r="AE204" s="58">
        <v>55.320833333333297</v>
      </c>
      <c r="AF204" s="58">
        <v>1668.9671186440701</v>
      </c>
      <c r="AG204" s="58">
        <v>976.23050847457603</v>
      </c>
      <c r="AH204" s="58">
        <v>692.736610169492</v>
      </c>
      <c r="AI204" s="58">
        <v>349.74813559322001</v>
      </c>
      <c r="AJ204" s="58">
        <v>286.95355932203398</v>
      </c>
      <c r="AK204" s="58">
        <v>56.034915254237298</v>
      </c>
      <c r="AL204" s="58">
        <v>1465.0772727272699</v>
      </c>
      <c r="AM204" s="58">
        <v>871.41136363636394</v>
      </c>
      <c r="AN204" s="58">
        <v>593.66590909090905</v>
      </c>
      <c r="AO204" s="58">
        <v>299.50227272727301</v>
      </c>
      <c r="AP204" s="58">
        <v>245.27727272727299</v>
      </c>
      <c r="AQ204" s="58">
        <v>48.886363636363598</v>
      </c>
    </row>
    <row r="205" spans="1:43" x14ac:dyDescent="0.25">
      <c r="A205" s="64" t="s">
        <v>354</v>
      </c>
      <c r="B205" s="58">
        <v>1629.4459349593501</v>
      </c>
      <c r="C205" s="58">
        <v>959.98943089430895</v>
      </c>
      <c r="D205" s="58">
        <v>669.45650406504103</v>
      </c>
      <c r="E205" s="58">
        <v>338.32804878048802</v>
      </c>
      <c r="F205" s="58">
        <v>276.64024390243901</v>
      </c>
      <c r="G205" s="58">
        <v>54.488211382113803</v>
      </c>
      <c r="H205" s="58">
        <v>1774.4788461538501</v>
      </c>
      <c r="I205" s="58">
        <v>1042.2108974359001</v>
      </c>
      <c r="J205" s="58">
        <v>732.26794871794903</v>
      </c>
      <c r="K205" s="58">
        <v>370.62692307692299</v>
      </c>
      <c r="L205" s="58">
        <v>302.21987179487201</v>
      </c>
      <c r="M205" s="58">
        <v>59.4211538461538</v>
      </c>
      <c r="N205" s="58">
        <v>1378.05555555556</v>
      </c>
      <c r="O205" s="58">
        <v>817.47222222222194</v>
      </c>
      <c r="P205" s="58">
        <v>560.58333333333303</v>
      </c>
      <c r="Q205" s="58">
        <v>282.34333333333302</v>
      </c>
      <c r="R205" s="58">
        <v>232.30222222222201</v>
      </c>
      <c r="S205" s="58">
        <v>45.937777777777796</v>
      </c>
      <c r="T205" s="58">
        <v>1127.85294117647</v>
      </c>
      <c r="U205" s="58">
        <v>670.15882352941196</v>
      </c>
      <c r="V205" s="58">
        <v>457.69411764705899</v>
      </c>
      <c r="W205" s="58">
        <v>229.982352941176</v>
      </c>
      <c r="X205" s="58">
        <v>190</v>
      </c>
      <c r="Y205" s="58">
        <v>37.711764705882402</v>
      </c>
      <c r="Z205" s="58">
        <v>1678.41908396947</v>
      </c>
      <c r="AA205" s="58">
        <v>993.31832061068701</v>
      </c>
      <c r="AB205" s="58">
        <v>685.10076335877898</v>
      </c>
      <c r="AC205" s="58">
        <v>347.08473282442799</v>
      </c>
      <c r="AD205" s="58">
        <v>282.14045801526697</v>
      </c>
      <c r="AE205" s="58">
        <v>55.875572519084002</v>
      </c>
      <c r="AF205" s="58">
        <v>1650.99285714286</v>
      </c>
      <c r="AG205" s="58">
        <v>965.71428571428601</v>
      </c>
      <c r="AH205" s="58">
        <v>685.27857142857101</v>
      </c>
      <c r="AI205" s="58">
        <v>345.41734693877498</v>
      </c>
      <c r="AJ205" s="58">
        <v>284.31734693877502</v>
      </c>
      <c r="AK205" s="58">
        <v>55.543877551020401</v>
      </c>
      <c r="AL205" s="58">
        <v>1380.54545454545</v>
      </c>
      <c r="AM205" s="58">
        <v>823.66363636363599</v>
      </c>
      <c r="AN205" s="58">
        <v>556.88181818181795</v>
      </c>
      <c r="AO205" s="58">
        <v>281.03181818181798</v>
      </c>
      <c r="AP205" s="58">
        <v>229.99090909090901</v>
      </c>
      <c r="AQ205" s="58">
        <v>45.859090909090902</v>
      </c>
    </row>
    <row r="206" spans="1:43" x14ac:dyDescent="0.25">
      <c r="A206" s="64" t="s">
        <v>355</v>
      </c>
      <c r="B206" s="58">
        <v>1602.7347490347499</v>
      </c>
      <c r="C206" s="58">
        <v>946.06833976834002</v>
      </c>
      <c r="D206" s="58">
        <v>656.666409266409</v>
      </c>
      <c r="E206" s="58">
        <v>332.47027027027002</v>
      </c>
      <c r="F206" s="58">
        <v>271.10270270270303</v>
      </c>
      <c r="G206" s="58">
        <v>53.093436293436298</v>
      </c>
      <c r="H206" s="58">
        <v>1738.5869098712401</v>
      </c>
      <c r="I206" s="58">
        <v>1022.97038626609</v>
      </c>
      <c r="J206" s="58">
        <v>715.61652360514995</v>
      </c>
      <c r="K206" s="58">
        <v>363.67145922746801</v>
      </c>
      <c r="L206" s="58">
        <v>294.377896995708</v>
      </c>
      <c r="M206" s="58">
        <v>57.567167381974301</v>
      </c>
      <c r="N206" s="58">
        <v>1399.17491961415</v>
      </c>
      <c r="O206" s="58">
        <v>830.83890675241196</v>
      </c>
      <c r="P206" s="58">
        <v>568.33601286173598</v>
      </c>
      <c r="Q206" s="58">
        <v>285.71864951768498</v>
      </c>
      <c r="R206" s="58">
        <v>236.22733118971101</v>
      </c>
      <c r="S206" s="58">
        <v>46.390032154340801</v>
      </c>
      <c r="T206" s="58">
        <v>1143.5999999999999</v>
      </c>
      <c r="U206" s="58">
        <v>683.37750000000005</v>
      </c>
      <c r="V206" s="58">
        <v>460.22250000000003</v>
      </c>
      <c r="W206" s="58">
        <v>231.36750000000001</v>
      </c>
      <c r="X206" s="58">
        <v>190.92</v>
      </c>
      <c r="Y206" s="58">
        <v>37.935000000000002</v>
      </c>
      <c r="Z206" s="58">
        <v>1611.8936170212801</v>
      </c>
      <c r="AA206" s="58">
        <v>956.91063829787197</v>
      </c>
      <c r="AB206" s="58">
        <v>654.98297872340402</v>
      </c>
      <c r="AC206" s="58">
        <v>331.12624113475198</v>
      </c>
      <c r="AD206" s="58">
        <v>270.55319148936201</v>
      </c>
      <c r="AE206" s="58">
        <v>53.303546099290799</v>
      </c>
      <c r="AF206" s="58">
        <v>1648.88503184713</v>
      </c>
      <c r="AG206" s="58">
        <v>964.92611464968195</v>
      </c>
      <c r="AH206" s="58">
        <v>683.95891719745202</v>
      </c>
      <c r="AI206" s="58">
        <v>347.16019108280199</v>
      </c>
      <c r="AJ206" s="58">
        <v>282.05732484076401</v>
      </c>
      <c r="AK206" s="58">
        <v>54.741401273885401</v>
      </c>
      <c r="AL206" s="58">
        <v>1282.4142857142899</v>
      </c>
      <c r="AM206" s="58">
        <v>766.09285714285704</v>
      </c>
      <c r="AN206" s="58">
        <v>516.32142857142901</v>
      </c>
      <c r="AO206" s="58">
        <v>260.357142857143</v>
      </c>
      <c r="AP206" s="58">
        <v>213.521428571429</v>
      </c>
      <c r="AQ206" s="58">
        <v>42.4428571428571</v>
      </c>
    </row>
    <row r="207" spans="1:43" x14ac:dyDescent="0.25">
      <c r="A207" s="64" t="s">
        <v>356</v>
      </c>
      <c r="B207" s="58">
        <v>1601.74007490637</v>
      </c>
      <c r="C207" s="58">
        <v>945.39101123595503</v>
      </c>
      <c r="D207" s="58">
        <v>656.34906367041197</v>
      </c>
      <c r="E207" s="58">
        <v>332.561048689139</v>
      </c>
      <c r="F207" s="58">
        <v>270.62509363295902</v>
      </c>
      <c r="G207" s="58">
        <v>53.162921348314597</v>
      </c>
      <c r="H207" s="58">
        <v>1753.08051391863</v>
      </c>
      <c r="I207" s="58">
        <v>1030.22569593148</v>
      </c>
      <c r="J207" s="58">
        <v>722.85481798715205</v>
      </c>
      <c r="K207" s="58">
        <v>368.20856531049202</v>
      </c>
      <c r="L207" s="58">
        <v>296.63704496788</v>
      </c>
      <c r="M207" s="58">
        <v>58.009207708779499</v>
      </c>
      <c r="N207" s="58">
        <v>1390.1353293413199</v>
      </c>
      <c r="O207" s="58">
        <v>826.77485029940101</v>
      </c>
      <c r="P207" s="58">
        <v>563.36047904191605</v>
      </c>
      <c r="Q207" s="58">
        <v>282.71856287425197</v>
      </c>
      <c r="R207" s="58">
        <v>234.25508982035899</v>
      </c>
      <c r="S207" s="58">
        <v>46.386826347305401</v>
      </c>
      <c r="T207" s="58">
        <v>1175.8465116279101</v>
      </c>
      <c r="U207" s="58">
        <v>700.43023255813898</v>
      </c>
      <c r="V207" s="58">
        <v>475.41627906976697</v>
      </c>
      <c r="W207" s="58">
        <v>239.05116279069799</v>
      </c>
      <c r="X207" s="58">
        <v>197.17674418604699</v>
      </c>
      <c r="Y207" s="58">
        <v>39.188372093023297</v>
      </c>
      <c r="Z207" s="58">
        <v>1600.4165517241399</v>
      </c>
      <c r="AA207" s="58">
        <v>949.63034482758599</v>
      </c>
      <c r="AB207" s="58">
        <v>650.78620689655202</v>
      </c>
      <c r="AC207" s="58">
        <v>329.23034482758601</v>
      </c>
      <c r="AD207" s="58">
        <v>268.426206896552</v>
      </c>
      <c r="AE207" s="58">
        <v>53.129655172413798</v>
      </c>
      <c r="AF207" s="58">
        <v>1660.2204334365299</v>
      </c>
      <c r="AG207" s="58">
        <v>972.29256965944296</v>
      </c>
      <c r="AH207" s="58">
        <v>687.92786377709001</v>
      </c>
      <c r="AI207" s="58">
        <v>349.49535603715202</v>
      </c>
      <c r="AJ207" s="58">
        <v>283.36439628482998</v>
      </c>
      <c r="AK207" s="58">
        <v>55.068111455108401</v>
      </c>
      <c r="AL207" s="58">
        <v>1257.19565217391</v>
      </c>
      <c r="AM207" s="58">
        <v>753.09130434782605</v>
      </c>
      <c r="AN207" s="58">
        <v>504.10434782608701</v>
      </c>
      <c r="AO207" s="58">
        <v>256.51304347826101</v>
      </c>
      <c r="AP207" s="58">
        <v>206.602173913043</v>
      </c>
      <c r="AQ207" s="58">
        <v>40.989130434782602</v>
      </c>
    </row>
    <row r="208" spans="1:43" x14ac:dyDescent="0.25">
      <c r="A208" s="64" t="s">
        <v>357</v>
      </c>
      <c r="B208" s="58">
        <v>1589.21268292683</v>
      </c>
      <c r="C208" s="58">
        <v>938.41097560975595</v>
      </c>
      <c r="D208" s="58">
        <v>650.80170731707301</v>
      </c>
      <c r="E208" s="58">
        <v>329.02975609756101</v>
      </c>
      <c r="F208" s="58">
        <v>268.88231707317101</v>
      </c>
      <c r="G208" s="58">
        <v>52.8896341463415</v>
      </c>
      <c r="H208" s="58">
        <v>1716.67283950617</v>
      </c>
      <c r="I208" s="58">
        <v>1009.87469135802</v>
      </c>
      <c r="J208" s="58">
        <v>706.79814814814802</v>
      </c>
      <c r="K208" s="58">
        <v>359.06111111111102</v>
      </c>
      <c r="L208" s="58">
        <v>290.74259259259298</v>
      </c>
      <c r="M208" s="58">
        <v>56.994444444444397</v>
      </c>
      <c r="N208" s="58">
        <v>1403.74670658683</v>
      </c>
      <c r="O208" s="58">
        <v>834.42485029940099</v>
      </c>
      <c r="P208" s="58">
        <v>569.32185628742502</v>
      </c>
      <c r="Q208" s="58">
        <v>285.33143712574798</v>
      </c>
      <c r="R208" s="58">
        <v>237.07365269461101</v>
      </c>
      <c r="S208" s="58">
        <v>46.916766467065898</v>
      </c>
      <c r="T208" s="58">
        <v>1205.25</v>
      </c>
      <c r="U208" s="58">
        <v>715.98260869565195</v>
      </c>
      <c r="V208" s="58">
        <v>489.267391304348</v>
      </c>
      <c r="W208" s="58">
        <v>245.76521739130399</v>
      </c>
      <c r="X208" s="58">
        <v>203.21739130434801</v>
      </c>
      <c r="Y208" s="58">
        <v>40.2847826086957</v>
      </c>
      <c r="Z208" s="58">
        <v>1602.5426666666699</v>
      </c>
      <c r="AA208" s="58">
        <v>950.14400000000001</v>
      </c>
      <c r="AB208" s="58">
        <v>652.39866666666705</v>
      </c>
      <c r="AC208" s="58">
        <v>329.68200000000002</v>
      </c>
      <c r="AD208" s="58">
        <v>269.40466666666703</v>
      </c>
      <c r="AE208" s="58">
        <v>53.311999999999998</v>
      </c>
      <c r="AF208" s="58">
        <v>1625.2120370370401</v>
      </c>
      <c r="AG208" s="58">
        <v>953.694444444444</v>
      </c>
      <c r="AH208" s="58">
        <v>671.51759259259302</v>
      </c>
      <c r="AI208" s="58">
        <v>339.94537037036997</v>
      </c>
      <c r="AJ208" s="58">
        <v>277.47962962962998</v>
      </c>
      <c r="AK208" s="58">
        <v>54.092592592592602</v>
      </c>
      <c r="AL208" s="58">
        <v>1215.9461538461501</v>
      </c>
      <c r="AM208" s="58">
        <v>727.56923076923101</v>
      </c>
      <c r="AN208" s="58">
        <v>488.37692307692299</v>
      </c>
      <c r="AO208" s="58">
        <v>249.2</v>
      </c>
      <c r="AP208" s="58">
        <v>199.5</v>
      </c>
      <c r="AQ208" s="58">
        <v>39.676923076923103</v>
      </c>
    </row>
    <row r="209" spans="1:43" x14ac:dyDescent="0.25">
      <c r="A209" s="64" t="s">
        <v>358</v>
      </c>
      <c r="B209" s="58">
        <v>1611.1751231527101</v>
      </c>
      <c r="C209" s="58">
        <v>951.08201970443395</v>
      </c>
      <c r="D209" s="58">
        <v>660.093103448276</v>
      </c>
      <c r="E209" s="58">
        <v>334.30825123152698</v>
      </c>
      <c r="F209" s="58">
        <v>272.24704433497499</v>
      </c>
      <c r="G209" s="58">
        <v>53.537807881773404</v>
      </c>
      <c r="H209" s="58">
        <v>1747.309375</v>
      </c>
      <c r="I209" s="58">
        <v>1027.64375</v>
      </c>
      <c r="J209" s="58">
        <v>719.66562499999998</v>
      </c>
      <c r="K209" s="58">
        <v>366.16562499999998</v>
      </c>
      <c r="L209" s="58">
        <v>295.59750000000003</v>
      </c>
      <c r="M209" s="58">
        <v>57.902500000000003</v>
      </c>
      <c r="N209" s="58">
        <v>1414.3545180722899</v>
      </c>
      <c r="O209" s="58">
        <v>840.39036144578301</v>
      </c>
      <c r="P209" s="58">
        <v>573.964156626506</v>
      </c>
      <c r="Q209" s="58">
        <v>288.24939759036101</v>
      </c>
      <c r="R209" s="58">
        <v>238.48734939759001</v>
      </c>
      <c r="S209" s="58">
        <v>47.227409638554199</v>
      </c>
      <c r="T209" s="58">
        <v>1157.5440000000001</v>
      </c>
      <c r="U209" s="58">
        <v>689.28</v>
      </c>
      <c r="V209" s="58">
        <v>468.26400000000001</v>
      </c>
      <c r="W209" s="58">
        <v>235.25399999999999</v>
      </c>
      <c r="X209" s="58">
        <v>194.44800000000001</v>
      </c>
      <c r="Y209" s="58">
        <v>38.561999999999998</v>
      </c>
      <c r="Z209" s="58">
        <v>1642.2735099337799</v>
      </c>
      <c r="AA209" s="58">
        <v>973.51920529801305</v>
      </c>
      <c r="AB209" s="58">
        <v>668.75430463576197</v>
      </c>
      <c r="AC209" s="58">
        <v>338.83907284768202</v>
      </c>
      <c r="AD209" s="58">
        <v>275.43311258278101</v>
      </c>
      <c r="AE209" s="58">
        <v>54.482119205297998</v>
      </c>
      <c r="AF209" s="58">
        <v>1638.98737864078</v>
      </c>
      <c r="AG209" s="58">
        <v>960.55145631068001</v>
      </c>
      <c r="AH209" s="58">
        <v>678.43592233009701</v>
      </c>
      <c r="AI209" s="58">
        <v>343.69417475728198</v>
      </c>
      <c r="AJ209" s="58">
        <v>280.16504854368901</v>
      </c>
      <c r="AK209" s="58">
        <v>54.576699029126203</v>
      </c>
      <c r="AL209" s="58">
        <v>1251.6675</v>
      </c>
      <c r="AM209" s="58">
        <v>752.4375</v>
      </c>
      <c r="AN209" s="58">
        <v>499.23</v>
      </c>
      <c r="AO209" s="58">
        <v>254.73</v>
      </c>
      <c r="AP209" s="58">
        <v>203.8725</v>
      </c>
      <c r="AQ209" s="58">
        <v>40.627499999999998</v>
      </c>
    </row>
    <row r="210" spans="1:43" x14ac:dyDescent="0.25">
      <c r="A210" s="64" t="s">
        <v>359</v>
      </c>
      <c r="B210" s="58">
        <v>1580.7613219094201</v>
      </c>
      <c r="C210" s="58">
        <v>934.63292533659705</v>
      </c>
      <c r="D210" s="58">
        <v>646.128396572827</v>
      </c>
      <c r="E210" s="58">
        <v>326.89938800489602</v>
      </c>
      <c r="F210" s="58">
        <v>266.75911872705001</v>
      </c>
      <c r="G210" s="58">
        <v>52.469889840881301</v>
      </c>
      <c r="H210" s="58">
        <v>1724.5196202531599</v>
      </c>
      <c r="I210" s="58">
        <v>1015.31392405063</v>
      </c>
      <c r="J210" s="58">
        <v>709.20569620253195</v>
      </c>
      <c r="K210" s="58">
        <v>360.55253164557001</v>
      </c>
      <c r="L210" s="58">
        <v>291.53670886075901</v>
      </c>
      <c r="M210" s="58">
        <v>57.1164556962025</v>
      </c>
      <c r="N210" s="58">
        <v>1382.09825072886</v>
      </c>
      <c r="O210" s="58">
        <v>823.13790087463599</v>
      </c>
      <c r="P210" s="58">
        <v>558.96034985422705</v>
      </c>
      <c r="Q210" s="58">
        <v>280.39329446064102</v>
      </c>
      <c r="R210" s="58">
        <v>232.51836734693899</v>
      </c>
      <c r="S210" s="58">
        <v>46.0486880466472</v>
      </c>
      <c r="T210" s="58">
        <v>1104.92950819672</v>
      </c>
      <c r="U210" s="58">
        <v>661.56393442622903</v>
      </c>
      <c r="V210" s="58">
        <v>443.36557377049201</v>
      </c>
      <c r="W210" s="58">
        <v>222.73770491803299</v>
      </c>
      <c r="X210" s="58">
        <v>184.12131147541001</v>
      </c>
      <c r="Y210" s="58">
        <v>36.506557377049198</v>
      </c>
      <c r="Z210" s="58">
        <v>1613.73046357616</v>
      </c>
      <c r="AA210" s="58">
        <v>958.328476821192</v>
      </c>
      <c r="AB210" s="58">
        <v>655.40198675496697</v>
      </c>
      <c r="AC210" s="58">
        <v>331.47682119205302</v>
      </c>
      <c r="AD210" s="58">
        <v>270.400662251656</v>
      </c>
      <c r="AE210" s="58">
        <v>53.5245033112583</v>
      </c>
      <c r="AF210" s="58">
        <v>1627.26534653465</v>
      </c>
      <c r="AG210" s="58">
        <v>954.18118811881197</v>
      </c>
      <c r="AH210" s="58">
        <v>673.08415841584099</v>
      </c>
      <c r="AI210" s="58">
        <v>341.02574257425698</v>
      </c>
      <c r="AJ210" s="58">
        <v>277.95148514851502</v>
      </c>
      <c r="AK210" s="58">
        <v>54.106930693069302</v>
      </c>
      <c r="AL210" s="58">
        <v>1317.12</v>
      </c>
      <c r="AM210" s="58">
        <v>792.36857142857104</v>
      </c>
      <c r="AN210" s="58">
        <v>524.75142857142896</v>
      </c>
      <c r="AO210" s="58">
        <v>264.69428571428602</v>
      </c>
      <c r="AP210" s="58">
        <v>216.857142857143</v>
      </c>
      <c r="AQ210" s="58">
        <v>43.2</v>
      </c>
    </row>
    <row r="211" spans="1:43" x14ac:dyDescent="0.25">
      <c r="A211" s="64" t="s">
        <v>360</v>
      </c>
      <c r="B211" s="58">
        <v>1599.69550425273</v>
      </c>
      <c r="C211" s="58">
        <v>944.69854191980596</v>
      </c>
      <c r="D211" s="58">
        <v>654.99696233292798</v>
      </c>
      <c r="E211" s="58">
        <v>330.710814094775</v>
      </c>
      <c r="F211" s="58">
        <v>270.971445929526</v>
      </c>
      <c r="G211" s="58">
        <v>53.314702308626998</v>
      </c>
      <c r="H211" s="58">
        <v>1725.96560509554</v>
      </c>
      <c r="I211" s="58">
        <v>1015.24076433121</v>
      </c>
      <c r="J211" s="58">
        <v>710.72484076433102</v>
      </c>
      <c r="K211" s="58">
        <v>360.23566878980898</v>
      </c>
      <c r="L211" s="58">
        <v>293.050955414013</v>
      </c>
      <c r="M211" s="58">
        <v>57.438216560509602</v>
      </c>
      <c r="N211" s="58">
        <v>1430.7375</v>
      </c>
      <c r="O211" s="58">
        <v>850.30823863636397</v>
      </c>
      <c r="P211" s="58">
        <v>580.42926136363599</v>
      </c>
      <c r="Q211" s="58">
        <v>291.20454545454498</v>
      </c>
      <c r="R211" s="58">
        <v>241.42755681818201</v>
      </c>
      <c r="S211" s="58">
        <v>47.797159090909098</v>
      </c>
      <c r="T211" s="58">
        <v>1202.17894736842</v>
      </c>
      <c r="U211" s="58">
        <v>716.16842105263197</v>
      </c>
      <c r="V211" s="58">
        <v>486.01052631578898</v>
      </c>
      <c r="W211" s="58">
        <v>244.378947368421</v>
      </c>
      <c r="X211" s="58">
        <v>201.552631578947</v>
      </c>
      <c r="Y211" s="58">
        <v>40.078947368420998</v>
      </c>
      <c r="Z211" s="58">
        <v>1622.4733766233801</v>
      </c>
      <c r="AA211" s="58">
        <v>962.71363636363697</v>
      </c>
      <c r="AB211" s="58">
        <v>659.75974025974006</v>
      </c>
      <c r="AC211" s="58">
        <v>332.51558441558399</v>
      </c>
      <c r="AD211" s="58">
        <v>273.16233766233802</v>
      </c>
      <c r="AE211" s="58">
        <v>54.0818181818182</v>
      </c>
      <c r="AF211" s="58">
        <v>1639.61348684211</v>
      </c>
      <c r="AG211" s="58">
        <v>960.16973684210495</v>
      </c>
      <c r="AH211" s="58">
        <v>679.44375000000002</v>
      </c>
      <c r="AI211" s="58">
        <v>344.15526315789498</v>
      </c>
      <c r="AJ211" s="58">
        <v>280.65789473684202</v>
      </c>
      <c r="AK211" s="58">
        <v>54.630592105263098</v>
      </c>
      <c r="AL211" s="58">
        <v>1304.7</v>
      </c>
      <c r="AM211" s="58">
        <v>786.38250000000005</v>
      </c>
      <c r="AN211" s="58">
        <v>518.3175</v>
      </c>
      <c r="AO211" s="58">
        <v>261.27749999999997</v>
      </c>
      <c r="AP211" s="58">
        <v>214.36500000000001</v>
      </c>
      <c r="AQ211" s="58">
        <v>42.674999999999997</v>
      </c>
    </row>
    <row r="212" spans="1:43" x14ac:dyDescent="0.25">
      <c r="A212" s="64" t="s">
        <v>361</v>
      </c>
      <c r="B212" s="58">
        <v>1625.4145287958099</v>
      </c>
      <c r="C212" s="58">
        <v>959.81937172774894</v>
      </c>
      <c r="D212" s="58">
        <v>665.59515706806303</v>
      </c>
      <c r="E212" s="58">
        <v>336.49005235602101</v>
      </c>
      <c r="F212" s="58">
        <v>275.04502617801</v>
      </c>
      <c r="G212" s="58">
        <v>54.060078534031398</v>
      </c>
      <c r="H212" s="58">
        <v>1745.5740406320499</v>
      </c>
      <c r="I212" s="58">
        <v>1027.2176072234799</v>
      </c>
      <c r="J212" s="58">
        <v>718.35643340857803</v>
      </c>
      <c r="K212" s="58">
        <v>364.747855530474</v>
      </c>
      <c r="L212" s="58">
        <v>295.74243792325098</v>
      </c>
      <c r="M212" s="58">
        <v>57.866139954853303</v>
      </c>
      <c r="N212" s="58">
        <v>1459.58691588785</v>
      </c>
      <c r="O212" s="58">
        <v>866.80560747663503</v>
      </c>
      <c r="P212" s="58">
        <v>592.78130841121504</v>
      </c>
      <c r="Q212" s="58">
        <v>297.49252336448598</v>
      </c>
      <c r="R212" s="58">
        <v>246.481308411215</v>
      </c>
      <c r="S212" s="58">
        <v>48.807476635514</v>
      </c>
      <c r="T212" s="58">
        <v>1163.95909090909</v>
      </c>
      <c r="U212" s="58">
        <v>698.26363636363601</v>
      </c>
      <c r="V212" s="58">
        <v>465.69545454545499</v>
      </c>
      <c r="W212" s="58">
        <v>237.73636363636399</v>
      </c>
      <c r="X212" s="58">
        <v>190.24090909090901</v>
      </c>
      <c r="Y212" s="58">
        <v>37.718181818181797</v>
      </c>
      <c r="Z212" s="58">
        <v>1654.98633093525</v>
      </c>
      <c r="AA212" s="58">
        <v>982.04676258992799</v>
      </c>
      <c r="AB212" s="58">
        <v>672.93956834532401</v>
      </c>
      <c r="AC212" s="58">
        <v>339.02517985611502</v>
      </c>
      <c r="AD212" s="58">
        <v>278.743165467626</v>
      </c>
      <c r="AE212" s="58">
        <v>55.171223021582698</v>
      </c>
      <c r="AF212" s="58">
        <v>1651.7267326732699</v>
      </c>
      <c r="AG212" s="58">
        <v>967.21089108910905</v>
      </c>
      <c r="AH212" s="58">
        <v>684.51584158415801</v>
      </c>
      <c r="AI212" s="58">
        <v>347.34158415841603</v>
      </c>
      <c r="AJ212" s="58">
        <v>282.27029702970299</v>
      </c>
      <c r="AK212" s="58">
        <v>54.903960396039601</v>
      </c>
      <c r="AL212" s="58">
        <v>1284.95</v>
      </c>
      <c r="AM212" s="58">
        <v>783.30833333333305</v>
      </c>
      <c r="AN212" s="58">
        <v>501.64166666666699</v>
      </c>
      <c r="AO212" s="58">
        <v>257.14999999999998</v>
      </c>
      <c r="AP212" s="58">
        <v>203.86666666666699</v>
      </c>
      <c r="AQ212" s="58">
        <v>40.625</v>
      </c>
    </row>
    <row r="213" spans="1:43" x14ac:dyDescent="0.25">
      <c r="A213" s="64" t="s">
        <v>362</v>
      </c>
      <c r="B213" s="58">
        <v>1642.4882063882101</v>
      </c>
      <c r="C213" s="58">
        <v>969.49385749385704</v>
      </c>
      <c r="D213" s="58">
        <v>672.99434889434895</v>
      </c>
      <c r="E213" s="58">
        <v>340.26523341523301</v>
      </c>
      <c r="F213" s="58">
        <v>278.05429975430002</v>
      </c>
      <c r="G213" s="58">
        <v>54.674815724815701</v>
      </c>
      <c r="H213" s="58">
        <v>1785.2689873417701</v>
      </c>
      <c r="I213" s="58">
        <v>1050.04493670886</v>
      </c>
      <c r="J213" s="58">
        <v>735.22405063291103</v>
      </c>
      <c r="K213" s="58">
        <v>373.405696202532</v>
      </c>
      <c r="L213" s="58">
        <v>302.55696202531601</v>
      </c>
      <c r="M213" s="58">
        <v>59.261392405063297</v>
      </c>
      <c r="N213" s="58">
        <v>1443.4349999999999</v>
      </c>
      <c r="O213" s="58">
        <v>857.19617647058794</v>
      </c>
      <c r="P213" s="58">
        <v>586.238823529412</v>
      </c>
      <c r="Q213" s="58">
        <v>294.06352941176499</v>
      </c>
      <c r="R213" s="58">
        <v>243.89470588235301</v>
      </c>
      <c r="S213" s="58">
        <v>48.280588235294097</v>
      </c>
      <c r="T213" s="58">
        <v>1212.25909090909</v>
      </c>
      <c r="U213" s="58">
        <v>726.68863636363596</v>
      </c>
      <c r="V213" s="58">
        <v>485.57045454545499</v>
      </c>
      <c r="W213" s="58">
        <v>247.731818181818</v>
      </c>
      <c r="X213" s="58">
        <v>198.470454545455</v>
      </c>
      <c r="Y213" s="58">
        <v>39.368181818181803</v>
      </c>
      <c r="Z213" s="58">
        <v>1660.2375</v>
      </c>
      <c r="AA213" s="58">
        <v>985.76776315789505</v>
      </c>
      <c r="AB213" s="58">
        <v>674.46973684210502</v>
      </c>
      <c r="AC213" s="58">
        <v>340.05065789473701</v>
      </c>
      <c r="AD213" s="58">
        <v>279.16118421052602</v>
      </c>
      <c r="AE213" s="58">
        <v>55.257894736842097</v>
      </c>
      <c r="AF213" s="58">
        <v>1676.9990445859901</v>
      </c>
      <c r="AG213" s="58">
        <v>979.88407643312098</v>
      </c>
      <c r="AH213" s="58">
        <v>697.11496815286603</v>
      </c>
      <c r="AI213" s="58">
        <v>353.543312101911</v>
      </c>
      <c r="AJ213" s="58">
        <v>287.59872611464999</v>
      </c>
      <c r="AK213" s="58">
        <v>55.972929936305697</v>
      </c>
      <c r="AL213" s="58">
        <v>1272.6824999999999</v>
      </c>
      <c r="AM213" s="58">
        <v>776.08500000000004</v>
      </c>
      <c r="AN213" s="58">
        <v>496.59750000000003</v>
      </c>
      <c r="AO213" s="58">
        <v>254.0025</v>
      </c>
      <c r="AP213" s="58">
        <v>202.32749999999999</v>
      </c>
      <c r="AQ213" s="58">
        <v>40.267499999999998</v>
      </c>
    </row>
    <row r="214" spans="1:43" x14ac:dyDescent="0.25">
      <c r="A214" s="64" t="s">
        <v>363</v>
      </c>
      <c r="B214" s="58">
        <v>1642.24074519231</v>
      </c>
      <c r="C214" s="58">
        <v>969.75396634615402</v>
      </c>
      <c r="D214" s="58">
        <v>672.48677884615404</v>
      </c>
      <c r="E214" s="58">
        <v>339.82283653846201</v>
      </c>
      <c r="F214" s="58">
        <v>277.97776442307702</v>
      </c>
      <c r="G214" s="58">
        <v>54.686177884615397</v>
      </c>
      <c r="H214" s="58">
        <v>1780.2374233128801</v>
      </c>
      <c r="I214" s="58">
        <v>1048.15030674847</v>
      </c>
      <c r="J214" s="58">
        <v>732.08711656441699</v>
      </c>
      <c r="K214" s="58">
        <v>371.612883435583</v>
      </c>
      <c r="L214" s="58">
        <v>301.377914110429</v>
      </c>
      <c r="M214" s="58">
        <v>59.096319018404898</v>
      </c>
      <c r="N214" s="58">
        <v>1445.50495626822</v>
      </c>
      <c r="O214" s="58">
        <v>857.98775510204098</v>
      </c>
      <c r="P214" s="58">
        <v>587.51720116618105</v>
      </c>
      <c r="Q214" s="58">
        <v>294.50116618075799</v>
      </c>
      <c r="R214" s="58">
        <v>244.61720116618099</v>
      </c>
      <c r="S214" s="58">
        <v>48.398833819242</v>
      </c>
      <c r="T214" s="58">
        <v>1191.075</v>
      </c>
      <c r="U214" s="58">
        <v>710.57884615384603</v>
      </c>
      <c r="V214" s="58">
        <v>480.49615384615402</v>
      </c>
      <c r="W214" s="58">
        <v>241.23461538461501</v>
      </c>
      <c r="X214" s="58">
        <v>199.690384615385</v>
      </c>
      <c r="Y214" s="58">
        <v>39.571153846153798</v>
      </c>
      <c r="Z214" s="58">
        <v>1662.8800884955799</v>
      </c>
      <c r="AA214" s="58">
        <v>987.91659292035399</v>
      </c>
      <c r="AB214" s="58">
        <v>674.96349557522103</v>
      </c>
      <c r="AC214" s="58">
        <v>340.06061946902702</v>
      </c>
      <c r="AD214" s="58">
        <v>279.55022123893798</v>
      </c>
      <c r="AE214" s="58">
        <v>55.352654867256597</v>
      </c>
      <c r="AF214" s="58">
        <v>1685.325</v>
      </c>
      <c r="AG214" s="58">
        <v>985.81371951219501</v>
      </c>
      <c r="AH214" s="58">
        <v>699.51128048780504</v>
      </c>
      <c r="AI214" s="58">
        <v>355.125</v>
      </c>
      <c r="AJ214" s="58">
        <v>288.222256097561</v>
      </c>
      <c r="AK214" s="58">
        <v>56.164024390243902</v>
      </c>
      <c r="AL214" s="58">
        <v>1251.00731707317</v>
      </c>
      <c r="AM214" s="58">
        <v>756.665853658537</v>
      </c>
      <c r="AN214" s="58">
        <v>494.34146341463401</v>
      </c>
      <c r="AO214" s="58">
        <v>248.68536585365899</v>
      </c>
      <c r="AP214" s="58">
        <v>204.87073170731699</v>
      </c>
      <c r="AQ214" s="58">
        <v>40.785365853658497</v>
      </c>
    </row>
    <row r="215" spans="1:43" x14ac:dyDescent="0.25">
      <c r="A215" s="64" t="s">
        <v>364</v>
      </c>
      <c r="B215" s="58">
        <v>1682.26720812183</v>
      </c>
      <c r="C215" s="58">
        <v>991.86243654822295</v>
      </c>
      <c r="D215" s="58">
        <v>690.40477157360397</v>
      </c>
      <c r="E215" s="58">
        <v>345.70477157360398</v>
      </c>
      <c r="F215" s="58">
        <v>288.80284263959402</v>
      </c>
      <c r="G215" s="58">
        <v>55.897157360406098</v>
      </c>
      <c r="H215" s="58">
        <v>1811.89255150555</v>
      </c>
      <c r="I215" s="58">
        <v>1064.09952456418</v>
      </c>
      <c r="J215" s="58">
        <v>747.793026941363</v>
      </c>
      <c r="K215" s="58">
        <v>375.22393026941398</v>
      </c>
      <c r="L215" s="58">
        <v>312.305705229794</v>
      </c>
      <c r="M215" s="58">
        <v>60.263391442155303</v>
      </c>
      <c r="N215" s="58">
        <v>1451.21186440678</v>
      </c>
      <c r="O215" s="58">
        <v>863.10084745762697</v>
      </c>
      <c r="P215" s="58">
        <v>588.11101694915203</v>
      </c>
      <c r="Q215" s="58">
        <v>293.08728813559298</v>
      </c>
      <c r="R215" s="58">
        <v>246.90932203389801</v>
      </c>
      <c r="S215" s="58">
        <v>48.114406779661003</v>
      </c>
      <c r="T215" s="58">
        <v>1209.29130434783</v>
      </c>
      <c r="U215" s="58">
        <v>720.01304347826101</v>
      </c>
      <c r="V215" s="58">
        <v>489.27826086956497</v>
      </c>
      <c r="W215" s="58">
        <v>243.278260869565</v>
      </c>
      <c r="X215" s="58">
        <v>206.1</v>
      </c>
      <c r="Y215" s="58">
        <v>39.9</v>
      </c>
      <c r="Z215" s="58">
        <v>1705.7786516853901</v>
      </c>
      <c r="AA215" s="58">
        <v>1011.81573033708</v>
      </c>
      <c r="AB215" s="58">
        <v>693.96292134831504</v>
      </c>
      <c r="AC215" s="58">
        <v>347.01797752809</v>
      </c>
      <c r="AD215" s="58">
        <v>290.48876404494399</v>
      </c>
      <c r="AE215" s="58">
        <v>56.456179775280901</v>
      </c>
      <c r="AF215" s="58">
        <v>1734.8332460733</v>
      </c>
      <c r="AG215" s="58">
        <v>1013.0732984293199</v>
      </c>
      <c r="AH215" s="58">
        <v>721.75994764397899</v>
      </c>
      <c r="AI215" s="58">
        <v>362.37015706806301</v>
      </c>
      <c r="AJ215" s="58">
        <v>301.38455497382199</v>
      </c>
      <c r="AK215" s="58">
        <v>58.005235602094203</v>
      </c>
      <c r="AL215" s="58">
        <v>1279.9528301886801</v>
      </c>
      <c r="AM215" s="58">
        <v>772.25094339622603</v>
      </c>
      <c r="AN215" s="58">
        <v>507.70188679245302</v>
      </c>
      <c r="AO215" s="58">
        <v>252.78113207547199</v>
      </c>
      <c r="AP215" s="58">
        <v>213.45849056603799</v>
      </c>
      <c r="AQ215" s="58">
        <v>41.462264150943398</v>
      </c>
    </row>
    <row r="216" spans="1:43" x14ac:dyDescent="0.25">
      <c r="A216" s="64" t="s">
        <v>365</v>
      </c>
      <c r="B216" s="58">
        <v>1683.3778242677799</v>
      </c>
      <c r="C216" s="58">
        <v>993.50209205020894</v>
      </c>
      <c r="D216" s="58">
        <v>689.87573221757305</v>
      </c>
      <c r="E216" s="58">
        <v>345.23535564853597</v>
      </c>
      <c r="F216" s="58">
        <v>288.882740585774</v>
      </c>
      <c r="G216" s="58">
        <v>55.757635983263597</v>
      </c>
      <c r="H216" s="58">
        <v>1812.5535483870999</v>
      </c>
      <c r="I216" s="58">
        <v>1065.75435483871</v>
      </c>
      <c r="J216" s="58">
        <v>746.79919354838705</v>
      </c>
      <c r="K216" s="58">
        <v>374.838387096774</v>
      </c>
      <c r="L216" s="58">
        <v>311.92645161290301</v>
      </c>
      <c r="M216" s="58">
        <v>60.034354838709703</v>
      </c>
      <c r="N216" s="58">
        <v>1445.0178571428601</v>
      </c>
      <c r="O216" s="58">
        <v>860.17946428571395</v>
      </c>
      <c r="P216" s="58">
        <v>584.83839285714305</v>
      </c>
      <c r="Q216" s="58">
        <v>290.61071428571398</v>
      </c>
      <c r="R216" s="58">
        <v>246.361607142857</v>
      </c>
      <c r="S216" s="58">
        <v>47.866071428571402</v>
      </c>
      <c r="T216" s="58">
        <v>1247.3</v>
      </c>
      <c r="U216" s="58">
        <v>742.2</v>
      </c>
      <c r="V216" s="58">
        <v>505.1</v>
      </c>
      <c r="W216" s="58">
        <v>251.03181818181801</v>
      </c>
      <c r="X216" s="58">
        <v>212.89545454545501</v>
      </c>
      <c r="Y216" s="58">
        <v>41.1727272727273</v>
      </c>
      <c r="Z216" s="58">
        <v>1684.4215116279099</v>
      </c>
      <c r="AA216" s="58">
        <v>1001.76976744186</v>
      </c>
      <c r="AB216" s="58">
        <v>682.65174418604704</v>
      </c>
      <c r="AC216" s="58">
        <v>341.85872093023301</v>
      </c>
      <c r="AD216" s="58">
        <v>285.46860465116299</v>
      </c>
      <c r="AE216" s="58">
        <v>55.3244186046512</v>
      </c>
      <c r="AF216" s="58">
        <v>1758.89278074866</v>
      </c>
      <c r="AG216" s="58">
        <v>1026.44278074866</v>
      </c>
      <c r="AH216" s="58">
        <v>732.45</v>
      </c>
      <c r="AI216" s="58">
        <v>366.51818181818197</v>
      </c>
      <c r="AJ216" s="58">
        <v>307.00267379679099</v>
      </c>
      <c r="AK216" s="58">
        <v>58.929144385026703</v>
      </c>
      <c r="AL216" s="58">
        <v>1333.4017241379299</v>
      </c>
      <c r="AM216" s="58">
        <v>805.57758620689594</v>
      </c>
      <c r="AN216" s="58">
        <v>527.82413793103399</v>
      </c>
      <c r="AO216" s="58">
        <v>264.85344827586198</v>
      </c>
      <c r="AP216" s="58">
        <v>220.22068965517201</v>
      </c>
      <c r="AQ216" s="58">
        <v>42.75</v>
      </c>
    </row>
    <row r="217" spans="1:43" x14ac:dyDescent="0.25">
      <c r="A217" s="64" t="s">
        <v>366</v>
      </c>
      <c r="B217" s="58">
        <v>1659.71415313225</v>
      </c>
      <c r="C217" s="58">
        <v>978.68039443155499</v>
      </c>
      <c r="D217" s="58">
        <v>681.03375870069601</v>
      </c>
      <c r="E217" s="58">
        <v>340.80974477958199</v>
      </c>
      <c r="F217" s="58">
        <v>285.21090487239002</v>
      </c>
      <c r="G217" s="58">
        <v>55.013109048723898</v>
      </c>
      <c r="H217" s="58">
        <v>1780.0475046210699</v>
      </c>
      <c r="I217" s="58">
        <v>1045.9746765249499</v>
      </c>
      <c r="J217" s="58">
        <v>734.07282809611797</v>
      </c>
      <c r="K217" s="58">
        <v>368.14491682070201</v>
      </c>
      <c r="L217" s="58">
        <v>306.87726432532298</v>
      </c>
      <c r="M217" s="58">
        <v>59.0506469500924</v>
      </c>
      <c r="N217" s="58">
        <v>1456.90934579439</v>
      </c>
      <c r="O217" s="58">
        <v>865.265420560748</v>
      </c>
      <c r="P217" s="58">
        <v>591.64392523364495</v>
      </c>
      <c r="Q217" s="58">
        <v>294.74018691588799</v>
      </c>
      <c r="R217" s="58">
        <v>248.69532710280399</v>
      </c>
      <c r="S217" s="58">
        <v>48.208411214953301</v>
      </c>
      <c r="T217" s="58">
        <v>1197.49583333333</v>
      </c>
      <c r="U217" s="58">
        <v>713.84166666666704</v>
      </c>
      <c r="V217" s="58">
        <v>483.65416666666698</v>
      </c>
      <c r="W217" s="58">
        <v>241.066666666667</v>
      </c>
      <c r="X217" s="58">
        <v>203.35833333333301</v>
      </c>
      <c r="Y217" s="58">
        <v>39.2291666666667</v>
      </c>
      <c r="Z217" s="58">
        <v>1681.3510022271701</v>
      </c>
      <c r="AA217" s="58">
        <v>998.42138084632495</v>
      </c>
      <c r="AB217" s="58">
        <v>682.92962138084602</v>
      </c>
      <c r="AC217" s="58">
        <v>341.04922048997798</v>
      </c>
      <c r="AD217" s="58">
        <v>286.53741648106899</v>
      </c>
      <c r="AE217" s="58">
        <v>55.342984409799499</v>
      </c>
      <c r="AF217" s="58">
        <v>1728.8190615835799</v>
      </c>
      <c r="AG217" s="58">
        <v>1008.60615835777</v>
      </c>
      <c r="AH217" s="58">
        <v>720.21290322580603</v>
      </c>
      <c r="AI217" s="58">
        <v>361.55454545454597</v>
      </c>
      <c r="AJ217" s="58">
        <v>300.74692082111397</v>
      </c>
      <c r="AK217" s="58">
        <v>57.911436950146602</v>
      </c>
      <c r="AL217" s="58">
        <v>1298.3410714285701</v>
      </c>
      <c r="AM217" s="58">
        <v>781.34464285714296</v>
      </c>
      <c r="AN217" s="58">
        <v>516.99642857142896</v>
      </c>
      <c r="AO217" s="58">
        <v>258.40714285714301</v>
      </c>
      <c r="AP217" s="58">
        <v>216.59464285714299</v>
      </c>
      <c r="AQ217" s="58">
        <v>41.9946428571429</v>
      </c>
    </row>
    <row r="218" spans="1:43" x14ac:dyDescent="0.25">
      <c r="A218" s="64" t="s">
        <v>367</v>
      </c>
      <c r="B218" s="58">
        <v>1623.7663526245001</v>
      </c>
      <c r="C218" s="58">
        <v>957.22207267833096</v>
      </c>
      <c r="D218" s="58">
        <v>666.54427994616401</v>
      </c>
      <c r="E218" s="58">
        <v>333.89798115746999</v>
      </c>
      <c r="F218" s="58">
        <v>278.933378196501</v>
      </c>
      <c r="G218" s="58">
        <v>53.712920592193797</v>
      </c>
      <c r="H218" s="58">
        <v>1757.9337931034499</v>
      </c>
      <c r="I218" s="58">
        <v>1031.3875862069001</v>
      </c>
      <c r="J218" s="58">
        <v>726.54620689655201</v>
      </c>
      <c r="K218" s="58">
        <v>365.07655172413803</v>
      </c>
      <c r="L218" s="58">
        <v>303.30551724137899</v>
      </c>
      <c r="M218" s="58">
        <v>58.164137931034503</v>
      </c>
      <c r="N218" s="58">
        <v>1434.2766233766199</v>
      </c>
      <c r="O218" s="58">
        <v>852.47532467532506</v>
      </c>
      <c r="P218" s="58">
        <v>581.80129870129895</v>
      </c>
      <c r="Q218" s="58">
        <v>289.86331168831202</v>
      </c>
      <c r="R218" s="58">
        <v>244.511688311688</v>
      </c>
      <c r="S218" s="58">
        <v>47.426298701298698</v>
      </c>
      <c r="T218" s="58">
        <v>1092.2437500000001</v>
      </c>
      <c r="U218" s="58">
        <v>653.68124999999998</v>
      </c>
      <c r="V218" s="58">
        <v>438.5625</v>
      </c>
      <c r="W218" s="58">
        <v>217.73906249999999</v>
      </c>
      <c r="X218" s="58">
        <v>185.11875000000001</v>
      </c>
      <c r="Y218" s="58">
        <v>35.704687499999999</v>
      </c>
      <c r="Z218" s="58">
        <v>1632.29672131148</v>
      </c>
      <c r="AA218" s="58">
        <v>970.08770491803295</v>
      </c>
      <c r="AB218" s="58">
        <v>662.20901639344299</v>
      </c>
      <c r="AC218" s="58">
        <v>330.93524590163901</v>
      </c>
      <c r="AD218" s="58">
        <v>277.67950819672097</v>
      </c>
      <c r="AE218" s="58">
        <v>53.594262295081997</v>
      </c>
      <c r="AF218" s="58">
        <v>1722.4734824281099</v>
      </c>
      <c r="AG218" s="58">
        <v>1004.2437699680499</v>
      </c>
      <c r="AH218" s="58">
        <v>718.22971246006398</v>
      </c>
      <c r="AI218" s="58">
        <v>361.11373801916898</v>
      </c>
      <c r="AJ218" s="58">
        <v>299.58210862619802</v>
      </c>
      <c r="AK218" s="58">
        <v>57.533865814696497</v>
      </c>
      <c r="AL218" s="58">
        <v>1220.7</v>
      </c>
      <c r="AM218" s="58">
        <v>731.20408163265301</v>
      </c>
      <c r="AN218" s="58">
        <v>489.49591836734697</v>
      </c>
      <c r="AO218" s="58">
        <v>243.3</v>
      </c>
      <c r="AP218" s="58">
        <v>206.277551020408</v>
      </c>
      <c r="AQ218" s="58">
        <v>39.918367346938801</v>
      </c>
    </row>
    <row r="219" spans="1:43" x14ac:dyDescent="0.25">
      <c r="A219" s="64" t="s">
        <v>368</v>
      </c>
      <c r="B219" s="58">
        <v>1623.60443786982</v>
      </c>
      <c r="C219" s="58">
        <v>958.57544378698196</v>
      </c>
      <c r="D219" s="58">
        <v>665.02899408283997</v>
      </c>
      <c r="E219" s="58">
        <v>332.634319526627</v>
      </c>
      <c r="F219" s="58">
        <v>278.66050295858003</v>
      </c>
      <c r="G219" s="58">
        <v>53.7341715976331</v>
      </c>
      <c r="H219" s="58">
        <v>1761.5528350515499</v>
      </c>
      <c r="I219" s="58">
        <v>1033.9569587628901</v>
      </c>
      <c r="J219" s="58">
        <v>727.59587628865995</v>
      </c>
      <c r="K219" s="58">
        <v>365.126288659794</v>
      </c>
      <c r="L219" s="58">
        <v>303.99664948453602</v>
      </c>
      <c r="M219" s="58">
        <v>58.472938144329902</v>
      </c>
      <c r="N219" s="58">
        <v>1437.75729166667</v>
      </c>
      <c r="O219" s="58">
        <v>857.01979166666604</v>
      </c>
      <c r="P219" s="58">
        <v>580.73749999999995</v>
      </c>
      <c r="Q219" s="58">
        <v>288.86041666666699</v>
      </c>
      <c r="R219" s="58">
        <v>244.527083333333</v>
      </c>
      <c r="S219" s="58">
        <v>47.35</v>
      </c>
      <c r="T219" s="58">
        <v>1064.5562500000001</v>
      </c>
      <c r="U219" s="58">
        <v>637.29375000000005</v>
      </c>
      <c r="V219" s="58">
        <v>427.26249999999999</v>
      </c>
      <c r="W219" s="58">
        <v>212.02500000000001</v>
      </c>
      <c r="X219" s="58">
        <v>180.47499999999999</v>
      </c>
      <c r="Y219" s="58">
        <v>34.762500000000003</v>
      </c>
      <c r="Z219" s="58">
        <v>1618.1981762917901</v>
      </c>
      <c r="AA219" s="58">
        <v>964.29483282674801</v>
      </c>
      <c r="AB219" s="58">
        <v>653.90334346504596</v>
      </c>
      <c r="AC219" s="58">
        <v>326.357142857143</v>
      </c>
      <c r="AD219" s="58">
        <v>274.63313069908799</v>
      </c>
      <c r="AE219" s="58">
        <v>52.913069908814599</v>
      </c>
      <c r="AF219" s="58">
        <v>1719.3</v>
      </c>
      <c r="AG219" s="58">
        <v>1003.85919732441</v>
      </c>
      <c r="AH219" s="58">
        <v>715.44080267558502</v>
      </c>
      <c r="AI219" s="58">
        <v>358.90334448160502</v>
      </c>
      <c r="AJ219" s="58">
        <v>298.85418060200698</v>
      </c>
      <c r="AK219" s="58">
        <v>57.683277591973201</v>
      </c>
      <c r="AL219" s="58">
        <v>1227.6071428571399</v>
      </c>
      <c r="AM219" s="58">
        <v>741.51428571428596</v>
      </c>
      <c r="AN219" s="58">
        <v>486.09285714285699</v>
      </c>
      <c r="AO219" s="58">
        <v>241.585714285714</v>
      </c>
      <c r="AP219" s="58">
        <v>204.86428571428601</v>
      </c>
      <c r="AQ219" s="58">
        <v>39.642857142857103</v>
      </c>
    </row>
    <row r="220" spans="1:43" x14ac:dyDescent="0.25">
      <c r="A220" s="64" t="s">
        <v>369</v>
      </c>
      <c r="B220" s="58">
        <v>1614.4758116883099</v>
      </c>
      <c r="C220" s="58">
        <v>951.49821428571397</v>
      </c>
      <c r="D220" s="58">
        <v>662.97759740259698</v>
      </c>
      <c r="E220" s="58">
        <v>331.17516233766202</v>
      </c>
      <c r="F220" s="58">
        <v>278.20129870129898</v>
      </c>
      <c r="G220" s="58">
        <v>53.6011363636364</v>
      </c>
      <c r="H220" s="58">
        <v>1773.65</v>
      </c>
      <c r="I220" s="58">
        <v>1040.4224137931001</v>
      </c>
      <c r="J220" s="58">
        <v>733.22758620689604</v>
      </c>
      <c r="K220" s="58">
        <v>367.22931034482798</v>
      </c>
      <c r="L220" s="58">
        <v>307.01206896551702</v>
      </c>
      <c r="M220" s="58">
        <v>58.9862068965517</v>
      </c>
      <c r="N220" s="58">
        <v>1407.78694029851</v>
      </c>
      <c r="O220" s="58">
        <v>836.02947761194002</v>
      </c>
      <c r="P220" s="58">
        <v>571.75746268656701</v>
      </c>
      <c r="Q220" s="58">
        <v>284.35858208955199</v>
      </c>
      <c r="R220" s="58">
        <v>240.79029850746301</v>
      </c>
      <c r="S220" s="58">
        <v>46.608582089552201</v>
      </c>
      <c r="T220" s="58">
        <v>1015.27173913043</v>
      </c>
      <c r="U220" s="58">
        <v>609.80869565217404</v>
      </c>
      <c r="V220" s="58">
        <v>405.463043478261</v>
      </c>
      <c r="W220" s="58">
        <v>201.195652173913</v>
      </c>
      <c r="X220" s="58">
        <v>171.27391304347799</v>
      </c>
      <c r="Y220" s="58">
        <v>32.993478260869601</v>
      </c>
      <c r="Z220" s="58">
        <v>1617.328125</v>
      </c>
      <c r="AA220" s="58">
        <v>961.51770833333296</v>
      </c>
      <c r="AB220" s="58">
        <v>655.81041666666704</v>
      </c>
      <c r="AC220" s="58">
        <v>326.27812499999999</v>
      </c>
      <c r="AD220" s="58">
        <v>276.31875000000002</v>
      </c>
      <c r="AE220" s="58">
        <v>53.2135416666667</v>
      </c>
      <c r="AF220" s="58">
        <v>1709.30531914894</v>
      </c>
      <c r="AG220" s="58">
        <v>997.00212765957394</v>
      </c>
      <c r="AH220" s="58">
        <v>712.30319148936201</v>
      </c>
      <c r="AI220" s="58">
        <v>357.37872340425503</v>
      </c>
      <c r="AJ220" s="58">
        <v>297.565957446808</v>
      </c>
      <c r="AK220" s="58">
        <v>57.358510638297901</v>
      </c>
      <c r="AL220" s="58">
        <v>1264.66216216216</v>
      </c>
      <c r="AM220" s="58">
        <v>762.98108108108102</v>
      </c>
      <c r="AN220" s="58">
        <v>501.681081081081</v>
      </c>
      <c r="AO220" s="58">
        <v>249.42972972973001</v>
      </c>
      <c r="AP220" s="58">
        <v>211.32972972972999</v>
      </c>
      <c r="AQ220" s="58">
        <v>40.921621621621597</v>
      </c>
    </row>
    <row r="221" spans="1:43" x14ac:dyDescent="0.25">
      <c r="A221" s="64" t="s">
        <v>370</v>
      </c>
      <c r="B221" s="58">
        <v>1654.9632582322399</v>
      </c>
      <c r="C221" s="58">
        <v>975.29064124783395</v>
      </c>
      <c r="D221" s="58">
        <v>679.672616984402</v>
      </c>
      <c r="E221" s="58">
        <v>339.201733102253</v>
      </c>
      <c r="F221" s="58">
        <v>285.53656845753898</v>
      </c>
      <c r="G221" s="58">
        <v>54.934315424610098</v>
      </c>
      <c r="H221" s="58">
        <v>1827.5374622356501</v>
      </c>
      <c r="I221" s="58">
        <v>1071.99335347432</v>
      </c>
      <c r="J221" s="58">
        <v>755.54410876132897</v>
      </c>
      <c r="K221" s="58">
        <v>377.90030211480399</v>
      </c>
      <c r="L221" s="58">
        <v>316.858912386707</v>
      </c>
      <c r="M221" s="58">
        <v>60.784894259818699</v>
      </c>
      <c r="N221" s="58">
        <v>1422.7597560975601</v>
      </c>
      <c r="O221" s="58">
        <v>845.17439024390296</v>
      </c>
      <c r="P221" s="58">
        <v>577.58536585365903</v>
      </c>
      <c r="Q221" s="58">
        <v>287.13170731707299</v>
      </c>
      <c r="R221" s="58">
        <v>243.39146341463399</v>
      </c>
      <c r="S221" s="58">
        <v>47.062195121951198</v>
      </c>
      <c r="T221" s="58">
        <v>1043.1076923076901</v>
      </c>
      <c r="U221" s="58">
        <v>625</v>
      </c>
      <c r="V221" s="58">
        <v>418.10769230769199</v>
      </c>
      <c r="W221" s="58">
        <v>207.61538461538501</v>
      </c>
      <c r="X221" s="58">
        <v>176.453846153846</v>
      </c>
      <c r="Y221" s="58">
        <v>34.038461538461497</v>
      </c>
      <c r="Z221" s="58">
        <v>1646.20769230769</v>
      </c>
      <c r="AA221" s="58">
        <v>978.88351648351602</v>
      </c>
      <c r="AB221" s="58">
        <v>667.324175824176</v>
      </c>
      <c r="AC221" s="58">
        <v>331.88351648351602</v>
      </c>
      <c r="AD221" s="58">
        <v>281.35274725274701</v>
      </c>
      <c r="AE221" s="58">
        <v>54.087912087912102</v>
      </c>
      <c r="AF221" s="58">
        <v>1754.02981132075</v>
      </c>
      <c r="AG221" s="58">
        <v>1023.14150943396</v>
      </c>
      <c r="AH221" s="58">
        <v>730.88830188679299</v>
      </c>
      <c r="AI221" s="58">
        <v>366.10641509433998</v>
      </c>
      <c r="AJ221" s="58">
        <v>305.90037735849103</v>
      </c>
      <c r="AK221" s="58">
        <v>58.8815094339623</v>
      </c>
      <c r="AL221" s="58">
        <v>1309.575</v>
      </c>
      <c r="AM221" s="58">
        <v>786.9</v>
      </c>
      <c r="AN221" s="58">
        <v>522.67499999999995</v>
      </c>
      <c r="AO221" s="58">
        <v>259.51875000000001</v>
      </c>
      <c r="AP221" s="58">
        <v>220.57499999999999</v>
      </c>
      <c r="AQ221" s="58">
        <v>42.581249999999997</v>
      </c>
    </row>
    <row r="222" spans="1:43" x14ac:dyDescent="0.25">
      <c r="A222" s="64" t="s">
        <v>371</v>
      </c>
      <c r="B222" s="58">
        <v>1657.9829999999999</v>
      </c>
      <c r="C222" s="58">
        <v>979.25649999999996</v>
      </c>
      <c r="D222" s="58">
        <v>678.72649999999999</v>
      </c>
      <c r="E222" s="58">
        <v>338.26249999999999</v>
      </c>
      <c r="F222" s="58">
        <v>285.60250000000002</v>
      </c>
      <c r="G222" s="58">
        <v>54.861499999999999</v>
      </c>
      <c r="H222" s="58">
        <v>1798.72371428571</v>
      </c>
      <c r="I222" s="58">
        <v>1057.05</v>
      </c>
      <c r="J222" s="58">
        <v>741.67371428571403</v>
      </c>
      <c r="K222" s="58">
        <v>371.32628571428597</v>
      </c>
      <c r="L222" s="58">
        <v>310.81971428571399</v>
      </c>
      <c r="M222" s="58">
        <v>59.527714285714303</v>
      </c>
      <c r="N222" s="58">
        <v>1460.9459999999999</v>
      </c>
      <c r="O222" s="58">
        <v>870.34559999999999</v>
      </c>
      <c r="P222" s="58">
        <v>590.60040000000004</v>
      </c>
      <c r="Q222" s="58">
        <v>291.97320000000002</v>
      </c>
      <c r="R222" s="58">
        <v>250.29839999999999</v>
      </c>
      <c r="S222" s="58">
        <v>48.328800000000001</v>
      </c>
      <c r="T222" s="58">
        <v>905.46</v>
      </c>
      <c r="U222" s="58">
        <v>547.22666666666703</v>
      </c>
      <c r="V222" s="58">
        <v>358.23333333333301</v>
      </c>
      <c r="W222" s="58">
        <v>177.96666666666701</v>
      </c>
      <c r="X222" s="58">
        <v>151.1</v>
      </c>
      <c r="Y222" s="58">
        <v>29.1666666666667</v>
      </c>
      <c r="Z222" s="58">
        <v>1674.84666666667</v>
      </c>
      <c r="AA222" s="58">
        <v>997.34666666666703</v>
      </c>
      <c r="AB222" s="58">
        <v>677.5</v>
      </c>
      <c r="AC222" s="58">
        <v>335.36111111111097</v>
      </c>
      <c r="AD222" s="58">
        <v>286.94111111111101</v>
      </c>
      <c r="AE222" s="58">
        <v>55.197777777777802</v>
      </c>
      <c r="AF222" s="58">
        <v>1760.8263157894701</v>
      </c>
      <c r="AG222" s="58">
        <v>1030.33368421053</v>
      </c>
      <c r="AH222" s="58">
        <v>730.492631578947</v>
      </c>
      <c r="AI222" s="58">
        <v>366.32105263157899</v>
      </c>
      <c r="AJ222" s="58">
        <v>305.57157894736798</v>
      </c>
      <c r="AK222" s="58">
        <v>58.6</v>
      </c>
      <c r="AL222" s="58">
        <v>1339.2483870967701</v>
      </c>
      <c r="AM222" s="58">
        <v>805.50967741935494</v>
      </c>
      <c r="AN222" s="58">
        <v>533.73870967741902</v>
      </c>
      <c r="AO222" s="58">
        <v>269.332258064516</v>
      </c>
      <c r="AP222" s="58">
        <v>221.63225806451601</v>
      </c>
      <c r="AQ222" s="58">
        <v>42.774193548387103</v>
      </c>
    </row>
    <row r="223" spans="1:43" x14ac:dyDescent="0.25">
      <c r="A223" s="64" t="s">
        <v>372</v>
      </c>
      <c r="B223" s="58">
        <v>1657.8471502590701</v>
      </c>
      <c r="C223" s="58">
        <v>979.92487046632095</v>
      </c>
      <c r="D223" s="58">
        <v>677.92227979274605</v>
      </c>
      <c r="E223" s="58">
        <v>338.57979274611398</v>
      </c>
      <c r="F223" s="58">
        <v>284.86683937823801</v>
      </c>
      <c r="G223" s="58">
        <v>54.475647668393798</v>
      </c>
      <c r="H223" s="58">
        <v>1811.25407854985</v>
      </c>
      <c r="I223" s="58">
        <v>1065.4912386706901</v>
      </c>
      <c r="J223" s="58">
        <v>745.76283987915394</v>
      </c>
      <c r="K223" s="58">
        <v>373.79093655589099</v>
      </c>
      <c r="L223" s="58">
        <v>312.20211480362502</v>
      </c>
      <c r="M223" s="58">
        <v>59.769788519637501</v>
      </c>
      <c r="N223" s="58">
        <v>1453.09838709677</v>
      </c>
      <c r="O223" s="58">
        <v>865.72137096774202</v>
      </c>
      <c r="P223" s="58">
        <v>587.37701612903197</v>
      </c>
      <c r="Q223" s="58">
        <v>291.58427419354803</v>
      </c>
      <c r="R223" s="58">
        <v>248.383064516129</v>
      </c>
      <c r="S223" s="58">
        <v>47.4096774193548</v>
      </c>
      <c r="T223" s="58">
        <v>927.7</v>
      </c>
      <c r="U223" s="58">
        <v>560.49166666666702</v>
      </c>
      <c r="V223" s="58">
        <v>367.20833333333297</v>
      </c>
      <c r="W223" s="58">
        <v>182.27500000000001</v>
      </c>
      <c r="X223" s="58">
        <v>155.066666666667</v>
      </c>
      <c r="Y223" s="58">
        <v>29.866666666666699</v>
      </c>
      <c r="Z223" s="58">
        <v>1662.1866412213701</v>
      </c>
      <c r="AA223" s="58">
        <v>991.369465648855</v>
      </c>
      <c r="AB223" s="58">
        <v>670.81717557251898</v>
      </c>
      <c r="AC223" s="58">
        <v>334.426717557252</v>
      </c>
      <c r="AD223" s="58">
        <v>282.51183206106901</v>
      </c>
      <c r="AE223" s="58">
        <v>53.878625954198498</v>
      </c>
      <c r="AF223" s="58">
        <v>1747.34306049822</v>
      </c>
      <c r="AG223" s="58">
        <v>1022.98932384342</v>
      </c>
      <c r="AH223" s="58">
        <v>724.35373665480404</v>
      </c>
      <c r="AI223" s="58">
        <v>362.47686832740197</v>
      </c>
      <c r="AJ223" s="58">
        <v>303.69181494661899</v>
      </c>
      <c r="AK223" s="58">
        <v>58.185053380782897</v>
      </c>
      <c r="AL223" s="58">
        <v>1423.7068965517201</v>
      </c>
      <c r="AM223" s="58">
        <v>849.84827586206904</v>
      </c>
      <c r="AN223" s="58">
        <v>573.85862068965503</v>
      </c>
      <c r="AO223" s="58">
        <v>284.91724137930998</v>
      </c>
      <c r="AP223" s="58">
        <v>242.203448275862</v>
      </c>
      <c r="AQ223" s="58">
        <v>46.737931034482799</v>
      </c>
    </row>
    <row r="224" spans="1:43" x14ac:dyDescent="0.25">
      <c r="A224" s="64" t="s">
        <v>373</v>
      </c>
      <c r="B224" s="58">
        <v>1673.5939285714301</v>
      </c>
      <c r="C224" s="58">
        <v>988.77214285714297</v>
      </c>
      <c r="D224" s="58">
        <v>684.82178571428597</v>
      </c>
      <c r="E224" s="58">
        <v>342.507321428571</v>
      </c>
      <c r="F224" s="58">
        <v>287.37053571428601</v>
      </c>
      <c r="G224" s="58">
        <v>54.9439285714286</v>
      </c>
      <c r="H224" s="58">
        <v>1806.9252252252199</v>
      </c>
      <c r="I224" s="58">
        <v>1062.9585585585601</v>
      </c>
      <c r="J224" s="58">
        <v>743.96666666666601</v>
      </c>
      <c r="K224" s="58">
        <v>373.36306306306301</v>
      </c>
      <c r="L224" s="58">
        <v>311.05945945945899</v>
      </c>
      <c r="M224" s="58">
        <v>59.544144144144099</v>
      </c>
      <c r="N224" s="58">
        <v>1478.00220264317</v>
      </c>
      <c r="O224" s="58">
        <v>879.94361233480197</v>
      </c>
      <c r="P224" s="58">
        <v>598.05859030836996</v>
      </c>
      <c r="Q224" s="58">
        <v>297.24317180616703</v>
      </c>
      <c r="R224" s="58">
        <v>252.619823788546</v>
      </c>
      <c r="S224" s="58">
        <v>48.195594713656398</v>
      </c>
      <c r="T224" s="58">
        <v>1098.80357142857</v>
      </c>
      <c r="U224" s="58">
        <v>661.67142857142903</v>
      </c>
      <c r="V224" s="58">
        <v>437.13214285714298</v>
      </c>
      <c r="W224" s="58">
        <v>217.07142857142901</v>
      </c>
      <c r="X224" s="58">
        <v>184.46785714285701</v>
      </c>
      <c r="Y224" s="58">
        <v>35.592857142857099</v>
      </c>
      <c r="Z224" s="58">
        <v>1655.01377952756</v>
      </c>
      <c r="AA224" s="58">
        <v>986.42125984252004</v>
      </c>
      <c r="AB224" s="58">
        <v>668.59251968503895</v>
      </c>
      <c r="AC224" s="58">
        <v>333.876377952756</v>
      </c>
      <c r="AD224" s="58">
        <v>281.11299212598402</v>
      </c>
      <c r="AE224" s="58">
        <v>53.603149606299198</v>
      </c>
      <c r="AF224" s="58">
        <v>1748.46258992806</v>
      </c>
      <c r="AG224" s="58">
        <v>1023.8654676259</v>
      </c>
      <c r="AH224" s="58">
        <v>724.59712230215803</v>
      </c>
      <c r="AI224" s="58">
        <v>363.02697841726598</v>
      </c>
      <c r="AJ224" s="58">
        <v>303.45215827338097</v>
      </c>
      <c r="AK224" s="58">
        <v>58.117985611510797</v>
      </c>
      <c r="AL224" s="58">
        <v>1416.3</v>
      </c>
      <c r="AM224" s="58">
        <v>843.72</v>
      </c>
      <c r="AN224" s="58">
        <v>572.58000000000004</v>
      </c>
      <c r="AO224" s="58">
        <v>284.33999999999997</v>
      </c>
      <c r="AP224" s="58">
        <v>241.584</v>
      </c>
      <c r="AQ224" s="58">
        <v>46.655999999999999</v>
      </c>
    </row>
    <row r="225" spans="1:43" x14ac:dyDescent="0.25">
      <c r="A225" s="64" t="s">
        <v>374</v>
      </c>
      <c r="B225" s="58">
        <v>1695.4523725834799</v>
      </c>
      <c r="C225" s="58">
        <v>1001.31036906854</v>
      </c>
      <c r="D225" s="58">
        <v>694.14200351493798</v>
      </c>
      <c r="E225" s="58">
        <v>346.746748681898</v>
      </c>
      <c r="F225" s="58">
        <v>291.63901581722303</v>
      </c>
      <c r="G225" s="58">
        <v>55.756239015817201</v>
      </c>
      <c r="H225" s="58">
        <v>1849.7041055718501</v>
      </c>
      <c r="I225" s="58">
        <v>1087.7164222873901</v>
      </c>
      <c r="J225" s="58">
        <v>761.98768328445703</v>
      </c>
      <c r="K225" s="58">
        <v>381.790909090909</v>
      </c>
      <c r="L225" s="58">
        <v>319.11994134897401</v>
      </c>
      <c r="M225" s="58">
        <v>61.076832844574803</v>
      </c>
      <c r="N225" s="58">
        <v>1464.75131578947</v>
      </c>
      <c r="O225" s="58">
        <v>872.08026315789505</v>
      </c>
      <c r="P225" s="58">
        <v>592.67105263157896</v>
      </c>
      <c r="Q225" s="58">
        <v>294.33421052631599</v>
      </c>
      <c r="R225" s="58">
        <v>250.538157894737</v>
      </c>
      <c r="S225" s="58">
        <v>47.798684210526297</v>
      </c>
      <c r="T225" s="58">
        <v>1121.9035714285701</v>
      </c>
      <c r="U225" s="58">
        <v>673.27499999999998</v>
      </c>
      <c r="V225" s="58">
        <v>448.62857142857098</v>
      </c>
      <c r="W225" s="58">
        <v>222.67500000000001</v>
      </c>
      <c r="X225" s="58">
        <v>189.417857142857</v>
      </c>
      <c r="Y225" s="58">
        <v>36.535714285714299</v>
      </c>
      <c r="Z225" s="58">
        <v>1706.0648437499999</v>
      </c>
      <c r="AA225" s="58">
        <v>1015.08515625</v>
      </c>
      <c r="AB225" s="58">
        <v>690.97968749999995</v>
      </c>
      <c r="AC225" s="58">
        <v>344.66835937500002</v>
      </c>
      <c r="AD225" s="58">
        <v>290.84062499999999</v>
      </c>
      <c r="AE225" s="58">
        <v>55.470703125</v>
      </c>
      <c r="AF225" s="58">
        <v>1742.2684210526299</v>
      </c>
      <c r="AG225" s="58">
        <v>1021.16526315789</v>
      </c>
      <c r="AH225" s="58">
        <v>721.10315789473702</v>
      </c>
      <c r="AI225" s="58">
        <v>360.80315789473701</v>
      </c>
      <c r="AJ225" s="58">
        <v>302.39894736842098</v>
      </c>
      <c r="AK225" s="58">
        <v>57.901052631578999</v>
      </c>
      <c r="AL225" s="58">
        <v>1352.4</v>
      </c>
      <c r="AM225" s="58">
        <v>806.28260869565202</v>
      </c>
      <c r="AN225" s="58">
        <v>546.11739130434796</v>
      </c>
      <c r="AO225" s="58">
        <v>271.18695652173898</v>
      </c>
      <c r="AP225" s="58">
        <v>230.43913043478301</v>
      </c>
      <c r="AQ225" s="58">
        <v>44.491304347826102</v>
      </c>
    </row>
    <row r="226" spans="1:43" x14ac:dyDescent="0.25">
      <c r="A226" s="64" t="s">
        <v>375</v>
      </c>
      <c r="B226" s="58">
        <v>1714.49805194805</v>
      </c>
      <c r="C226" s="58">
        <v>1013.15405844156</v>
      </c>
      <c r="D226" s="58">
        <v>701.34399350649403</v>
      </c>
      <c r="E226" s="58">
        <v>350.35909090909098</v>
      </c>
      <c r="F226" s="58">
        <v>294.62629870129899</v>
      </c>
      <c r="G226" s="58">
        <v>56.358603896103901</v>
      </c>
      <c r="H226" s="58">
        <v>1848.2147286821701</v>
      </c>
      <c r="I226" s="58">
        <v>1088.65271317829</v>
      </c>
      <c r="J226" s="58">
        <v>759.56201550387595</v>
      </c>
      <c r="K226" s="58">
        <v>380.12635658914701</v>
      </c>
      <c r="L226" s="58">
        <v>318.43798449612399</v>
      </c>
      <c r="M226" s="58">
        <v>60.997674418604703</v>
      </c>
      <c r="N226" s="58">
        <v>1488.52270742358</v>
      </c>
      <c r="O226" s="58">
        <v>885.56462882096105</v>
      </c>
      <c r="P226" s="58">
        <v>602.95807860262005</v>
      </c>
      <c r="Q226" s="58">
        <v>300.05371179039298</v>
      </c>
      <c r="R226" s="58">
        <v>254.38558951965101</v>
      </c>
      <c r="S226" s="58">
        <v>48.518777292576402</v>
      </c>
      <c r="T226" s="58">
        <v>1309.8599999999999</v>
      </c>
      <c r="U226" s="58">
        <v>785.87</v>
      </c>
      <c r="V226" s="58">
        <v>523.99</v>
      </c>
      <c r="W226" s="58">
        <v>260.05</v>
      </c>
      <c r="X226" s="58">
        <v>221.28</v>
      </c>
      <c r="Y226" s="58">
        <v>42.66</v>
      </c>
      <c r="Z226" s="58">
        <v>1730.5637323943699</v>
      </c>
      <c r="AA226" s="58">
        <v>1030.45669014085</v>
      </c>
      <c r="AB226" s="58">
        <v>700.10704225352094</v>
      </c>
      <c r="AC226" s="58">
        <v>349.016197183099</v>
      </c>
      <c r="AD226" s="58">
        <v>294.81021126760601</v>
      </c>
      <c r="AE226" s="58">
        <v>56.280633802816901</v>
      </c>
      <c r="AF226" s="58">
        <v>1739.5857615893999</v>
      </c>
      <c r="AG226" s="58">
        <v>1019.46059602649</v>
      </c>
      <c r="AH226" s="58">
        <v>720.12516556291405</v>
      </c>
      <c r="AI226" s="58">
        <v>360.593046357616</v>
      </c>
      <c r="AJ226" s="58">
        <v>301.73940397350998</v>
      </c>
      <c r="AK226" s="58">
        <v>57.792715231788101</v>
      </c>
      <c r="AL226" s="58">
        <v>1356.5777777777801</v>
      </c>
      <c r="AM226" s="58">
        <v>816.38888888888903</v>
      </c>
      <c r="AN226" s="58">
        <v>540.18888888888898</v>
      </c>
      <c r="AO226" s="58">
        <v>268.24444444444401</v>
      </c>
      <c r="AP226" s="58">
        <v>227.944444444444</v>
      </c>
      <c r="AQ226" s="58">
        <v>44</v>
      </c>
    </row>
    <row r="227" spans="1:43" x14ac:dyDescent="0.25">
      <c r="A227" s="64" t="s">
        <v>376</v>
      </c>
      <c r="B227" s="58">
        <v>1771.6179729729699</v>
      </c>
      <c r="C227" s="58">
        <v>1044.8598648648599</v>
      </c>
      <c r="D227" s="58">
        <v>726.75810810810799</v>
      </c>
      <c r="E227" s="58">
        <v>363.28135135135102</v>
      </c>
      <c r="F227" s="58">
        <v>305.069594594595</v>
      </c>
      <c r="G227" s="58">
        <v>58.407162162162201</v>
      </c>
      <c r="H227" s="58">
        <v>1928.1587755102</v>
      </c>
      <c r="I227" s="58">
        <v>1133.4342857142899</v>
      </c>
      <c r="J227" s="58">
        <v>794.72448979591798</v>
      </c>
      <c r="K227" s="58">
        <v>398.04306122448997</v>
      </c>
      <c r="L227" s="58">
        <v>332.84938775510199</v>
      </c>
      <c r="M227" s="58">
        <v>63.832040816326497</v>
      </c>
      <c r="N227" s="58">
        <v>1464.798</v>
      </c>
      <c r="O227" s="58">
        <v>871.25400000000002</v>
      </c>
      <c r="P227" s="58">
        <v>593.54399999999998</v>
      </c>
      <c r="Q227" s="58">
        <v>295.14839999999998</v>
      </c>
      <c r="R227" s="58">
        <v>250.62119999999999</v>
      </c>
      <c r="S227" s="58">
        <v>47.7744</v>
      </c>
      <c r="T227" s="58">
        <v>1283.43947368421</v>
      </c>
      <c r="U227" s="58">
        <v>771.00789473684199</v>
      </c>
      <c r="V227" s="58">
        <v>512.43157894736805</v>
      </c>
      <c r="W227" s="58">
        <v>254.15526315789501</v>
      </c>
      <c r="X227" s="58">
        <v>216.58421052631601</v>
      </c>
      <c r="Y227" s="58">
        <v>41.692105263157899</v>
      </c>
      <c r="Z227" s="58">
        <v>1815.28640226629</v>
      </c>
      <c r="AA227" s="58">
        <v>1076.8988668555201</v>
      </c>
      <c r="AB227" s="58">
        <v>738.38753541076505</v>
      </c>
      <c r="AC227" s="58">
        <v>369.78271954674199</v>
      </c>
      <c r="AD227" s="58">
        <v>309.44617563739399</v>
      </c>
      <c r="AE227" s="58">
        <v>59.158640226628897</v>
      </c>
      <c r="AF227" s="58">
        <v>1780.60315186246</v>
      </c>
      <c r="AG227" s="58">
        <v>1042.27134670487</v>
      </c>
      <c r="AH227" s="58">
        <v>738.33180515759295</v>
      </c>
      <c r="AI227" s="58">
        <v>368.58739255014302</v>
      </c>
      <c r="AJ227" s="58">
        <v>310.27736389684799</v>
      </c>
      <c r="AK227" s="58">
        <v>59.467048710601702</v>
      </c>
      <c r="AL227" s="58">
        <v>1490.04615384615</v>
      </c>
      <c r="AM227" s="58">
        <v>891.23076923076906</v>
      </c>
      <c r="AN227" s="58">
        <v>598.81538461538503</v>
      </c>
      <c r="AO227" s="58">
        <v>297.21538461538501</v>
      </c>
      <c r="AP227" s="58">
        <v>252.83076923076899</v>
      </c>
      <c r="AQ227" s="58">
        <v>48.769230769230802</v>
      </c>
    </row>
    <row r="228" spans="1:43" x14ac:dyDescent="0.25">
      <c r="A228" s="64" t="s">
        <v>377</v>
      </c>
      <c r="B228" s="58">
        <v>1738.78034759358</v>
      </c>
      <c r="C228" s="58">
        <v>1026.4997326203199</v>
      </c>
      <c r="D228" s="58">
        <v>712.280614973262</v>
      </c>
      <c r="E228" s="58">
        <v>355.94759358288798</v>
      </c>
      <c r="F228" s="58">
        <v>299.04826203208597</v>
      </c>
      <c r="G228" s="58">
        <v>57.284759358288802</v>
      </c>
      <c r="H228" s="58">
        <v>1896.2878787878799</v>
      </c>
      <c r="I228" s="58">
        <v>1115.3527272727299</v>
      </c>
      <c r="J228" s="58">
        <v>780.93515151515101</v>
      </c>
      <c r="K228" s="58">
        <v>391.48121212121202</v>
      </c>
      <c r="L228" s="58">
        <v>326.73575757575799</v>
      </c>
      <c r="M228" s="58">
        <v>62.718181818181797</v>
      </c>
      <c r="N228" s="58">
        <v>1430.6134387351799</v>
      </c>
      <c r="O228" s="58">
        <v>852.65691699604702</v>
      </c>
      <c r="P228" s="58">
        <v>577.95652173913004</v>
      </c>
      <c r="Q228" s="58">
        <v>286.42529644268802</v>
      </c>
      <c r="R228" s="58">
        <v>244.877075098814</v>
      </c>
      <c r="S228" s="58">
        <v>46.654150197628503</v>
      </c>
      <c r="T228" s="58">
        <v>1086.816</v>
      </c>
      <c r="U228" s="58">
        <v>655.75199999999995</v>
      </c>
      <c r="V228" s="58">
        <v>431.06400000000002</v>
      </c>
      <c r="W228" s="58">
        <v>213.858</v>
      </c>
      <c r="X228" s="58">
        <v>182.124</v>
      </c>
      <c r="Y228" s="58">
        <v>35.082000000000001</v>
      </c>
      <c r="Z228" s="58">
        <v>1804.88771929825</v>
      </c>
      <c r="AA228" s="58">
        <v>1071.8403508771901</v>
      </c>
      <c r="AB228" s="58">
        <v>733.04736842105297</v>
      </c>
      <c r="AC228" s="58">
        <v>367.77368421052603</v>
      </c>
      <c r="AD228" s="58">
        <v>306.66403508771901</v>
      </c>
      <c r="AE228" s="58">
        <v>58.609649122806999</v>
      </c>
      <c r="AF228" s="58">
        <v>1766.84073033708</v>
      </c>
      <c r="AG228" s="58">
        <v>1035.01348314607</v>
      </c>
      <c r="AH228" s="58">
        <v>731.827247191011</v>
      </c>
      <c r="AI228" s="58">
        <v>364.54297752808998</v>
      </c>
      <c r="AJ228" s="58">
        <v>308.15393258427002</v>
      </c>
      <c r="AK228" s="58">
        <v>59.130337078651699</v>
      </c>
      <c r="AL228" s="58">
        <v>1391.99285714286</v>
      </c>
      <c r="AM228" s="58">
        <v>833.25</v>
      </c>
      <c r="AN228" s="58">
        <v>558.74285714285702</v>
      </c>
      <c r="AO228" s="58">
        <v>277.335714285714</v>
      </c>
      <c r="AP228" s="58">
        <v>235.9</v>
      </c>
      <c r="AQ228" s="58">
        <v>45.507142857142902</v>
      </c>
    </row>
    <row r="229" spans="1:43" x14ac:dyDescent="0.25">
      <c r="A229" s="64" t="s">
        <v>378</v>
      </c>
      <c r="B229" s="58">
        <v>1721.15044247788</v>
      </c>
      <c r="C229" s="58">
        <v>1017.35088495575</v>
      </c>
      <c r="D229" s="58">
        <v>703.79955752212402</v>
      </c>
      <c r="E229" s="58">
        <v>351.873008849558</v>
      </c>
      <c r="F229" s="58">
        <v>295.36415929203503</v>
      </c>
      <c r="G229" s="58">
        <v>56.562389380531002</v>
      </c>
      <c r="H229" s="58">
        <v>1892.97935779816</v>
      </c>
      <c r="I229" s="58">
        <v>1113.9729357798201</v>
      </c>
      <c r="J229" s="58">
        <v>779.00642201834796</v>
      </c>
      <c r="K229" s="58">
        <v>390.88555045871601</v>
      </c>
      <c r="L229" s="58">
        <v>325.61284403669703</v>
      </c>
      <c r="M229" s="58">
        <v>62.508027522935798</v>
      </c>
      <c r="N229" s="58">
        <v>1411.57438016529</v>
      </c>
      <c r="O229" s="58">
        <v>843.27148760330601</v>
      </c>
      <c r="P229" s="58">
        <v>568.30289256198296</v>
      </c>
      <c r="Q229" s="58">
        <v>281.58595041322297</v>
      </c>
      <c r="R229" s="58">
        <v>240.86652892562</v>
      </c>
      <c r="S229" s="58">
        <v>45.850413223140499</v>
      </c>
      <c r="T229" s="58">
        <v>1068.9130434782601</v>
      </c>
      <c r="U229" s="58">
        <v>647.53695652173894</v>
      </c>
      <c r="V229" s="58">
        <v>421.37608695652199</v>
      </c>
      <c r="W229" s="58">
        <v>209.03478260869599</v>
      </c>
      <c r="X229" s="58">
        <v>178.05652173913001</v>
      </c>
      <c r="Y229" s="58">
        <v>34.2847826086957</v>
      </c>
      <c r="Z229" s="58">
        <v>1793.0346153846201</v>
      </c>
      <c r="AA229" s="58">
        <v>1065.0288461538501</v>
      </c>
      <c r="AB229" s="58">
        <v>728.00576923076903</v>
      </c>
      <c r="AC229" s="58">
        <v>365.39711538461501</v>
      </c>
      <c r="AD229" s="58">
        <v>304.43557692307701</v>
      </c>
      <c r="AE229" s="58">
        <v>58.173076923076898</v>
      </c>
      <c r="AF229" s="58">
        <v>1744.8225</v>
      </c>
      <c r="AG229" s="58">
        <v>1024.025625</v>
      </c>
      <c r="AH229" s="58">
        <v>720.796875</v>
      </c>
      <c r="AI229" s="58">
        <v>359.22</v>
      </c>
      <c r="AJ229" s="58">
        <v>303.38249999999999</v>
      </c>
      <c r="AK229" s="58">
        <v>58.194375000000001</v>
      </c>
      <c r="AL229" s="58">
        <v>1424.9522727272699</v>
      </c>
      <c r="AM229" s="58">
        <v>853.52045454545396</v>
      </c>
      <c r="AN229" s="58">
        <v>571.43181818181802</v>
      </c>
      <c r="AO229" s="58">
        <v>283.61590909090899</v>
      </c>
      <c r="AP229" s="58">
        <v>241.28181818181801</v>
      </c>
      <c r="AQ229" s="58">
        <v>46.534090909090899</v>
      </c>
    </row>
    <row r="230" spans="1:43" x14ac:dyDescent="0.25">
      <c r="A230" s="64" t="s">
        <v>379</v>
      </c>
      <c r="B230" s="58">
        <v>1725.5109836065601</v>
      </c>
      <c r="C230" s="58">
        <v>1020.83852459016</v>
      </c>
      <c r="D230" s="58">
        <v>704.67245901639296</v>
      </c>
      <c r="E230" s="58">
        <v>352.854098360656</v>
      </c>
      <c r="F230" s="58">
        <v>295.32295081967197</v>
      </c>
      <c r="G230" s="58">
        <v>56.495409836065598</v>
      </c>
      <c r="H230" s="58">
        <v>1910.1808333333299</v>
      </c>
      <c r="I230" s="58">
        <v>1125.81833333333</v>
      </c>
      <c r="J230" s="58">
        <v>784.36249999999995</v>
      </c>
      <c r="K230" s="58">
        <v>394.259166666667</v>
      </c>
      <c r="L230" s="58">
        <v>327.32583333333298</v>
      </c>
      <c r="M230" s="58">
        <v>62.777500000000003</v>
      </c>
      <c r="N230" s="58">
        <v>1459.5863999999999</v>
      </c>
      <c r="O230" s="58">
        <v>869.66759999999999</v>
      </c>
      <c r="P230" s="58">
        <v>589.91880000000003</v>
      </c>
      <c r="Q230" s="58">
        <v>293.23079999999999</v>
      </c>
      <c r="R230" s="58">
        <v>249.2388</v>
      </c>
      <c r="S230" s="58">
        <v>47.449199999999998</v>
      </c>
      <c r="T230" s="58">
        <v>1146.7758620689699</v>
      </c>
      <c r="U230" s="58">
        <v>691.31379310344801</v>
      </c>
      <c r="V230" s="58">
        <v>455.46206896551701</v>
      </c>
      <c r="W230" s="58">
        <v>225.83793103448301</v>
      </c>
      <c r="X230" s="58">
        <v>192.6</v>
      </c>
      <c r="Y230" s="58">
        <v>37.024137931034502</v>
      </c>
      <c r="Z230" s="58">
        <v>1777.18111888112</v>
      </c>
      <c r="AA230" s="58">
        <v>1058.67587412587</v>
      </c>
      <c r="AB230" s="58">
        <v>718.50524475524503</v>
      </c>
      <c r="AC230" s="58">
        <v>361.00174825174798</v>
      </c>
      <c r="AD230" s="58">
        <v>300.21083916083899</v>
      </c>
      <c r="AE230" s="58">
        <v>57.2926573426573</v>
      </c>
      <c r="AF230" s="58">
        <v>1732.30983050847</v>
      </c>
      <c r="AG230" s="58">
        <v>1016.54949152542</v>
      </c>
      <c r="AH230" s="58">
        <v>715.76033898305104</v>
      </c>
      <c r="AI230" s="58">
        <v>357.44135593220301</v>
      </c>
      <c r="AJ230" s="58">
        <v>300.682372881356</v>
      </c>
      <c r="AK230" s="58">
        <v>57.636610169491497</v>
      </c>
      <c r="AL230" s="58">
        <v>1450.9227272727301</v>
      </c>
      <c r="AM230" s="58">
        <v>868.23409090909104</v>
      </c>
      <c r="AN230" s="58">
        <v>582.68863636363596</v>
      </c>
      <c r="AO230" s="58">
        <v>289.165909090909</v>
      </c>
      <c r="AP230" s="58">
        <v>246.088636363636</v>
      </c>
      <c r="AQ230" s="58">
        <v>47.434090909090898</v>
      </c>
    </row>
    <row r="231" spans="1:43" x14ac:dyDescent="0.25">
      <c r="A231" s="64" t="s">
        <v>380</v>
      </c>
      <c r="B231" s="58">
        <v>1682.39114583333</v>
      </c>
      <c r="C231" s="58">
        <v>997.25208333333296</v>
      </c>
      <c r="D231" s="58">
        <v>685.13906250000002</v>
      </c>
      <c r="E231" s="58">
        <v>344.19427083333301</v>
      </c>
      <c r="F231" s="58">
        <v>286.1953125</v>
      </c>
      <c r="G231" s="58">
        <v>54.749479166666703</v>
      </c>
      <c r="H231" s="58">
        <v>1847.6121301775099</v>
      </c>
      <c r="I231" s="58">
        <v>1091.1852071005901</v>
      </c>
      <c r="J231" s="58">
        <v>756.426923076923</v>
      </c>
      <c r="K231" s="58">
        <v>381.52633136094698</v>
      </c>
      <c r="L231" s="58">
        <v>314.552662721893</v>
      </c>
      <c r="M231" s="58">
        <v>60.3479289940828</v>
      </c>
      <c r="N231" s="58">
        <v>1447.7495798319301</v>
      </c>
      <c r="O231" s="58">
        <v>863.85126050420104</v>
      </c>
      <c r="P231" s="58">
        <v>583.89831932773097</v>
      </c>
      <c r="Q231" s="58">
        <v>291.17647058823502</v>
      </c>
      <c r="R231" s="58">
        <v>245.92310924369701</v>
      </c>
      <c r="S231" s="58">
        <v>46.798739495798301</v>
      </c>
      <c r="T231" s="58">
        <v>1118.05</v>
      </c>
      <c r="U231" s="58">
        <v>676.25833333333298</v>
      </c>
      <c r="V231" s="58">
        <v>441.79166666666703</v>
      </c>
      <c r="W231" s="58">
        <v>219.26666666666699</v>
      </c>
      <c r="X231" s="58">
        <v>186.558333333333</v>
      </c>
      <c r="Y231" s="58">
        <v>35.966666666666697</v>
      </c>
      <c r="Z231" s="58">
        <v>1721.86826568266</v>
      </c>
      <c r="AA231" s="58">
        <v>1029.25904059041</v>
      </c>
      <c r="AB231" s="58">
        <v>692.60922509225099</v>
      </c>
      <c r="AC231" s="58">
        <v>349.81549815498198</v>
      </c>
      <c r="AD231" s="58">
        <v>287.86605166051697</v>
      </c>
      <c r="AE231" s="58">
        <v>54.927675276752801</v>
      </c>
      <c r="AF231" s="58">
        <v>1718.14572490706</v>
      </c>
      <c r="AG231" s="58">
        <v>1007.96542750929</v>
      </c>
      <c r="AH231" s="58">
        <v>710.18029739776898</v>
      </c>
      <c r="AI231" s="58">
        <v>355.25018587360597</v>
      </c>
      <c r="AJ231" s="58">
        <v>297.84646840148702</v>
      </c>
      <c r="AK231" s="58">
        <v>57.083643122676598</v>
      </c>
      <c r="AL231" s="58">
        <v>1462.0533333333301</v>
      </c>
      <c r="AM231" s="58">
        <v>875.2</v>
      </c>
      <c r="AN231" s="58">
        <v>586.85333333333301</v>
      </c>
      <c r="AO231" s="58">
        <v>291.18666666666701</v>
      </c>
      <c r="AP231" s="58">
        <v>247.9</v>
      </c>
      <c r="AQ231" s="58">
        <v>47.766666666666701</v>
      </c>
    </row>
    <row r="232" spans="1:43" x14ac:dyDescent="0.25">
      <c r="A232" s="64" t="s">
        <v>381</v>
      </c>
      <c r="B232" s="58">
        <v>1674.8154115586699</v>
      </c>
      <c r="C232" s="58">
        <v>992.45253940455302</v>
      </c>
      <c r="D232" s="58">
        <v>682.36287215411596</v>
      </c>
      <c r="E232" s="58">
        <v>342.69772329246899</v>
      </c>
      <c r="F232" s="58">
        <v>284.95744308231201</v>
      </c>
      <c r="G232" s="58">
        <v>54.707705779334503</v>
      </c>
      <c r="H232" s="58">
        <v>1819.1774294670799</v>
      </c>
      <c r="I232" s="58">
        <v>1073.25611285266</v>
      </c>
      <c r="J232" s="58">
        <v>745.92131661441999</v>
      </c>
      <c r="K232" s="58">
        <v>377.20438871473402</v>
      </c>
      <c r="L232" s="58">
        <v>309.39968652037601</v>
      </c>
      <c r="M232" s="58">
        <v>59.317241379310303</v>
      </c>
      <c r="N232" s="58">
        <v>1492.07142857143</v>
      </c>
      <c r="O232" s="58">
        <v>890.16547619047606</v>
      </c>
      <c r="P232" s="58">
        <v>601.90595238095204</v>
      </c>
      <c r="Q232" s="58">
        <v>299.01666666666699</v>
      </c>
      <c r="R232" s="58">
        <v>254.01666666666699</v>
      </c>
      <c r="S232" s="58">
        <v>48.872619047619096</v>
      </c>
      <c r="T232" s="58">
        <v>1108.95</v>
      </c>
      <c r="U232" s="58">
        <v>669.9</v>
      </c>
      <c r="V232" s="58">
        <v>439.05</v>
      </c>
      <c r="W232" s="58">
        <v>218.03571428571399</v>
      </c>
      <c r="X232" s="58">
        <v>185.25</v>
      </c>
      <c r="Y232" s="58">
        <v>35.764285714285698</v>
      </c>
      <c r="Z232" s="58">
        <v>1669.5034482758599</v>
      </c>
      <c r="AA232" s="58">
        <v>1000.47701149425</v>
      </c>
      <c r="AB232" s="58">
        <v>669.02643678160905</v>
      </c>
      <c r="AC232" s="58">
        <v>337.05402298850601</v>
      </c>
      <c r="AD232" s="58">
        <v>278.42413793103401</v>
      </c>
      <c r="AE232" s="58">
        <v>53.548275862068998</v>
      </c>
      <c r="AF232" s="58">
        <v>1735.9170212766001</v>
      </c>
      <c r="AG232" s="58">
        <v>1017.05212765957</v>
      </c>
      <c r="AH232" s="58">
        <v>718.86489361702104</v>
      </c>
      <c r="AI232" s="58">
        <v>360.29893617021298</v>
      </c>
      <c r="AJ232" s="58">
        <v>300.904255319149</v>
      </c>
      <c r="AK232" s="58">
        <v>57.661702127659602</v>
      </c>
      <c r="AL232" s="58">
        <v>1456.9704545454499</v>
      </c>
      <c r="AM232" s="58">
        <v>870.36136363636399</v>
      </c>
      <c r="AN232" s="58">
        <v>586.60909090909104</v>
      </c>
      <c r="AO232" s="58">
        <v>291.129545454545</v>
      </c>
      <c r="AP232" s="58">
        <v>247.71818181818199</v>
      </c>
      <c r="AQ232" s="58">
        <v>47.761363636363598</v>
      </c>
    </row>
    <row r="233" spans="1:43" x14ac:dyDescent="0.25">
      <c r="A233" s="64" t="s">
        <v>382</v>
      </c>
      <c r="B233" s="58">
        <v>1668.3513661202201</v>
      </c>
      <c r="C233" s="58">
        <v>989.730054644809</v>
      </c>
      <c r="D233" s="58">
        <v>678.62131147541004</v>
      </c>
      <c r="E233" s="58">
        <v>340.17595628415302</v>
      </c>
      <c r="F233" s="58">
        <v>283.94644808743197</v>
      </c>
      <c r="G233" s="58">
        <v>54.498907103825097</v>
      </c>
      <c r="H233" s="58">
        <v>1814.2484848484901</v>
      </c>
      <c r="I233" s="58">
        <v>1072.1303030303</v>
      </c>
      <c r="J233" s="58">
        <v>742.11818181818205</v>
      </c>
      <c r="K233" s="58">
        <v>374.21010101010103</v>
      </c>
      <c r="L233" s="58">
        <v>308.74949494949499</v>
      </c>
      <c r="M233" s="58">
        <v>59.158585858585901</v>
      </c>
      <c r="N233" s="58">
        <v>1496.4011904761901</v>
      </c>
      <c r="O233" s="58">
        <v>892.61547619047599</v>
      </c>
      <c r="P233" s="58">
        <v>603.78571428571399</v>
      </c>
      <c r="Q233" s="58">
        <v>300.06428571428597</v>
      </c>
      <c r="R233" s="58">
        <v>254.71428571428601</v>
      </c>
      <c r="S233" s="58">
        <v>49.007142857142902</v>
      </c>
      <c r="T233" s="58">
        <v>1071.9583333333301</v>
      </c>
      <c r="U233" s="58">
        <v>642.25</v>
      </c>
      <c r="V233" s="58">
        <v>429.70833333333297</v>
      </c>
      <c r="W233" s="58">
        <v>213.34166666666701</v>
      </c>
      <c r="X233" s="58">
        <v>181.4</v>
      </c>
      <c r="Y233" s="58">
        <v>34.966666666666697</v>
      </c>
      <c r="Z233" s="58">
        <v>1716.5768292682901</v>
      </c>
      <c r="AA233" s="58">
        <v>1027.26829268293</v>
      </c>
      <c r="AB233" s="58">
        <v>689.30853658536603</v>
      </c>
      <c r="AC233" s="58">
        <v>347.80243902439003</v>
      </c>
      <c r="AD233" s="58">
        <v>286.430487804878</v>
      </c>
      <c r="AE233" s="58">
        <v>55.075609756097599</v>
      </c>
      <c r="AF233" s="58">
        <v>1704.3314606741601</v>
      </c>
      <c r="AG233" s="58">
        <v>1001.99550561798</v>
      </c>
      <c r="AH233" s="58">
        <v>702.33595505617996</v>
      </c>
      <c r="AI233" s="58">
        <v>350.25056179775299</v>
      </c>
      <c r="AJ233" s="58">
        <v>295.48426966292101</v>
      </c>
      <c r="AK233" s="58">
        <v>56.601123595505598</v>
      </c>
      <c r="AL233" s="58">
        <v>1379.4146341463399</v>
      </c>
      <c r="AM233" s="58">
        <v>823.97560975609804</v>
      </c>
      <c r="AN233" s="58">
        <v>555.43902439024396</v>
      </c>
      <c r="AO233" s="58">
        <v>275.77317073170701</v>
      </c>
      <c r="AP233" s="58">
        <v>234.43170731707301</v>
      </c>
      <c r="AQ233" s="58">
        <v>45.234146341463401</v>
      </c>
    </row>
    <row r="234" spans="1:43" x14ac:dyDescent="0.25">
      <c r="A234" s="64" t="s">
        <v>383</v>
      </c>
      <c r="B234" s="58">
        <v>1676.1406956521701</v>
      </c>
      <c r="C234" s="58">
        <v>994.03095652173897</v>
      </c>
      <c r="D234" s="58">
        <v>682.10973913043495</v>
      </c>
      <c r="E234" s="58">
        <v>341.64260869565197</v>
      </c>
      <c r="F234" s="58">
        <v>285.63130434782602</v>
      </c>
      <c r="G234" s="58">
        <v>54.835826086956502</v>
      </c>
      <c r="H234" s="58">
        <v>1840.7045901639301</v>
      </c>
      <c r="I234" s="58">
        <v>1087.5472131147501</v>
      </c>
      <c r="J234" s="58">
        <v>753.15737704918001</v>
      </c>
      <c r="K234" s="58">
        <v>379.75672131147502</v>
      </c>
      <c r="L234" s="58">
        <v>313.32786885245901</v>
      </c>
      <c r="M234" s="58">
        <v>60.072786885245897</v>
      </c>
      <c r="N234" s="58">
        <v>1490.24444444444</v>
      </c>
      <c r="O234" s="58">
        <v>888.39222222222202</v>
      </c>
      <c r="P234" s="58">
        <v>601.85222222222205</v>
      </c>
      <c r="Q234" s="58">
        <v>298.587777777778</v>
      </c>
      <c r="R234" s="58">
        <v>254.34444444444401</v>
      </c>
      <c r="S234" s="58">
        <v>48.92</v>
      </c>
      <c r="T234" s="58">
        <v>1037.2775510204101</v>
      </c>
      <c r="U234" s="58">
        <v>621.44693877551003</v>
      </c>
      <c r="V234" s="58">
        <v>415.83061224489802</v>
      </c>
      <c r="W234" s="58">
        <v>206.25306122449001</v>
      </c>
      <c r="X234" s="58">
        <v>175.75714285714301</v>
      </c>
      <c r="Y234" s="58">
        <v>33.820408163265299</v>
      </c>
      <c r="Z234" s="58">
        <v>1762.38488372093</v>
      </c>
      <c r="AA234" s="58">
        <v>1051.71395348837</v>
      </c>
      <c r="AB234" s="58">
        <v>710.67093023255802</v>
      </c>
      <c r="AC234" s="58">
        <v>358.83139534883702</v>
      </c>
      <c r="AD234" s="58">
        <v>295.09302325581399</v>
      </c>
      <c r="AE234" s="58">
        <v>56.746511627906997</v>
      </c>
      <c r="AF234" s="58">
        <v>1709.92164179104</v>
      </c>
      <c r="AG234" s="58">
        <v>1006.62201492537</v>
      </c>
      <c r="AH234" s="58">
        <v>703.29962686567205</v>
      </c>
      <c r="AI234" s="58">
        <v>349.84925373134303</v>
      </c>
      <c r="AJ234" s="58">
        <v>296.61156716417901</v>
      </c>
      <c r="AK234" s="58">
        <v>56.838805970149302</v>
      </c>
      <c r="AL234" s="58">
        <v>1387.8824999999999</v>
      </c>
      <c r="AM234" s="58">
        <v>831.99</v>
      </c>
      <c r="AN234" s="58">
        <v>555.89250000000004</v>
      </c>
      <c r="AO234" s="58">
        <v>276</v>
      </c>
      <c r="AP234" s="58">
        <v>234.63</v>
      </c>
      <c r="AQ234" s="58">
        <v>45.262500000000003</v>
      </c>
    </row>
    <row r="235" spans="1:43" x14ac:dyDescent="0.25">
      <c r="A235" s="64" t="s">
        <v>384</v>
      </c>
      <c r="B235" s="58">
        <v>1698.03</v>
      </c>
      <c r="C235" s="58">
        <v>1006.37454545455</v>
      </c>
      <c r="D235" s="58">
        <v>691.65545454545497</v>
      </c>
      <c r="E235" s="58">
        <v>347.24181818181802</v>
      </c>
      <c r="F235" s="58">
        <v>288.94418181818202</v>
      </c>
      <c r="G235" s="58">
        <v>55.469454545454496</v>
      </c>
      <c r="H235" s="58">
        <v>1850.76587837838</v>
      </c>
      <c r="I235" s="58">
        <v>1093.2445945945899</v>
      </c>
      <c r="J235" s="58">
        <v>757.52128378378404</v>
      </c>
      <c r="K235" s="58">
        <v>383.058445945946</v>
      </c>
      <c r="L235" s="58">
        <v>314.24493243243199</v>
      </c>
      <c r="M235" s="58">
        <v>60.217905405405403</v>
      </c>
      <c r="N235" s="58">
        <v>1520.0385826771701</v>
      </c>
      <c r="O235" s="58">
        <v>905.140157480315</v>
      </c>
      <c r="P235" s="58">
        <v>614.89842519684998</v>
      </c>
      <c r="Q235" s="58">
        <v>305.502755905512</v>
      </c>
      <c r="R235" s="58">
        <v>259.45984251968503</v>
      </c>
      <c r="S235" s="58">
        <v>49.935826771653502</v>
      </c>
      <c r="T235" s="58">
        <v>1023.54615384615</v>
      </c>
      <c r="U235" s="58">
        <v>615.44615384615395</v>
      </c>
      <c r="V235" s="58">
        <v>408.1</v>
      </c>
      <c r="W235" s="58">
        <v>202.315384615385</v>
      </c>
      <c r="X235" s="58">
        <v>172.58461538461501</v>
      </c>
      <c r="Y235" s="58">
        <v>33.200000000000003</v>
      </c>
      <c r="Z235" s="58">
        <v>1776.5811023622</v>
      </c>
      <c r="AA235" s="58">
        <v>1060.64527559055</v>
      </c>
      <c r="AB235" s="58">
        <v>715.93582677165398</v>
      </c>
      <c r="AC235" s="58">
        <v>361.63818897637799</v>
      </c>
      <c r="AD235" s="58">
        <v>297.13818897637799</v>
      </c>
      <c r="AE235" s="58">
        <v>57.159448818897701</v>
      </c>
      <c r="AF235" s="58">
        <v>1722.7494163424101</v>
      </c>
      <c r="AG235" s="58">
        <v>1012.06108949416</v>
      </c>
      <c r="AH235" s="58">
        <v>710.68832684824895</v>
      </c>
      <c r="AI235" s="58">
        <v>355.00622568093399</v>
      </c>
      <c r="AJ235" s="58">
        <v>298.50350194552499</v>
      </c>
      <c r="AK235" s="58">
        <v>57.178599221789902</v>
      </c>
      <c r="AL235" s="58">
        <v>1341.2210526315801</v>
      </c>
      <c r="AM235" s="58">
        <v>814.72105263157903</v>
      </c>
      <c r="AN235" s="58">
        <v>526.5</v>
      </c>
      <c r="AO235" s="58">
        <v>261.35526315789502</v>
      </c>
      <c r="AP235" s="58">
        <v>222.27631578947401</v>
      </c>
      <c r="AQ235" s="58">
        <v>42.868421052631597</v>
      </c>
    </row>
    <row r="236" spans="1:43" x14ac:dyDescent="0.25">
      <c r="A236" s="64" t="s">
        <v>385</v>
      </c>
      <c r="B236" s="58">
        <v>1669.83588785047</v>
      </c>
      <c r="C236" s="58">
        <v>988.77813084112199</v>
      </c>
      <c r="D236" s="58">
        <v>681.05775700934601</v>
      </c>
      <c r="E236" s="58">
        <v>342.01457943925197</v>
      </c>
      <c r="F236" s="58">
        <v>284.45327102803702</v>
      </c>
      <c r="G236" s="58">
        <v>54.589906542056099</v>
      </c>
      <c r="H236" s="58">
        <v>1818.81397058824</v>
      </c>
      <c r="I236" s="58">
        <v>1073.46066176471</v>
      </c>
      <c r="J236" s="58">
        <v>745.35330882352901</v>
      </c>
      <c r="K236" s="58">
        <v>377.52022058823502</v>
      </c>
      <c r="L236" s="58">
        <v>308.7</v>
      </c>
      <c r="M236" s="58">
        <v>59.133088235294103</v>
      </c>
      <c r="N236" s="58">
        <v>1515.75969581749</v>
      </c>
      <c r="O236" s="58">
        <v>901.19771863117899</v>
      </c>
      <c r="P236" s="58">
        <v>614.56197718631199</v>
      </c>
      <c r="Q236" s="58">
        <v>305.29391634980999</v>
      </c>
      <c r="R236" s="58">
        <v>259.37680608365002</v>
      </c>
      <c r="S236" s="58">
        <v>49.891254752851701</v>
      </c>
      <c r="T236" s="58">
        <v>1035.00833333333</v>
      </c>
      <c r="U236" s="58">
        <v>625.625</v>
      </c>
      <c r="V236" s="58">
        <v>409.38333333333298</v>
      </c>
      <c r="W236" s="58">
        <v>202.84166666666701</v>
      </c>
      <c r="X236" s="58">
        <v>173.26666666666699</v>
      </c>
      <c r="Y236" s="58">
        <v>33.274999999999999</v>
      </c>
      <c r="Z236" s="58">
        <v>1705.54698795181</v>
      </c>
      <c r="AA236" s="58">
        <v>1017.61927710843</v>
      </c>
      <c r="AB236" s="58">
        <v>687.92771084337301</v>
      </c>
      <c r="AC236" s="58">
        <v>346.41807228915701</v>
      </c>
      <c r="AD236" s="58">
        <v>286.40843373493999</v>
      </c>
      <c r="AE236" s="58">
        <v>55.1012048192771</v>
      </c>
      <c r="AF236" s="58">
        <v>1725.6828</v>
      </c>
      <c r="AG236" s="58">
        <v>1012.3464</v>
      </c>
      <c r="AH236" s="58">
        <v>713.33640000000003</v>
      </c>
      <c r="AI236" s="58">
        <v>357.6696</v>
      </c>
      <c r="AJ236" s="58">
        <v>298.51679999999999</v>
      </c>
      <c r="AK236" s="58">
        <v>57.15</v>
      </c>
      <c r="AL236" s="58">
        <v>1338.8828571428601</v>
      </c>
      <c r="AM236" s="58">
        <v>802.54285714285697</v>
      </c>
      <c r="AN236" s="58">
        <v>536.34</v>
      </c>
      <c r="AO236" s="58">
        <v>266.228571428571</v>
      </c>
      <c r="AP236" s="58">
        <v>226.465714285714</v>
      </c>
      <c r="AQ236" s="58">
        <v>43.645714285714298</v>
      </c>
    </row>
    <row r="237" spans="1:43" x14ac:dyDescent="0.25">
      <c r="A237" s="64" t="s">
        <v>386</v>
      </c>
      <c r="B237" s="58">
        <v>1676.15568181818</v>
      </c>
      <c r="C237" s="58">
        <v>991.64261363636399</v>
      </c>
      <c r="D237" s="58">
        <v>684.51306818181797</v>
      </c>
      <c r="E237" s="58">
        <v>341.94602272727298</v>
      </c>
      <c r="F237" s="58">
        <v>287.42897727272702</v>
      </c>
      <c r="G237" s="58">
        <v>55.138068181818198</v>
      </c>
      <c r="H237" s="58">
        <v>1820.1690647482001</v>
      </c>
      <c r="I237" s="58">
        <v>1072.5830935251799</v>
      </c>
      <c r="J237" s="58">
        <v>747.58597122302206</v>
      </c>
      <c r="K237" s="58">
        <v>375.83417266187098</v>
      </c>
      <c r="L237" s="58">
        <v>312.00323741007202</v>
      </c>
      <c r="M237" s="58">
        <v>59.748561151079102</v>
      </c>
      <c r="N237" s="58">
        <v>1516.0128</v>
      </c>
      <c r="O237" s="58">
        <v>901.63679999999999</v>
      </c>
      <c r="P237" s="58">
        <v>614.37599999999998</v>
      </c>
      <c r="Q237" s="58">
        <v>304.26240000000001</v>
      </c>
      <c r="R237" s="58">
        <v>260.10239999999999</v>
      </c>
      <c r="S237" s="58">
        <v>50.011200000000002</v>
      </c>
      <c r="T237" s="58">
        <v>1151.5457142857099</v>
      </c>
      <c r="U237" s="58">
        <v>691.07142857142901</v>
      </c>
      <c r="V237" s="58">
        <v>460.474285714286</v>
      </c>
      <c r="W237" s="58">
        <v>228.28285714285701</v>
      </c>
      <c r="X237" s="58">
        <v>194.74285714285699</v>
      </c>
      <c r="Y237" s="58">
        <v>37.448571428571398</v>
      </c>
      <c r="Z237" s="58">
        <v>1685.45228215768</v>
      </c>
      <c r="AA237" s="58">
        <v>1003.77883817427</v>
      </c>
      <c r="AB237" s="58">
        <v>681.67344398340299</v>
      </c>
      <c r="AC237" s="58">
        <v>340.13278008298801</v>
      </c>
      <c r="AD237" s="58">
        <v>286.47634854771798</v>
      </c>
      <c r="AE237" s="58">
        <v>55.064315352697101</v>
      </c>
      <c r="AF237" s="58">
        <v>1740.12738095238</v>
      </c>
      <c r="AG237" s="58">
        <v>1021.78214285714</v>
      </c>
      <c r="AH237" s="58">
        <v>718.34523809523796</v>
      </c>
      <c r="AI237" s="58">
        <v>359.46666666666698</v>
      </c>
      <c r="AJ237" s="58">
        <v>301.21309523809498</v>
      </c>
      <c r="AK237" s="58">
        <v>57.665476190476198</v>
      </c>
      <c r="AL237" s="58">
        <v>1399.02</v>
      </c>
      <c r="AM237" s="58">
        <v>835.27</v>
      </c>
      <c r="AN237" s="58">
        <v>563.75</v>
      </c>
      <c r="AO237" s="58">
        <v>279.85000000000002</v>
      </c>
      <c r="AP237" s="58">
        <v>238.03</v>
      </c>
      <c r="AQ237" s="58">
        <v>45.87</v>
      </c>
    </row>
    <row r="238" spans="1:43" x14ac:dyDescent="0.25">
      <c r="A238" s="64" t="s">
        <v>387</v>
      </c>
      <c r="B238" s="58">
        <v>1707.0574239713801</v>
      </c>
      <c r="C238" s="58">
        <v>1010.8894454382799</v>
      </c>
      <c r="D238" s="58">
        <v>696.16797853309504</v>
      </c>
      <c r="E238" s="58">
        <v>348.38264758497297</v>
      </c>
      <c r="F238" s="58">
        <v>291.80554561717298</v>
      </c>
      <c r="G238" s="58">
        <v>55.979785330948097</v>
      </c>
      <c r="H238" s="58">
        <v>1879.4015923566899</v>
      </c>
      <c r="I238" s="58">
        <v>1106.90828025478</v>
      </c>
      <c r="J238" s="58">
        <v>772.49331210191099</v>
      </c>
      <c r="K238" s="58">
        <v>389.08375796178302</v>
      </c>
      <c r="L238" s="58">
        <v>321.76146496815301</v>
      </c>
      <c r="M238" s="58">
        <v>61.648089171974497</v>
      </c>
      <c r="N238" s="58">
        <v>1486.17551020408</v>
      </c>
      <c r="O238" s="58">
        <v>887.82857142857097</v>
      </c>
      <c r="P238" s="58">
        <v>598.34693877551001</v>
      </c>
      <c r="Q238" s="58">
        <v>296.21877551020401</v>
      </c>
      <c r="R238" s="58">
        <v>253.41306122449001</v>
      </c>
      <c r="S238" s="58">
        <v>48.715102040816298</v>
      </c>
      <c r="T238" s="58">
        <v>1230.8599999999999</v>
      </c>
      <c r="U238" s="58">
        <v>735.8</v>
      </c>
      <c r="V238" s="58">
        <v>495.06</v>
      </c>
      <c r="W238" s="58">
        <v>245.63333333333301</v>
      </c>
      <c r="X238" s="58">
        <v>209.16</v>
      </c>
      <c r="Y238" s="58">
        <v>40.266666666666701</v>
      </c>
      <c r="Z238" s="58">
        <v>1763.1194656488501</v>
      </c>
      <c r="AA238" s="58">
        <v>1050.3492366412199</v>
      </c>
      <c r="AB238" s="58">
        <v>712.77022900763302</v>
      </c>
      <c r="AC238" s="58">
        <v>356.57748091603099</v>
      </c>
      <c r="AD238" s="58">
        <v>298.75648854961798</v>
      </c>
      <c r="AE238" s="58">
        <v>57.436259541984697</v>
      </c>
      <c r="AF238" s="58">
        <v>1733.80595238095</v>
      </c>
      <c r="AG238" s="58">
        <v>1018.9869047619</v>
      </c>
      <c r="AH238" s="58">
        <v>714.81904761904798</v>
      </c>
      <c r="AI238" s="58">
        <v>358.210714285714</v>
      </c>
      <c r="AJ238" s="58">
        <v>299.33690476190498</v>
      </c>
      <c r="AK238" s="58">
        <v>57.271428571428601</v>
      </c>
      <c r="AL238" s="58">
        <v>1478.503125</v>
      </c>
      <c r="AM238" s="58">
        <v>879.81562499999995</v>
      </c>
      <c r="AN238" s="58">
        <v>598.6875</v>
      </c>
      <c r="AO238" s="58">
        <v>297.24374999999998</v>
      </c>
      <c r="AP238" s="58">
        <v>252.73124999999999</v>
      </c>
      <c r="AQ238" s="58">
        <v>48.712499999999999</v>
      </c>
    </row>
    <row r="239" spans="1:43" x14ac:dyDescent="0.25">
      <c r="A239" s="64" t="s">
        <v>388</v>
      </c>
      <c r="B239" s="58">
        <v>1771.6751524390199</v>
      </c>
      <c r="C239" s="58">
        <v>1046.42698170732</v>
      </c>
      <c r="D239" s="58">
        <v>725.24817073170698</v>
      </c>
      <c r="E239" s="58">
        <v>361.26585365853703</v>
      </c>
      <c r="F239" s="58">
        <v>306.01829268292698</v>
      </c>
      <c r="G239" s="58">
        <v>57.9640243902439</v>
      </c>
      <c r="H239" s="58">
        <v>1922.8037593985</v>
      </c>
      <c r="I239" s="58">
        <v>1130.67067669173</v>
      </c>
      <c r="J239" s="58">
        <v>792.13308270676703</v>
      </c>
      <c r="K239" s="58">
        <v>395.97293233082701</v>
      </c>
      <c r="L239" s="58">
        <v>333.09097744360901</v>
      </c>
      <c r="M239" s="58">
        <v>63.069172932330801</v>
      </c>
      <c r="N239" s="58">
        <v>1537.04357976654</v>
      </c>
      <c r="O239" s="58">
        <v>915.63618677042803</v>
      </c>
      <c r="P239" s="58">
        <v>621.40739299610902</v>
      </c>
      <c r="Q239" s="58">
        <v>307.382101167315</v>
      </c>
      <c r="R239" s="58">
        <v>263.98715953307402</v>
      </c>
      <c r="S239" s="58">
        <v>50.038132295719798</v>
      </c>
      <c r="T239" s="58">
        <v>1194.7536585365899</v>
      </c>
      <c r="U239" s="58">
        <v>715.71951219512198</v>
      </c>
      <c r="V239" s="58">
        <v>479.03414634146299</v>
      </c>
      <c r="W239" s="58">
        <v>235.887804878049</v>
      </c>
      <c r="X239" s="58">
        <v>204.468292682927</v>
      </c>
      <c r="Y239" s="58">
        <v>38.678048780487799</v>
      </c>
      <c r="Z239" s="58">
        <v>1837.4174311926599</v>
      </c>
      <c r="AA239" s="58">
        <v>1091.3477064220201</v>
      </c>
      <c r="AB239" s="58">
        <v>746.06972477064198</v>
      </c>
      <c r="AC239" s="58">
        <v>371.322018348624</v>
      </c>
      <c r="AD239" s="58">
        <v>315.039449541284</v>
      </c>
      <c r="AE239" s="58">
        <v>59.708256880733899</v>
      </c>
      <c r="AF239" s="58">
        <v>1779.1614583333301</v>
      </c>
      <c r="AG239" s="58">
        <v>1042.503125</v>
      </c>
      <c r="AH239" s="58">
        <v>736.65833333333296</v>
      </c>
      <c r="AI239" s="58">
        <v>367.69687499999998</v>
      </c>
      <c r="AJ239" s="58">
        <v>310.23229166666698</v>
      </c>
      <c r="AK239" s="58">
        <v>58.7291666666667</v>
      </c>
      <c r="AL239" s="58">
        <v>1423.2833333333299</v>
      </c>
      <c r="AM239" s="58">
        <v>850.22500000000002</v>
      </c>
      <c r="AN239" s="58">
        <v>573.05833333333396</v>
      </c>
      <c r="AO239" s="58">
        <v>282.26666666666699</v>
      </c>
      <c r="AP239" s="58">
        <v>244.52500000000001</v>
      </c>
      <c r="AQ239" s="58">
        <v>46.266666666666701</v>
      </c>
    </row>
    <row r="240" spans="1:43" x14ac:dyDescent="0.25">
      <c r="A240" s="64" t="s">
        <v>389</v>
      </c>
      <c r="B240" s="58">
        <v>1760.0189533239</v>
      </c>
      <c r="C240" s="58">
        <v>1040.2824611032499</v>
      </c>
      <c r="D240" s="58">
        <v>719.73649222065103</v>
      </c>
      <c r="E240" s="58">
        <v>358.56746817538902</v>
      </c>
      <c r="F240" s="58">
        <v>303.68444130127301</v>
      </c>
      <c r="G240" s="58">
        <v>57.484582743988703</v>
      </c>
      <c r="H240" s="58">
        <v>1916.01901408451</v>
      </c>
      <c r="I240" s="58">
        <v>1126.2661971831001</v>
      </c>
      <c r="J240" s="58">
        <v>789.75281690140798</v>
      </c>
      <c r="K240" s="58">
        <v>394.62183098591601</v>
      </c>
      <c r="L240" s="58">
        <v>332.27323943661997</v>
      </c>
      <c r="M240" s="58">
        <v>62.857746478873302</v>
      </c>
      <c r="N240" s="58">
        <v>1523.5206405694</v>
      </c>
      <c r="O240" s="58">
        <v>909.92989323843403</v>
      </c>
      <c r="P240" s="58">
        <v>613.59074733096099</v>
      </c>
      <c r="Q240" s="58">
        <v>303.908540925267</v>
      </c>
      <c r="R240" s="58">
        <v>260.34341637010698</v>
      </c>
      <c r="S240" s="58">
        <v>49.338790035587202</v>
      </c>
      <c r="T240" s="58">
        <v>1182.73888888889</v>
      </c>
      <c r="U240" s="58">
        <v>711.03333333333296</v>
      </c>
      <c r="V240" s="58">
        <v>471.70555555555597</v>
      </c>
      <c r="W240" s="58">
        <v>235.455555555556</v>
      </c>
      <c r="X240" s="58">
        <v>198.666666666667</v>
      </c>
      <c r="Y240" s="58">
        <v>37.5833333333333</v>
      </c>
      <c r="Z240" s="58">
        <v>1837.83771929825</v>
      </c>
      <c r="AA240" s="58">
        <v>1094.2350877193001</v>
      </c>
      <c r="AB240" s="58">
        <v>743.60263157894701</v>
      </c>
      <c r="AC240" s="58">
        <v>370.578070175439</v>
      </c>
      <c r="AD240" s="58">
        <v>313.615789473684</v>
      </c>
      <c r="AE240" s="58">
        <v>59.408771929824603</v>
      </c>
      <c r="AF240" s="58">
        <v>1774.67845659164</v>
      </c>
      <c r="AG240" s="58">
        <v>1038.12057877813</v>
      </c>
      <c r="AH240" s="58">
        <v>736.557877813505</v>
      </c>
      <c r="AI240" s="58">
        <v>366.73601286173601</v>
      </c>
      <c r="AJ240" s="58">
        <v>310.99774919614202</v>
      </c>
      <c r="AK240" s="58">
        <v>58.824115755626998</v>
      </c>
      <c r="AL240" s="58">
        <v>1633.3304347826099</v>
      </c>
      <c r="AM240" s="58">
        <v>969.96521739130401</v>
      </c>
      <c r="AN240" s="58">
        <v>663.36521739130399</v>
      </c>
      <c r="AO240" s="58">
        <v>330.40434782608702</v>
      </c>
      <c r="AP240" s="58">
        <v>279.97826086956502</v>
      </c>
      <c r="AQ240" s="58">
        <v>52.982608695652203</v>
      </c>
    </row>
    <row r="241" spans="1:43" x14ac:dyDescent="0.25">
      <c r="A241" s="64" t="s">
        <v>390</v>
      </c>
      <c r="B241" s="58">
        <v>1724.9741691842901</v>
      </c>
      <c r="C241" s="58">
        <v>1021.33867069486</v>
      </c>
      <c r="D241" s="58">
        <v>703.63549848942603</v>
      </c>
      <c r="E241" s="58">
        <v>349.80589123867099</v>
      </c>
      <c r="F241" s="58">
        <v>297.53111782477299</v>
      </c>
      <c r="G241" s="58">
        <v>56.298489425981899</v>
      </c>
      <c r="H241" s="58">
        <v>1862.3172680412399</v>
      </c>
      <c r="I241" s="58">
        <v>1097.79664948454</v>
      </c>
      <c r="J241" s="58">
        <v>764.52061855670104</v>
      </c>
      <c r="K241" s="58">
        <v>381.42680412371101</v>
      </c>
      <c r="L241" s="58">
        <v>322.17061855670102</v>
      </c>
      <c r="M241" s="58">
        <v>60.923195876288702</v>
      </c>
      <c r="N241" s="58">
        <v>1530.48832116788</v>
      </c>
      <c r="O241" s="58">
        <v>913.06970802919705</v>
      </c>
      <c r="P241" s="58">
        <v>617.41861313868606</v>
      </c>
      <c r="Q241" s="58">
        <v>305.02883211678801</v>
      </c>
      <c r="R241" s="58">
        <v>262.64014598540098</v>
      </c>
      <c r="S241" s="58">
        <v>49.749635036496301</v>
      </c>
      <c r="T241" s="58">
        <v>1242.3</v>
      </c>
      <c r="U241" s="58">
        <v>747.53863636363599</v>
      </c>
      <c r="V241" s="58">
        <v>494.76136363636402</v>
      </c>
      <c r="W241" s="58">
        <v>247.48636363636399</v>
      </c>
      <c r="X241" s="58">
        <v>207.940909090909</v>
      </c>
      <c r="Y241" s="58">
        <v>39.334090909090897</v>
      </c>
      <c r="Z241" s="58">
        <v>1774.3747663551401</v>
      </c>
      <c r="AA241" s="58">
        <v>1056.09065420561</v>
      </c>
      <c r="AB241" s="58">
        <v>718.28411214953303</v>
      </c>
      <c r="AC241" s="58">
        <v>356.65327102803701</v>
      </c>
      <c r="AD241" s="58">
        <v>304.052336448598</v>
      </c>
      <c r="AE241" s="58">
        <v>57.578504672897203</v>
      </c>
      <c r="AF241" s="58">
        <v>1743.0888888888901</v>
      </c>
      <c r="AG241" s="58">
        <v>1024.34141414141</v>
      </c>
      <c r="AH241" s="58">
        <v>718.74747474747505</v>
      </c>
      <c r="AI241" s="58">
        <v>357.56363636363602</v>
      </c>
      <c r="AJ241" s="58">
        <v>303.75555555555599</v>
      </c>
      <c r="AK241" s="58">
        <v>57.428282828282804</v>
      </c>
      <c r="AL241" s="58">
        <v>1612.02692307692</v>
      </c>
      <c r="AM241" s="58">
        <v>955.75384615384598</v>
      </c>
      <c r="AN241" s="58">
        <v>656.27307692307704</v>
      </c>
      <c r="AO241" s="58">
        <v>326.50384615384598</v>
      </c>
      <c r="AP241" s="58">
        <v>277.27499999999998</v>
      </c>
      <c r="AQ241" s="58">
        <v>52.494230769230803</v>
      </c>
    </row>
    <row r="242" spans="1:43" x14ac:dyDescent="0.25">
      <c r="A242" s="64" t="s">
        <v>391</v>
      </c>
      <c r="B242" s="58">
        <v>1686.62755102041</v>
      </c>
      <c r="C242" s="58">
        <v>999.13163265306105</v>
      </c>
      <c r="D242" s="58">
        <v>687.49591836734703</v>
      </c>
      <c r="E242" s="58">
        <v>341.61785714285702</v>
      </c>
      <c r="F242" s="58">
        <v>290.819897959184</v>
      </c>
      <c r="G242" s="58">
        <v>55.058163265306099</v>
      </c>
      <c r="H242" s="58">
        <v>1807.31545741325</v>
      </c>
      <c r="I242" s="58">
        <v>1066.51135646688</v>
      </c>
      <c r="J242" s="58">
        <v>740.80410094637205</v>
      </c>
      <c r="K242" s="58">
        <v>370.030599369085</v>
      </c>
      <c r="L242" s="58">
        <v>311.76246056782298</v>
      </c>
      <c r="M242" s="58">
        <v>59.011041009463703</v>
      </c>
      <c r="N242" s="58">
        <v>1545.4538745387499</v>
      </c>
      <c r="O242" s="58">
        <v>920.31476014760096</v>
      </c>
      <c r="P242" s="58">
        <v>625.13911439114395</v>
      </c>
      <c r="Q242" s="58">
        <v>308.38228782287803</v>
      </c>
      <c r="R242" s="58">
        <v>266.32250922509201</v>
      </c>
      <c r="S242" s="58">
        <v>50.434317343173397</v>
      </c>
      <c r="T242" s="58">
        <v>1182.81290322581</v>
      </c>
      <c r="U242" s="58">
        <v>706.71290322580603</v>
      </c>
      <c r="V242" s="58">
        <v>476.1</v>
      </c>
      <c r="W242" s="58">
        <v>234.32903225806501</v>
      </c>
      <c r="X242" s="58">
        <v>203.332258064516</v>
      </c>
      <c r="Y242" s="58">
        <v>38.438709677419403</v>
      </c>
      <c r="Z242" s="58">
        <v>1754.91078066914</v>
      </c>
      <c r="AA242" s="58">
        <v>1047.0178438661701</v>
      </c>
      <c r="AB242" s="58">
        <v>707.89293680297396</v>
      </c>
      <c r="AC242" s="58">
        <v>351.69925650557599</v>
      </c>
      <c r="AD242" s="58">
        <v>299.48587360594797</v>
      </c>
      <c r="AE242" s="58">
        <v>56.707806691449797</v>
      </c>
      <c r="AF242" s="58">
        <v>1677.0791666666701</v>
      </c>
      <c r="AG242" s="58">
        <v>985.88020833333303</v>
      </c>
      <c r="AH242" s="58">
        <v>691.19895833333305</v>
      </c>
      <c r="AI242" s="58">
        <v>343.75</v>
      </c>
      <c r="AJ242" s="58">
        <v>292.14270833333302</v>
      </c>
      <c r="AK242" s="58">
        <v>55.306249999999999</v>
      </c>
      <c r="AL242" s="58">
        <v>1474.2</v>
      </c>
      <c r="AM242" s="58">
        <v>877.98461538461504</v>
      </c>
      <c r="AN242" s="58">
        <v>596.21538461538501</v>
      </c>
      <c r="AO242" s="58">
        <v>293.58461538461501</v>
      </c>
      <c r="AP242" s="58">
        <v>254.492307692308</v>
      </c>
      <c r="AQ242" s="58">
        <v>48.138461538461499</v>
      </c>
    </row>
    <row r="243" spans="1:43" x14ac:dyDescent="0.25">
      <c r="A243" s="64" t="s">
        <v>392</v>
      </c>
      <c r="B243" s="58">
        <v>1697.5677700348399</v>
      </c>
      <c r="C243" s="58">
        <v>1006.92857142857</v>
      </c>
      <c r="D243" s="58">
        <v>690.63919860627198</v>
      </c>
      <c r="E243" s="58">
        <v>343.15296167247402</v>
      </c>
      <c r="F243" s="58">
        <v>292.17439024390302</v>
      </c>
      <c r="G243" s="58">
        <v>55.311846689895503</v>
      </c>
      <c r="H243" s="58">
        <v>1835.32647058824</v>
      </c>
      <c r="I243" s="58">
        <v>1084.5127450980401</v>
      </c>
      <c r="J243" s="58">
        <v>750.81372549019602</v>
      </c>
      <c r="K243" s="58">
        <v>375.01078431372599</v>
      </c>
      <c r="L243" s="58">
        <v>315.98529411764702</v>
      </c>
      <c r="M243" s="58">
        <v>59.817647058823503</v>
      </c>
      <c r="N243" s="58">
        <v>1540.2761194029799</v>
      </c>
      <c r="O243" s="58">
        <v>918.34365671641797</v>
      </c>
      <c r="P243" s="58">
        <v>621.93246268656696</v>
      </c>
      <c r="Q243" s="58">
        <v>306.777985074627</v>
      </c>
      <c r="R243" s="58">
        <v>264.987313432836</v>
      </c>
      <c r="S243" s="58">
        <v>50.167164179104503</v>
      </c>
      <c r="T243" s="58">
        <v>1318.3</v>
      </c>
      <c r="U243" s="58">
        <v>783.20833333333303</v>
      </c>
      <c r="V243" s="58">
        <v>535.09166666666704</v>
      </c>
      <c r="W243" s="58">
        <v>263.375</v>
      </c>
      <c r="X243" s="58">
        <v>228.52500000000001</v>
      </c>
      <c r="Y243" s="58">
        <v>43.191666666666698</v>
      </c>
      <c r="Z243" s="58">
        <v>1746.73372093023</v>
      </c>
      <c r="AA243" s="58">
        <v>1043.5174418604699</v>
      </c>
      <c r="AB243" s="58">
        <v>703.21627906976801</v>
      </c>
      <c r="AC243" s="58">
        <v>349.51046511627902</v>
      </c>
      <c r="AD243" s="58">
        <v>297.375581395349</v>
      </c>
      <c r="AE243" s="58">
        <v>56.3302325581395</v>
      </c>
      <c r="AF243" s="58">
        <v>1701.0278571428601</v>
      </c>
      <c r="AG243" s="58">
        <v>1001.97857142857</v>
      </c>
      <c r="AH243" s="58">
        <v>699.04928571428604</v>
      </c>
      <c r="AI243" s="58">
        <v>347.552142857143</v>
      </c>
      <c r="AJ243" s="58">
        <v>295.56535714285701</v>
      </c>
      <c r="AK243" s="58">
        <v>55.931785714285702</v>
      </c>
      <c r="AL243" s="58">
        <v>1490.6647058823501</v>
      </c>
      <c r="AM243" s="58">
        <v>890.17647058823502</v>
      </c>
      <c r="AN243" s="58">
        <v>600.488235294118</v>
      </c>
      <c r="AO243" s="58">
        <v>295.72352941176501</v>
      </c>
      <c r="AP243" s="58">
        <v>256.26470588235298</v>
      </c>
      <c r="AQ243" s="58">
        <v>48.5</v>
      </c>
    </row>
    <row r="244" spans="1:43" x14ac:dyDescent="0.25">
      <c r="A244" s="64" t="s">
        <v>393</v>
      </c>
      <c r="B244" s="58">
        <v>1707.9348591549301</v>
      </c>
      <c r="C244" s="58">
        <v>1014.41778169014</v>
      </c>
      <c r="D244" s="58">
        <v>693.51707746478905</v>
      </c>
      <c r="E244" s="58">
        <v>344.56690140845097</v>
      </c>
      <c r="F244" s="58">
        <v>293.39788732394402</v>
      </c>
      <c r="G244" s="58">
        <v>55.552288732394402</v>
      </c>
      <c r="H244" s="58">
        <v>1865.67109634551</v>
      </c>
      <c r="I244" s="58">
        <v>1104.6787375415299</v>
      </c>
      <c r="J244" s="58">
        <v>760.99235880398703</v>
      </c>
      <c r="K244" s="58">
        <v>379.77807308970102</v>
      </c>
      <c r="L244" s="58">
        <v>320.53554817275699</v>
      </c>
      <c r="M244" s="58">
        <v>60.6787375415282</v>
      </c>
      <c r="N244" s="58">
        <v>1530.1123595505601</v>
      </c>
      <c r="O244" s="58">
        <v>912.66292134831497</v>
      </c>
      <c r="P244" s="58">
        <v>617.44943820224705</v>
      </c>
      <c r="Q244" s="58">
        <v>304.87191011236001</v>
      </c>
      <c r="R244" s="58">
        <v>262.80449438202203</v>
      </c>
      <c r="S244" s="58">
        <v>49.773033707865203</v>
      </c>
      <c r="T244" s="58">
        <v>1303.1156249999999</v>
      </c>
      <c r="U244" s="58">
        <v>774.76874999999995</v>
      </c>
      <c r="V244" s="58">
        <v>528.34687499999995</v>
      </c>
      <c r="W244" s="58">
        <v>260.17500000000001</v>
      </c>
      <c r="X244" s="58">
        <v>225.515625</v>
      </c>
      <c r="Y244" s="58">
        <v>42.65625</v>
      </c>
      <c r="Z244" s="58">
        <v>1744.62738095238</v>
      </c>
      <c r="AA244" s="58">
        <v>1044.80357142857</v>
      </c>
      <c r="AB244" s="58">
        <v>699.82380952381004</v>
      </c>
      <c r="AC244" s="58">
        <v>348.19285714285701</v>
      </c>
      <c r="AD244" s="58">
        <v>295.60000000000002</v>
      </c>
      <c r="AE244" s="58">
        <v>56.030952380952399</v>
      </c>
      <c r="AF244" s="58">
        <v>1720.9901408450701</v>
      </c>
      <c r="AG244" s="58">
        <v>1014.45845070423</v>
      </c>
      <c r="AH244" s="58">
        <v>706.53169014084494</v>
      </c>
      <c r="AI244" s="58">
        <v>350.85845070422499</v>
      </c>
      <c r="AJ244" s="58">
        <v>299.09260563380298</v>
      </c>
      <c r="AK244" s="58">
        <v>56.580633802816898</v>
      </c>
      <c r="AL244" s="58">
        <v>1521.5235294117599</v>
      </c>
      <c r="AM244" s="58">
        <v>912.21176470588205</v>
      </c>
      <c r="AN244" s="58">
        <v>609.31176470588196</v>
      </c>
      <c r="AO244" s="58">
        <v>300.11176470588202</v>
      </c>
      <c r="AP244" s="58">
        <v>259.98235294117598</v>
      </c>
      <c r="AQ244" s="58">
        <v>49.217647058823502</v>
      </c>
    </row>
    <row r="245" spans="1:43" x14ac:dyDescent="0.25">
      <c r="A245" s="64" t="s">
        <v>394</v>
      </c>
      <c r="B245" s="58">
        <v>1693.3387040280199</v>
      </c>
      <c r="C245" s="58">
        <v>1003.78528896672</v>
      </c>
      <c r="D245" s="58">
        <v>689.55341506129605</v>
      </c>
      <c r="E245" s="58">
        <v>340.66602451838901</v>
      </c>
      <c r="F245" s="58">
        <v>289.98178633975499</v>
      </c>
      <c r="G245" s="58">
        <v>58.9056042031524</v>
      </c>
      <c r="H245" s="58">
        <v>1865.7118811881201</v>
      </c>
      <c r="I245" s="58">
        <v>1101.2663366336601</v>
      </c>
      <c r="J245" s="58">
        <v>764.44554455445495</v>
      </c>
      <c r="K245" s="58">
        <v>379.60297029703003</v>
      </c>
      <c r="L245" s="58">
        <v>319.74950495049501</v>
      </c>
      <c r="M245" s="58">
        <v>65.093069306930701</v>
      </c>
      <c r="N245" s="58">
        <v>1498.4541044776099</v>
      </c>
      <c r="O245" s="58">
        <v>893.57350746268696</v>
      </c>
      <c r="P245" s="58">
        <v>604.880597014925</v>
      </c>
      <c r="Q245" s="58">
        <v>296.64402985074599</v>
      </c>
      <c r="R245" s="58">
        <v>256.32649253731302</v>
      </c>
      <c r="S245" s="58">
        <v>51.910074626865701</v>
      </c>
      <c r="T245" s="58">
        <v>1320.16153846154</v>
      </c>
      <c r="U245" s="58">
        <v>780.97692307692296</v>
      </c>
      <c r="V245" s="58">
        <v>539.18461538461497</v>
      </c>
      <c r="W245" s="58">
        <v>263.24615384615402</v>
      </c>
      <c r="X245" s="58">
        <v>228.2</v>
      </c>
      <c r="Y245" s="58">
        <v>47.7384615384615</v>
      </c>
      <c r="Z245" s="58">
        <v>1736.6484732824399</v>
      </c>
      <c r="AA245" s="58">
        <v>1037.64618320611</v>
      </c>
      <c r="AB245" s="58">
        <v>699.00229007633595</v>
      </c>
      <c r="AC245" s="58">
        <v>345.00916030534398</v>
      </c>
      <c r="AD245" s="58">
        <v>293.69427480915999</v>
      </c>
      <c r="AE245" s="58">
        <v>60.298854961832099</v>
      </c>
      <c r="AF245" s="58">
        <v>1705.2155555555601</v>
      </c>
      <c r="AG245" s="58">
        <v>1003.1111111111099</v>
      </c>
      <c r="AH245" s="58">
        <v>702.10444444444499</v>
      </c>
      <c r="AI245" s="58">
        <v>347.634444444444</v>
      </c>
      <c r="AJ245" s="58">
        <v>295.303333333333</v>
      </c>
      <c r="AK245" s="58">
        <v>59.1666666666667</v>
      </c>
      <c r="AL245" s="58">
        <v>1442.298</v>
      </c>
      <c r="AM245" s="58">
        <v>863.33399999999995</v>
      </c>
      <c r="AN245" s="58">
        <v>578.96400000000006</v>
      </c>
      <c r="AO245" s="58">
        <v>283.15800000000002</v>
      </c>
      <c r="AP245" s="58">
        <v>245.268</v>
      </c>
      <c r="AQ245" s="58">
        <v>50.537999999999997</v>
      </c>
    </row>
    <row r="246" spans="1:43" x14ac:dyDescent="0.25">
      <c r="A246" s="64" t="s">
        <v>395</v>
      </c>
      <c r="B246" s="58">
        <v>1685.3927586206901</v>
      </c>
      <c r="C246" s="58">
        <v>997.37017241379294</v>
      </c>
      <c r="D246" s="58">
        <v>688.02258620689599</v>
      </c>
      <c r="E246" s="58">
        <v>339.52603448275897</v>
      </c>
      <c r="F246" s="58">
        <v>289.111551724138</v>
      </c>
      <c r="G246" s="58">
        <v>59.384999999999998</v>
      </c>
      <c r="H246" s="58">
        <v>1888.415</v>
      </c>
      <c r="I246" s="58">
        <v>1110.8810000000001</v>
      </c>
      <c r="J246" s="58">
        <v>777.53399999999999</v>
      </c>
      <c r="K246" s="58">
        <v>385.77600000000001</v>
      </c>
      <c r="L246" s="58">
        <v>324.82100000000003</v>
      </c>
      <c r="M246" s="58">
        <v>66.936999999999998</v>
      </c>
      <c r="N246" s="58">
        <v>1467.8689285714299</v>
      </c>
      <c r="O246" s="58">
        <v>875.75142857142896</v>
      </c>
      <c r="P246" s="58">
        <v>592.11749999999995</v>
      </c>
      <c r="Q246" s="58">
        <v>289.97250000000003</v>
      </c>
      <c r="R246" s="58">
        <v>250.85142857142901</v>
      </c>
      <c r="S246" s="58">
        <v>51.293571428571397</v>
      </c>
      <c r="T246" s="58">
        <v>1400.7928571428599</v>
      </c>
      <c r="U246" s="58">
        <v>826.95</v>
      </c>
      <c r="V246" s="58">
        <v>573.84285714285704</v>
      </c>
      <c r="W246" s="58">
        <v>280.14999999999998</v>
      </c>
      <c r="X246" s="58">
        <v>242.607142857143</v>
      </c>
      <c r="Y246" s="58">
        <v>51.085714285714303</v>
      </c>
      <c r="Z246" s="58">
        <v>1724.32</v>
      </c>
      <c r="AA246" s="58">
        <v>1027.97555555556</v>
      </c>
      <c r="AB246" s="58">
        <v>696.344444444445</v>
      </c>
      <c r="AC246" s="58">
        <v>343.006666666667</v>
      </c>
      <c r="AD246" s="58">
        <v>292.68</v>
      </c>
      <c r="AE246" s="58">
        <v>60.657777777777802</v>
      </c>
      <c r="AF246" s="58">
        <v>1690.7764925373101</v>
      </c>
      <c r="AG246" s="58">
        <v>993.24402985074596</v>
      </c>
      <c r="AH246" s="58">
        <v>697.53246268656699</v>
      </c>
      <c r="AI246" s="58">
        <v>345.32462686567197</v>
      </c>
      <c r="AJ246" s="58">
        <v>292.80447761194</v>
      </c>
      <c r="AK246" s="58">
        <v>59.403358208955197</v>
      </c>
      <c r="AL246" s="58">
        <v>1446.0176470588201</v>
      </c>
      <c r="AM246" s="58">
        <v>867.08235294117605</v>
      </c>
      <c r="AN246" s="58">
        <v>578.935294117647</v>
      </c>
      <c r="AO246" s="58">
        <v>283.04705882352903</v>
      </c>
      <c r="AP246" s="58">
        <v>245.23529411764699</v>
      </c>
      <c r="AQ246" s="58">
        <v>50.652941176470598</v>
      </c>
    </row>
    <row r="247" spans="1:43" x14ac:dyDescent="0.25">
      <c r="A247" s="64" t="s">
        <v>396</v>
      </c>
      <c r="B247" s="58">
        <v>1716.2669535284001</v>
      </c>
      <c r="C247" s="58">
        <v>1015.47056798623</v>
      </c>
      <c r="D247" s="58">
        <v>700.79638554216899</v>
      </c>
      <c r="E247" s="58">
        <v>345.12237521514601</v>
      </c>
      <c r="F247" s="58">
        <v>294.72495697073998</v>
      </c>
      <c r="G247" s="58">
        <v>60.949053356282299</v>
      </c>
      <c r="H247" s="58">
        <v>1902.6019480519501</v>
      </c>
      <c r="I247" s="58">
        <v>1119.8084415584401</v>
      </c>
      <c r="J247" s="58">
        <v>782.79350649350704</v>
      </c>
      <c r="K247" s="58">
        <v>387.23863636363598</v>
      </c>
      <c r="L247" s="58">
        <v>327.66331168831198</v>
      </c>
      <c r="M247" s="58">
        <v>67.891558441558402</v>
      </c>
      <c r="N247" s="58">
        <v>1506.0428571428599</v>
      </c>
      <c r="O247" s="58">
        <v>897.75604395604398</v>
      </c>
      <c r="P247" s="58">
        <v>608.28681318681299</v>
      </c>
      <c r="Q247" s="58">
        <v>297.60659340659299</v>
      </c>
      <c r="R247" s="58">
        <v>257.56373626373602</v>
      </c>
      <c r="S247" s="58">
        <v>53.116483516483498</v>
      </c>
      <c r="T247" s="58">
        <v>1314.0428571428599</v>
      </c>
      <c r="U247" s="58">
        <v>775.99285714285702</v>
      </c>
      <c r="V247" s="58">
        <v>538.04999999999995</v>
      </c>
      <c r="W247" s="58">
        <v>262.642857142857</v>
      </c>
      <c r="X247" s="58">
        <v>227.521428571429</v>
      </c>
      <c r="Y247" s="58">
        <v>47.8857142857143</v>
      </c>
      <c r="Z247" s="58">
        <v>1774.7494505494501</v>
      </c>
      <c r="AA247" s="58">
        <v>1057.0285714285701</v>
      </c>
      <c r="AB247" s="58">
        <v>717.72087912087898</v>
      </c>
      <c r="AC247" s="58">
        <v>352.88901098901101</v>
      </c>
      <c r="AD247" s="58">
        <v>301.81538461538503</v>
      </c>
      <c r="AE247" s="58">
        <v>63.016483516483497</v>
      </c>
      <c r="AF247" s="58">
        <v>1719.7545112782</v>
      </c>
      <c r="AG247" s="58">
        <v>1010.63120300752</v>
      </c>
      <c r="AH247" s="58">
        <v>709.12330827067694</v>
      </c>
      <c r="AI247" s="58">
        <v>350.17443609022598</v>
      </c>
      <c r="AJ247" s="58">
        <v>298.05902255639103</v>
      </c>
      <c r="AK247" s="58">
        <v>60.889849624060098</v>
      </c>
      <c r="AL247" s="58">
        <v>1462.42941176471</v>
      </c>
      <c r="AM247" s="58">
        <v>877.61176470588202</v>
      </c>
      <c r="AN247" s="58">
        <v>584.81764705882404</v>
      </c>
      <c r="AO247" s="58">
        <v>285.81176470588201</v>
      </c>
      <c r="AP247" s="58">
        <v>247.494117647059</v>
      </c>
      <c r="AQ247" s="58">
        <v>51.5117647058823</v>
      </c>
    </row>
    <row r="248" spans="1:43" x14ac:dyDescent="0.25">
      <c r="A248" s="64" t="s">
        <v>397</v>
      </c>
      <c r="B248" s="58">
        <v>1726.85534482759</v>
      </c>
      <c r="C248" s="58">
        <v>1023.07965517241</v>
      </c>
      <c r="D248" s="58">
        <v>703.77568965517196</v>
      </c>
      <c r="E248" s="58">
        <v>346.88017241379299</v>
      </c>
      <c r="F248" s="58">
        <v>295.36396551724101</v>
      </c>
      <c r="G248" s="58">
        <v>61.531551724137898</v>
      </c>
      <c r="H248" s="58">
        <v>1924.12302631579</v>
      </c>
      <c r="I248" s="58">
        <v>1135.2128289473701</v>
      </c>
      <c r="J248" s="58">
        <v>788.910197368421</v>
      </c>
      <c r="K248" s="58">
        <v>391.43881578947401</v>
      </c>
      <c r="L248" s="58">
        <v>328.928289473684</v>
      </c>
      <c r="M248" s="58">
        <v>68.543092105263199</v>
      </c>
      <c r="N248" s="58">
        <v>1509.575</v>
      </c>
      <c r="O248" s="58">
        <v>899.570652173913</v>
      </c>
      <c r="P248" s="58">
        <v>610.00434782608704</v>
      </c>
      <c r="Q248" s="58">
        <v>297.801086956522</v>
      </c>
      <c r="R248" s="58">
        <v>258.394565217391</v>
      </c>
      <c r="S248" s="58">
        <v>53.808695652173903</v>
      </c>
      <c r="T248" s="58">
        <v>1228.5975000000001</v>
      </c>
      <c r="U248" s="58">
        <v>730.76250000000005</v>
      </c>
      <c r="V248" s="58">
        <v>497.83499999999998</v>
      </c>
      <c r="W248" s="58">
        <v>242.97</v>
      </c>
      <c r="X248" s="58">
        <v>210.58500000000001</v>
      </c>
      <c r="Y248" s="58">
        <v>44.28</v>
      </c>
      <c r="Z248" s="58">
        <v>1802.2105839416099</v>
      </c>
      <c r="AA248" s="58">
        <v>1075.4496350365</v>
      </c>
      <c r="AB248" s="58">
        <v>726.76094890511001</v>
      </c>
      <c r="AC248" s="58">
        <v>359.10547445255497</v>
      </c>
      <c r="AD248" s="58">
        <v>303.89014598540098</v>
      </c>
      <c r="AE248" s="58">
        <v>63.765328467153303</v>
      </c>
      <c r="AF248" s="58">
        <v>1724.1597744360899</v>
      </c>
      <c r="AG248" s="58">
        <v>1013.09210526316</v>
      </c>
      <c r="AH248" s="58">
        <v>711.06766917293203</v>
      </c>
      <c r="AI248" s="58">
        <v>349.91278195488701</v>
      </c>
      <c r="AJ248" s="58">
        <v>299.33007518797001</v>
      </c>
      <c r="AK248" s="58">
        <v>61.824812030075201</v>
      </c>
      <c r="AL248" s="58">
        <v>1466.02363636364</v>
      </c>
      <c r="AM248" s="58">
        <v>877.02</v>
      </c>
      <c r="AN248" s="58">
        <v>589.00363636363602</v>
      </c>
      <c r="AO248" s="58">
        <v>287.68909090909102</v>
      </c>
      <c r="AP248" s="58">
        <v>249.141818181818</v>
      </c>
      <c r="AQ248" s="58">
        <v>52.1727272727273</v>
      </c>
    </row>
    <row r="249" spans="1:43" x14ac:dyDescent="0.25">
      <c r="A249" s="64" t="s">
        <v>398</v>
      </c>
      <c r="B249" s="58">
        <v>1750.81601423487</v>
      </c>
      <c r="C249" s="58">
        <v>1037.4619217081799</v>
      </c>
      <c r="D249" s="58">
        <v>713.35409252669001</v>
      </c>
      <c r="E249" s="58">
        <v>351.90640569394998</v>
      </c>
      <c r="F249" s="58">
        <v>299.011387900356</v>
      </c>
      <c r="G249" s="58">
        <v>62.436298932384297</v>
      </c>
      <c r="H249" s="58">
        <v>1951.89405940594</v>
      </c>
      <c r="I249" s="58">
        <v>1150.7732673267301</v>
      </c>
      <c r="J249" s="58">
        <v>801.12079207920794</v>
      </c>
      <c r="K249" s="58">
        <v>397.52673267326702</v>
      </c>
      <c r="L249" s="58">
        <v>333.86633663366302</v>
      </c>
      <c r="M249" s="58">
        <v>69.727722772277204</v>
      </c>
      <c r="N249" s="58">
        <v>1515.57799227799</v>
      </c>
      <c r="O249" s="58">
        <v>904.90077220077205</v>
      </c>
      <c r="P249" s="58">
        <v>610.67722007722</v>
      </c>
      <c r="Q249" s="58">
        <v>298.53590733590698</v>
      </c>
      <c r="R249" s="58">
        <v>258.23513513513501</v>
      </c>
      <c r="S249" s="58">
        <v>53.9061776061776</v>
      </c>
      <c r="T249" s="58">
        <v>1335.2833333333299</v>
      </c>
      <c r="U249" s="58">
        <v>789.375</v>
      </c>
      <c r="V249" s="58">
        <v>545.90833333333296</v>
      </c>
      <c r="W249" s="58">
        <v>266.50833333333298</v>
      </c>
      <c r="X249" s="58">
        <v>230.82499999999999</v>
      </c>
      <c r="Y249" s="58">
        <v>48.575000000000003</v>
      </c>
      <c r="Z249" s="58">
        <v>1795.8800751879701</v>
      </c>
      <c r="AA249" s="58">
        <v>1073.21842105263</v>
      </c>
      <c r="AB249" s="58">
        <v>722.66165413533804</v>
      </c>
      <c r="AC249" s="58">
        <v>357.06766917293203</v>
      </c>
      <c r="AD249" s="58">
        <v>302.10338345864699</v>
      </c>
      <c r="AE249" s="58">
        <v>63.4906015037594</v>
      </c>
      <c r="AF249" s="58">
        <v>1762.24730769231</v>
      </c>
      <c r="AG249" s="58">
        <v>1035.23076923077</v>
      </c>
      <c r="AH249" s="58">
        <v>727.01653846153795</v>
      </c>
      <c r="AI249" s="58">
        <v>358.45038461538502</v>
      </c>
      <c r="AJ249" s="58">
        <v>305.28923076923098</v>
      </c>
      <c r="AK249" s="58">
        <v>63.276923076923097</v>
      </c>
      <c r="AL249" s="58">
        <v>1481.08846153846</v>
      </c>
      <c r="AM249" s="58">
        <v>887.72307692307697</v>
      </c>
      <c r="AN249" s="58">
        <v>593.36538461538498</v>
      </c>
      <c r="AO249" s="58">
        <v>289.696153846154</v>
      </c>
      <c r="AP249" s="58">
        <v>250.84615384615401</v>
      </c>
      <c r="AQ249" s="58">
        <v>52.823076923076897</v>
      </c>
    </row>
    <row r="250" spans="1:43" x14ac:dyDescent="0.25">
      <c r="A250" s="64" t="s">
        <v>399</v>
      </c>
      <c r="B250" s="58">
        <v>1795.3561514195601</v>
      </c>
      <c r="C250" s="58">
        <v>1063.5236593059899</v>
      </c>
      <c r="D250" s="58">
        <v>731.83249211356497</v>
      </c>
      <c r="E250" s="58">
        <v>361.54022082018901</v>
      </c>
      <c r="F250" s="58">
        <v>306.14905362776</v>
      </c>
      <c r="G250" s="58">
        <v>64.143217665615097</v>
      </c>
      <c r="H250" s="58">
        <v>1980.27925531915</v>
      </c>
      <c r="I250" s="58">
        <v>1168.95718085106</v>
      </c>
      <c r="J250" s="58">
        <v>811.32207446808502</v>
      </c>
      <c r="K250" s="58">
        <v>402.57047872340399</v>
      </c>
      <c r="L250" s="58">
        <v>337.902925531915</v>
      </c>
      <c r="M250" s="58">
        <v>70.848670212765995</v>
      </c>
      <c r="N250" s="58">
        <v>1525.85581395349</v>
      </c>
      <c r="O250" s="58">
        <v>909.86860465116297</v>
      </c>
      <c r="P250" s="58">
        <v>615.98720930232605</v>
      </c>
      <c r="Q250" s="58">
        <v>301.74418604651203</v>
      </c>
      <c r="R250" s="58">
        <v>259.87209302325601</v>
      </c>
      <c r="S250" s="58">
        <v>54.370930232558102</v>
      </c>
      <c r="T250" s="58">
        <v>1452.5485714285701</v>
      </c>
      <c r="U250" s="58">
        <v>856.594285714286</v>
      </c>
      <c r="V250" s="58">
        <v>595.95428571428602</v>
      </c>
      <c r="W250" s="58">
        <v>290.94</v>
      </c>
      <c r="X250" s="58">
        <v>251.991428571429</v>
      </c>
      <c r="Y250" s="58">
        <v>53.022857142857099</v>
      </c>
      <c r="Z250" s="58">
        <v>1839.7289719626201</v>
      </c>
      <c r="AA250" s="58">
        <v>1099.1448598130801</v>
      </c>
      <c r="AB250" s="58">
        <v>740.58411214953298</v>
      </c>
      <c r="AC250" s="58">
        <v>365.57570093458003</v>
      </c>
      <c r="AD250" s="58">
        <v>309.760747663551</v>
      </c>
      <c r="AE250" s="58">
        <v>65.247663551401899</v>
      </c>
      <c r="AF250" s="58">
        <v>1787.2791366906499</v>
      </c>
      <c r="AG250" s="58">
        <v>1048.4449640287801</v>
      </c>
      <c r="AH250" s="58">
        <v>738.83417266187098</v>
      </c>
      <c r="AI250" s="58">
        <v>365.769064748201</v>
      </c>
      <c r="AJ250" s="58">
        <v>308.79712230215802</v>
      </c>
      <c r="AK250" s="58">
        <v>64.267985611510795</v>
      </c>
      <c r="AL250" s="58">
        <v>1497.6434782608701</v>
      </c>
      <c r="AM250" s="58">
        <v>899.22173913043503</v>
      </c>
      <c r="AN250" s="58">
        <v>598.42173913043496</v>
      </c>
      <c r="AO250" s="58">
        <v>292.14782608695702</v>
      </c>
      <c r="AP250" s="58">
        <v>252.960869565217</v>
      </c>
      <c r="AQ250" s="58">
        <v>53.313043478260902</v>
      </c>
    </row>
    <row r="251" spans="1:43" x14ac:dyDescent="0.25">
      <c r="A251" s="64" t="s">
        <v>400</v>
      </c>
      <c r="B251" s="58">
        <v>1863.0553475935801</v>
      </c>
      <c r="C251" s="58">
        <v>1099.3259358288799</v>
      </c>
      <c r="D251" s="58">
        <v>763.72941176470601</v>
      </c>
      <c r="E251" s="58">
        <v>375.02767379679102</v>
      </c>
      <c r="F251" s="58">
        <v>321.66577540106999</v>
      </c>
      <c r="G251" s="58">
        <v>67.035962566844901</v>
      </c>
      <c r="H251" s="58">
        <v>2043.9670212766</v>
      </c>
      <c r="I251" s="58">
        <v>1201.3889361702099</v>
      </c>
      <c r="J251" s="58">
        <v>842.57808510638301</v>
      </c>
      <c r="K251" s="58">
        <v>415.00978723404302</v>
      </c>
      <c r="L251" s="58">
        <v>353.82510638297902</v>
      </c>
      <c r="M251" s="58">
        <v>73.743191489361706</v>
      </c>
      <c r="N251" s="58">
        <v>1557.1974820143901</v>
      </c>
      <c r="O251" s="58">
        <v>926.773381294964</v>
      </c>
      <c r="P251" s="58">
        <v>630.42410071942402</v>
      </c>
      <c r="Q251" s="58">
        <v>307.43201438848899</v>
      </c>
      <c r="R251" s="58">
        <v>267.29568345323702</v>
      </c>
      <c r="S251" s="58">
        <v>55.6964028776978</v>
      </c>
      <c r="T251" s="58">
        <v>1497.78648648649</v>
      </c>
      <c r="U251" s="58">
        <v>882.86756756756802</v>
      </c>
      <c r="V251" s="58">
        <v>614.91891891891896</v>
      </c>
      <c r="W251" s="58">
        <v>299.39999999999998</v>
      </c>
      <c r="X251" s="58">
        <v>260.935135135135</v>
      </c>
      <c r="Y251" s="58">
        <v>54.583783783783801</v>
      </c>
      <c r="Z251" s="58">
        <v>1874.9470129870101</v>
      </c>
      <c r="AA251" s="58">
        <v>1116.19558441558</v>
      </c>
      <c r="AB251" s="58">
        <v>758.75142857142896</v>
      </c>
      <c r="AC251" s="58">
        <v>370.87792207792199</v>
      </c>
      <c r="AD251" s="58">
        <v>320.73974025974002</v>
      </c>
      <c r="AE251" s="58">
        <v>67.133766233766195</v>
      </c>
      <c r="AF251" s="58">
        <v>1890.4684049079799</v>
      </c>
      <c r="AG251" s="58">
        <v>1103.9705521472399</v>
      </c>
      <c r="AH251" s="58">
        <v>786.49785276073601</v>
      </c>
      <c r="AI251" s="58">
        <v>388.51196319018402</v>
      </c>
      <c r="AJ251" s="58">
        <v>329.65214723926402</v>
      </c>
      <c r="AK251" s="58">
        <v>68.333742331288306</v>
      </c>
      <c r="AL251" s="58">
        <v>1602.2013157894701</v>
      </c>
      <c r="AM251" s="58">
        <v>955.78815789473697</v>
      </c>
      <c r="AN251" s="58">
        <v>646.41315789473697</v>
      </c>
      <c r="AO251" s="58">
        <v>313.82763157894698</v>
      </c>
      <c r="AP251" s="58">
        <v>274.96578947368403</v>
      </c>
      <c r="AQ251" s="58">
        <v>57.619736842105297</v>
      </c>
    </row>
    <row r="252" spans="1:43" x14ac:dyDescent="0.25">
      <c r="A252" s="64" t="s">
        <v>401</v>
      </c>
      <c r="B252" s="58">
        <v>1867.71225</v>
      </c>
      <c r="C252" s="58">
        <v>1098.7961250000001</v>
      </c>
      <c r="D252" s="58">
        <v>768.91612499999997</v>
      </c>
      <c r="E252" s="58">
        <v>376.73512499999998</v>
      </c>
      <c r="F252" s="58">
        <v>324.71662500000002</v>
      </c>
      <c r="G252" s="58">
        <v>67.464375000000004</v>
      </c>
      <c r="H252" s="58">
        <v>2032.4795180722899</v>
      </c>
      <c r="I252" s="58">
        <v>1190.38614457831</v>
      </c>
      <c r="J252" s="58">
        <v>842.09337349397595</v>
      </c>
      <c r="K252" s="58">
        <v>413.93012048192799</v>
      </c>
      <c r="L252" s="58">
        <v>354.55361445783097</v>
      </c>
      <c r="M252" s="58">
        <v>73.6096385542169</v>
      </c>
      <c r="N252" s="58">
        <v>1596.00993377483</v>
      </c>
      <c r="O252" s="58">
        <v>947.76357615894005</v>
      </c>
      <c r="P252" s="58">
        <v>648.246357615894</v>
      </c>
      <c r="Q252" s="58">
        <v>315.40033112582802</v>
      </c>
      <c r="R252" s="58">
        <v>275.51523178807901</v>
      </c>
      <c r="S252" s="58">
        <v>57.330794701986697</v>
      </c>
      <c r="T252" s="58">
        <v>1377.21818181818</v>
      </c>
      <c r="U252" s="58">
        <v>812.65227272727304</v>
      </c>
      <c r="V252" s="58">
        <v>564.56590909090903</v>
      </c>
      <c r="W252" s="58">
        <v>274.27499999999998</v>
      </c>
      <c r="X252" s="58">
        <v>240.15681818181801</v>
      </c>
      <c r="Y252" s="58">
        <v>50.134090909090901</v>
      </c>
      <c r="Z252" s="58">
        <v>1905.07142857143</v>
      </c>
      <c r="AA252" s="58">
        <v>1129.66142857143</v>
      </c>
      <c r="AB252" s="58">
        <v>775.41</v>
      </c>
      <c r="AC252" s="58">
        <v>379.34642857142899</v>
      </c>
      <c r="AD252" s="58">
        <v>327.82428571428602</v>
      </c>
      <c r="AE252" s="58">
        <v>68.2392857142857</v>
      </c>
      <c r="AF252" s="58">
        <v>1885.24464285714</v>
      </c>
      <c r="AG252" s="58">
        <v>1097.68571428571</v>
      </c>
      <c r="AH252" s="58">
        <v>787.55892857142896</v>
      </c>
      <c r="AI252" s="58">
        <v>386.888392857143</v>
      </c>
      <c r="AJ252" s="58">
        <v>331.90535714285699</v>
      </c>
      <c r="AK252" s="58">
        <v>68.765178571428606</v>
      </c>
      <c r="AL252" s="58">
        <v>1613.6454545454501</v>
      </c>
      <c r="AM252" s="58">
        <v>963.39350649350604</v>
      </c>
      <c r="AN252" s="58">
        <v>650.25194805194803</v>
      </c>
      <c r="AO252" s="58">
        <v>314.92207792207802</v>
      </c>
      <c r="AP252" s="58">
        <v>277.44545454545499</v>
      </c>
      <c r="AQ252" s="58">
        <v>57.884415584415599</v>
      </c>
    </row>
    <row r="253" spans="1:43" x14ac:dyDescent="0.25">
      <c r="A253" s="64" t="s">
        <v>402</v>
      </c>
      <c r="B253" s="58">
        <v>1839.23850197109</v>
      </c>
      <c r="C253" s="58">
        <v>1082.50367936925</v>
      </c>
      <c r="D253" s="58">
        <v>756.73482260184005</v>
      </c>
      <c r="E253" s="58">
        <v>370.65768725361397</v>
      </c>
      <c r="F253" s="58">
        <v>319.652956636005</v>
      </c>
      <c r="G253" s="58">
        <v>66.424178712220794</v>
      </c>
      <c r="H253" s="58">
        <v>1994.50480349345</v>
      </c>
      <c r="I253" s="58">
        <v>1168.88122270742</v>
      </c>
      <c r="J253" s="58">
        <v>825.62358078602597</v>
      </c>
      <c r="K253" s="58">
        <v>406.02772925764202</v>
      </c>
      <c r="L253" s="58">
        <v>347.38951965065502</v>
      </c>
      <c r="M253" s="58">
        <v>72.206331877729298</v>
      </c>
      <c r="N253" s="58">
        <v>1604.5455445544601</v>
      </c>
      <c r="O253" s="58">
        <v>951.93960396039597</v>
      </c>
      <c r="P253" s="58">
        <v>652.60594059405901</v>
      </c>
      <c r="Q253" s="58">
        <v>317.194059405941</v>
      </c>
      <c r="R253" s="58">
        <v>277.72772277227699</v>
      </c>
      <c r="S253" s="58">
        <v>57.684158415841601</v>
      </c>
      <c r="T253" s="58">
        <v>1391.37857142857</v>
      </c>
      <c r="U253" s="58">
        <v>823.27857142857101</v>
      </c>
      <c r="V253" s="58">
        <v>568.1</v>
      </c>
      <c r="W253" s="58">
        <v>275.728571428571</v>
      </c>
      <c r="X253" s="58">
        <v>241.97142857142899</v>
      </c>
      <c r="Y253" s="58">
        <v>50.4</v>
      </c>
      <c r="Z253" s="58">
        <v>1869.23233082707</v>
      </c>
      <c r="AA253" s="58">
        <v>1110.63308270677</v>
      </c>
      <c r="AB253" s="58">
        <v>758.59924812030101</v>
      </c>
      <c r="AC253" s="58">
        <v>370.92105263157902</v>
      </c>
      <c r="AD253" s="58">
        <v>320.917293233083</v>
      </c>
      <c r="AE253" s="58">
        <v>66.760902255639095</v>
      </c>
      <c r="AF253" s="58">
        <v>1860.6215625</v>
      </c>
      <c r="AG253" s="58">
        <v>1081.453125</v>
      </c>
      <c r="AH253" s="58">
        <v>779.16843749999998</v>
      </c>
      <c r="AI253" s="58">
        <v>382.78874999999999</v>
      </c>
      <c r="AJ253" s="58">
        <v>328.27218749999997</v>
      </c>
      <c r="AK253" s="58">
        <v>68.107500000000002</v>
      </c>
      <c r="AL253" s="58">
        <v>1641.1611940298501</v>
      </c>
      <c r="AM253" s="58">
        <v>978.12985074626897</v>
      </c>
      <c r="AN253" s="58">
        <v>663.03134328358203</v>
      </c>
      <c r="AO253" s="58">
        <v>323.88805970149298</v>
      </c>
      <c r="AP253" s="58">
        <v>280.58955223880599</v>
      </c>
      <c r="AQ253" s="58">
        <v>58.553731343283602</v>
      </c>
    </row>
    <row r="254" spans="1:43" x14ac:dyDescent="0.25">
      <c r="A254" s="64" t="s">
        <v>403</v>
      </c>
      <c r="B254" s="58">
        <v>1817.6087928464999</v>
      </c>
      <c r="C254" s="58">
        <v>1072.1159463487299</v>
      </c>
      <c r="D254" s="58">
        <v>745.49284649776496</v>
      </c>
      <c r="E254" s="58">
        <v>365.37764530551402</v>
      </c>
      <c r="F254" s="58">
        <v>314.75856929955302</v>
      </c>
      <c r="G254" s="58">
        <v>65.356631892697493</v>
      </c>
      <c r="H254" s="58">
        <v>1994.2193633952299</v>
      </c>
      <c r="I254" s="58">
        <v>1171.6631299734699</v>
      </c>
      <c r="J254" s="58">
        <v>822.55623342175102</v>
      </c>
      <c r="K254" s="58">
        <v>405.31114058355502</v>
      </c>
      <c r="L254" s="58">
        <v>345.50769230769203</v>
      </c>
      <c r="M254" s="58">
        <v>71.737400530504004</v>
      </c>
      <c r="N254" s="58">
        <v>1591.1387755102</v>
      </c>
      <c r="O254" s="58">
        <v>944.46530612244896</v>
      </c>
      <c r="P254" s="58">
        <v>646.67346938775495</v>
      </c>
      <c r="Q254" s="58">
        <v>314.17040816326499</v>
      </c>
      <c r="R254" s="58">
        <v>275.32857142857102</v>
      </c>
      <c r="S254" s="58">
        <v>57.174489795918397</v>
      </c>
      <c r="T254" s="58">
        <v>1358.58648648649</v>
      </c>
      <c r="U254" s="58">
        <v>805.72702702702702</v>
      </c>
      <c r="V254" s="58">
        <v>552.859459459459</v>
      </c>
      <c r="W254" s="58">
        <v>268.23243243243201</v>
      </c>
      <c r="X254" s="58">
        <v>235.589189189189</v>
      </c>
      <c r="Y254" s="58">
        <v>49.037837837837799</v>
      </c>
      <c r="Z254" s="58">
        <v>1853.2335311572699</v>
      </c>
      <c r="AA254" s="58">
        <v>1104.1620178041501</v>
      </c>
      <c r="AB254" s="58">
        <v>749.07151335311596</v>
      </c>
      <c r="AC254" s="58">
        <v>366.413946587537</v>
      </c>
      <c r="AD254" s="58">
        <v>316.80534124629099</v>
      </c>
      <c r="AE254" s="58">
        <v>65.852225519287799</v>
      </c>
      <c r="AF254" s="58">
        <v>1834.3707070707101</v>
      </c>
      <c r="AG254" s="58">
        <v>1068.9404040403999</v>
      </c>
      <c r="AH254" s="58">
        <v>765.43030303030298</v>
      </c>
      <c r="AI254" s="58">
        <v>376.30404040403999</v>
      </c>
      <c r="AJ254" s="58">
        <v>322.29898989898999</v>
      </c>
      <c r="AK254" s="58">
        <v>66.8272727272727</v>
      </c>
      <c r="AL254" s="58">
        <v>1537.3285714285701</v>
      </c>
      <c r="AM254" s="58">
        <v>921.11020408163301</v>
      </c>
      <c r="AN254" s="58">
        <v>616.21836734693898</v>
      </c>
      <c r="AO254" s="58">
        <v>298.98979591836701</v>
      </c>
      <c r="AP254" s="58">
        <v>262.56122448979602</v>
      </c>
      <c r="AQ254" s="58">
        <v>54.667346938775502</v>
      </c>
    </row>
    <row r="255" spans="1:43" x14ac:dyDescent="0.25">
      <c r="A255" s="64" t="s">
        <v>404</v>
      </c>
      <c r="B255" s="58">
        <v>1852.5183582089601</v>
      </c>
      <c r="C255" s="58">
        <v>1091.02567164179</v>
      </c>
      <c r="D255" s="58">
        <v>761.49268656716401</v>
      </c>
      <c r="E255" s="58">
        <v>373.15343283582098</v>
      </c>
      <c r="F255" s="58">
        <v>321.57805970149201</v>
      </c>
      <c r="G255" s="58">
        <v>66.761194029850699</v>
      </c>
      <c r="H255" s="58">
        <v>2027.93315217391</v>
      </c>
      <c r="I255" s="58">
        <v>1189.42744565217</v>
      </c>
      <c r="J255" s="58">
        <v>838.50570652173894</v>
      </c>
      <c r="K255" s="58">
        <v>413.18559782608702</v>
      </c>
      <c r="L255" s="58">
        <v>352.20326086956499</v>
      </c>
      <c r="M255" s="58">
        <v>73.116847826086996</v>
      </c>
      <c r="N255" s="58">
        <v>1638.7678807947</v>
      </c>
      <c r="O255" s="58">
        <v>971.118874172186</v>
      </c>
      <c r="P255" s="58">
        <v>667.64900662251603</v>
      </c>
      <c r="Q255" s="58">
        <v>324.37251655629098</v>
      </c>
      <c r="R255" s="58">
        <v>284.25993377483502</v>
      </c>
      <c r="S255" s="58">
        <v>59.0165562913907</v>
      </c>
      <c r="T255" s="58">
        <v>1337.1307692307701</v>
      </c>
      <c r="U255" s="58">
        <v>792.65384615384596</v>
      </c>
      <c r="V255" s="58">
        <v>544.47692307692296</v>
      </c>
      <c r="W255" s="58">
        <v>264.18461538461497</v>
      </c>
      <c r="X255" s="58">
        <v>232.01538461538499</v>
      </c>
      <c r="Y255" s="58">
        <v>48.276923076923097</v>
      </c>
      <c r="Z255" s="58">
        <v>1884.05</v>
      </c>
      <c r="AA255" s="58">
        <v>1120.8681818181799</v>
      </c>
      <c r="AB255" s="58">
        <v>763.18181818181802</v>
      </c>
      <c r="AC255" s="58">
        <v>372.65</v>
      </c>
      <c r="AD255" s="58">
        <v>323.387272727273</v>
      </c>
      <c r="AE255" s="58">
        <v>67.144545454545494</v>
      </c>
      <c r="AF255" s="58">
        <v>1884.72657807309</v>
      </c>
      <c r="AG255" s="58">
        <v>1096.96744186046</v>
      </c>
      <c r="AH255" s="58">
        <v>787.75913621262498</v>
      </c>
      <c r="AI255" s="58">
        <v>387.82425249169398</v>
      </c>
      <c r="AJ255" s="58">
        <v>331.19900332225899</v>
      </c>
      <c r="AK255" s="58">
        <v>68.7358803986711</v>
      </c>
      <c r="AL255" s="58">
        <v>1591.28936170213</v>
      </c>
      <c r="AM255" s="58">
        <v>951.42127659574498</v>
      </c>
      <c r="AN255" s="58">
        <v>639.86808510638298</v>
      </c>
      <c r="AO255" s="58">
        <v>310.5</v>
      </c>
      <c r="AP255" s="58">
        <v>272.61063829787201</v>
      </c>
      <c r="AQ255" s="58">
        <v>56.757446808510601</v>
      </c>
    </row>
    <row r="256" spans="1:43" x14ac:dyDescent="0.25">
      <c r="A256" s="64" t="s">
        <v>405</v>
      </c>
      <c r="B256" s="58">
        <v>1847.63016105417</v>
      </c>
      <c r="C256" s="58">
        <v>1089.51346998536</v>
      </c>
      <c r="D256" s="58">
        <v>758.11669106881402</v>
      </c>
      <c r="E256" s="58">
        <v>371.21464128843297</v>
      </c>
      <c r="F256" s="58">
        <v>320.29590043923901</v>
      </c>
      <c r="G256" s="58">
        <v>66.606149341142</v>
      </c>
      <c r="H256" s="58">
        <v>2032.9193370165699</v>
      </c>
      <c r="I256" s="58">
        <v>1193.78453038674</v>
      </c>
      <c r="J256" s="58">
        <v>839.13480662983397</v>
      </c>
      <c r="K256" s="58">
        <v>413.253314917127</v>
      </c>
      <c r="L256" s="58">
        <v>352.503314917127</v>
      </c>
      <c r="M256" s="58">
        <v>73.378176795580103</v>
      </c>
      <c r="N256" s="58">
        <v>1638.67476635514</v>
      </c>
      <c r="O256" s="58">
        <v>971.924299065421</v>
      </c>
      <c r="P256" s="58">
        <v>666.75046728971995</v>
      </c>
      <c r="Q256" s="58">
        <v>323.80654205607499</v>
      </c>
      <c r="R256" s="58">
        <v>283.97476635513999</v>
      </c>
      <c r="S256" s="58">
        <v>58.9691588785047</v>
      </c>
      <c r="T256" s="58">
        <v>1275.9615384615399</v>
      </c>
      <c r="U256" s="58">
        <v>759.98461538461504</v>
      </c>
      <c r="V256" s="58">
        <v>515.97692307692296</v>
      </c>
      <c r="W256" s="58">
        <v>250.34615384615401</v>
      </c>
      <c r="X256" s="58">
        <v>219.88461538461499</v>
      </c>
      <c r="Y256" s="58">
        <v>45.746153846153902</v>
      </c>
      <c r="Z256" s="58">
        <v>1888.0791304347799</v>
      </c>
      <c r="AA256" s="58">
        <v>1123.8956521739101</v>
      </c>
      <c r="AB256" s="58">
        <v>764.18347826086904</v>
      </c>
      <c r="AC256" s="58">
        <v>373.20260869565197</v>
      </c>
      <c r="AD256" s="58">
        <v>323.59652173913003</v>
      </c>
      <c r="AE256" s="58">
        <v>67.384347826086994</v>
      </c>
      <c r="AF256" s="58">
        <v>1875.5237458193999</v>
      </c>
      <c r="AG256" s="58">
        <v>1092.8237458194001</v>
      </c>
      <c r="AH256" s="58">
        <v>782.7</v>
      </c>
      <c r="AI256" s="58">
        <v>384.686287625418</v>
      </c>
      <c r="AJ256" s="58">
        <v>329.58461538461501</v>
      </c>
      <c r="AK256" s="58">
        <v>68.429096989966496</v>
      </c>
      <c r="AL256" s="58">
        <v>1607.1535714285701</v>
      </c>
      <c r="AM256" s="58">
        <v>958.77857142857101</v>
      </c>
      <c r="AN256" s="58">
        <v>648.375</v>
      </c>
      <c r="AO256" s="58">
        <v>314.40535714285699</v>
      </c>
      <c r="AP256" s="58">
        <v>276.50357142857098</v>
      </c>
      <c r="AQ256" s="58">
        <v>57.466071428571396</v>
      </c>
    </row>
    <row r="257" spans="1:43" x14ac:dyDescent="0.25">
      <c r="A257" s="64" t="s">
        <v>406</v>
      </c>
      <c r="B257" s="58">
        <v>1842.8644204851801</v>
      </c>
      <c r="C257" s="58">
        <v>1086.8907008086301</v>
      </c>
      <c r="D257" s="58">
        <v>755.97371967654999</v>
      </c>
      <c r="E257" s="58">
        <v>369.96752021563299</v>
      </c>
      <c r="F257" s="58">
        <v>319.56307277628002</v>
      </c>
      <c r="G257" s="58">
        <v>66.443126684636098</v>
      </c>
      <c r="H257" s="58">
        <v>2017.37859007833</v>
      </c>
      <c r="I257" s="58">
        <v>1184.7916449086199</v>
      </c>
      <c r="J257" s="58">
        <v>832.58694516971298</v>
      </c>
      <c r="K257" s="58">
        <v>409.92532637075698</v>
      </c>
      <c r="L257" s="58">
        <v>349.84934725848598</v>
      </c>
      <c r="M257" s="58">
        <v>72.812271540469993</v>
      </c>
      <c r="N257" s="58">
        <v>1656.68356545961</v>
      </c>
      <c r="O257" s="58">
        <v>982.44484679665698</v>
      </c>
      <c r="P257" s="58">
        <v>674.23871866295303</v>
      </c>
      <c r="Q257" s="58">
        <v>327.33844011142099</v>
      </c>
      <c r="R257" s="58">
        <v>287.25208913648999</v>
      </c>
      <c r="S257" s="58">
        <v>59.648189415041799</v>
      </c>
      <c r="T257" s="58">
        <v>1238.65227272727</v>
      </c>
      <c r="U257" s="58">
        <v>737.85681818181797</v>
      </c>
      <c r="V257" s="58">
        <v>500.79545454545502</v>
      </c>
      <c r="W257" s="58">
        <v>242.78863636363599</v>
      </c>
      <c r="X257" s="58">
        <v>213.63409090909099</v>
      </c>
      <c r="Y257" s="58">
        <v>44.372727272727303</v>
      </c>
      <c r="Z257" s="58">
        <v>1883.9928</v>
      </c>
      <c r="AA257" s="58">
        <v>1121.8320000000001</v>
      </c>
      <c r="AB257" s="58">
        <v>762.16079999999999</v>
      </c>
      <c r="AC257" s="58">
        <v>372.56319999999999</v>
      </c>
      <c r="AD257" s="58">
        <v>322.45839999999998</v>
      </c>
      <c r="AE257" s="58">
        <v>67.139200000000002</v>
      </c>
      <c r="AF257" s="58">
        <v>1877.4222910216699</v>
      </c>
      <c r="AG257" s="58">
        <v>1093.8705882352899</v>
      </c>
      <c r="AH257" s="58">
        <v>783.55170278637797</v>
      </c>
      <c r="AI257" s="58">
        <v>384.278637770898</v>
      </c>
      <c r="AJ257" s="58">
        <v>330.63157894736798</v>
      </c>
      <c r="AK257" s="58">
        <v>68.641486068111405</v>
      </c>
      <c r="AL257" s="58">
        <v>1577.0578947368399</v>
      </c>
      <c r="AM257" s="58">
        <v>938.26315789473699</v>
      </c>
      <c r="AN257" s="58">
        <v>638.79473684210495</v>
      </c>
      <c r="AO257" s="58">
        <v>309.77368421052603</v>
      </c>
      <c r="AP257" s="58">
        <v>272.39999999999998</v>
      </c>
      <c r="AQ257" s="58">
        <v>56.621052631578898</v>
      </c>
    </row>
    <row r="258" spans="1:43" x14ac:dyDescent="0.25">
      <c r="A258" s="64" t="s">
        <v>407</v>
      </c>
      <c r="B258" s="58">
        <v>1855.9773097826101</v>
      </c>
      <c r="C258" s="58">
        <v>1092.72309782609</v>
      </c>
      <c r="D258" s="58">
        <v>763.254211956522</v>
      </c>
      <c r="E258" s="58">
        <v>372.55597826086898</v>
      </c>
      <c r="F258" s="58">
        <v>323.59116847826101</v>
      </c>
      <c r="G258" s="58">
        <v>67.107065217391295</v>
      </c>
      <c r="H258" s="58">
        <v>2030.67361809045</v>
      </c>
      <c r="I258" s="58">
        <v>1189.34396984925</v>
      </c>
      <c r="J258" s="58">
        <v>841.32964824120597</v>
      </c>
      <c r="K258" s="58">
        <v>413.72185929648299</v>
      </c>
      <c r="L258" s="58">
        <v>354.15226130653298</v>
      </c>
      <c r="M258" s="58">
        <v>73.455527638191001</v>
      </c>
      <c r="N258" s="58">
        <v>1650.2698224852099</v>
      </c>
      <c r="O258" s="58">
        <v>978.95059171597597</v>
      </c>
      <c r="P258" s="58">
        <v>671.31923076923101</v>
      </c>
      <c r="Q258" s="58">
        <v>324.082544378698</v>
      </c>
      <c r="R258" s="58">
        <v>287.605029585799</v>
      </c>
      <c r="S258" s="58">
        <v>59.631656804733701</v>
      </c>
      <c r="T258" s="58">
        <v>1295.4124999999999</v>
      </c>
      <c r="U258" s="58">
        <v>770.53125</v>
      </c>
      <c r="V258" s="58">
        <v>524.88125000000002</v>
      </c>
      <c r="W258" s="58">
        <v>253.83125000000001</v>
      </c>
      <c r="X258" s="58">
        <v>224.66874999999999</v>
      </c>
      <c r="Y258" s="58">
        <v>46.381250000000001</v>
      </c>
      <c r="Z258" s="58">
        <v>1915.64628099174</v>
      </c>
      <c r="AA258" s="58">
        <v>1136.2537190082601</v>
      </c>
      <c r="AB258" s="58">
        <v>779.39256198347096</v>
      </c>
      <c r="AC258" s="58">
        <v>380.45619834710698</v>
      </c>
      <c r="AD258" s="58">
        <v>330.395867768595</v>
      </c>
      <c r="AE258" s="58">
        <v>68.540495867768598</v>
      </c>
      <c r="AF258" s="58">
        <v>1872.12276923077</v>
      </c>
      <c r="AG258" s="58">
        <v>1091.6880000000001</v>
      </c>
      <c r="AH258" s="58">
        <v>780.43476923076901</v>
      </c>
      <c r="AI258" s="58">
        <v>381.266769230769</v>
      </c>
      <c r="AJ258" s="58">
        <v>330.60092307692298</v>
      </c>
      <c r="AK258" s="58">
        <v>68.567076923076897</v>
      </c>
      <c r="AL258" s="58">
        <v>1617.4142857142899</v>
      </c>
      <c r="AM258" s="58">
        <v>957.72380952381002</v>
      </c>
      <c r="AN258" s="58">
        <v>659.69047619047603</v>
      </c>
      <c r="AO258" s="58">
        <v>320.98571428571398</v>
      </c>
      <c r="AP258" s="58">
        <v>280.433333333333</v>
      </c>
      <c r="AQ258" s="58">
        <v>58.271428571428601</v>
      </c>
    </row>
    <row r="259" spans="1:43" x14ac:dyDescent="0.25">
      <c r="A259" s="64" t="s">
        <v>408</v>
      </c>
      <c r="B259" s="58">
        <v>1830.57513586957</v>
      </c>
      <c r="C259" s="58">
        <v>1078.21793478261</v>
      </c>
      <c r="D259" s="58">
        <v>752.35720108695705</v>
      </c>
      <c r="E259" s="58">
        <v>366.67703804347798</v>
      </c>
      <c r="F259" s="58">
        <v>319.47676630434802</v>
      </c>
      <c r="G259" s="58">
        <v>66.203396739130497</v>
      </c>
      <c r="H259" s="58">
        <v>2004.4394472361801</v>
      </c>
      <c r="I259" s="58">
        <v>1175.2364321607999</v>
      </c>
      <c r="J259" s="58">
        <v>829.20301507537704</v>
      </c>
      <c r="K259" s="58">
        <v>407.12487437185899</v>
      </c>
      <c r="L259" s="58">
        <v>349.60477386934701</v>
      </c>
      <c r="M259" s="58">
        <v>72.473366834170903</v>
      </c>
      <c r="N259" s="58">
        <v>1625.84733727811</v>
      </c>
      <c r="O259" s="58">
        <v>963.97721893491098</v>
      </c>
      <c r="P259" s="58">
        <v>661.87011834319503</v>
      </c>
      <c r="Q259" s="58">
        <v>319.04911242603498</v>
      </c>
      <c r="R259" s="58">
        <v>284.00059171597599</v>
      </c>
      <c r="S259" s="58">
        <v>58.820414201183397</v>
      </c>
      <c r="T259" s="58">
        <v>1242.396</v>
      </c>
      <c r="U259" s="58">
        <v>738.83399999999995</v>
      </c>
      <c r="V259" s="58">
        <v>503.56200000000001</v>
      </c>
      <c r="W259" s="58">
        <v>243.55199999999999</v>
      </c>
      <c r="X259" s="58">
        <v>215.51400000000001</v>
      </c>
      <c r="Y259" s="58">
        <v>44.496000000000002</v>
      </c>
      <c r="Z259" s="58">
        <v>1869.7608938547501</v>
      </c>
      <c r="AA259" s="58">
        <v>1109.2022346368699</v>
      </c>
      <c r="AB259" s="58">
        <v>760.55865921787699</v>
      </c>
      <c r="AC259" s="58">
        <v>370.35083798882698</v>
      </c>
      <c r="AD259" s="58">
        <v>323.23240223463699</v>
      </c>
      <c r="AE259" s="58">
        <v>66.975418994413403</v>
      </c>
      <c r="AF259" s="58">
        <v>1877.4667682926799</v>
      </c>
      <c r="AG259" s="58">
        <v>1096.13506097561</v>
      </c>
      <c r="AH259" s="58">
        <v>781.33170731707298</v>
      </c>
      <c r="AI259" s="58">
        <v>381.43628048780499</v>
      </c>
      <c r="AJ259" s="58">
        <v>331.22560975609798</v>
      </c>
      <c r="AK259" s="58">
        <v>68.669817073170705</v>
      </c>
      <c r="AL259" s="58">
        <v>1599.94821428571</v>
      </c>
      <c r="AM259" s="58">
        <v>947.10535714285697</v>
      </c>
      <c r="AN259" s="58">
        <v>652.84285714285704</v>
      </c>
      <c r="AO259" s="58">
        <v>317.57142857142901</v>
      </c>
      <c r="AP259" s="58">
        <v>277.68214285714299</v>
      </c>
      <c r="AQ259" s="58">
        <v>57.589285714285701</v>
      </c>
    </row>
    <row r="260" spans="1:43" x14ac:dyDescent="0.25">
      <c r="A260" s="64" t="s">
        <v>409</v>
      </c>
      <c r="B260" s="58">
        <v>1847.47540983607</v>
      </c>
      <c r="C260" s="58">
        <v>1088.59098360656</v>
      </c>
      <c r="D260" s="58">
        <v>758.88442622950799</v>
      </c>
      <c r="E260" s="58">
        <v>369.72500000000002</v>
      </c>
      <c r="F260" s="58">
        <v>322.41598360655701</v>
      </c>
      <c r="G260" s="58">
        <v>66.743442622950795</v>
      </c>
      <c r="H260" s="58">
        <v>2021.6729381443299</v>
      </c>
      <c r="I260" s="58">
        <v>1186.61056701031</v>
      </c>
      <c r="J260" s="58">
        <v>835.06237113402096</v>
      </c>
      <c r="K260" s="58">
        <v>409.61056701030901</v>
      </c>
      <c r="L260" s="58">
        <v>352.43891752577298</v>
      </c>
      <c r="M260" s="58">
        <v>73.012886597938106</v>
      </c>
      <c r="N260" s="58">
        <v>1650.9968023255799</v>
      </c>
      <c r="O260" s="58">
        <v>978.03401162790703</v>
      </c>
      <c r="P260" s="58">
        <v>672.962790697674</v>
      </c>
      <c r="Q260" s="58">
        <v>324.73779069767397</v>
      </c>
      <c r="R260" s="58">
        <v>288.552906976744</v>
      </c>
      <c r="S260" s="58">
        <v>59.672093023255798</v>
      </c>
      <c r="T260" s="58">
        <v>1364.8534883720899</v>
      </c>
      <c r="U260" s="58">
        <v>810.46744186046499</v>
      </c>
      <c r="V260" s="58">
        <v>554.38604651162802</v>
      </c>
      <c r="W260" s="58">
        <v>267.858139534884</v>
      </c>
      <c r="X260" s="58">
        <v>237.572093023256</v>
      </c>
      <c r="Y260" s="58">
        <v>48.955813953488402</v>
      </c>
      <c r="Z260" s="58">
        <v>1863.3219718309899</v>
      </c>
      <c r="AA260" s="58">
        <v>1106.68225352113</v>
      </c>
      <c r="AB260" s="58">
        <v>756.63971830985895</v>
      </c>
      <c r="AC260" s="58">
        <v>368.26563380281698</v>
      </c>
      <c r="AD260" s="58">
        <v>321.80450704225399</v>
      </c>
      <c r="AE260" s="58">
        <v>66.569577464788694</v>
      </c>
      <c r="AF260" s="58">
        <v>1892.7664670658701</v>
      </c>
      <c r="AG260" s="58">
        <v>1105.16856287425</v>
      </c>
      <c r="AH260" s="58">
        <v>787.59790419161698</v>
      </c>
      <c r="AI260" s="58">
        <v>384.39071856287399</v>
      </c>
      <c r="AJ260" s="58">
        <v>333.98892215568901</v>
      </c>
      <c r="AK260" s="58">
        <v>69.218263473053895</v>
      </c>
      <c r="AL260" s="58">
        <v>1684.1210526315799</v>
      </c>
      <c r="AM260" s="58">
        <v>995.42105263157896</v>
      </c>
      <c r="AN260" s="58">
        <v>688.7</v>
      </c>
      <c r="AO260" s="58">
        <v>337.84210526315798</v>
      </c>
      <c r="AP260" s="58">
        <v>290.57368421052598</v>
      </c>
      <c r="AQ260" s="58">
        <v>60.284210526315803</v>
      </c>
    </row>
    <row r="261" spans="1:43" x14ac:dyDescent="0.25">
      <c r="A261" s="64" t="s">
        <v>410</v>
      </c>
      <c r="B261" s="58">
        <v>1862.5969002695399</v>
      </c>
      <c r="C261" s="58">
        <v>1097.98423180593</v>
      </c>
      <c r="D261" s="58">
        <v>764.61266846361195</v>
      </c>
      <c r="E261" s="58">
        <v>372.86361185983799</v>
      </c>
      <c r="F261" s="58">
        <v>324.595956873315</v>
      </c>
      <c r="G261" s="58">
        <v>67.153099730458194</v>
      </c>
      <c r="H261" s="58">
        <v>2020.0562962962999</v>
      </c>
      <c r="I261" s="58">
        <v>1187.30666666667</v>
      </c>
      <c r="J261" s="58">
        <v>832.74962962963002</v>
      </c>
      <c r="K261" s="58">
        <v>408.80074074074099</v>
      </c>
      <c r="L261" s="58">
        <v>351.22296296296298</v>
      </c>
      <c r="M261" s="58">
        <v>72.725925925925907</v>
      </c>
      <c r="N261" s="58">
        <v>1673.36528189911</v>
      </c>
      <c r="O261" s="58">
        <v>990.63827893175096</v>
      </c>
      <c r="P261" s="58">
        <v>682.727002967359</v>
      </c>
      <c r="Q261" s="58">
        <v>329.67507418397599</v>
      </c>
      <c r="R261" s="58">
        <v>292.59614243323398</v>
      </c>
      <c r="S261" s="58">
        <v>60.455786350148401</v>
      </c>
      <c r="T261" s="58">
        <v>1358.58157894737</v>
      </c>
      <c r="U261" s="58">
        <v>806.31315789473695</v>
      </c>
      <c r="V261" s="58">
        <v>552.26842105263199</v>
      </c>
      <c r="W261" s="58">
        <v>267.62368421052599</v>
      </c>
      <c r="X261" s="58">
        <v>235.721052631579</v>
      </c>
      <c r="Y261" s="58">
        <v>48.923684210526297</v>
      </c>
      <c r="Z261" s="58">
        <v>1878.40737704918</v>
      </c>
      <c r="AA261" s="58">
        <v>1114.84262295082</v>
      </c>
      <c r="AB261" s="58">
        <v>763.56475409836003</v>
      </c>
      <c r="AC261" s="58">
        <v>370.87459016393399</v>
      </c>
      <c r="AD261" s="58">
        <v>325.43688524590198</v>
      </c>
      <c r="AE261" s="58">
        <v>67.253278688524603</v>
      </c>
      <c r="AF261" s="58">
        <v>1902.1411242603499</v>
      </c>
      <c r="AG261" s="58">
        <v>1112.5207100591699</v>
      </c>
      <c r="AH261" s="58">
        <v>789.62041420118396</v>
      </c>
      <c r="AI261" s="58">
        <v>386.84911242603499</v>
      </c>
      <c r="AJ261" s="58">
        <v>333.67721893491102</v>
      </c>
      <c r="AK261" s="58">
        <v>69.094082840236695</v>
      </c>
      <c r="AL261" s="58">
        <v>1759.1290909090901</v>
      </c>
      <c r="AM261" s="58">
        <v>1039.73454545455</v>
      </c>
      <c r="AN261" s="58">
        <v>719.39454545454498</v>
      </c>
      <c r="AO261" s="58">
        <v>352.81090909090898</v>
      </c>
      <c r="AP261" s="58">
        <v>303.63818181818198</v>
      </c>
      <c r="AQ261" s="58">
        <v>62.945454545454503</v>
      </c>
    </row>
    <row r="262" spans="1:43" x14ac:dyDescent="0.25">
      <c r="A262" s="64" t="s">
        <v>411</v>
      </c>
      <c r="B262" s="58">
        <v>1870.1116966581001</v>
      </c>
      <c r="C262" s="58">
        <v>1100.1208226221099</v>
      </c>
      <c r="D262" s="58">
        <v>769.99087403599003</v>
      </c>
      <c r="E262" s="58">
        <v>375.24215938303303</v>
      </c>
      <c r="F262" s="58">
        <v>327.08406169665801</v>
      </c>
      <c r="G262" s="58">
        <v>67.664652956298198</v>
      </c>
      <c r="H262" s="58">
        <v>2005.9739999999999</v>
      </c>
      <c r="I262" s="58">
        <v>1175.3499999999999</v>
      </c>
      <c r="J262" s="58">
        <v>830.62400000000002</v>
      </c>
      <c r="K262" s="58">
        <v>407.06200000000001</v>
      </c>
      <c r="L262" s="58">
        <v>350.92733333333302</v>
      </c>
      <c r="M262" s="58">
        <v>72.634666666666703</v>
      </c>
      <c r="N262" s="58">
        <v>1683.7152439024401</v>
      </c>
      <c r="O262" s="58">
        <v>996.91006097561001</v>
      </c>
      <c r="P262" s="58">
        <v>686.80518292682905</v>
      </c>
      <c r="Q262" s="58">
        <v>331.58689024390202</v>
      </c>
      <c r="R262" s="58">
        <v>294.37225609756098</v>
      </c>
      <c r="S262" s="58">
        <v>60.846036585365901</v>
      </c>
      <c r="T262" s="58">
        <v>1328.8187499999999</v>
      </c>
      <c r="U262" s="58">
        <v>786.63125000000002</v>
      </c>
      <c r="V262" s="58">
        <v>542.1875</v>
      </c>
      <c r="W262" s="58">
        <v>262.86250000000001</v>
      </c>
      <c r="X262" s="58">
        <v>231.26249999999999</v>
      </c>
      <c r="Y262" s="58">
        <v>48.0625</v>
      </c>
      <c r="Z262" s="58">
        <v>1890.41081794195</v>
      </c>
      <c r="AA262" s="58">
        <v>1117.7968337730899</v>
      </c>
      <c r="AB262" s="58">
        <v>772.61398416886504</v>
      </c>
      <c r="AC262" s="58">
        <v>375.36490765171499</v>
      </c>
      <c r="AD262" s="58">
        <v>329.18469656992102</v>
      </c>
      <c r="AE262" s="58">
        <v>68.064379947229597</v>
      </c>
      <c r="AF262" s="58">
        <v>1922.21623931624</v>
      </c>
      <c r="AG262" s="58">
        <v>1123.90512820513</v>
      </c>
      <c r="AH262" s="58">
        <v>798.31111111111102</v>
      </c>
      <c r="AI262" s="58">
        <v>390.47777777777799</v>
      </c>
      <c r="AJ262" s="58">
        <v>337.91965811965798</v>
      </c>
      <c r="AK262" s="58">
        <v>69.913675213675205</v>
      </c>
      <c r="AL262" s="58">
        <v>1777.98947368421</v>
      </c>
      <c r="AM262" s="58">
        <v>1047.94736842105</v>
      </c>
      <c r="AN262" s="58">
        <v>730.04210526315796</v>
      </c>
      <c r="AO262" s="58">
        <v>357.86315789473701</v>
      </c>
      <c r="AP262" s="58">
        <v>308.25789473684199</v>
      </c>
      <c r="AQ262" s="58">
        <v>63.921052631578902</v>
      </c>
    </row>
    <row r="263" spans="1:43" x14ac:dyDescent="0.25">
      <c r="A263" s="64" t="s">
        <v>412</v>
      </c>
      <c r="B263" s="58">
        <v>1925.2237880496</v>
      </c>
      <c r="C263" s="58">
        <v>1120.30180383315</v>
      </c>
      <c r="D263" s="58">
        <v>804.92198421646003</v>
      </c>
      <c r="E263" s="58">
        <v>382.539909808343</v>
      </c>
      <c r="F263" s="58">
        <v>350.15174746335998</v>
      </c>
      <c r="G263" s="58">
        <v>72.230326944757607</v>
      </c>
      <c r="H263" s="58">
        <v>2076.7554744525501</v>
      </c>
      <c r="I263" s="58">
        <v>1201.7249999999999</v>
      </c>
      <c r="J263" s="58">
        <v>875.03047445255504</v>
      </c>
      <c r="K263" s="58">
        <v>417.19927007299299</v>
      </c>
      <c r="L263" s="58">
        <v>379.61167883211698</v>
      </c>
      <c r="M263" s="58">
        <v>78.219525547445301</v>
      </c>
      <c r="N263" s="58">
        <v>1680.26991150442</v>
      </c>
      <c r="O263" s="58">
        <v>988.67964601769904</v>
      </c>
      <c r="P263" s="58">
        <v>691.59026548672603</v>
      </c>
      <c r="Q263" s="58">
        <v>326.51238938053098</v>
      </c>
      <c r="R263" s="58">
        <v>302.52920353982302</v>
      </c>
      <c r="S263" s="58">
        <v>62.5486725663717</v>
      </c>
      <c r="T263" s="58">
        <v>1388.7263157894699</v>
      </c>
      <c r="U263" s="58">
        <v>812.77368421052597</v>
      </c>
      <c r="V263" s="58">
        <v>575.95263157894703</v>
      </c>
      <c r="W263" s="58">
        <v>271.21052631578902</v>
      </c>
      <c r="X263" s="58">
        <v>252.621052631579</v>
      </c>
      <c r="Y263" s="58">
        <v>52.121052631578898</v>
      </c>
      <c r="Z263" s="58">
        <v>1965.0341067285401</v>
      </c>
      <c r="AA263" s="58">
        <v>1148.2663573085799</v>
      </c>
      <c r="AB263" s="58">
        <v>816.76774941995404</v>
      </c>
      <c r="AC263" s="58">
        <v>387.711368909513</v>
      </c>
      <c r="AD263" s="58">
        <v>355.53201856148502</v>
      </c>
      <c r="AE263" s="58">
        <v>73.524361948955899</v>
      </c>
      <c r="AF263" s="58">
        <v>1958.86315789474</v>
      </c>
      <c r="AG263" s="58">
        <v>1134.02706766917</v>
      </c>
      <c r="AH263" s="58">
        <v>824.83609022556402</v>
      </c>
      <c r="AI263" s="58">
        <v>392.85789473684201</v>
      </c>
      <c r="AJ263" s="58">
        <v>358.27293233082702</v>
      </c>
      <c r="AK263" s="58">
        <v>73.705263157894706</v>
      </c>
      <c r="AL263" s="58">
        <v>1779.44</v>
      </c>
      <c r="AM263" s="58">
        <v>1037.4100000000001</v>
      </c>
      <c r="AN263" s="58">
        <v>742.03</v>
      </c>
      <c r="AO263" s="58">
        <v>350.13499999999999</v>
      </c>
      <c r="AP263" s="58">
        <v>325.08499999999998</v>
      </c>
      <c r="AQ263" s="58">
        <v>66.81</v>
      </c>
    </row>
    <row r="264" spans="1:43" x14ac:dyDescent="0.25">
      <c r="A264" s="64" t="s">
        <v>413</v>
      </c>
      <c r="B264" s="58">
        <v>1916.6642294713199</v>
      </c>
      <c r="C264" s="58">
        <v>1113.03678290214</v>
      </c>
      <c r="D264" s="58">
        <v>803.62744656917903</v>
      </c>
      <c r="E264" s="58">
        <v>380.33385826771701</v>
      </c>
      <c r="F264" s="58">
        <v>351.30843644544399</v>
      </c>
      <c r="G264" s="58">
        <v>71.985151856018007</v>
      </c>
      <c r="H264" s="58">
        <v>2076.77647058824</v>
      </c>
      <c r="I264" s="58">
        <v>1198.5612132352901</v>
      </c>
      <c r="J264" s="58">
        <v>878.21525735294097</v>
      </c>
      <c r="K264" s="58">
        <v>416.86985294117602</v>
      </c>
      <c r="L264" s="58">
        <v>383.02775735294102</v>
      </c>
      <c r="M264" s="58">
        <v>78.317647058823496</v>
      </c>
      <c r="N264" s="58">
        <v>1664.19739130435</v>
      </c>
      <c r="O264" s="58">
        <v>978.18086956521699</v>
      </c>
      <c r="P264" s="58">
        <v>686.01652173912998</v>
      </c>
      <c r="Q264" s="58">
        <v>322.72347826087002</v>
      </c>
      <c r="R264" s="58">
        <v>301.29304347826098</v>
      </c>
      <c r="S264" s="58">
        <v>62</v>
      </c>
      <c r="T264" s="58">
        <v>1420.9770491803299</v>
      </c>
      <c r="U264" s="58">
        <v>831.06393442622903</v>
      </c>
      <c r="V264" s="58">
        <v>589.91311475409805</v>
      </c>
      <c r="W264" s="58">
        <v>276.38852459016402</v>
      </c>
      <c r="X264" s="58">
        <v>260.32131147541003</v>
      </c>
      <c r="Y264" s="58">
        <v>53.203278688524598</v>
      </c>
      <c r="Z264" s="58">
        <v>1948.5327790973899</v>
      </c>
      <c r="AA264" s="58">
        <v>1137.70190023753</v>
      </c>
      <c r="AB264" s="58">
        <v>810.83087885985697</v>
      </c>
      <c r="AC264" s="58">
        <v>383.06722090261297</v>
      </c>
      <c r="AD264" s="58">
        <v>354.87149643705499</v>
      </c>
      <c r="AE264" s="58">
        <v>72.892161520190001</v>
      </c>
      <c r="AF264" s="58">
        <v>1957.99164619165</v>
      </c>
      <c r="AG264" s="58">
        <v>1129.7845208845199</v>
      </c>
      <c r="AH264" s="58">
        <v>828.20712530712501</v>
      </c>
      <c r="AI264" s="58">
        <v>393.08550368550402</v>
      </c>
      <c r="AJ264" s="58">
        <v>361.25970515970499</v>
      </c>
      <c r="AK264" s="58">
        <v>73.861916461916493</v>
      </c>
      <c r="AL264" s="58">
        <v>1751.18035714286</v>
      </c>
      <c r="AM264" s="58">
        <v>1020.84107142857</v>
      </c>
      <c r="AN264" s="58">
        <v>730.33928571428601</v>
      </c>
      <c r="AO264" s="58">
        <v>342.58928571428601</v>
      </c>
      <c r="AP264" s="58">
        <v>321.68035714285702</v>
      </c>
      <c r="AQ264" s="58">
        <v>66.069642857142895</v>
      </c>
    </row>
    <row r="265" spans="1:43" x14ac:dyDescent="0.25">
      <c r="A265" s="64" t="s">
        <v>414</v>
      </c>
      <c r="B265" s="58">
        <v>1901.88871548619</v>
      </c>
      <c r="C265" s="58">
        <v>1103.8228091236499</v>
      </c>
      <c r="D265" s="58">
        <v>798.06590636254498</v>
      </c>
      <c r="E265" s="58">
        <v>376.76614645858302</v>
      </c>
      <c r="F265" s="58">
        <v>349.75282112845099</v>
      </c>
      <c r="G265" s="58">
        <v>71.546938775510199</v>
      </c>
      <c r="H265" s="58">
        <v>2054.0488235294101</v>
      </c>
      <c r="I265" s="58">
        <v>1184.8964705882399</v>
      </c>
      <c r="J265" s="58">
        <v>869.15235294117599</v>
      </c>
      <c r="K265" s="58">
        <v>411.65882352941202</v>
      </c>
      <c r="L265" s="58">
        <v>379.95529411764699</v>
      </c>
      <c r="M265" s="58">
        <v>77.538235294117598</v>
      </c>
      <c r="N265" s="58">
        <v>1661.63591331269</v>
      </c>
      <c r="O265" s="58">
        <v>975.81176470588196</v>
      </c>
      <c r="P265" s="58">
        <v>685.82414860681104</v>
      </c>
      <c r="Q265" s="58">
        <v>321.67244582043298</v>
      </c>
      <c r="R265" s="58">
        <v>302.064705882353</v>
      </c>
      <c r="S265" s="58">
        <v>62.086996904024801</v>
      </c>
      <c r="T265" s="58">
        <v>1438.3102941176501</v>
      </c>
      <c r="U265" s="58">
        <v>839.51911764705903</v>
      </c>
      <c r="V265" s="58">
        <v>598.79117647058797</v>
      </c>
      <c r="W265" s="58">
        <v>279.80735294117602</v>
      </c>
      <c r="X265" s="58">
        <v>264.988235294118</v>
      </c>
      <c r="Y265" s="58">
        <v>53.9955882352941</v>
      </c>
      <c r="Z265" s="58">
        <v>1946.6265625000001</v>
      </c>
      <c r="AA265" s="58">
        <v>1136.8390625</v>
      </c>
      <c r="AB265" s="58">
        <v>809.78750000000002</v>
      </c>
      <c r="AC265" s="58">
        <v>381.578125</v>
      </c>
      <c r="AD265" s="58">
        <v>355.40625</v>
      </c>
      <c r="AE265" s="58">
        <v>72.803124999999994</v>
      </c>
      <c r="AF265" s="58">
        <v>1939.53700787402</v>
      </c>
      <c r="AG265" s="58">
        <v>1117.7188976378</v>
      </c>
      <c r="AH265" s="58">
        <v>821.81811023622004</v>
      </c>
      <c r="AI265" s="58">
        <v>389.22125984252</v>
      </c>
      <c r="AJ265" s="58">
        <v>359.18346456692899</v>
      </c>
      <c r="AK265" s="58">
        <v>73.413385826771602</v>
      </c>
      <c r="AL265" s="58">
        <v>1690.9649999999999</v>
      </c>
      <c r="AM265" s="58">
        <v>987.42499999999995</v>
      </c>
      <c r="AN265" s="58">
        <v>703.54</v>
      </c>
      <c r="AO265" s="58">
        <v>326.54500000000002</v>
      </c>
      <c r="AP265" s="58">
        <v>312.93</v>
      </c>
      <c r="AQ265" s="58">
        <v>64.064999999999998</v>
      </c>
    </row>
    <row r="266" spans="1:43" x14ac:dyDescent="0.25">
      <c r="A266" s="64" t="s">
        <v>415</v>
      </c>
      <c r="B266" s="58">
        <v>1879.8071334214001</v>
      </c>
      <c r="C266" s="58">
        <v>1092.89365918098</v>
      </c>
      <c r="D266" s="58">
        <v>786.91347424042306</v>
      </c>
      <c r="E266" s="58">
        <v>370.88005284015799</v>
      </c>
      <c r="F266" s="58">
        <v>345.44702774108299</v>
      </c>
      <c r="G266" s="58">
        <v>70.586393659180999</v>
      </c>
      <c r="H266" s="58">
        <v>2034.1208144796401</v>
      </c>
      <c r="I266" s="58">
        <v>1175.6416289592801</v>
      </c>
      <c r="J266" s="58">
        <v>858.47918552036197</v>
      </c>
      <c r="K266" s="58">
        <v>405.92647058823502</v>
      </c>
      <c r="L266" s="58">
        <v>375.90746606334801</v>
      </c>
      <c r="M266" s="58">
        <v>76.645248868778296</v>
      </c>
      <c r="N266" s="58">
        <v>1663.2780952380899</v>
      </c>
      <c r="O266" s="58">
        <v>976.78380952380905</v>
      </c>
      <c r="P266" s="58">
        <v>686.49428571428598</v>
      </c>
      <c r="Q266" s="58">
        <v>321.70380952380998</v>
      </c>
      <c r="R266" s="58">
        <v>302.70571428571401</v>
      </c>
      <c r="S266" s="58">
        <v>62.084761904761898</v>
      </c>
      <c r="T266" s="58">
        <v>1370.4</v>
      </c>
      <c r="U266" s="58">
        <v>804.22131147540995</v>
      </c>
      <c r="V266" s="58">
        <v>566.17868852459003</v>
      </c>
      <c r="W266" s="58">
        <v>264.501639344262</v>
      </c>
      <c r="X266" s="58">
        <v>250.58852459016401</v>
      </c>
      <c r="Y266" s="58">
        <v>51.0885245901639</v>
      </c>
      <c r="Z266" s="58">
        <v>1941.9139130434801</v>
      </c>
      <c r="AA266" s="58">
        <v>1134.6078260869599</v>
      </c>
      <c r="AB266" s="58">
        <v>807.30608695652199</v>
      </c>
      <c r="AC266" s="58">
        <v>378.80869565217398</v>
      </c>
      <c r="AD266" s="58">
        <v>355.730434782609</v>
      </c>
      <c r="AE266" s="58">
        <v>72.766956521739104</v>
      </c>
      <c r="AF266" s="58">
        <v>1907.2914529914499</v>
      </c>
      <c r="AG266" s="58">
        <v>1102.0606837606799</v>
      </c>
      <c r="AH266" s="58">
        <v>805.23076923076906</v>
      </c>
      <c r="AI266" s="58">
        <v>381.57435897435897</v>
      </c>
      <c r="AJ266" s="58">
        <v>351.82478632478598</v>
      </c>
      <c r="AK266" s="58">
        <v>71.831623931623895</v>
      </c>
      <c r="AL266" s="58">
        <v>1701.12352941176</v>
      </c>
      <c r="AM266" s="58">
        <v>990.85882352941201</v>
      </c>
      <c r="AN266" s="58">
        <v>710.26470588235304</v>
      </c>
      <c r="AO266" s="58">
        <v>329.37647058823501</v>
      </c>
      <c r="AP266" s="58">
        <v>316.12352941176499</v>
      </c>
      <c r="AQ266" s="58">
        <v>64.764705882352899</v>
      </c>
    </row>
    <row r="267" spans="1:43" x14ac:dyDescent="0.25">
      <c r="A267" s="64" t="s">
        <v>416</v>
      </c>
      <c r="B267" s="58">
        <v>1902.62330508475</v>
      </c>
      <c r="C267" s="58">
        <v>1105.94110169492</v>
      </c>
      <c r="D267" s="58">
        <v>796.68220338983099</v>
      </c>
      <c r="E267" s="58">
        <v>376.02754237288099</v>
      </c>
      <c r="F267" s="58">
        <v>349.39364406779703</v>
      </c>
      <c r="G267" s="58">
        <v>71.261016949152506</v>
      </c>
      <c r="H267" s="58">
        <v>2050.48192771084</v>
      </c>
      <c r="I267" s="58">
        <v>1187.0226506024101</v>
      </c>
      <c r="J267" s="58">
        <v>863.45927710843398</v>
      </c>
      <c r="K267" s="58">
        <v>408.81253012048199</v>
      </c>
      <c r="L267" s="58">
        <v>377.715180722892</v>
      </c>
      <c r="M267" s="58">
        <v>76.931566265060198</v>
      </c>
      <c r="N267" s="58">
        <v>1693.19897610921</v>
      </c>
      <c r="O267" s="58">
        <v>991.09863481228695</v>
      </c>
      <c r="P267" s="58">
        <v>702.10034129692804</v>
      </c>
      <c r="Q267" s="58">
        <v>329.59146757679201</v>
      </c>
      <c r="R267" s="58">
        <v>309.27952218429999</v>
      </c>
      <c r="S267" s="58">
        <v>63.229351535836201</v>
      </c>
      <c r="T267" s="58">
        <v>1392.43404255319</v>
      </c>
      <c r="U267" s="58">
        <v>817.07872340425502</v>
      </c>
      <c r="V267" s="58">
        <v>575.35531914893602</v>
      </c>
      <c r="W267" s="58">
        <v>268.35957446808499</v>
      </c>
      <c r="X267" s="58">
        <v>255.11489361702101</v>
      </c>
      <c r="Y267" s="58">
        <v>51.880851063829802</v>
      </c>
      <c r="Z267" s="58">
        <v>1948.7419939577001</v>
      </c>
      <c r="AA267" s="58">
        <v>1138.72567975831</v>
      </c>
      <c r="AB267" s="58">
        <v>810.01631419939599</v>
      </c>
      <c r="AC267" s="58">
        <v>380.10453172205399</v>
      </c>
      <c r="AD267" s="58">
        <v>357.00362537764403</v>
      </c>
      <c r="AE267" s="58">
        <v>72.908157099697902</v>
      </c>
      <c r="AF267" s="58">
        <v>1929.02818181818</v>
      </c>
      <c r="AG267" s="58">
        <v>1114.19818181818</v>
      </c>
      <c r="AH267" s="58">
        <v>814.83</v>
      </c>
      <c r="AI267" s="58">
        <v>387.27272727272702</v>
      </c>
      <c r="AJ267" s="58">
        <v>355.18818181818199</v>
      </c>
      <c r="AK267" s="58">
        <v>72.3690909090909</v>
      </c>
      <c r="AL267" s="58">
        <v>1734.49591836735</v>
      </c>
      <c r="AM267" s="58">
        <v>1013.96326530612</v>
      </c>
      <c r="AN267" s="58">
        <v>720.53265306122398</v>
      </c>
      <c r="AO267" s="58">
        <v>337.38979591836699</v>
      </c>
      <c r="AP267" s="58">
        <v>318.17142857142898</v>
      </c>
      <c r="AQ267" s="58">
        <v>64.971428571428604</v>
      </c>
    </row>
    <row r="268" spans="1:43" x14ac:dyDescent="0.25">
      <c r="A268" s="64" t="s">
        <v>417</v>
      </c>
      <c r="B268" s="58">
        <v>1932.3492795389</v>
      </c>
      <c r="C268" s="58">
        <v>1122.5265129683</v>
      </c>
      <c r="D268" s="58">
        <v>809.82276657060504</v>
      </c>
      <c r="E268" s="58">
        <v>381.34927953890502</v>
      </c>
      <c r="F268" s="58">
        <v>355.99884726224798</v>
      </c>
      <c r="G268" s="58">
        <v>72.474639769452395</v>
      </c>
      <c r="H268" s="58">
        <v>2063.3075294117598</v>
      </c>
      <c r="I268" s="58">
        <v>1194.1870588235299</v>
      </c>
      <c r="J268" s="58">
        <v>869.12047058823498</v>
      </c>
      <c r="K268" s="58">
        <v>409.98564705882399</v>
      </c>
      <c r="L268" s="58">
        <v>381.50400000000002</v>
      </c>
      <c r="M268" s="58">
        <v>77.6308235294117</v>
      </c>
      <c r="N268" s="58">
        <v>1725.4449814126399</v>
      </c>
      <c r="O268" s="58">
        <v>1009.30817843866</v>
      </c>
      <c r="P268" s="58">
        <v>716.13680297397798</v>
      </c>
      <c r="Q268" s="58">
        <v>336.10594795538998</v>
      </c>
      <c r="R268" s="58">
        <v>315.70260223048302</v>
      </c>
      <c r="S268" s="58">
        <v>64.328252788104095</v>
      </c>
      <c r="T268" s="58">
        <v>1341.33191489362</v>
      </c>
      <c r="U268" s="58">
        <v>788.08085106382998</v>
      </c>
      <c r="V268" s="58">
        <v>553.25106382978697</v>
      </c>
      <c r="W268" s="58">
        <v>258.05106382978698</v>
      </c>
      <c r="X268" s="58">
        <v>245.31702127659599</v>
      </c>
      <c r="Y268" s="58">
        <v>49.8829787234043</v>
      </c>
      <c r="Z268" s="58">
        <v>2002.1138972809699</v>
      </c>
      <c r="AA268" s="58">
        <v>1168.3259818731101</v>
      </c>
      <c r="AB268" s="58">
        <v>833.78791540785505</v>
      </c>
      <c r="AC268" s="58">
        <v>390.45861027190301</v>
      </c>
      <c r="AD268" s="58">
        <v>368.32477341389699</v>
      </c>
      <c r="AE268" s="58">
        <v>75.004531722054395</v>
      </c>
      <c r="AF268" s="58">
        <v>1947.1775316455701</v>
      </c>
      <c r="AG268" s="58">
        <v>1124.2965189873401</v>
      </c>
      <c r="AH268" s="58">
        <v>822.88101265822797</v>
      </c>
      <c r="AI268" s="58">
        <v>390.146202531646</v>
      </c>
      <c r="AJ268" s="58">
        <v>359.55</v>
      </c>
      <c r="AK268" s="58">
        <v>73.184810126582306</v>
      </c>
      <c r="AL268" s="58">
        <v>1812.1714285714299</v>
      </c>
      <c r="AM268" s="58">
        <v>1054.9785714285699</v>
      </c>
      <c r="AN268" s="58">
        <v>757.19285714285695</v>
      </c>
      <c r="AO268" s="58">
        <v>359.28571428571399</v>
      </c>
      <c r="AP268" s="58">
        <v>330.38571428571402</v>
      </c>
      <c r="AQ268" s="58">
        <v>67.521428571428601</v>
      </c>
    </row>
    <row r="269" spans="1:43" x14ac:dyDescent="0.25">
      <c r="A269" s="64" t="s">
        <v>418</v>
      </c>
      <c r="B269" s="58">
        <v>1932.3029829545501</v>
      </c>
      <c r="C269" s="58">
        <v>1122.14659090909</v>
      </c>
      <c r="D269" s="58">
        <v>810.15639204545403</v>
      </c>
      <c r="E269" s="58">
        <v>380.57514204545402</v>
      </c>
      <c r="F269" s="58">
        <v>357.15553977272702</v>
      </c>
      <c r="G269" s="58">
        <v>72.425710227272702</v>
      </c>
      <c r="H269" s="58">
        <v>2093.8009685229999</v>
      </c>
      <c r="I269" s="58">
        <v>1209.7612590798999</v>
      </c>
      <c r="J269" s="58">
        <v>884.03970944309901</v>
      </c>
      <c r="K269" s="58">
        <v>416.927360774818</v>
      </c>
      <c r="L269" s="58">
        <v>388.40121065375303</v>
      </c>
      <c r="M269" s="58">
        <v>78.711138014527805</v>
      </c>
      <c r="N269" s="58">
        <v>1703.0979381443301</v>
      </c>
      <c r="O269" s="58">
        <v>997.8</v>
      </c>
      <c r="P269" s="58">
        <v>705.29793814433003</v>
      </c>
      <c r="Q269" s="58">
        <v>328.98247422680402</v>
      </c>
      <c r="R269" s="58">
        <v>312.81030927835002</v>
      </c>
      <c r="S269" s="58">
        <v>63.505154639175302</v>
      </c>
      <c r="T269" s="58">
        <v>1302.4867924528301</v>
      </c>
      <c r="U269" s="58">
        <v>765.41320754717003</v>
      </c>
      <c r="V269" s="58">
        <v>537.07358490566003</v>
      </c>
      <c r="W269" s="58">
        <v>250.26792452830199</v>
      </c>
      <c r="X269" s="58">
        <v>238.37547169811299</v>
      </c>
      <c r="Y269" s="58">
        <v>48.430188679245298</v>
      </c>
      <c r="Z269" s="58">
        <v>2002.9637168141601</v>
      </c>
      <c r="AA269" s="58">
        <v>1172.0327433628299</v>
      </c>
      <c r="AB269" s="58">
        <v>830.93097345132799</v>
      </c>
      <c r="AC269" s="58">
        <v>390.26902654867303</v>
      </c>
      <c r="AD269" s="58">
        <v>366.27168141592898</v>
      </c>
      <c r="AE269" s="58">
        <v>74.390265486725696</v>
      </c>
      <c r="AF269" s="58">
        <v>1962.5153846153901</v>
      </c>
      <c r="AG269" s="58">
        <v>1128.54230769231</v>
      </c>
      <c r="AH269" s="58">
        <v>833.97307692307697</v>
      </c>
      <c r="AI269" s="58">
        <v>392.17788461538498</v>
      </c>
      <c r="AJ269" s="58">
        <v>367.42788461538498</v>
      </c>
      <c r="AK269" s="58">
        <v>74.367307692307705</v>
      </c>
      <c r="AL269" s="58">
        <v>1783.35365853659</v>
      </c>
      <c r="AM269" s="58">
        <v>1037.9707317073201</v>
      </c>
      <c r="AN269" s="58">
        <v>745.38292682926794</v>
      </c>
      <c r="AO269" s="58">
        <v>352.71219512195103</v>
      </c>
      <c r="AP269" s="58">
        <v>326.17317073170699</v>
      </c>
      <c r="AQ269" s="58">
        <v>66.497560975609701</v>
      </c>
    </row>
    <row r="270" spans="1:43" x14ac:dyDescent="0.25">
      <c r="A270" s="64" t="s">
        <v>419</v>
      </c>
      <c r="B270" s="58">
        <v>1948.5744588744601</v>
      </c>
      <c r="C270" s="58">
        <v>1129.7125541125499</v>
      </c>
      <c r="D270" s="58">
        <v>818.86190476190495</v>
      </c>
      <c r="E270" s="58">
        <v>384.16580086580097</v>
      </c>
      <c r="F270" s="58">
        <v>361.445021645022</v>
      </c>
      <c r="G270" s="58">
        <v>73.251082251082295</v>
      </c>
      <c r="H270" s="58">
        <v>2092.7225806451602</v>
      </c>
      <c r="I270" s="58">
        <v>1208.0679900744401</v>
      </c>
      <c r="J270" s="58">
        <v>884.65459057071996</v>
      </c>
      <c r="K270" s="58">
        <v>416.509429280397</v>
      </c>
      <c r="L270" s="58">
        <v>389.29280397022302</v>
      </c>
      <c r="M270" s="58">
        <v>78.852357320099301</v>
      </c>
      <c r="N270" s="58">
        <v>1748.2582758620699</v>
      </c>
      <c r="O270" s="58">
        <v>1020.82551724138</v>
      </c>
      <c r="P270" s="58">
        <v>727.43275862069004</v>
      </c>
      <c r="Q270" s="58">
        <v>339.21931034482799</v>
      </c>
      <c r="R270" s="58">
        <v>322.746206896552</v>
      </c>
      <c r="S270" s="58">
        <v>65.467241379310394</v>
      </c>
      <c r="T270" s="58">
        <v>1348.6679999999999</v>
      </c>
      <c r="U270" s="58">
        <v>790.27200000000005</v>
      </c>
      <c r="V270" s="58">
        <v>558.39599999999996</v>
      </c>
      <c r="W270" s="58">
        <v>260.07600000000002</v>
      </c>
      <c r="X270" s="58">
        <v>247.98</v>
      </c>
      <c r="Y270" s="58">
        <v>50.34</v>
      </c>
      <c r="Z270" s="58">
        <v>2014.8152694610801</v>
      </c>
      <c r="AA270" s="58">
        <v>1176.3035928143699</v>
      </c>
      <c r="AB270" s="58">
        <v>838.51167664670697</v>
      </c>
      <c r="AC270" s="58">
        <v>393.24071856287401</v>
      </c>
      <c r="AD270" s="58">
        <v>370.13173652694599</v>
      </c>
      <c r="AE270" s="58">
        <v>75.139221556886199</v>
      </c>
      <c r="AF270" s="58">
        <v>1974.0466019417499</v>
      </c>
      <c r="AG270" s="58">
        <v>1134.27766990291</v>
      </c>
      <c r="AH270" s="58">
        <v>839.76893203883503</v>
      </c>
      <c r="AI270" s="58">
        <v>394.43592233009701</v>
      </c>
      <c r="AJ270" s="58">
        <v>370.41553398058198</v>
      </c>
      <c r="AK270" s="58">
        <v>74.917475728155296</v>
      </c>
      <c r="AL270" s="58">
        <v>1886.2243902439</v>
      </c>
      <c r="AM270" s="58">
        <v>1091.4146341463399</v>
      </c>
      <c r="AN270" s="58">
        <v>794.80975609756103</v>
      </c>
      <c r="AO270" s="58">
        <v>376.17073170731697</v>
      </c>
      <c r="AP270" s="58">
        <v>347.76585365853703</v>
      </c>
      <c r="AQ270" s="58">
        <v>70.873170731707305</v>
      </c>
    </row>
    <row r="271" spans="1:43" x14ac:dyDescent="0.25">
      <c r="A271" s="64" t="s">
        <v>420</v>
      </c>
      <c r="B271" s="58">
        <v>1933.12400589102</v>
      </c>
      <c r="C271" s="58">
        <v>1121.04830633284</v>
      </c>
      <c r="D271" s="58">
        <v>812.07569955817405</v>
      </c>
      <c r="E271" s="58">
        <v>381.158615611193</v>
      </c>
      <c r="F271" s="58">
        <v>358.32326951399102</v>
      </c>
      <c r="G271" s="58">
        <v>72.593814432989703</v>
      </c>
      <c r="H271" s="58">
        <v>2087.0143939393902</v>
      </c>
      <c r="I271" s="58">
        <v>1204.5416666666699</v>
      </c>
      <c r="J271" s="58">
        <v>882.47272727272696</v>
      </c>
      <c r="K271" s="58">
        <v>415.74924242424203</v>
      </c>
      <c r="L271" s="58">
        <v>388.12803030303002</v>
      </c>
      <c r="M271" s="58">
        <v>78.595454545454601</v>
      </c>
      <c r="N271" s="58">
        <v>1717.78621908127</v>
      </c>
      <c r="O271" s="58">
        <v>1004.21660777385</v>
      </c>
      <c r="P271" s="58">
        <v>713.56961130742002</v>
      </c>
      <c r="Q271" s="58">
        <v>332.75618374558297</v>
      </c>
      <c r="R271" s="58">
        <v>316.617667844523</v>
      </c>
      <c r="S271" s="58">
        <v>64.195759717314502</v>
      </c>
      <c r="T271" s="58">
        <v>1340.52692307692</v>
      </c>
      <c r="U271" s="58">
        <v>783.11538461538498</v>
      </c>
      <c r="V271" s="58">
        <v>557.41153846153804</v>
      </c>
      <c r="W271" s="58">
        <v>259.33269230769201</v>
      </c>
      <c r="X271" s="58">
        <v>247.89807692307701</v>
      </c>
      <c r="Y271" s="58">
        <v>50.180769230769201</v>
      </c>
      <c r="Z271" s="58">
        <v>1995.9083333333299</v>
      </c>
      <c r="AA271" s="58">
        <v>1165.7851851851899</v>
      </c>
      <c r="AB271" s="58">
        <v>830.12314814814795</v>
      </c>
      <c r="AC271" s="58">
        <v>390.11481481481502</v>
      </c>
      <c r="AD271" s="58">
        <v>365.71388888888902</v>
      </c>
      <c r="AE271" s="58">
        <v>74.294444444444494</v>
      </c>
      <c r="AF271" s="58">
        <v>1967.68811881188</v>
      </c>
      <c r="AG271" s="58">
        <v>1131.2059405940599</v>
      </c>
      <c r="AH271" s="58">
        <v>836.48217821782202</v>
      </c>
      <c r="AI271" s="58">
        <v>392.48910891089099</v>
      </c>
      <c r="AJ271" s="58">
        <v>369.37128712871299</v>
      </c>
      <c r="AK271" s="58">
        <v>74.621782178217799</v>
      </c>
      <c r="AL271" s="58">
        <v>2008.2375</v>
      </c>
      <c r="AM271" s="58">
        <v>1155.135</v>
      </c>
      <c r="AN271" s="58">
        <v>853.10249999999996</v>
      </c>
      <c r="AO271" s="58">
        <v>405.91500000000002</v>
      </c>
      <c r="AP271" s="58">
        <v>371.37</v>
      </c>
      <c r="AQ271" s="58">
        <v>75.817499999999995</v>
      </c>
    </row>
    <row r="272" spans="1:43" x14ac:dyDescent="0.25">
      <c r="A272" s="64" t="s">
        <v>421</v>
      </c>
      <c r="B272" s="58">
        <v>1955.7990990991</v>
      </c>
      <c r="C272" s="58">
        <v>1133.1792792792801</v>
      </c>
      <c r="D272" s="58">
        <v>822.61981981982001</v>
      </c>
      <c r="E272" s="58">
        <v>386.22072072072098</v>
      </c>
      <c r="F272" s="58">
        <v>362.84819819819802</v>
      </c>
      <c r="G272" s="58">
        <v>73.550900900900899</v>
      </c>
      <c r="H272" s="58">
        <v>2098.1954430379701</v>
      </c>
      <c r="I272" s="58">
        <v>1210.16810126582</v>
      </c>
      <c r="J272" s="58">
        <v>888.027341772152</v>
      </c>
      <c r="K272" s="58">
        <v>418.57443037974701</v>
      </c>
      <c r="L272" s="58">
        <v>390.31367088607601</v>
      </c>
      <c r="M272" s="58">
        <v>79.139240506329102</v>
      </c>
      <c r="N272" s="58">
        <v>1748.2472324723201</v>
      </c>
      <c r="O272" s="58">
        <v>1020.963099631</v>
      </c>
      <c r="P272" s="58">
        <v>727.28413284132796</v>
      </c>
      <c r="Q272" s="58">
        <v>339.06309963099602</v>
      </c>
      <c r="R272" s="58">
        <v>322.81549815498101</v>
      </c>
      <c r="S272" s="58">
        <v>65.405535055350597</v>
      </c>
      <c r="T272" s="58">
        <v>1286.0250000000001</v>
      </c>
      <c r="U272" s="58">
        <v>755.55624999999998</v>
      </c>
      <c r="V272" s="58">
        <v>530.46875</v>
      </c>
      <c r="W272" s="58">
        <v>246.90625</v>
      </c>
      <c r="X272" s="58">
        <v>235.76875000000001</v>
      </c>
      <c r="Y272" s="58">
        <v>47.793750000000003</v>
      </c>
      <c r="Z272" s="58">
        <v>2021.6709375</v>
      </c>
      <c r="AA272" s="58">
        <v>1179.675</v>
      </c>
      <c r="AB272" s="58">
        <v>841.99593749999997</v>
      </c>
      <c r="AC272" s="58">
        <v>396.301875</v>
      </c>
      <c r="AD272" s="58">
        <v>370.41187500000001</v>
      </c>
      <c r="AE272" s="58">
        <v>75.282187500000006</v>
      </c>
      <c r="AF272" s="58">
        <v>1992.9473154362399</v>
      </c>
      <c r="AG272" s="58">
        <v>1144.0761744966401</v>
      </c>
      <c r="AH272" s="58">
        <v>848.87114093959701</v>
      </c>
      <c r="AI272" s="58">
        <v>397.83523489932901</v>
      </c>
      <c r="AJ272" s="58">
        <v>375.19530201342297</v>
      </c>
      <c r="AK272" s="58">
        <v>75.840604026845597</v>
      </c>
      <c r="AL272" s="58">
        <v>2011.6147058823501</v>
      </c>
      <c r="AM272" s="58">
        <v>1159.3235294117601</v>
      </c>
      <c r="AN272" s="58">
        <v>852.29117647058797</v>
      </c>
      <c r="AO272" s="58">
        <v>398.92058823529402</v>
      </c>
      <c r="AP272" s="58">
        <v>376.46470588235297</v>
      </c>
      <c r="AQ272" s="58">
        <v>76.905882352941205</v>
      </c>
    </row>
    <row r="273" spans="1:43" x14ac:dyDescent="0.25">
      <c r="A273" s="64" t="s">
        <v>422</v>
      </c>
      <c r="B273" s="58">
        <v>1965.2500742942</v>
      </c>
      <c r="C273" s="58">
        <v>1139.5983655274899</v>
      </c>
      <c r="D273" s="58">
        <v>825.65170876671596</v>
      </c>
      <c r="E273" s="58">
        <v>387.96998514115899</v>
      </c>
      <c r="F273" s="58">
        <v>363.88885586924198</v>
      </c>
      <c r="G273" s="58">
        <v>73.792867756315005</v>
      </c>
      <c r="H273" s="58">
        <v>2107.0408629441599</v>
      </c>
      <c r="I273" s="58">
        <v>1216.1939086294401</v>
      </c>
      <c r="J273" s="58">
        <v>890.84695431472096</v>
      </c>
      <c r="K273" s="58">
        <v>420.51472081218299</v>
      </c>
      <c r="L273" s="58">
        <v>391.00964467005099</v>
      </c>
      <c r="M273" s="58">
        <v>79.322588832487298</v>
      </c>
      <c r="N273" s="58">
        <v>1765.0150537634399</v>
      </c>
      <c r="O273" s="58">
        <v>1031.4311827956999</v>
      </c>
      <c r="P273" s="58">
        <v>733.58387096774197</v>
      </c>
      <c r="Q273" s="58">
        <v>342.01075268817198</v>
      </c>
      <c r="R273" s="58">
        <v>325.58924731182799</v>
      </c>
      <c r="S273" s="58">
        <v>65.983870967741893</v>
      </c>
      <c r="T273" s="58">
        <v>1346.71052631579</v>
      </c>
      <c r="U273" s="58">
        <v>790.39473684210498</v>
      </c>
      <c r="V273" s="58">
        <v>556.31578947368405</v>
      </c>
      <c r="W273" s="58">
        <v>258.85263157894701</v>
      </c>
      <c r="X273" s="58">
        <v>247.36842105263199</v>
      </c>
      <c r="Y273" s="58">
        <v>50.094736842105299</v>
      </c>
      <c r="Z273" s="58">
        <v>2055.1009174311898</v>
      </c>
      <c r="AA273" s="58">
        <v>1201.1165137614701</v>
      </c>
      <c r="AB273" s="58">
        <v>853.984403669725</v>
      </c>
      <c r="AC273" s="58">
        <v>403.05412844036698</v>
      </c>
      <c r="AD273" s="58">
        <v>374.70091743119298</v>
      </c>
      <c r="AE273" s="58">
        <v>76.229357798165097</v>
      </c>
      <c r="AF273" s="58">
        <v>1985.5806228373699</v>
      </c>
      <c r="AG273" s="58">
        <v>1138.86539792388</v>
      </c>
      <c r="AH273" s="58">
        <v>846.71522491349504</v>
      </c>
      <c r="AI273" s="58">
        <v>396.36851211072701</v>
      </c>
      <c r="AJ273" s="58">
        <v>374.63667820069202</v>
      </c>
      <c r="AK273" s="58">
        <v>75.710034602076107</v>
      </c>
      <c r="AL273" s="58">
        <v>2066.6636363636399</v>
      </c>
      <c r="AM273" s="58">
        <v>1186.75454545455</v>
      </c>
      <c r="AN273" s="58">
        <v>879.90909090909099</v>
      </c>
      <c r="AO273" s="58">
        <v>411.845454545454</v>
      </c>
      <c r="AP273" s="58">
        <v>388.672727272727</v>
      </c>
      <c r="AQ273" s="58">
        <v>79.390909090909105</v>
      </c>
    </row>
    <row r="274" spans="1:43" x14ac:dyDescent="0.25">
      <c r="A274" s="64" t="s">
        <v>423</v>
      </c>
      <c r="B274" s="58">
        <v>1983.1560669456101</v>
      </c>
      <c r="C274" s="58">
        <v>1150.3786610878699</v>
      </c>
      <c r="D274" s="58">
        <v>832.77740585773995</v>
      </c>
      <c r="E274" s="58">
        <v>390.87322175732203</v>
      </c>
      <c r="F274" s="58">
        <v>367.37238493723902</v>
      </c>
      <c r="G274" s="58">
        <v>74.531799163179898</v>
      </c>
      <c r="H274" s="58">
        <v>2122.8266978922702</v>
      </c>
      <c r="I274" s="58">
        <v>1226.5018735363001</v>
      </c>
      <c r="J274" s="58">
        <v>896.32482435597205</v>
      </c>
      <c r="K274" s="58">
        <v>422.23348946135798</v>
      </c>
      <c r="L274" s="58">
        <v>394.130444964871</v>
      </c>
      <c r="M274" s="58">
        <v>79.960889929742393</v>
      </c>
      <c r="N274" s="58">
        <v>1777.5031034482799</v>
      </c>
      <c r="O274" s="58">
        <v>1038.2937931034501</v>
      </c>
      <c r="P274" s="58">
        <v>739.20931034482805</v>
      </c>
      <c r="Q274" s="58">
        <v>344.69793103448302</v>
      </c>
      <c r="R274" s="58">
        <v>327.97344827586198</v>
      </c>
      <c r="S274" s="58">
        <v>66.537931034482796</v>
      </c>
      <c r="T274" s="58">
        <v>1374.4549999999999</v>
      </c>
      <c r="U274" s="58">
        <v>807.42</v>
      </c>
      <c r="V274" s="58">
        <v>567.03499999999997</v>
      </c>
      <c r="W274" s="58">
        <v>263.91000000000003</v>
      </c>
      <c r="X274" s="58">
        <v>252.05</v>
      </c>
      <c r="Y274" s="58">
        <v>51.075000000000003</v>
      </c>
      <c r="Z274" s="58">
        <v>2070.2088068181802</v>
      </c>
      <c r="AA274" s="58">
        <v>1210.2920454545499</v>
      </c>
      <c r="AB274" s="58">
        <v>859.91676136363606</v>
      </c>
      <c r="AC274" s="58">
        <v>404.97443181818198</v>
      </c>
      <c r="AD274" s="58">
        <v>378.01704545454498</v>
      </c>
      <c r="AE274" s="58">
        <v>76.925284090909102</v>
      </c>
      <c r="AF274" s="58">
        <v>2002.4331147541</v>
      </c>
      <c r="AG274" s="58">
        <v>1148.7</v>
      </c>
      <c r="AH274" s="58">
        <v>853.73311475409798</v>
      </c>
      <c r="AI274" s="58">
        <v>399.575409836066</v>
      </c>
      <c r="AJ274" s="58">
        <v>377.77377049180302</v>
      </c>
      <c r="AK274" s="58">
        <v>76.383934426229501</v>
      </c>
      <c r="AL274" s="58">
        <v>1914.1184210526301</v>
      </c>
      <c r="AM274" s="58">
        <v>1109.9210526315801</v>
      </c>
      <c r="AN274" s="58">
        <v>804.19736842105203</v>
      </c>
      <c r="AO274" s="58">
        <v>375.568421052632</v>
      </c>
      <c r="AP274" s="58">
        <v>356.02894736842097</v>
      </c>
      <c r="AQ274" s="58">
        <v>72.599999999999994</v>
      </c>
    </row>
    <row r="275" spans="1:43" x14ac:dyDescent="0.25">
      <c r="A275" s="64" t="s">
        <v>424</v>
      </c>
      <c r="B275" s="58">
        <v>2068.3187725631801</v>
      </c>
      <c r="C275" s="58">
        <v>1197.3772563176899</v>
      </c>
      <c r="D275" s="58">
        <v>870.94151624548704</v>
      </c>
      <c r="E275" s="58">
        <v>407.09891696750901</v>
      </c>
      <c r="F275" s="58">
        <v>385.63249097472902</v>
      </c>
      <c r="G275" s="58">
        <v>78.2101083032491</v>
      </c>
      <c r="H275" s="58">
        <v>2213.0705304518701</v>
      </c>
      <c r="I275" s="58">
        <v>1275.93064833006</v>
      </c>
      <c r="J275" s="58">
        <v>937.139882121808</v>
      </c>
      <c r="K275" s="58">
        <v>438.76326129666</v>
      </c>
      <c r="L275" s="58">
        <v>414.34479371316303</v>
      </c>
      <c r="M275" s="58">
        <v>84.031827111984299</v>
      </c>
      <c r="N275" s="58">
        <v>1839.5031055900599</v>
      </c>
      <c r="O275" s="58">
        <v>1073.20434782609</v>
      </c>
      <c r="P275" s="58">
        <v>766.298757763975</v>
      </c>
      <c r="Q275" s="58">
        <v>357.04565217391303</v>
      </c>
      <c r="R275" s="58">
        <v>340.24565217391302</v>
      </c>
      <c r="S275" s="58">
        <v>69.007453416149104</v>
      </c>
      <c r="T275" s="58">
        <v>1437.0813559322</v>
      </c>
      <c r="U275" s="58">
        <v>842.18135593220302</v>
      </c>
      <c r="V275" s="58">
        <v>594.9</v>
      </c>
      <c r="W275" s="58">
        <v>276.91016949152498</v>
      </c>
      <c r="X275" s="58">
        <v>264.39661016949202</v>
      </c>
      <c r="Y275" s="58">
        <v>53.593220338983102</v>
      </c>
      <c r="Z275" s="58">
        <v>2142.2070615034199</v>
      </c>
      <c r="AA275" s="58">
        <v>1248.95808656036</v>
      </c>
      <c r="AB275" s="58">
        <v>893.24897494305299</v>
      </c>
      <c r="AC275" s="58">
        <v>417.98815489749398</v>
      </c>
      <c r="AD275" s="58">
        <v>395.05284738041001</v>
      </c>
      <c r="AE275" s="58">
        <v>80.207972665148006</v>
      </c>
      <c r="AF275" s="58">
        <v>2082.75135135135</v>
      </c>
      <c r="AG275" s="58">
        <v>1192.3099099099099</v>
      </c>
      <c r="AH275" s="58">
        <v>890.44144144144104</v>
      </c>
      <c r="AI275" s="58">
        <v>415.80990990991</v>
      </c>
      <c r="AJ275" s="58">
        <v>394.693693693694</v>
      </c>
      <c r="AK275" s="58">
        <v>79.937837837837804</v>
      </c>
      <c r="AL275" s="58">
        <v>1981.65</v>
      </c>
      <c r="AM275" s="58">
        <v>1162.5785714285701</v>
      </c>
      <c r="AN275" s="58">
        <v>819.07142857142901</v>
      </c>
      <c r="AO275" s="58">
        <v>371.75</v>
      </c>
      <c r="AP275" s="58">
        <v>371.46428571428601</v>
      </c>
      <c r="AQ275" s="58">
        <v>75.857142857142904</v>
      </c>
    </row>
    <row r="276" spans="1:43" x14ac:dyDescent="0.25">
      <c r="A276" s="64" t="s">
        <v>425</v>
      </c>
      <c r="B276" s="58">
        <v>2054.0240328253199</v>
      </c>
      <c r="C276" s="58">
        <v>1189.8077373974199</v>
      </c>
      <c r="D276" s="58">
        <v>864.21629542790197</v>
      </c>
      <c r="E276" s="58">
        <v>404.30468933177002</v>
      </c>
      <c r="F276" s="58">
        <v>382.41418522860499</v>
      </c>
      <c r="G276" s="58">
        <v>77.497420867526401</v>
      </c>
      <c r="H276" s="58">
        <v>2183.4117757009299</v>
      </c>
      <c r="I276" s="58">
        <v>1259.31869158878</v>
      </c>
      <c r="J276" s="58">
        <v>924.09308411215</v>
      </c>
      <c r="K276" s="58">
        <v>433.23308411214998</v>
      </c>
      <c r="L276" s="58">
        <v>408.08635514018698</v>
      </c>
      <c r="M276" s="58">
        <v>82.773644859813103</v>
      </c>
      <c r="N276" s="58">
        <v>1836.3433962264201</v>
      </c>
      <c r="O276" s="58">
        <v>1072.8632075471701</v>
      </c>
      <c r="P276" s="58">
        <v>763.48018867924497</v>
      </c>
      <c r="Q276" s="58">
        <v>355.635849056604</v>
      </c>
      <c r="R276" s="58">
        <v>339.22358490566</v>
      </c>
      <c r="S276" s="58">
        <v>68.620754716981097</v>
      </c>
      <c r="T276" s="58">
        <v>1358.5565217391299</v>
      </c>
      <c r="U276" s="58">
        <v>796.36521739130501</v>
      </c>
      <c r="V276" s="58">
        <v>562.19130434782596</v>
      </c>
      <c r="W276" s="58">
        <v>261.769565217391</v>
      </c>
      <c r="X276" s="58">
        <v>249.76521739130399</v>
      </c>
      <c r="Y276" s="58">
        <v>50.656521739130397</v>
      </c>
      <c r="Z276" s="58">
        <v>2125.2744779582399</v>
      </c>
      <c r="AA276" s="58">
        <v>1240.9308584686801</v>
      </c>
      <c r="AB276" s="58">
        <v>884.34361948955905</v>
      </c>
      <c r="AC276" s="58">
        <v>414.52204176334101</v>
      </c>
      <c r="AD276" s="58">
        <v>390.60765661252901</v>
      </c>
      <c r="AE276" s="58">
        <v>79.213921113689096</v>
      </c>
      <c r="AF276" s="58">
        <v>2102.9711048158601</v>
      </c>
      <c r="AG276" s="58">
        <v>1204.29348441926</v>
      </c>
      <c r="AH276" s="58">
        <v>898.67762039660101</v>
      </c>
      <c r="AI276" s="58">
        <v>419.69065155807402</v>
      </c>
      <c r="AJ276" s="58">
        <v>398.3388101983</v>
      </c>
      <c r="AK276" s="58">
        <v>80.648158640226598</v>
      </c>
      <c r="AL276" s="58">
        <v>1947.6535714285701</v>
      </c>
      <c r="AM276" s="58">
        <v>1136.37857142857</v>
      </c>
      <c r="AN276" s="58">
        <v>811.27499999999998</v>
      </c>
      <c r="AO276" s="58">
        <v>378.28392857142899</v>
      </c>
      <c r="AP276" s="58">
        <v>359.82321428571402</v>
      </c>
      <c r="AQ276" s="58">
        <v>73.167857142857201</v>
      </c>
    </row>
    <row r="277" spans="1:43" x14ac:dyDescent="0.25">
      <c r="A277" s="64" t="s">
        <v>426</v>
      </c>
      <c r="B277" s="58">
        <v>2046.8161048689101</v>
      </c>
      <c r="C277" s="58">
        <v>1184.5846441947599</v>
      </c>
      <c r="D277" s="58">
        <v>862.23146067415701</v>
      </c>
      <c r="E277" s="58">
        <v>403.66741573033698</v>
      </c>
      <c r="F277" s="58">
        <v>381.27340823970002</v>
      </c>
      <c r="G277" s="58">
        <v>77.290636704119805</v>
      </c>
      <c r="H277" s="58">
        <v>2179.8446680080501</v>
      </c>
      <c r="I277" s="58">
        <v>1255.66659959759</v>
      </c>
      <c r="J277" s="58">
        <v>924.17806841046297</v>
      </c>
      <c r="K277" s="58">
        <v>433.66961770623698</v>
      </c>
      <c r="L277" s="58">
        <v>407.77786720321899</v>
      </c>
      <c r="M277" s="58">
        <v>82.730583501005995</v>
      </c>
      <c r="N277" s="58">
        <v>1829.33190789474</v>
      </c>
      <c r="O277" s="58">
        <v>1068.375</v>
      </c>
      <c r="P277" s="58">
        <v>760.95690789473701</v>
      </c>
      <c r="Q277" s="58">
        <v>354.61776315789501</v>
      </c>
      <c r="R277" s="58">
        <v>337.942105263158</v>
      </c>
      <c r="S277" s="58">
        <v>68.397039473684202</v>
      </c>
      <c r="T277" s="58">
        <v>1373.68333333333</v>
      </c>
      <c r="U277" s="58">
        <v>808.49166666666702</v>
      </c>
      <c r="V277" s="58">
        <v>565.19166666666695</v>
      </c>
      <c r="W277" s="58">
        <v>263.10833333333301</v>
      </c>
      <c r="X277" s="58">
        <v>251.1875</v>
      </c>
      <c r="Y277" s="58">
        <v>50.8958333333333</v>
      </c>
      <c r="Z277" s="58">
        <v>2138.3429999999998</v>
      </c>
      <c r="AA277" s="58">
        <v>1244.9617499999999</v>
      </c>
      <c r="AB277" s="58">
        <v>893.38125000000002</v>
      </c>
      <c r="AC277" s="58">
        <v>419.24099999999999</v>
      </c>
      <c r="AD277" s="58">
        <v>394.16250000000002</v>
      </c>
      <c r="AE277" s="58">
        <v>79.97775</v>
      </c>
      <c r="AF277" s="58">
        <v>2082.84893617021</v>
      </c>
      <c r="AG277" s="58">
        <v>1193.48389057751</v>
      </c>
      <c r="AH277" s="58">
        <v>889.36504559270497</v>
      </c>
      <c r="AI277" s="58">
        <v>415.49361702127698</v>
      </c>
      <c r="AJ277" s="58">
        <v>394.07142857142799</v>
      </c>
      <c r="AK277" s="58">
        <v>79.8</v>
      </c>
      <c r="AL277" s="58">
        <v>1910.14838709677</v>
      </c>
      <c r="AM277" s="58">
        <v>1108.6741935483899</v>
      </c>
      <c r="AN277" s="58">
        <v>801.47419354838701</v>
      </c>
      <c r="AO277" s="58">
        <v>373.75161290322598</v>
      </c>
      <c r="AP277" s="58">
        <v>355.38387096774198</v>
      </c>
      <c r="AQ277" s="58">
        <v>72.338709677419402</v>
      </c>
    </row>
    <row r="278" spans="1:43" x14ac:dyDescent="0.25">
      <c r="A278" s="64" t="s">
        <v>427</v>
      </c>
      <c r="B278" s="58">
        <v>2035.89769335142</v>
      </c>
      <c r="C278" s="58">
        <v>1177.5065128900901</v>
      </c>
      <c r="D278" s="58">
        <v>858.39118046133001</v>
      </c>
      <c r="E278" s="58">
        <v>401.778968792402</v>
      </c>
      <c r="F278" s="58">
        <v>379.64287652645902</v>
      </c>
      <c r="G278" s="58">
        <v>76.969335142469404</v>
      </c>
      <c r="H278" s="58">
        <v>2158.1606334841599</v>
      </c>
      <c r="I278" s="58">
        <v>1241.37352941176</v>
      </c>
      <c r="J278" s="58">
        <v>916.78710407239805</v>
      </c>
      <c r="K278" s="58">
        <v>430.01131221719498</v>
      </c>
      <c r="L278" s="58">
        <v>404.697285067873</v>
      </c>
      <c r="M278" s="58">
        <v>82.078506787330298</v>
      </c>
      <c r="N278" s="58">
        <v>1852.7105084745799</v>
      </c>
      <c r="O278" s="58">
        <v>1081.81423728814</v>
      </c>
      <c r="P278" s="58">
        <v>770.89627118644103</v>
      </c>
      <c r="Q278" s="58">
        <v>359.47830508474601</v>
      </c>
      <c r="R278" s="58">
        <v>342.10372881355897</v>
      </c>
      <c r="S278" s="58">
        <v>69.314237288135601</v>
      </c>
      <c r="T278" s="58">
        <v>1353.8913043478301</v>
      </c>
      <c r="U278" s="58">
        <v>794.18695652173903</v>
      </c>
      <c r="V278" s="58">
        <v>559.70434782608697</v>
      </c>
      <c r="W278" s="58">
        <v>260.53043478260901</v>
      </c>
      <c r="X278" s="58">
        <v>248.778260869565</v>
      </c>
      <c r="Y278" s="58">
        <v>50.395652173913</v>
      </c>
      <c r="Z278" s="58">
        <v>2135.7820441989002</v>
      </c>
      <c r="AA278" s="58">
        <v>1241.6196132596699</v>
      </c>
      <c r="AB278" s="58">
        <v>894.16243093922697</v>
      </c>
      <c r="AC278" s="58">
        <v>419.61132596685098</v>
      </c>
      <c r="AD278" s="58">
        <v>394.44530386740303</v>
      </c>
      <c r="AE278" s="58">
        <v>80.1058011049724</v>
      </c>
      <c r="AF278" s="58">
        <v>2071.51960784314</v>
      </c>
      <c r="AG278" s="58">
        <v>1188.0950980392199</v>
      </c>
      <c r="AH278" s="58">
        <v>883.42450980392198</v>
      </c>
      <c r="AI278" s="58">
        <v>412.53333333333302</v>
      </c>
      <c r="AJ278" s="58">
        <v>391.64019607843102</v>
      </c>
      <c r="AK278" s="58">
        <v>79.250980392156904</v>
      </c>
      <c r="AL278" s="58">
        <v>1871.1654545454501</v>
      </c>
      <c r="AM278" s="58">
        <v>1080.46909090909</v>
      </c>
      <c r="AN278" s="58">
        <v>790.69636363636403</v>
      </c>
      <c r="AO278" s="58">
        <v>368.798181818182</v>
      </c>
      <c r="AP278" s="58">
        <v>350.51454545454499</v>
      </c>
      <c r="AQ278" s="58">
        <v>71.383636363636398</v>
      </c>
    </row>
    <row r="279" spans="1:43" x14ac:dyDescent="0.25">
      <c r="A279" s="64" t="s">
        <v>428</v>
      </c>
      <c r="B279" s="58">
        <v>2029.66526946108</v>
      </c>
      <c r="C279" s="58">
        <v>1174.94865269461</v>
      </c>
      <c r="D279" s="58">
        <v>854.71661676646704</v>
      </c>
      <c r="E279" s="58">
        <v>400.55838323353299</v>
      </c>
      <c r="F279" s="58">
        <v>377.58053892215599</v>
      </c>
      <c r="G279" s="58">
        <v>76.577694610778394</v>
      </c>
      <c r="H279" s="58">
        <v>2185.0534883720902</v>
      </c>
      <c r="I279" s="58">
        <v>1255.50310077519</v>
      </c>
      <c r="J279" s="58">
        <v>929.55038759689899</v>
      </c>
      <c r="K279" s="58">
        <v>437.00232558139498</v>
      </c>
      <c r="L279" s="58">
        <v>409.50465116279099</v>
      </c>
      <c r="M279" s="58">
        <v>83.043410852713194</v>
      </c>
      <c r="N279" s="58">
        <v>1815.6608540925299</v>
      </c>
      <c r="O279" s="58">
        <v>1064.0071174377199</v>
      </c>
      <c r="P279" s="58">
        <v>751.65373665480399</v>
      </c>
      <c r="Q279" s="58">
        <v>350.36690391459098</v>
      </c>
      <c r="R279" s="58">
        <v>333.61387900355902</v>
      </c>
      <c r="S279" s="58">
        <v>67.672953736654804</v>
      </c>
      <c r="T279" s="58">
        <v>1321.2517241379301</v>
      </c>
      <c r="U279" s="58">
        <v>775.13275862068997</v>
      </c>
      <c r="V279" s="58">
        <v>546.11896551724101</v>
      </c>
      <c r="W279" s="58">
        <v>254.26034482758601</v>
      </c>
      <c r="X279" s="58">
        <v>242.679310344828</v>
      </c>
      <c r="Y279" s="58">
        <v>49.179310344827599</v>
      </c>
      <c r="Z279" s="58">
        <v>2126.9280373831798</v>
      </c>
      <c r="AA279" s="58">
        <v>1237.1364485981301</v>
      </c>
      <c r="AB279" s="58">
        <v>889.791588785047</v>
      </c>
      <c r="AC279" s="58">
        <v>418.827102803738</v>
      </c>
      <c r="AD279" s="58">
        <v>391.46355140186898</v>
      </c>
      <c r="AE279" s="58">
        <v>79.500934579439203</v>
      </c>
      <c r="AF279" s="58">
        <v>2063.80588235294</v>
      </c>
      <c r="AG279" s="58">
        <v>1186.1148788927301</v>
      </c>
      <c r="AH279" s="58">
        <v>877.69100346020798</v>
      </c>
      <c r="AI279" s="58">
        <v>409.62768166090001</v>
      </c>
      <c r="AJ279" s="58">
        <v>389.23391003460199</v>
      </c>
      <c r="AK279" s="58">
        <v>78.829411764705895</v>
      </c>
      <c r="AL279" s="58">
        <v>1887.87735849057</v>
      </c>
      <c r="AM279" s="58">
        <v>1090.90754716981</v>
      </c>
      <c r="AN279" s="58">
        <v>796.96981132075496</v>
      </c>
      <c r="AO279" s="58">
        <v>371.52452830188702</v>
      </c>
      <c r="AP279" s="58">
        <v>353.53584905660398</v>
      </c>
      <c r="AQ279" s="58">
        <v>71.909433962264202</v>
      </c>
    </row>
    <row r="280" spans="1:43" x14ac:dyDescent="0.25">
      <c r="A280" s="64" t="s">
        <v>429</v>
      </c>
      <c r="B280" s="58">
        <v>2048.6481698389498</v>
      </c>
      <c r="C280" s="58">
        <v>1186.0190336749599</v>
      </c>
      <c r="D280" s="58">
        <v>862.62913616398203</v>
      </c>
      <c r="E280" s="58">
        <v>404.26207906295798</v>
      </c>
      <c r="F280" s="58">
        <v>381.04568081991198</v>
      </c>
      <c r="G280" s="58">
        <v>77.321376281112705</v>
      </c>
      <c r="H280" s="58">
        <v>2209.4121761657998</v>
      </c>
      <c r="I280" s="58">
        <v>1271.7831606217601</v>
      </c>
      <c r="J280" s="58">
        <v>937.62901554404095</v>
      </c>
      <c r="K280" s="58">
        <v>440.83367875647701</v>
      </c>
      <c r="L280" s="58">
        <v>413.00284974093302</v>
      </c>
      <c r="M280" s="58">
        <v>83.792487046632104</v>
      </c>
      <c r="N280" s="58">
        <v>1839.70909090909</v>
      </c>
      <c r="O280" s="58">
        <v>1074.55454545455</v>
      </c>
      <c r="P280" s="58">
        <v>765.15454545454497</v>
      </c>
      <c r="Q280" s="58">
        <v>356.73131313131302</v>
      </c>
      <c r="R280" s="58">
        <v>339.51212121212097</v>
      </c>
      <c r="S280" s="58">
        <v>68.911111111111097</v>
      </c>
      <c r="T280" s="58">
        <v>1349.63571428571</v>
      </c>
      <c r="U280" s="58">
        <v>792.75535714285695</v>
      </c>
      <c r="V280" s="58">
        <v>556.88035714285695</v>
      </c>
      <c r="W280" s="58">
        <v>259.28035714285699</v>
      </c>
      <c r="X280" s="58">
        <v>247.44642857142901</v>
      </c>
      <c r="Y280" s="58">
        <v>50.153571428571396</v>
      </c>
      <c r="Z280" s="58">
        <v>2139.8073529411799</v>
      </c>
      <c r="AA280" s="58">
        <v>1246.4179411764701</v>
      </c>
      <c r="AB280" s="58">
        <v>893.38941176470598</v>
      </c>
      <c r="AC280" s="58">
        <v>420.42794117646997</v>
      </c>
      <c r="AD280" s="58">
        <v>393.07588235294099</v>
      </c>
      <c r="AE280" s="58">
        <v>79.885588235294094</v>
      </c>
      <c r="AF280" s="58">
        <v>2077.0473867595801</v>
      </c>
      <c r="AG280" s="58">
        <v>1191.2006968641099</v>
      </c>
      <c r="AH280" s="58">
        <v>885.84668989547004</v>
      </c>
      <c r="AI280" s="58">
        <v>413.4</v>
      </c>
      <c r="AJ280" s="58">
        <v>392.86202090592298</v>
      </c>
      <c r="AK280" s="58">
        <v>79.584668989547097</v>
      </c>
      <c r="AL280" s="58">
        <v>1910.7052631578899</v>
      </c>
      <c r="AM280" s="58">
        <v>1102.2210526315801</v>
      </c>
      <c r="AN280" s="58">
        <v>808.48421052631602</v>
      </c>
      <c r="AO280" s="58">
        <v>377.005263157895</v>
      </c>
      <c r="AP280" s="58">
        <v>358.63684210526299</v>
      </c>
      <c r="AQ280" s="58">
        <v>72.842105263157904</v>
      </c>
    </row>
    <row r="281" spans="1:43" x14ac:dyDescent="0.25">
      <c r="A281" s="64" t="s">
        <v>430</v>
      </c>
      <c r="B281" s="58">
        <v>2032.5836206896599</v>
      </c>
      <c r="C281" s="58">
        <v>1174.7693965517201</v>
      </c>
      <c r="D281" s="58">
        <v>857.81422413793098</v>
      </c>
      <c r="E281" s="58">
        <v>401.46422413793101</v>
      </c>
      <c r="F281" s="58">
        <v>379.352586206897</v>
      </c>
      <c r="G281" s="58">
        <v>76.997413793103405</v>
      </c>
      <c r="H281" s="58">
        <v>2164.5229591836701</v>
      </c>
      <c r="I281" s="58">
        <v>1243.9216836734699</v>
      </c>
      <c r="J281" s="58">
        <v>920.601275510204</v>
      </c>
      <c r="K281" s="58">
        <v>431.47040816326501</v>
      </c>
      <c r="L281" s="58">
        <v>406.57959183673501</v>
      </c>
      <c r="M281" s="58">
        <v>82.551275510204107</v>
      </c>
      <c r="N281" s="58">
        <v>1862.4513157894701</v>
      </c>
      <c r="O281" s="58">
        <v>1085.5993421052599</v>
      </c>
      <c r="P281" s="58">
        <v>776.85197368421098</v>
      </c>
      <c r="Q281" s="58">
        <v>362.772039473684</v>
      </c>
      <c r="R281" s="58">
        <v>344.244078947368</v>
      </c>
      <c r="S281" s="58">
        <v>69.835855263157896</v>
      </c>
      <c r="T281" s="58">
        <v>1293.90410958904</v>
      </c>
      <c r="U281" s="58">
        <v>759.49315068493104</v>
      </c>
      <c r="V281" s="58">
        <v>534.41095890410998</v>
      </c>
      <c r="W281" s="58">
        <v>248.77397260274</v>
      </c>
      <c r="X281" s="58">
        <v>237.50958904109601</v>
      </c>
      <c r="Y281" s="58">
        <v>48.127397260274002</v>
      </c>
      <c r="Z281" s="58">
        <v>2152.5756521739099</v>
      </c>
      <c r="AA281" s="58">
        <v>1250.20608695652</v>
      </c>
      <c r="AB281" s="58">
        <v>902.36956521739103</v>
      </c>
      <c r="AC281" s="58">
        <v>423.213043478261</v>
      </c>
      <c r="AD281" s="58">
        <v>398.21652173912997</v>
      </c>
      <c r="AE281" s="58">
        <v>80.94</v>
      </c>
      <c r="AF281" s="58">
        <v>2077.6424460431699</v>
      </c>
      <c r="AG281" s="58">
        <v>1190.1992805755399</v>
      </c>
      <c r="AH281" s="58">
        <v>887.44316546762605</v>
      </c>
      <c r="AI281" s="58">
        <v>414.56870503597099</v>
      </c>
      <c r="AJ281" s="58">
        <v>393.18884892086299</v>
      </c>
      <c r="AK281" s="58">
        <v>79.685611510791404</v>
      </c>
      <c r="AL281" s="58">
        <v>1981.5</v>
      </c>
      <c r="AM281" s="58">
        <v>1142.22203389831</v>
      </c>
      <c r="AN281" s="58">
        <v>839.27796610169503</v>
      </c>
      <c r="AO281" s="58">
        <v>391.35254237288098</v>
      </c>
      <c r="AP281" s="58">
        <v>372.3</v>
      </c>
      <c r="AQ281" s="58">
        <v>75.625423728813601</v>
      </c>
    </row>
    <row r="282" spans="1:43" x14ac:dyDescent="0.25">
      <c r="A282" s="64" t="s">
        <v>431</v>
      </c>
      <c r="B282" s="58">
        <v>2039.2325581395301</v>
      </c>
      <c r="C282" s="58">
        <v>1177.9243502052</v>
      </c>
      <c r="D282" s="58">
        <v>861.308207934336</v>
      </c>
      <c r="E282" s="58">
        <v>402.53023255814003</v>
      </c>
      <c r="F282" s="58">
        <v>381.44076607387098</v>
      </c>
      <c r="G282" s="58">
        <v>77.337209302325604</v>
      </c>
      <c r="H282" s="58">
        <v>2170.7427536231899</v>
      </c>
      <c r="I282" s="58">
        <v>1247.24782608696</v>
      </c>
      <c r="J282" s="58">
        <v>923.49492753623201</v>
      </c>
      <c r="K282" s="58">
        <v>432.07898550724599</v>
      </c>
      <c r="L282" s="58">
        <v>408.56956521739102</v>
      </c>
      <c r="M282" s="58">
        <v>82.846376811594197</v>
      </c>
      <c r="N282" s="58">
        <v>1867.4810725551999</v>
      </c>
      <c r="O282" s="58">
        <v>1087.38832807571</v>
      </c>
      <c r="P282" s="58">
        <v>780.09274447949497</v>
      </c>
      <c r="Q282" s="58">
        <v>363.93974763406902</v>
      </c>
      <c r="R282" s="58">
        <v>346.01072555205002</v>
      </c>
      <c r="S282" s="58">
        <v>70.142271293375401</v>
      </c>
      <c r="T282" s="58">
        <v>1423.6360824742301</v>
      </c>
      <c r="U282" s="58">
        <v>831.33711340206196</v>
      </c>
      <c r="V282" s="58">
        <v>592.29896907216505</v>
      </c>
      <c r="W282" s="58">
        <v>275.35979381443298</v>
      </c>
      <c r="X282" s="58">
        <v>263.66288659793798</v>
      </c>
      <c r="Y282" s="58">
        <v>53.276288659793799</v>
      </c>
      <c r="Z282" s="58">
        <v>2165.3054441260701</v>
      </c>
      <c r="AA282" s="58">
        <v>1256.96819484241</v>
      </c>
      <c r="AB282" s="58">
        <v>908.33724928366803</v>
      </c>
      <c r="AC282" s="58">
        <v>425.32349570200603</v>
      </c>
      <c r="AD282" s="58">
        <v>401.46876790830902</v>
      </c>
      <c r="AE282" s="58">
        <v>81.5449856733524</v>
      </c>
      <c r="AF282" s="58">
        <v>2094.3673684210498</v>
      </c>
      <c r="AG282" s="58">
        <v>1199.09157894737</v>
      </c>
      <c r="AH282" s="58">
        <v>895.27578947368397</v>
      </c>
      <c r="AI282" s="58">
        <v>417.90105263157898</v>
      </c>
      <c r="AJ282" s="58">
        <v>397.001052631579</v>
      </c>
      <c r="AK282" s="58">
        <v>80.373684210526307</v>
      </c>
      <c r="AL282" s="58">
        <v>2019.2484374999999</v>
      </c>
      <c r="AM282" s="58">
        <v>1166.3062500000001</v>
      </c>
      <c r="AN282" s="58">
        <v>852.94218750000005</v>
      </c>
      <c r="AO282" s="58">
        <v>397.79531250000002</v>
      </c>
      <c r="AP282" s="58">
        <v>378.26718749999998</v>
      </c>
      <c r="AQ282" s="58">
        <v>76.879687500000003</v>
      </c>
    </row>
  </sheetData>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F0000"/>
  </sheetPr>
  <dimension ref="A2:E10"/>
  <sheetViews>
    <sheetView workbookViewId="0"/>
  </sheetViews>
  <sheetFormatPr baseColWidth="10" defaultRowHeight="12.5" x14ac:dyDescent="0.25"/>
  <sheetData>
    <row r="2" spans="1:5" x14ac:dyDescent="0.25">
      <c r="D2" t="s">
        <v>54</v>
      </c>
      <c r="E2" t="str">
        <f>IF(A3&lt;&gt;1," - "&amp;INDEX(Auswahl,A3,1),"")</f>
        <v/>
      </c>
    </row>
    <row r="3" spans="1:5" x14ac:dyDescent="0.25">
      <c r="A3">
        <v>1</v>
      </c>
    </row>
    <row r="4" spans="1:5" x14ac:dyDescent="0.25">
      <c r="A4" t="s">
        <v>19</v>
      </c>
    </row>
    <row r="5" spans="1:5" x14ac:dyDescent="0.25">
      <c r="A5" t="s">
        <v>20</v>
      </c>
    </row>
    <row r="6" spans="1:5" x14ac:dyDescent="0.25">
      <c r="A6" t="s">
        <v>21</v>
      </c>
    </row>
    <row r="7" spans="1:5" x14ac:dyDescent="0.25">
      <c r="A7" t="s">
        <v>22</v>
      </c>
    </row>
    <row r="8" spans="1:5" x14ac:dyDescent="0.25">
      <c r="A8" t="s">
        <v>23</v>
      </c>
    </row>
    <row r="9" spans="1:5" x14ac:dyDescent="0.25">
      <c r="A9" t="s">
        <v>24</v>
      </c>
    </row>
    <row r="10" spans="1:5" x14ac:dyDescent="0.25">
      <c r="A10" t="s">
        <v>46</v>
      </c>
    </row>
  </sheetData>
  <pageMargins left="0.70866141732283472" right="0.70866141732283472" top="0.78740157480314965" bottom="0.78740157480314965"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22</vt:i4>
      </vt:variant>
    </vt:vector>
  </HeadingPairs>
  <TitlesOfParts>
    <vt:vector size="42" baseType="lpstr">
      <vt:lpstr>Deckblatt</vt:lpstr>
      <vt:lpstr>Impressum</vt:lpstr>
      <vt:lpstr>Inhaltsverzeichnis</vt:lpstr>
      <vt:lpstr>Tab 1</vt:lpstr>
      <vt:lpstr>Tab 2</vt:lpstr>
      <vt:lpstr>Tab 3</vt:lpstr>
      <vt:lpstr>Tab 4</vt:lpstr>
      <vt:lpstr>Tab 5</vt:lpstr>
      <vt:lpstr>Tab 6</vt:lpstr>
      <vt:lpstr>Hinweis_Arbeitslosengeld</vt:lpstr>
      <vt:lpstr>Hinweis_Beweg_Arbeitslosengeld</vt:lpstr>
      <vt:lpstr>Hinweis_Dauern_Arbeitslosengeld</vt:lpstr>
      <vt:lpstr>Statistik-Infoseite</vt:lpstr>
      <vt:lpstr>Rohdaten_tab1</vt:lpstr>
      <vt:lpstr>Rohdaten_tab2</vt:lpstr>
      <vt:lpstr>Rohdaten_tab3</vt:lpstr>
      <vt:lpstr>Rohdaten_tab4</vt:lpstr>
      <vt:lpstr>Rohdaten_tab5</vt:lpstr>
      <vt:lpstr>Rohdaten_tab6</vt:lpstr>
      <vt:lpstr>Steuerung</vt:lpstr>
      <vt:lpstr>Auswahl</vt:lpstr>
      <vt:lpstr>Auswahl_Text</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'Tab 1'!Drucktitel</vt:lpstr>
      <vt:lpstr>'Tab 2'!Drucktitel</vt:lpstr>
      <vt:lpstr>'Tab 3'!Drucktitel</vt:lpstr>
      <vt:lpstr>'Tab 4'!Drucktitel</vt:lpstr>
      <vt:lpstr>'Tab 5'!Drucktitel</vt:lpstr>
      <vt:lpstr>'Tab 6'!Drucktitel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2021-09-17T11:52:35Z</cp:lastPrinted>
  <dcterms:created xsi:type="dcterms:W3CDTF">2019-07-23T11:19:26Z</dcterms:created>
  <dcterms:modified xsi:type="dcterms:W3CDTF">2026-10-21T07:57:42Z</dcterms:modified>
</cp:coreProperties>
</file>