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D53BCAA9-7FEC-42FC-94E4-88914B98D7D8}"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'2.1'!$A$1:$M$29</definedName>
    <definedName name="_xlnm.Print_Area" localSheetId="9">'2.2'!$A$1:$M$29</definedName>
    <definedName name="_xlnm.Print_Area" localSheetId="10">'2.3'!$A$1:$M$29</definedName>
    <definedName name="_xlnm.Print_Area" localSheetId="11">'2.4'!$A$1:$M$29</definedName>
    <definedName name="_xlnm.Print_Area" localSheetId="12">'2.5'!$A$1:$M$29</definedName>
    <definedName name="_xlnm.Print_Area" localSheetId="13">'2.6'!$A$1:$M$29</definedName>
    <definedName name="_xlnm.Print_Area" localSheetId="14">'2.7'!$A$1:$L$44</definedName>
    <definedName name="_xlnm.Print_Area" localSheetId="15">'2.8'!$A$1:$L$44</definedName>
    <definedName name="_xlnm.Print_Area" localSheetId="16">'2.9'!$A$1:$L$44</definedName>
    <definedName name="_xlnm.Print_Area" localSheetId="17">'3.1'!$A$1:$M$32</definedName>
    <definedName name="_xlnm.Print_Area" localSheetId="18">'3.2'!$A$1:$M$32</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B18" i="24" s="1"/>
  <c r="L17" i="22"/>
  <c r="L17" i="24" s="1"/>
  <c r="K17" i="22"/>
  <c r="K17" i="24" s="1"/>
  <c r="J17" i="22"/>
  <c r="J17" i="24" s="1"/>
  <c r="I17" i="22"/>
  <c r="I17" i="24" s="1"/>
  <c r="H17" i="22"/>
  <c r="H17" i="24" s="1"/>
  <c r="G17" i="22"/>
  <c r="G17" i="24" s="1"/>
  <c r="F17" i="22"/>
  <c r="F17" i="24" s="1"/>
  <c r="E17" i="22"/>
  <c r="E17" i="24" s="1"/>
  <c r="D17" i="22"/>
  <c r="D17" i="24" s="1"/>
  <c r="C17" i="22"/>
  <c r="C17" i="24" s="1"/>
  <c r="B17" i="22"/>
  <c r="B17" i="24" s="1"/>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9" i="24" l="1"/>
  <c r="B16" i="24"/>
  <c r="B24" i="24"/>
  <c r="B23" i="24"/>
  <c r="B22" i="24"/>
  <c r="B21" i="24"/>
  <c r="B20"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K18" i="10" l="1"/>
  <c r="L18" i="10"/>
  <c r="C18" i="10"/>
  <c r="D18" i="10"/>
  <c r="E18" i="10"/>
  <c r="F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J31" i="19" s="1"/>
  <c r="I31" i="17"/>
  <c r="H31" i="17"/>
  <c r="G31" i="17"/>
  <c r="F31" i="17"/>
  <c r="E31" i="17"/>
  <c r="D31" i="17"/>
  <c r="C31" i="17"/>
  <c r="B31" i="17"/>
  <c r="L30" i="17"/>
  <c r="K30" i="17"/>
  <c r="J30" i="17"/>
  <c r="I30" i="17"/>
  <c r="H30" i="17"/>
  <c r="G30" i="17"/>
  <c r="F30" i="17"/>
  <c r="E30" i="17"/>
  <c r="D30" i="17"/>
  <c r="C30" i="17"/>
  <c r="B30" i="17"/>
  <c r="B30" i="19" s="1"/>
  <c r="L29" i="17"/>
  <c r="K29" i="17"/>
  <c r="J29" i="17"/>
  <c r="J29" i="19" s="1"/>
  <c r="I29" i="17"/>
  <c r="H29" i="17"/>
  <c r="G29" i="17"/>
  <c r="F29" i="17"/>
  <c r="E29" i="17"/>
  <c r="D29" i="17"/>
  <c r="C29" i="17"/>
  <c r="B29" i="17"/>
  <c r="B29" i="19" s="1"/>
  <c r="L28" i="17"/>
  <c r="K28" i="17"/>
  <c r="J28" i="17"/>
  <c r="I28" i="17"/>
  <c r="H28" i="17"/>
  <c r="G28" i="17"/>
  <c r="F28" i="17"/>
  <c r="E28" i="17"/>
  <c r="D28" i="17"/>
  <c r="C28" i="17"/>
  <c r="C28" i="19" s="1"/>
  <c r="B28" i="17"/>
  <c r="B28" i="19" s="1"/>
  <c r="L27" i="17"/>
  <c r="K27" i="17"/>
  <c r="J27" i="17"/>
  <c r="I27" i="17"/>
  <c r="H27" i="17"/>
  <c r="G27" i="17"/>
  <c r="F27" i="17"/>
  <c r="E27" i="17"/>
  <c r="D27" i="17"/>
  <c r="C27" i="17"/>
  <c r="B27" i="17"/>
  <c r="B27" i="19" s="1"/>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C22" i="19" s="1"/>
  <c r="B22" i="17"/>
  <c r="L21" i="17"/>
  <c r="K21" i="17"/>
  <c r="J21" i="17"/>
  <c r="I21" i="17"/>
  <c r="H21" i="17"/>
  <c r="G21" i="17"/>
  <c r="F21" i="17"/>
  <c r="E21" i="17"/>
  <c r="D21" i="17"/>
  <c r="C21" i="17"/>
  <c r="C21" i="19" s="1"/>
  <c r="B21" i="17"/>
  <c r="B21" i="19" s="1"/>
  <c r="L20" i="17"/>
  <c r="K20" i="17"/>
  <c r="J20" i="17"/>
  <c r="I20" i="17"/>
  <c r="H20" i="17"/>
  <c r="G20" i="17"/>
  <c r="F20" i="17"/>
  <c r="E20" i="17"/>
  <c r="D20" i="17"/>
  <c r="C20" i="17"/>
  <c r="C20" i="19" s="1"/>
  <c r="B20" i="17"/>
  <c r="B20" i="19" s="1"/>
  <c r="L19" i="17"/>
  <c r="L19" i="19" s="1"/>
  <c r="K19" i="17"/>
  <c r="J19" i="17"/>
  <c r="I19" i="17"/>
  <c r="H19" i="17"/>
  <c r="G19" i="17"/>
  <c r="F19" i="17"/>
  <c r="E19" i="17"/>
  <c r="D19" i="17"/>
  <c r="C19" i="17"/>
  <c r="C19" i="19" s="1"/>
  <c r="B19" i="17"/>
  <c r="B19" i="19" s="1"/>
  <c r="L18" i="17"/>
  <c r="L18" i="19" s="1"/>
  <c r="K18" i="17"/>
  <c r="K18" i="19" s="1"/>
  <c r="J18" i="17"/>
  <c r="I18" i="17"/>
  <c r="H18" i="17"/>
  <c r="G18" i="17"/>
  <c r="F18" i="17"/>
  <c r="E18" i="17"/>
  <c r="D18" i="17"/>
  <c r="C18" i="17"/>
  <c r="C18" i="19" s="1"/>
  <c r="B18" i="17"/>
  <c r="B18" i="19" s="1"/>
  <c r="L17" i="17"/>
  <c r="L17" i="19" s="1"/>
  <c r="K17" i="17"/>
  <c r="K17" i="19" s="1"/>
  <c r="J17" i="17"/>
  <c r="J17" i="19" s="1"/>
  <c r="I17" i="17"/>
  <c r="H17" i="17"/>
  <c r="G17" i="17"/>
  <c r="F17" i="17"/>
  <c r="E17" i="17"/>
  <c r="D17" i="17"/>
  <c r="C17" i="17"/>
  <c r="C17" i="19" s="1"/>
  <c r="B17" i="17"/>
  <c r="B17" i="19" s="1"/>
  <c r="L16" i="17"/>
  <c r="L16" i="19" s="1"/>
  <c r="K16" i="17"/>
  <c r="K16" i="19" s="1"/>
  <c r="J16" i="17"/>
  <c r="J16" i="19" s="1"/>
  <c r="I16" i="17"/>
  <c r="I16" i="19" s="1"/>
  <c r="H16" i="17"/>
  <c r="G16" i="17"/>
  <c r="F16" i="17"/>
  <c r="E16" i="17"/>
  <c r="D16" i="17"/>
  <c r="C16" i="17"/>
  <c r="C16" i="19" s="1"/>
  <c r="B16" i="17"/>
  <c r="B16" i="19" s="1"/>
  <c r="L15" i="17"/>
  <c r="L15" i="19" s="1"/>
  <c r="K15" i="17"/>
  <c r="K15" i="19" s="1"/>
  <c r="J15" i="17"/>
  <c r="J15" i="19" s="1"/>
  <c r="I15" i="17"/>
  <c r="I15" i="19" s="1"/>
  <c r="H15" i="17"/>
  <c r="H15" i="19" s="1"/>
  <c r="G15" i="17"/>
  <c r="F15" i="17"/>
  <c r="E15" i="17"/>
  <c r="D15" i="17"/>
  <c r="C15" i="17"/>
  <c r="B15" i="17"/>
  <c r="B15" i="19" s="1"/>
  <c r="L14" i="17"/>
  <c r="L14" i="19" s="1"/>
  <c r="K14" i="17"/>
  <c r="K14" i="19" s="1"/>
  <c r="J14" i="17"/>
  <c r="J14" i="19" s="1"/>
  <c r="I14" i="17"/>
  <c r="I14" i="19" s="1"/>
  <c r="H14" i="17"/>
  <c r="H14" i="19" s="1"/>
  <c r="G14" i="17"/>
  <c r="G14" i="19" s="1"/>
  <c r="F14" i="17"/>
  <c r="E14" i="17"/>
  <c r="D14" i="17"/>
  <c r="C14" i="17"/>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D18" i="19" l="1"/>
  <c r="E30" i="19"/>
  <c r="D16" i="19"/>
  <c r="E17" i="19"/>
  <c r="B26" i="19"/>
  <c r="C27" i="19"/>
  <c r="D28" i="19"/>
  <c r="E29" i="19"/>
  <c r="E19" i="19"/>
  <c r="D17" i="19"/>
  <c r="C15" i="19"/>
  <c r="C14" i="19"/>
  <c r="D15" i="19"/>
  <c r="E16" i="19"/>
  <c r="D27" i="19"/>
  <c r="E28" i="19"/>
  <c r="E21" i="19"/>
  <c r="D19" i="19"/>
  <c r="E18" i="19"/>
  <c r="D29" i="19"/>
  <c r="D14" i="19"/>
  <c r="E15" i="19"/>
  <c r="D26" i="19"/>
  <c r="D24" i="19"/>
  <c r="D23" i="19"/>
  <c r="E24" i="19"/>
  <c r="G26" i="19"/>
  <c r="H27" i="19"/>
  <c r="I28" i="19"/>
  <c r="K30" i="19"/>
  <c r="L31" i="19"/>
  <c r="B33" i="19"/>
  <c r="C34" i="19"/>
  <c r="D35" i="19"/>
  <c r="E36" i="19"/>
  <c r="D22" i="19"/>
  <c r="E23" i="19"/>
  <c r="H26" i="19"/>
  <c r="I27" i="19"/>
  <c r="J28" i="19"/>
  <c r="K29" i="19"/>
  <c r="L30" i="19"/>
  <c r="B32" i="19"/>
  <c r="C33" i="19"/>
  <c r="D34" i="19"/>
  <c r="E35" i="19"/>
  <c r="D21" i="19"/>
  <c r="E22" i="19"/>
  <c r="I26" i="19"/>
  <c r="J27" i="19"/>
  <c r="K28" i="19"/>
  <c r="L29" i="19"/>
  <c r="B31" i="19"/>
  <c r="C32" i="19"/>
  <c r="D33" i="19"/>
  <c r="E34" i="19"/>
  <c r="D20" i="19"/>
  <c r="L28" i="19"/>
  <c r="C31" i="19"/>
  <c r="D32" i="19"/>
  <c r="E33" i="19"/>
  <c r="K26" i="19"/>
  <c r="L27" i="19"/>
  <c r="C30" i="19"/>
  <c r="D31" i="19"/>
  <c r="E32" i="19"/>
  <c r="E20" i="19"/>
  <c r="L26" i="19"/>
  <c r="C29" i="19"/>
  <c r="D30" i="19"/>
  <c r="E31" i="19"/>
  <c r="F24" i="19"/>
  <c r="G23" i="19"/>
  <c r="H22" i="19"/>
  <c r="J36" i="19"/>
  <c r="I22" i="19"/>
  <c r="G19" i="19"/>
  <c r="L24" i="19"/>
  <c r="I33" i="19"/>
  <c r="H19" i="19"/>
  <c r="K22" i="19"/>
  <c r="C26" i="19"/>
  <c r="H18" i="19"/>
  <c r="J20" i="19"/>
  <c r="L22" i="19"/>
  <c r="C25" i="19"/>
  <c r="F28" i="19"/>
  <c r="G29" i="19"/>
  <c r="I31" i="19"/>
  <c r="J32" i="19"/>
  <c r="L34" i="19"/>
  <c r="B36" i="19"/>
  <c r="E14" i="19"/>
  <c r="F15" i="19"/>
  <c r="G16" i="19"/>
  <c r="H17" i="19"/>
  <c r="I18" i="19"/>
  <c r="J19" i="19"/>
  <c r="K20" i="19"/>
  <c r="L21" i="19"/>
  <c r="B23" i="19"/>
  <c r="C24" i="19"/>
  <c r="D25" i="19"/>
  <c r="E26" i="19"/>
  <c r="F27" i="19"/>
  <c r="G28" i="19"/>
  <c r="H29" i="19"/>
  <c r="I30" i="19"/>
  <c r="K32" i="19"/>
  <c r="L33" i="19"/>
  <c r="B35" i="19"/>
  <c r="C36" i="19"/>
  <c r="H24" i="19"/>
  <c r="F21" i="19"/>
  <c r="G21" i="19"/>
  <c r="H34" i="19"/>
  <c r="H21" i="19"/>
  <c r="K24" i="19"/>
  <c r="F18" i="19"/>
  <c r="H20" i="19"/>
  <c r="G31" i="19"/>
  <c r="H32" i="19"/>
  <c r="F17" i="19"/>
  <c r="J21" i="19"/>
  <c r="B25" i="19"/>
  <c r="F16" i="19"/>
  <c r="I19" i="19"/>
  <c r="K21" i="19"/>
  <c r="F14" i="19"/>
  <c r="G15" i="19"/>
  <c r="H16" i="19"/>
  <c r="I17" i="19"/>
  <c r="J18" i="19"/>
  <c r="K19" i="19"/>
  <c r="L20" i="19"/>
  <c r="B22" i="19"/>
  <c r="C23" i="19"/>
  <c r="E25" i="19"/>
  <c r="F26" i="19"/>
  <c r="G27" i="19"/>
  <c r="H28" i="19"/>
  <c r="I29" i="19"/>
  <c r="J30" i="19"/>
  <c r="K31" i="19"/>
  <c r="L32" i="19"/>
  <c r="B34" i="19"/>
  <c r="C35" i="19"/>
  <c r="D36" i="19"/>
  <c r="F36" i="19"/>
  <c r="F23" i="19"/>
  <c r="F35" i="19"/>
  <c r="G36" i="19"/>
  <c r="F22" i="19"/>
  <c r="I25" i="19"/>
  <c r="J26" i="19"/>
  <c r="K27" i="19"/>
  <c r="F34" i="19"/>
  <c r="G35" i="19"/>
  <c r="H36" i="19"/>
  <c r="F25" i="19"/>
  <c r="J25" i="19"/>
  <c r="F33" i="19"/>
  <c r="G34" i="19"/>
  <c r="H35" i="19"/>
  <c r="I36" i="19"/>
  <c r="G24" i="19"/>
  <c r="H23" i="19"/>
  <c r="I24" i="19"/>
  <c r="J24" i="19"/>
  <c r="L25" i="19"/>
  <c r="F31" i="19"/>
  <c r="G32" i="19"/>
  <c r="H33" i="19"/>
  <c r="I34" i="19"/>
  <c r="J35" i="19"/>
  <c r="K36" i="19"/>
  <c r="H25" i="19"/>
  <c r="G22" i="19"/>
  <c r="I23" i="19"/>
  <c r="I35" i="19"/>
  <c r="J23" i="19"/>
  <c r="I21" i="19"/>
  <c r="J34" i="19"/>
  <c r="K35" i="19"/>
  <c r="L36" i="19"/>
  <c r="G25" i="19"/>
  <c r="K25" i="19"/>
  <c r="G33" i="19"/>
  <c r="F19" i="19"/>
  <c r="K23" i="19"/>
  <c r="F30" i="19"/>
  <c r="G18" i="19"/>
  <c r="L23" i="19"/>
  <c r="F29" i="19"/>
  <c r="G30" i="19"/>
  <c r="H31" i="19"/>
  <c r="I32" i="19"/>
  <c r="J33" i="19"/>
  <c r="K34" i="19"/>
  <c r="L35" i="19"/>
  <c r="F20" i="19"/>
  <c r="F32" i="19"/>
  <c r="G20" i="19"/>
  <c r="J22" i="19"/>
  <c r="I20" i="19"/>
  <c r="G17" i="19"/>
  <c r="B24" i="19"/>
  <c r="E27" i="19"/>
  <c r="H30" i="19"/>
  <c r="K33"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<sst xmlns="http://schemas.openxmlformats.org/spreadsheetml/2006/main" count="2067" uniqueCount="254">
  <si>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</si>
  <si>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</si>
  <si>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</si>
  <si>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</si>
  <si>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</si>
  <si>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</si>
  <si>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</si>
  <si>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</si>
  <si>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</si>
  <si>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</si>
  <si>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</si>
  <si>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</si>
  <si>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</si>
  <si>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</si>
  <si>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</si>
  <si>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</si>
  <si>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</si>
  <si>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</si>
  <si>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</si>
  <si>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</si>
  <si>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</si>
  <si>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</si>
  <si>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</si>
  <si>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</si>
  <si>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</si>
  <si>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</si>
  <si>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</si>
  <si>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</si>
  <si>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</si>
  <si>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</si>
  <si>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</si>
  <si>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</si>
  <si>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</si>
  <si>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</si>
  <si>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</si>
  <si>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</si>
  <si>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</si>
  <si>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</si>
  <si>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</si>
  <si>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</si>
  <si>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</si>
  <si>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</si>
  <si>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</si>
  <si>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</si>
  <si>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</si>
  <si>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</si>
  <si>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</si>
  <si>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</si>
  <si>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</si>
  <si>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</si>
  <si>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</si>
  <si>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</si>
  <si>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</si>
  <si>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</si>
  <si>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</si>
  <si>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</si>
  <si>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</si>
  <si>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</si>
  <si>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</si>
  <si>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</si>
  <si>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</si>
  <si>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</si>
  <si>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</si>
  <si>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</si>
  <si>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</si>
  <si>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</si>
  <si>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</si>
  <si>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</si>
  <si>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</si>
  <si>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</si>
  <si>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</si>
  <si>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</si>
  <si>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</si>
  <si>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</si>
  <si>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</si>
  <si>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</si>
  <si>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</si>
  <si>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</si>
  <si>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</si>
  <si>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</si>
  <si>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</si>
  <si>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</si>
  <si>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</si>
  <si>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</si>
  <si>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</si>
  <si>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</si>
  <si>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</si>
  <si>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</si>
  <si>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</si>
  <si>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</si>
  <si>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</si>
  <si>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</si>
  <si>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</si>
  <si>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</si>
  <si>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</si>
  <si>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</si>
  <si>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</si>
  <si>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</si>
  <si>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</si>
  <si>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</si>
  <si>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</si>
  <si>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</si>
  <si>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</si>
  <si>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</si>
  <si>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</si>
  <si>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</si>
  <si>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</si>
  <si>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</si>
  <si>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</si>
  <si>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</si>
  <si>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</si>
  <si>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</si>
  <si>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</si>
  <si>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</si>
  <si>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</si>
  <si>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</si>
  <si>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</si>
  <si>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</si>
  <si>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</si>
  <si>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</si>
  <si>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</si>
  <si>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</si>
  <si>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</si>
  <si>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</si>
  <si>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</si>
  <si>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</si>
  <si>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</si>
  <si>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</si>
  <si>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</si>
  <si>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</si>
  <si>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</si>
  <si>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</si>
  <si>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</si>
  <si>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</si>
  <si>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</si>
  <si>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</si>
  <si>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</si>
  <si>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</si>
  <si>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</si>
  <si>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</si>
  <si>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</si>
  <si>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</si>
  <si>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</si>
  <si>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</si>
  <si>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</si>
  <si>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</si>
  <si>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</si>
  <si>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</si>
  <si>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</si>
  <si>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</si>
  <si>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</si>
  <si>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</si>
  <si>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</si>
  <si>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</si>
  <si>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</si>
  <si>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</si>
  <si>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</si>
  <si>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</si>
  <si>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</si>
  <si>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</si>
  <si>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</si>
  <si>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</si>
  <si>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</si>
  <si>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</si>
  <si>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</si>
  <si>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</si>
  <si>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</si>
  <si>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</si>
  <si>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</si>
  <si>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</si>
  <si>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</si>
  <si>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</si>
  <si>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</si>
  <si>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</si>
  <si>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</si>
  <si>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</si>
  <si>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</si>
  <si>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</si>
  <si>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</si>
  <si>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</si>
  <si>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</si>
  <si>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</si>
  <si>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</si>
  <si>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</si>
  <si>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</si>
  <si>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</si>
  <si>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</si>
  <si>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</si>
  <si>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</si>
  <si>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</si>
  <si>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</si>
  <si>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</si>
  <si>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</si>
  <si>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</si>
  <si>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</si>
  <si>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</si>
  <si>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</si>
  <si>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</si>
  <si>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</si>
  <si>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</si>
  <si>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</si>
  <si>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</si>
  <si>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</si>
  <si>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</si>
  <si>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</si>
  <si>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</si>
  <si>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</si>
  <si>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</si>
  <si>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</si>
  <si>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</si>
  <si>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</si>
  <si>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</si>
  <si>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</si>
  <si>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</si>
  <si>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</si>
  <si>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</si>
  <si>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</si>
  <si>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</si>
  <si>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</si>
  <si>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</si>
  <si>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</si>
  <si>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</si>
  <si>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</si>
  <si>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</si>
  <si>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</si>
  <si>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</si>
  <si>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Südost</t>
  </si>
  <si>
    <t>Statistik-Service-Suedost@arbeitsagentur.de</t>
  </si>
  <si>
    <t>90411 Nürnberg</t>
  </si>
  <si>
    <t>Nordostpark 14</t>
  </si>
  <si>
    <t>0911/179-8001</t>
  </si>
  <si>
    <t>BM</t>
  </si>
  <si>
    <t>Persmerk</t>
  </si>
  <si>
    <t>darunter: Befragte mit Angabe zum Migrationshintergrund</t>
  </si>
  <si>
    <t>Sachsen</t>
  </si>
  <si>
    <t>Chemnitz, Stadt</t>
  </si>
  <si>
    <t>Erzgebirgskreis</t>
  </si>
  <si>
    <t>*</t>
  </si>
  <si>
    <t>Mittelsachsen</t>
  </si>
  <si>
    <t>Vogtlandkreis</t>
  </si>
  <si>
    <t>Zwickau</t>
  </si>
  <si>
    <t>Dresden, Stadt</t>
  </si>
  <si>
    <t>Bautzen</t>
  </si>
  <si>
    <t>Görlitz</t>
  </si>
  <si>
    <t>Meißen</t>
  </si>
  <si>
    <t>Sächsische Schweiz-Osterzgebirge</t>
  </si>
  <si>
    <t>Leipzig, Stadt</t>
  </si>
  <si>
    <t>Leipzig</t>
  </si>
  <si>
    <t>Nordsachsen</t>
  </si>
  <si>
    <t>März 2026 (Datenstand August 2026 )</t>
  </si>
  <si>
    <t>Land Sachsen</t>
  </si>
  <si>
    <t>Land Sachsen (Gebietsstand März 2026)</t>
  </si>
  <si>
    <t>März 2026 (Datenstand Juli 2026)</t>
  </si>
  <si>
    <t>Sachsen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</si>
</sst>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14" noThreeD="1" sel="1" val="0"/>
</file>

<file path=xl/ctrlProps/ctrlProp2.xml><?xml version="1.0" encoding="utf-8"?>
<formControlPr xmlns="http://schemas.microsoft.com/office/spreadsheetml/2009/9/main" objectType="Drop" dropStyle="combo" dx="16" fmlaLink="strg!$B$1" fmlaRange="strg!$A$1:$A14" noThreeD="1" sel="1" val="6"/>
</file>

<file path=xl/ctrlProps/ctrlProp3.xml><?xml version="1.0" encoding="utf-8"?>
<formControlPr xmlns="http://schemas.microsoft.com/office/spreadsheetml/2009/9/main" objectType="Drop" dropStyle="combo" dx="16" fmlaLink="strg!$B$1" fmlaRange="strg!$A$1:$A$14" noThreeD="1" sel="1" val="0"/>
</file>

<file path=xl/ctrlProps/ctrlProp4.xml><?xml version="1.0" encoding="utf-8"?>
<formControlPr xmlns="http://schemas.microsoft.com/office/spreadsheetml/2009/9/main" objectType="Drop" dropStyle="combo" dx="16" fmlaLink="strg!$B$1" fmlaRange="strg!$A$1:$A$14" noThreeD="1" sel="1" val="0"/>
</file>

<file path=xl/ctrlProps/ctrlProp5.xml><?xml version="1.0" encoding="utf-8"?>
<formControlPr xmlns="http://schemas.microsoft.com/office/spreadsheetml/2009/9/main" objectType="Drop" dropStyle="combo" dx="16" fmlaLink="strg!$B$1" fmlaRange="strg!$A$1:$A$14" noThreeD="1" sel="1" val="0"/>
</file>

<file path=xl/ctrlProps/ctrlProp6.xml><?xml version="1.0" encoding="utf-8"?>
<formControlPr xmlns="http://schemas.microsoft.com/office/spreadsheetml/2009/9/main" objectType="Drop" dropStyle="combo" dx="16" fmlaLink="strg!$B$1" fmlaRange="strg!$A$1:$A$14" noThreeD="1" sel="1" val="4"/>
</file>

<file path=xl/ctrlProps/ctrlProp7.xml><?xml version="1.0" encoding="utf-8"?>
<formControlPr xmlns="http://schemas.microsoft.com/office/spreadsheetml/2009/9/main" objectType="Drop" dropStyle="combo" dx="16" fmlaLink="strg!$B$1" fmlaRange="strg!$A$1:$A$14"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Sachsen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14"/>
  <sheetViews>
    <sheetView workbookViewId="0">
      <selection activeCell="B1" sqref="B1"/>
    </sheetView>
  </sheetViews>
  <sheetFormatPr baseColWidth="10" defaultRowHeight="12.5" x14ac:dyDescent="0.25"/>
  <sheetData>
    <row r="1" spans="1:2" x14ac:dyDescent="0.25">
      <c r="A1" t="s">
        <v>234</v>
      </c>
      <c r="B1">
        <v>1</v>
      </c>
    </row>
    <row r="2" spans="1:2" x14ac:dyDescent="0.25">
      <c r="A2" t="s">
        <v>242</v>
      </c>
    </row>
    <row r="3" spans="1:2" x14ac:dyDescent="0.25">
      <c r="A3" t="s">
        <v>235</v>
      </c>
    </row>
    <row r="4" spans="1:2" x14ac:dyDescent="0.25">
      <c r="A4" t="s">
        <v>241</v>
      </c>
    </row>
    <row r="5" spans="1:2" x14ac:dyDescent="0.25">
      <c r="A5" t="s">
        <v>236</v>
      </c>
    </row>
    <row r="6" spans="1:2" x14ac:dyDescent="0.25">
      <c r="A6" t="s">
        <v>243</v>
      </c>
    </row>
    <row r="7" spans="1:2" x14ac:dyDescent="0.25">
      <c r="A7" t="s">
        <v>247</v>
      </c>
    </row>
    <row r="8" spans="1:2" x14ac:dyDescent="0.25">
      <c r="A8" t="s">
        <v>246</v>
      </c>
    </row>
    <row r="9" spans="1:2" x14ac:dyDescent="0.25">
      <c r="A9" t="s">
        <v>244</v>
      </c>
    </row>
    <row r="10" spans="1:2" x14ac:dyDescent="0.25">
      <c r="A10" t="s">
        <v>238</v>
      </c>
    </row>
    <row r="11" spans="1:2" x14ac:dyDescent="0.25">
      <c r="A11" t="s">
        <v>248</v>
      </c>
    </row>
    <row r="12" spans="1:2" x14ac:dyDescent="0.25">
      <c r="A12" t="s">
        <v>245</v>
      </c>
    </row>
    <row r="13" spans="1:2" x14ac:dyDescent="0.25">
      <c r="A13" t="s">
        <v>239</v>
      </c>
    </row>
    <row r="14" spans="1:2" x14ac:dyDescent="0.25">
      <c r="A14" t="s">
        <v>240</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3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253</v>
      </c>
      <c r="B4" s="43"/>
    </row>
    <row r="5" spans="1:24" ht="11.25" customHeight="1" x14ac:dyDescent="0.2">
      <c r="A5" s="44" t="s">
        <v>252</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67.598339617378528</v>
      </c>
      <c r="E13" s="95">
        <v>32.401660382620584</v>
      </c>
      <c r="F13" s="95">
        <v>28.542133893045701</v>
      </c>
      <c r="G13" s="95">
        <v>23.766703266097373</v>
      </c>
      <c r="H13" s="95">
        <v>4.6708884062973928</v>
      </c>
      <c r="I13" s="95">
        <v>1.6001509957853779</v>
      </c>
      <c r="J13" s="95">
        <v>3.1857333930917586</v>
      </c>
      <c r="K13" s="95">
        <v>1.2738558469678687</v>
      </c>
      <c r="L13" s="95">
        <v>1.9070464584194278</v>
      </c>
      <c r="M13" s="96">
        <v>0.67379309648299712</v>
      </c>
    </row>
    <row r="14" spans="1:24" ht="18.75" customHeight="1" x14ac:dyDescent="0.3">
      <c r="A14" s="97" t="s">
        <v>242</v>
      </c>
      <c r="B14" s="98"/>
      <c r="C14" s="81">
        <v>100</v>
      </c>
      <c r="D14" s="95">
        <v>75.88297568555798</v>
      </c>
      <c r="E14" s="95">
        <v>24.117024314443519</v>
      </c>
      <c r="F14" s="95">
        <v>21.982938087142688</v>
      </c>
      <c r="G14" s="95">
        <v>17.013380954425298</v>
      </c>
      <c r="H14" s="95">
        <v>4.9332395072164541</v>
      </c>
      <c r="I14" s="95">
        <v>1.8012793656002237</v>
      </c>
      <c r="J14" s="95">
        <v>1.9164058066973677</v>
      </c>
      <c r="K14" s="95">
        <v>0.55465467008496372</v>
      </c>
      <c r="L14" s="95">
        <v>1.361751136612404</v>
      </c>
      <c r="M14" s="96">
        <v>0.21768042060350598</v>
      </c>
      <c r="N14" s="67"/>
      <c r="O14" s="67"/>
      <c r="P14" s="67"/>
      <c r="Q14" s="67"/>
      <c r="R14" s="67"/>
      <c r="S14" s="67"/>
      <c r="T14" s="67"/>
      <c r="U14" s="67"/>
      <c r="V14" s="67"/>
      <c r="W14" s="67"/>
      <c r="X14" s="67"/>
    </row>
    <row r="15" spans="1:24" ht="15" customHeight="1" x14ac:dyDescent="0.3">
      <c r="A15" s="97" t="s">
        <v>235</v>
      </c>
      <c r="B15" s="98"/>
      <c r="C15" s="81">
        <v>100</v>
      </c>
      <c r="D15" s="95">
        <v>57.051460792201347</v>
      </c>
      <c r="E15" s="95">
        <v>42.948539207795626</v>
      </c>
      <c r="F15" s="95">
        <v>38.620333805313919</v>
      </c>
      <c r="G15" s="95">
        <v>33.307269278428009</v>
      </c>
      <c r="H15" s="95">
        <v>5.2683083894246163</v>
      </c>
      <c r="I15" s="95">
        <v>2.2272771209305686</v>
      </c>
      <c r="J15" s="95">
        <v>3.8727417129080379</v>
      </c>
      <c r="K15" s="95">
        <v>1.4627275483534996</v>
      </c>
      <c r="L15" s="95">
        <v>2.4100141645545379</v>
      </c>
      <c r="M15" s="96">
        <v>0.4554636895735778</v>
      </c>
    </row>
    <row r="16" spans="1:24" ht="15" customHeight="1" x14ac:dyDescent="0.3">
      <c r="A16" s="97" t="s">
        <v>241</v>
      </c>
      <c r="B16" s="98"/>
      <c r="C16" s="81">
        <v>100</v>
      </c>
      <c r="D16" s="95">
        <v>60.989468355345785</v>
      </c>
      <c r="E16" s="95">
        <v>39.01053164465246</v>
      </c>
      <c r="F16" s="95">
        <v>34.771207287829348</v>
      </c>
      <c r="G16" s="95">
        <v>29.354123418482338</v>
      </c>
      <c r="H16" s="95">
        <v>5.3302415276025927</v>
      </c>
      <c r="I16" s="95">
        <v>1.9782527603311468</v>
      </c>
      <c r="J16" s="95">
        <v>3.6493563738194505</v>
      </c>
      <c r="K16" s="95">
        <v>1.7751686992962787</v>
      </c>
      <c r="L16" s="95">
        <v>1.8741876745231811</v>
      </c>
      <c r="M16" s="96">
        <v>0.58996798300328646</v>
      </c>
    </row>
    <row r="17" spans="1:15" ht="15" customHeight="1" x14ac:dyDescent="0.3">
      <c r="A17" s="97" t="s">
        <v>236</v>
      </c>
      <c r="B17" s="98"/>
      <c r="C17" s="81">
        <v>100</v>
      </c>
      <c r="D17" s="95">
        <v>77.908654933975868</v>
      </c>
      <c r="E17" s="95">
        <v>22.091345066025628</v>
      </c>
      <c r="F17" s="95">
        <v>20.959338255662129</v>
      </c>
      <c r="G17" s="95">
        <v>19.122320302348584</v>
      </c>
      <c r="H17" s="95">
        <v>1.7821760049355391</v>
      </c>
      <c r="I17" s="95">
        <v>0.36476720111949146</v>
      </c>
      <c r="J17" s="95">
        <v>0.89528376117408137</v>
      </c>
      <c r="K17" s="95">
        <v>0.34905787420270296</v>
      </c>
      <c r="L17" s="95">
        <v>0.54622588697137853</v>
      </c>
      <c r="M17" s="96">
        <v>0.23672304918938833</v>
      </c>
    </row>
    <row r="18" spans="1:15" ht="15" customHeight="1" x14ac:dyDescent="0.3">
      <c r="A18" s="97" t="s">
        <v>243</v>
      </c>
      <c r="B18" s="98"/>
      <c r="C18" s="81">
        <v>100</v>
      </c>
      <c r="D18" s="95">
        <v>67.182952514339604</v>
      </c>
      <c r="E18" s="95">
        <v>32.817047485661391</v>
      </c>
      <c r="F18" s="95">
        <v>28.095420958590754</v>
      </c>
      <c r="G18" s="95">
        <v>18.71040647595677</v>
      </c>
      <c r="H18" s="95">
        <v>8.5928829215067566</v>
      </c>
      <c r="I18" s="95">
        <v>3.2623196219045489</v>
      </c>
      <c r="J18" s="95">
        <v>3.6866682799427877</v>
      </c>
      <c r="K18" s="95">
        <v>0.65600275452076506</v>
      </c>
      <c r="L18" s="95">
        <v>2.9935001550683999</v>
      </c>
      <c r="M18" s="96">
        <v>1.0349582471277561</v>
      </c>
    </row>
    <row r="19" spans="1:15" ht="15" customHeight="1" x14ac:dyDescent="0.3">
      <c r="A19" s="97" t="s">
        <v>247</v>
      </c>
      <c r="B19" s="98"/>
      <c r="C19" s="81">
        <v>100</v>
      </c>
      <c r="D19" s="95">
        <v>75.497011014311198</v>
      </c>
      <c r="E19" s="95">
        <v>24.502988985685533</v>
      </c>
      <c r="F19" s="95">
        <v>21.836092099028576</v>
      </c>
      <c r="G19" s="95">
        <v>19.624769295912017</v>
      </c>
      <c r="H19" s="95">
        <v>2.211322803116528</v>
      </c>
      <c r="I19" s="95">
        <v>0.8583824966207696</v>
      </c>
      <c r="J19" s="95">
        <v>1.8717634023217709</v>
      </c>
      <c r="K19" s="95">
        <v>0.75163764589709736</v>
      </c>
      <c r="L19" s="95">
        <v>1.1201257564246736</v>
      </c>
      <c r="M19" s="96">
        <v>0.79513348433524977</v>
      </c>
    </row>
    <row r="20" spans="1:15" ht="15" customHeight="1" x14ac:dyDescent="0.3">
      <c r="A20" s="97" t="s">
        <v>246</v>
      </c>
      <c r="B20" s="98"/>
      <c r="C20" s="81">
        <v>100</v>
      </c>
      <c r="D20" s="95">
        <v>60.648124919080303</v>
      </c>
      <c r="E20" s="95">
        <v>39.351875080921936</v>
      </c>
      <c r="F20" s="95">
        <v>33.759974758221176</v>
      </c>
      <c r="G20" s="95">
        <v>27.820314137981061</v>
      </c>
      <c r="H20" s="95">
        <v>5.8678743777913853</v>
      </c>
      <c r="I20" s="95">
        <v>1.2350071137166152</v>
      </c>
      <c r="J20" s="95">
        <v>4.4403647454874386</v>
      </c>
      <c r="K20" s="95">
        <v>2.0765800643764183</v>
      </c>
      <c r="L20" s="95">
        <v>2.3637846811110106</v>
      </c>
      <c r="M20" s="96">
        <v>1.1515355772128695</v>
      </c>
    </row>
    <row r="21" spans="1:15" ht="15" customHeight="1" x14ac:dyDescent="0.3">
      <c r="A21" s="97" t="s">
        <v>244</v>
      </c>
      <c r="B21" s="98"/>
      <c r="C21" s="81">
        <v>100</v>
      </c>
      <c r="D21" s="95">
        <v>74.446939826261627</v>
      </c>
      <c r="E21" s="95">
        <v>25.553060173736437</v>
      </c>
      <c r="F21" s="95">
        <v>22.000046122163759</v>
      </c>
      <c r="G21" s="95">
        <v>18.909206952779069</v>
      </c>
      <c r="H21" s="95">
        <v>3.0729250269835409</v>
      </c>
      <c r="I21" s="95">
        <v>1.313482878654056</v>
      </c>
      <c r="J21" s="95">
        <v>2.1773108678455841</v>
      </c>
      <c r="K21" s="95">
        <v>0.88178808658824748</v>
      </c>
      <c r="L21" s="95">
        <v>1.2955227812573367</v>
      </c>
      <c r="M21" s="96">
        <v>1.3757031837271179</v>
      </c>
    </row>
    <row r="22" spans="1:15" ht="15" customHeight="1" x14ac:dyDescent="0.3">
      <c r="A22" s="97" t="s">
        <v>238</v>
      </c>
      <c r="B22" s="98"/>
      <c r="C22" s="81">
        <v>100</v>
      </c>
      <c r="D22" s="95">
        <v>72.423062251040477</v>
      </c>
      <c r="E22" s="95">
        <v>27.576937748953473</v>
      </c>
      <c r="F22" s="95">
        <v>25.197228599936405</v>
      </c>
      <c r="G22" s="95">
        <v>21.724381879252082</v>
      </c>
      <c r="H22" s="95">
        <v>3.4288405482806414</v>
      </c>
      <c r="I22" s="95">
        <v>1.3303369318431306</v>
      </c>
      <c r="J22" s="95">
        <v>2.129353256137021</v>
      </c>
      <c r="K22" s="95">
        <v>0.8559106415023835</v>
      </c>
      <c r="L22" s="95">
        <v>1.2734426146346378</v>
      </c>
      <c r="M22" s="96">
        <v>0.25035589288005827</v>
      </c>
    </row>
    <row r="23" spans="1:15" ht="15" customHeight="1" x14ac:dyDescent="0.3">
      <c r="A23" s="97" t="s">
        <v>248</v>
      </c>
      <c r="B23" s="98"/>
      <c r="C23" s="81">
        <v>100</v>
      </c>
      <c r="D23" s="95">
        <v>76.050992263710029</v>
      </c>
      <c r="E23" s="95">
        <v>23.949007736289722</v>
      </c>
      <c r="F23" s="95">
        <v>20.711422298691808</v>
      </c>
      <c r="G23" s="95">
        <v>17.022679170296598</v>
      </c>
      <c r="H23" s="95">
        <v>3.6760026519012867</v>
      </c>
      <c r="I23" s="95">
        <v>1.6727022141916297</v>
      </c>
      <c r="J23" s="95">
        <v>2.7897268150682</v>
      </c>
      <c r="K23" s="95">
        <v>1.1252018330137981</v>
      </c>
      <c r="L23" s="95">
        <v>1.6645249820544019</v>
      </c>
      <c r="M23" s="96">
        <v>0.44785862252959618</v>
      </c>
    </row>
    <row r="24" spans="1:15" ht="15" customHeight="1" x14ac:dyDescent="0.3">
      <c r="A24" s="97" t="s">
        <v>245</v>
      </c>
      <c r="B24" s="98"/>
      <c r="C24" s="81">
        <v>100</v>
      </c>
      <c r="D24" s="95">
        <v>72.363460602935277</v>
      </c>
      <c r="E24" s="95">
        <v>27.636539397058137</v>
      </c>
      <c r="F24" s="95">
        <v>24.69257655153627</v>
      </c>
      <c r="G24" s="95">
        <v>20.898873844895572</v>
      </c>
      <c r="H24" s="95">
        <v>3.7511083219357153</v>
      </c>
      <c r="I24" s="95">
        <v>1.7070386521801775</v>
      </c>
      <c r="J24" s="95">
        <v>2.7648788101501012</v>
      </c>
      <c r="K24" s="95">
        <v>0.93486583816715119</v>
      </c>
      <c r="L24" s="95">
        <v>1.7981924453602476</v>
      </c>
      <c r="M24" s="96">
        <v>0.17908403537176693</v>
      </c>
    </row>
    <row r="25" spans="1:15" ht="15" customHeight="1" x14ac:dyDescent="0.3">
      <c r="A25" s="97" t="s">
        <v>239</v>
      </c>
      <c r="B25" s="98"/>
      <c r="C25" s="81">
        <v>100</v>
      </c>
      <c r="D25" s="95">
        <v>70.029293465855204</v>
      </c>
      <c r="E25" s="95">
        <v>29.970706534150192</v>
      </c>
      <c r="F25" s="95">
        <v>25.805243843519794</v>
      </c>
      <c r="G25" s="95">
        <v>21.400040473661409</v>
      </c>
      <c r="H25" s="95">
        <v>4.3295548345075305</v>
      </c>
      <c r="I25" s="95">
        <v>1.8571225478781976</v>
      </c>
      <c r="J25" s="95">
        <v>3.6596645674078769</v>
      </c>
      <c r="K25" s="95">
        <v>1.3217709935400195</v>
      </c>
      <c r="L25" s="95">
        <v>2.3233409430361571</v>
      </c>
      <c r="M25" s="96">
        <v>0.50579812322250828</v>
      </c>
    </row>
    <row r="26" spans="1:15" ht="15" customHeight="1" x14ac:dyDescent="0.3">
      <c r="A26" s="97" t="s">
        <v>240</v>
      </c>
      <c r="B26" s="98"/>
      <c r="C26" s="81">
        <v>100</v>
      </c>
      <c r="D26" s="95">
        <v>71.156039381895312</v>
      </c>
      <c r="E26" s="95">
        <v>28.843960618102248</v>
      </c>
      <c r="F26" s="95">
        <v>24.811228294302701</v>
      </c>
      <c r="G26" s="95">
        <v>21.458843968611045</v>
      </c>
      <c r="H26" s="95">
        <v>3.319939528878487</v>
      </c>
      <c r="I26" s="95">
        <v>1.1345539765833788</v>
      </c>
      <c r="J26" s="95">
        <v>3.4560946417689307</v>
      </c>
      <c r="K26" s="95">
        <v>1.1632221599504282</v>
      </c>
      <c r="L26" s="95">
        <v>2.2928724818185025</v>
      </c>
      <c r="M26" s="96">
        <v>0.57663768203059917</v>
      </c>
    </row>
    <row r="27" spans="1:15" ht="11.25" customHeight="1" x14ac:dyDescent="0.2">
      <c r="A27" s="86"/>
      <c r="B27" s="101"/>
      <c r="C27" s="88"/>
      <c r="D27" s="88"/>
      <c r="E27" s="88"/>
      <c r="F27" s="88"/>
      <c r="G27" s="88"/>
      <c r="H27" s="88"/>
      <c r="I27" s="88"/>
      <c r="J27" s="88"/>
      <c r="K27" s="88"/>
      <c r="L27" s="88"/>
      <c r="M27" s="89" t="s">
        <v>20</v>
      </c>
    </row>
    <row r="28" spans="1:15" x14ac:dyDescent="0.2">
      <c r="A28" s="90"/>
    </row>
    <row r="29" spans="1:15" x14ac:dyDescent="0.2">
      <c r="A29" s="74" t="s">
        <v>61</v>
      </c>
      <c r="B29" s="74"/>
    </row>
    <row r="30" spans="1:15" ht="18.75" customHeight="1" x14ac:dyDescent="0.2">
      <c r="A30" s="257"/>
      <c r="B30" s="257"/>
      <c r="C30" s="257"/>
      <c r="D30" s="257"/>
      <c r="E30" s="257"/>
      <c r="F30" s="257"/>
      <c r="G30" s="257"/>
      <c r="H30" s="257"/>
      <c r="I30" s="257"/>
      <c r="J30" s="257"/>
      <c r="K30" s="257"/>
      <c r="L30" s="257"/>
      <c r="M30" s="257"/>
      <c r="O30" s="39"/>
    </row>
    <row r="31" spans="1:15" ht="20.25" customHeight="1" x14ac:dyDescent="0.2">
      <c r="A31" s="257"/>
      <c r="B31" s="257"/>
      <c r="C31" s="257"/>
      <c r="D31" s="257"/>
      <c r="E31" s="257"/>
      <c r="F31" s="257"/>
      <c r="G31" s="257"/>
      <c r="H31" s="257"/>
      <c r="I31" s="257"/>
      <c r="J31" s="257"/>
      <c r="K31" s="257"/>
      <c r="L31" s="257"/>
      <c r="M31" s="257"/>
    </row>
    <row r="32" spans="1:15" ht="20.25" customHeight="1" x14ac:dyDescent="0.2">
      <c r="A32" s="257"/>
      <c r="B32" s="257"/>
      <c r="C32" s="257"/>
      <c r="D32" s="257"/>
      <c r="E32" s="257"/>
      <c r="F32" s="257"/>
      <c r="G32" s="257"/>
      <c r="H32" s="257"/>
      <c r="I32" s="257"/>
      <c r="J32" s="257"/>
      <c r="K32" s="257"/>
      <c r="L32" s="257"/>
      <c r="M32" s="257"/>
    </row>
  </sheetData>
  <mergeCells count="16">
    <mergeCell ref="A32:M32"/>
    <mergeCell ref="A7:B12"/>
    <mergeCell ref="C7:C11"/>
    <mergeCell ref="D7:M7"/>
    <mergeCell ref="D8:D11"/>
    <mergeCell ref="E8:M8"/>
    <mergeCell ref="E9:E11"/>
    <mergeCell ref="F9:I9"/>
    <mergeCell ref="J9:L9"/>
    <mergeCell ref="M9:M11"/>
    <mergeCell ref="F10:F11"/>
    <mergeCell ref="G10:I10"/>
    <mergeCell ref="J10:J11"/>
    <mergeCell ref="K10:L10"/>
    <mergeCell ref="A30:M30"/>
    <mergeCell ref="A31:M31"/>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3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253</v>
      </c>
      <c r="B4" s="43"/>
    </row>
    <row r="5" spans="1:13" ht="11.25" customHeight="1" x14ac:dyDescent="0.3">
      <c r="A5" s="44" t="s">
        <v>252</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60097</v>
      </c>
      <c r="D13" s="82">
        <v>45989.699972445102</v>
      </c>
      <c r="E13" s="82">
        <v>14107.3000275533</v>
      </c>
      <c r="F13" s="82">
        <v>11964.7317861674</v>
      </c>
      <c r="G13" s="82">
        <v>9060.8664138986205</v>
      </c>
      <c r="H13" s="82">
        <v>2856.95122656782</v>
      </c>
      <c r="I13" s="82">
        <v>666.50243680737799</v>
      </c>
      <c r="J13" s="82">
        <v>1745.26903847738</v>
      </c>
      <c r="K13" s="82">
        <v>751.81054116148005</v>
      </c>
      <c r="L13" s="82">
        <v>991.032215264618</v>
      </c>
      <c r="M13" s="83">
        <v>397.29920290854102</v>
      </c>
    </row>
    <row r="14" spans="1:13" ht="18.75" customHeight="1" x14ac:dyDescent="0.3">
      <c r="A14" s="84" t="s">
        <v>242</v>
      </c>
      <c r="B14" s="103"/>
      <c r="C14" s="81">
        <v>3911</v>
      </c>
      <c r="D14" s="82">
        <v>3383.57059965808</v>
      </c>
      <c r="E14" s="82">
        <v>527.42940034180594</v>
      </c>
      <c r="F14" s="82">
        <v>446.417142979147</v>
      </c>
      <c r="G14" s="82">
        <v>263.96772746782801</v>
      </c>
      <c r="H14" s="82">
        <v>180.041369534306</v>
      </c>
      <c r="I14" s="82">
        <v>35.613076113265002</v>
      </c>
      <c r="J14" s="82">
        <v>76.337880234834998</v>
      </c>
      <c r="K14" s="82">
        <v>24.695219335947002</v>
      </c>
      <c r="L14" s="82">
        <v>51.642660898888003</v>
      </c>
      <c r="M14" s="83">
        <v>4.6743771278240001</v>
      </c>
    </row>
    <row r="15" spans="1:13" ht="15" customHeight="1" x14ac:dyDescent="0.3">
      <c r="A15" s="84" t="s">
        <v>235</v>
      </c>
      <c r="B15" s="103"/>
      <c r="C15" s="81">
        <v>3918</v>
      </c>
      <c r="D15" s="82">
        <v>2643.8291688015502</v>
      </c>
      <c r="E15" s="82">
        <v>1274.1708311981099</v>
      </c>
      <c r="F15" s="82">
        <v>1094.0716267799401</v>
      </c>
      <c r="G15" s="82">
        <v>878.72327917095004</v>
      </c>
      <c r="H15" s="82">
        <v>212.79257755321899</v>
      </c>
      <c r="I15" s="82">
        <v>66.053609154225995</v>
      </c>
      <c r="J15" s="82">
        <v>160.52614129765101</v>
      </c>
      <c r="K15" s="82">
        <v>63.312623717015001</v>
      </c>
      <c r="L15" s="82">
        <v>97.213517580635894</v>
      </c>
      <c r="M15" s="83">
        <v>19.573063120514998</v>
      </c>
    </row>
    <row r="16" spans="1:13" ht="15" customHeight="1" x14ac:dyDescent="0.3">
      <c r="A16" s="84" t="s">
        <v>241</v>
      </c>
      <c r="B16" s="103"/>
      <c r="C16" s="81">
        <v>8435</v>
      </c>
      <c r="D16" s="82">
        <v>5702.3851796521303</v>
      </c>
      <c r="E16" s="82">
        <v>2732.6148203478201</v>
      </c>
      <c r="F16" s="82">
        <v>2374.1014216623098</v>
      </c>
      <c r="G16" s="82">
        <v>1899.8272671888899</v>
      </c>
      <c r="H16" s="82">
        <v>469.06249449515502</v>
      </c>
      <c r="I16" s="82">
        <v>121.450287442844</v>
      </c>
      <c r="J16" s="82">
        <v>278.77877388171203</v>
      </c>
      <c r="K16" s="82">
        <v>144.134261387442</v>
      </c>
      <c r="L16" s="82">
        <v>134.64451249427</v>
      </c>
      <c r="M16" s="83">
        <v>79.734624803800997</v>
      </c>
    </row>
    <row r="17" spans="1:15" ht="15" customHeight="1" x14ac:dyDescent="0.3">
      <c r="A17" s="84" t="s">
        <v>236</v>
      </c>
      <c r="B17" s="103"/>
      <c r="C17" s="81">
        <v>3886</v>
      </c>
      <c r="D17" s="82">
        <v>3568.7991369592801</v>
      </c>
      <c r="E17" s="82">
        <v>317.200863040662</v>
      </c>
      <c r="F17" s="82">
        <v>274.40301205282202</v>
      </c>
      <c r="G17" s="82">
        <v>190.328399287081</v>
      </c>
      <c r="H17" s="82">
        <v>83.074612765740994</v>
      </c>
      <c r="I17" s="82">
        <v>13.831751316893</v>
      </c>
      <c r="J17" s="82">
        <v>26.288847258836</v>
      </c>
      <c r="K17" s="82">
        <v>9.6428571428560002</v>
      </c>
      <c r="L17" s="82">
        <v>16.645990115979998</v>
      </c>
      <c r="M17" s="83">
        <v>16.509003729004</v>
      </c>
    </row>
    <row r="18" spans="1:15" ht="15" customHeight="1" x14ac:dyDescent="0.3">
      <c r="A18" s="84" t="s">
        <v>243</v>
      </c>
      <c r="B18" s="103"/>
      <c r="C18" s="81">
        <v>4007</v>
      </c>
      <c r="D18" s="82">
        <v>3045.93554962178</v>
      </c>
      <c r="E18" s="82">
        <v>961.06445037789194</v>
      </c>
      <c r="F18" s="82">
        <v>820.51978845993995</v>
      </c>
      <c r="G18" s="82">
        <v>524.57633169703297</v>
      </c>
      <c r="H18" s="82">
        <v>279.30503310607702</v>
      </c>
      <c r="I18" s="82">
        <v>70.372955637672007</v>
      </c>
      <c r="J18" s="82">
        <v>123.299427346513</v>
      </c>
      <c r="K18" s="82">
        <v>36.379054007812002</v>
      </c>
      <c r="L18" s="82">
        <v>85.545373338700998</v>
      </c>
      <c r="M18" s="83">
        <v>17.245234571440001</v>
      </c>
    </row>
    <row r="19" spans="1:15" ht="15" customHeight="1" x14ac:dyDescent="0.3">
      <c r="A19" s="84" t="s">
        <v>247</v>
      </c>
      <c r="B19" s="103"/>
      <c r="C19" s="81">
        <v>3486</v>
      </c>
      <c r="D19" s="82">
        <v>3023.8373989697998</v>
      </c>
      <c r="E19" s="82">
        <v>462.16260103002998</v>
      </c>
      <c r="F19" s="82">
        <v>378.88059711002398</v>
      </c>
      <c r="G19" s="82">
        <v>296.41252815352198</v>
      </c>
      <c r="H19" s="82">
        <v>82.468068956501995</v>
      </c>
      <c r="I19" s="82">
        <v>24.567987950416999</v>
      </c>
      <c r="J19" s="82">
        <v>64.167981901323003</v>
      </c>
      <c r="K19" s="82">
        <v>25.919971562015999</v>
      </c>
      <c r="L19" s="82">
        <v>38.248010339307001</v>
      </c>
      <c r="M19" s="83">
        <v>19.114022018682999</v>
      </c>
    </row>
    <row r="20" spans="1:15" ht="15" customHeight="1" x14ac:dyDescent="0.3">
      <c r="A20" s="84" t="s">
        <v>246</v>
      </c>
      <c r="B20" s="103"/>
      <c r="C20" s="81">
        <v>12542</v>
      </c>
      <c r="D20" s="82">
        <v>8216.6004683376395</v>
      </c>
      <c r="E20" s="82">
        <v>4325.3995316622404</v>
      </c>
      <c r="F20" s="82">
        <v>3614.8044178793898</v>
      </c>
      <c r="G20" s="82">
        <v>2747.7381605942301</v>
      </c>
      <c r="H20" s="82">
        <v>856.00598541527995</v>
      </c>
      <c r="I20" s="82">
        <v>148.84705421227801</v>
      </c>
      <c r="J20" s="82">
        <v>546.05173849857294</v>
      </c>
      <c r="K20" s="82">
        <v>273.86153131512799</v>
      </c>
      <c r="L20" s="82">
        <v>272.19020718344501</v>
      </c>
      <c r="M20" s="83">
        <v>164.54337528428499</v>
      </c>
    </row>
    <row r="21" spans="1:15" ht="15" customHeight="1" x14ac:dyDescent="0.3">
      <c r="A21" s="84" t="s">
        <v>244</v>
      </c>
      <c r="B21" s="103"/>
      <c r="C21" s="81">
        <v>2731</v>
      </c>
      <c r="D21" s="82">
        <v>2314.0718696286199</v>
      </c>
      <c r="E21" s="82">
        <v>416.92813037127098</v>
      </c>
      <c r="F21" s="82">
        <v>337.70620655099401</v>
      </c>
      <c r="G21" s="82">
        <v>251.24175267700301</v>
      </c>
      <c r="H21" s="82">
        <v>85.170336226931894</v>
      </c>
      <c r="I21" s="82">
        <v>21.095374840497001</v>
      </c>
      <c r="J21" s="82">
        <v>65.395579981615995</v>
      </c>
      <c r="K21" s="82">
        <v>33.873175694467001</v>
      </c>
      <c r="L21" s="82">
        <v>31.522404287149001</v>
      </c>
      <c r="M21" s="83">
        <v>13.826343838661</v>
      </c>
    </row>
    <row r="22" spans="1:15" ht="15" customHeight="1" x14ac:dyDescent="0.3">
      <c r="A22" s="84" t="s">
        <v>238</v>
      </c>
      <c r="B22" s="103"/>
      <c r="C22" s="81">
        <v>3659</v>
      </c>
      <c r="D22" s="82">
        <v>3089.8644219753401</v>
      </c>
      <c r="E22" s="82">
        <v>569.13557802450396</v>
      </c>
      <c r="F22" s="82">
        <v>511.70330681276897</v>
      </c>
      <c r="G22" s="82">
        <v>396.26774586442298</v>
      </c>
      <c r="H22" s="82">
        <v>115.43556094834599</v>
      </c>
      <c r="I22" s="82">
        <v>24.137319332646001</v>
      </c>
      <c r="J22" s="82">
        <v>52.345907575371001</v>
      </c>
      <c r="K22" s="82">
        <v>22.214689149064998</v>
      </c>
      <c r="L22" s="82">
        <v>30.131218426305999</v>
      </c>
      <c r="M22" s="83">
        <v>5.0863636363650002</v>
      </c>
    </row>
    <row r="23" spans="1:15" ht="15" customHeight="1" x14ac:dyDescent="0.3">
      <c r="A23" s="84" t="s">
        <v>248</v>
      </c>
      <c r="B23" s="103"/>
      <c r="C23" s="81">
        <v>3048</v>
      </c>
      <c r="D23" s="82">
        <v>2538.7937368151202</v>
      </c>
      <c r="E23" s="82">
        <v>509.20626318458301</v>
      </c>
      <c r="F23" s="82">
        <v>424.55962206666902</v>
      </c>
      <c r="G23" s="82">
        <v>325.31768487423</v>
      </c>
      <c r="H23" s="82">
        <v>98.241937192438996</v>
      </c>
      <c r="I23" s="82">
        <v>25.159836089908001</v>
      </c>
      <c r="J23" s="82">
        <v>70.140298733201007</v>
      </c>
      <c r="K23" s="82">
        <v>28.106404711035999</v>
      </c>
      <c r="L23" s="82">
        <v>42.033894022165001</v>
      </c>
      <c r="M23" s="83">
        <v>14.506342384712999</v>
      </c>
    </row>
    <row r="24" spans="1:15" ht="15" customHeight="1" x14ac:dyDescent="0.3">
      <c r="A24" s="84" t="s">
        <v>245</v>
      </c>
      <c r="B24" s="103"/>
      <c r="C24" s="81">
        <v>3003</v>
      </c>
      <c r="D24" s="82">
        <v>2515.2672107694798</v>
      </c>
      <c r="E24" s="82">
        <v>487.73278923038299</v>
      </c>
      <c r="F24" s="82">
        <v>417.52395801470101</v>
      </c>
      <c r="G24" s="82">
        <v>306.67712845951399</v>
      </c>
      <c r="H24" s="82">
        <v>108.68716568964</v>
      </c>
      <c r="I24" s="82">
        <v>25.663051390502002</v>
      </c>
      <c r="J24" s="82">
        <v>64.005313968457003</v>
      </c>
      <c r="K24" s="82">
        <v>20.840400300904999</v>
      </c>
      <c r="L24" s="82">
        <v>43.164913667552</v>
      </c>
      <c r="M24" s="83">
        <v>6.2035172472240001</v>
      </c>
    </row>
    <row r="25" spans="1:15" ht="15" customHeight="1" x14ac:dyDescent="0.3">
      <c r="A25" s="84" t="s">
        <v>239</v>
      </c>
      <c r="B25" s="103"/>
      <c r="C25" s="81">
        <v>2919</v>
      </c>
      <c r="D25" s="82">
        <v>2314.4768407137599</v>
      </c>
      <c r="E25" s="82">
        <v>604.52315928641406</v>
      </c>
      <c r="F25" s="82">
        <v>511.24949212943801</v>
      </c>
      <c r="G25" s="82">
        <v>391.86001655501502</v>
      </c>
      <c r="H25" s="82">
        <v>118.252489273053</v>
      </c>
      <c r="I25" s="82">
        <v>46.396185643692</v>
      </c>
      <c r="J25" s="82">
        <v>80.179082521870995</v>
      </c>
      <c r="K25" s="82">
        <v>22.904599212971998</v>
      </c>
      <c r="L25" s="82">
        <v>56.223201257616999</v>
      </c>
      <c r="M25" s="83">
        <v>13.094584635105001</v>
      </c>
    </row>
    <row r="26" spans="1:15" ht="15" customHeight="1" x14ac:dyDescent="0.3">
      <c r="A26" s="84" t="s">
        <v>240</v>
      </c>
      <c r="B26" s="103"/>
      <c r="C26" s="81">
        <v>4552</v>
      </c>
      <c r="D26" s="82">
        <v>3632.2683905425001</v>
      </c>
      <c r="E26" s="82">
        <v>919.73160945760799</v>
      </c>
      <c r="F26" s="82">
        <v>758.79119366926602</v>
      </c>
      <c r="G26" s="82">
        <v>587.92839190893596</v>
      </c>
      <c r="H26" s="82">
        <v>168.413595411122</v>
      </c>
      <c r="I26" s="82">
        <v>43.313947682538</v>
      </c>
      <c r="J26" s="82">
        <v>137.752065277421</v>
      </c>
      <c r="K26" s="82">
        <v>45.925753624819002</v>
      </c>
      <c r="L26" s="82">
        <v>91.826311652602001</v>
      </c>
      <c r="M26" s="83">
        <v>23.188350510921001</v>
      </c>
    </row>
    <row r="27" spans="1:15" ht="11.25" customHeight="1" x14ac:dyDescent="0.2">
      <c r="A27" s="86"/>
      <c r="B27" s="87"/>
      <c r="C27" s="88"/>
      <c r="D27" s="88"/>
      <c r="E27" s="88"/>
      <c r="F27" s="88"/>
      <c r="G27" s="88"/>
      <c r="H27" s="88"/>
      <c r="I27" s="88"/>
      <c r="J27" s="88"/>
      <c r="K27" s="88"/>
      <c r="L27" s="88"/>
      <c r="M27" s="89" t="s">
        <v>20</v>
      </c>
    </row>
    <row r="28" spans="1:15" x14ac:dyDescent="0.2">
      <c r="A28" s="90"/>
    </row>
    <row r="29" spans="1:15" x14ac:dyDescent="0.2">
      <c r="A29" s="74" t="s">
        <v>61</v>
      </c>
      <c r="B29" s="74"/>
    </row>
    <row r="30" spans="1:15" ht="18.75" customHeight="1" x14ac:dyDescent="0.25">
      <c r="A30" s="262"/>
      <c r="B30" s="263"/>
      <c r="C30" s="263"/>
      <c r="D30" s="263"/>
      <c r="E30" s="263"/>
      <c r="F30" s="263"/>
      <c r="G30" s="263"/>
      <c r="H30" s="263"/>
      <c r="I30" s="263"/>
      <c r="J30" s="263"/>
      <c r="K30" s="263"/>
      <c r="L30" s="263"/>
      <c r="M30" s="263"/>
      <c r="O30" s="39"/>
    </row>
    <row r="31" spans="1:15" ht="21" customHeight="1" x14ac:dyDescent="0.2">
      <c r="A31" s="257"/>
      <c r="B31" s="257"/>
      <c r="C31" s="257"/>
      <c r="D31" s="257"/>
      <c r="E31" s="257"/>
      <c r="F31" s="257"/>
      <c r="G31" s="257"/>
      <c r="H31" s="257"/>
      <c r="I31" s="257"/>
      <c r="J31" s="257"/>
      <c r="K31" s="257"/>
      <c r="L31" s="257"/>
      <c r="M31" s="257"/>
    </row>
    <row r="32" spans="1:15" ht="21.75" customHeight="1" x14ac:dyDescent="0.2">
      <c r="A32" s="257"/>
      <c r="B32" s="257"/>
      <c r="C32" s="257"/>
      <c r="D32" s="257"/>
      <c r="E32" s="257"/>
      <c r="F32" s="257"/>
      <c r="G32" s="257"/>
      <c r="H32" s="257"/>
      <c r="I32" s="257"/>
      <c r="J32" s="257"/>
      <c r="K32" s="257"/>
      <c r="L32" s="257"/>
      <c r="M32" s="257"/>
    </row>
    <row r="33" spans="1:1" x14ac:dyDescent="0.2">
      <c r="A33" s="74"/>
    </row>
  </sheetData>
  <mergeCells count="16">
    <mergeCell ref="A32:M32"/>
    <mergeCell ref="F10:F11"/>
    <mergeCell ref="G10:I10"/>
    <mergeCell ref="J10:J11"/>
    <mergeCell ref="K10:L10"/>
    <mergeCell ref="A30:M30"/>
    <mergeCell ref="A31:M31"/>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3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253</v>
      </c>
      <c r="B4" s="43"/>
    </row>
    <row r="5" spans="1:24" ht="11.25" customHeight="1" x14ac:dyDescent="0.2">
      <c r="A5" s="44" t="s">
        <v>252</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76.52578327112019</v>
      </c>
      <c r="E13" s="95">
        <v>23.474216728877149</v>
      </c>
      <c r="F13" s="95">
        <v>19.909033372992663</v>
      </c>
      <c r="G13" s="95">
        <v>15.077069427589764</v>
      </c>
      <c r="H13" s="95">
        <v>4.7538999060981748</v>
      </c>
      <c r="I13" s="95">
        <v>1.1090444395017689</v>
      </c>
      <c r="J13" s="95">
        <v>2.9040867904843504</v>
      </c>
      <c r="K13" s="95">
        <v>1.2509951264813219</v>
      </c>
      <c r="L13" s="95">
        <v>1.649054387514548</v>
      </c>
      <c r="M13" s="96">
        <v>0.66109656540017137</v>
      </c>
      <c r="N13" s="67"/>
      <c r="O13" s="67"/>
      <c r="P13" s="67"/>
      <c r="Q13" s="67"/>
      <c r="R13" s="67"/>
      <c r="S13" s="67"/>
      <c r="T13" s="67"/>
      <c r="U13" s="67"/>
      <c r="V13" s="67"/>
      <c r="W13" s="67"/>
      <c r="X13" s="67"/>
    </row>
    <row r="14" spans="1:24" ht="18.75" customHeight="1" x14ac:dyDescent="0.3">
      <c r="A14" s="97" t="s">
        <v>242</v>
      </c>
      <c r="B14" s="98"/>
      <c r="C14" s="81">
        <v>100</v>
      </c>
      <c r="D14" s="95">
        <v>86.514206076657629</v>
      </c>
      <c r="E14" s="95">
        <v>13.48579392333945</v>
      </c>
      <c r="F14" s="95">
        <v>11.414398951141575</v>
      </c>
      <c r="G14" s="95">
        <v>6.7493665933988245</v>
      </c>
      <c r="H14" s="95">
        <v>4.6034612511967783</v>
      </c>
      <c r="I14" s="95">
        <v>0.91058747413104069</v>
      </c>
      <c r="J14" s="95">
        <v>1.9518762524887496</v>
      </c>
      <c r="K14" s="95">
        <v>0.63142979636786001</v>
      </c>
      <c r="L14" s="95">
        <v>1.32044645612089</v>
      </c>
      <c r="M14" s="96">
        <v>0.11951871970912809</v>
      </c>
    </row>
    <row r="15" spans="1:24" ht="15" customHeight="1" x14ac:dyDescent="0.3">
      <c r="A15" s="97" t="s">
        <v>235</v>
      </c>
      <c r="B15" s="98"/>
      <c r="C15" s="81">
        <v>100</v>
      </c>
      <c r="D15" s="95">
        <v>67.47904973970266</v>
      </c>
      <c r="E15" s="95">
        <v>32.520950260288664</v>
      </c>
      <c r="F15" s="95">
        <v>27.924237539049006</v>
      </c>
      <c r="G15" s="95">
        <v>22.427852965057429</v>
      </c>
      <c r="H15" s="95">
        <v>5.4311530769070702</v>
      </c>
      <c r="I15" s="95">
        <v>1.6859012035279735</v>
      </c>
      <c r="J15" s="95">
        <v>4.097145005044692</v>
      </c>
      <c r="K15" s="95">
        <v>1.6159424123791475</v>
      </c>
      <c r="L15" s="95">
        <v>2.4812025926655412</v>
      </c>
      <c r="M15" s="96">
        <v>0.49956771619486978</v>
      </c>
    </row>
    <row r="16" spans="1:24" ht="15" customHeight="1" x14ac:dyDescent="0.3">
      <c r="A16" s="97" t="s">
        <v>241</v>
      </c>
      <c r="B16" s="98"/>
      <c r="C16" s="81">
        <v>100</v>
      </c>
      <c r="D16" s="95">
        <v>67.60385512332104</v>
      </c>
      <c r="E16" s="95">
        <v>32.39614487667837</v>
      </c>
      <c r="F16" s="95">
        <v>28.145837838320208</v>
      </c>
      <c r="G16" s="95">
        <v>22.523144839228095</v>
      </c>
      <c r="H16" s="95">
        <v>5.5609068701263187</v>
      </c>
      <c r="I16" s="95">
        <v>1.4398374326359691</v>
      </c>
      <c r="J16" s="95">
        <v>3.305023993855507</v>
      </c>
      <c r="K16" s="95">
        <v>1.7087642132476821</v>
      </c>
      <c r="L16" s="95">
        <v>1.5962597806078245</v>
      </c>
      <c r="M16" s="96">
        <v>0.94528304450267919</v>
      </c>
    </row>
    <row r="17" spans="1:15" ht="15" customHeight="1" x14ac:dyDescent="0.3">
      <c r="A17" s="97" t="s">
        <v>236</v>
      </c>
      <c r="B17" s="98"/>
      <c r="C17" s="81">
        <v>100</v>
      </c>
      <c r="D17" s="95">
        <v>91.837342690665977</v>
      </c>
      <c r="E17" s="95">
        <v>8.162657309332527</v>
      </c>
      <c r="F17" s="95">
        <v>7.0613230070206381</v>
      </c>
      <c r="G17" s="95">
        <v>4.8977972024467578</v>
      </c>
      <c r="H17" s="95">
        <v>2.1377924026181416</v>
      </c>
      <c r="I17" s="95">
        <v>0.35593801638942352</v>
      </c>
      <c r="J17" s="95">
        <v>0.67650147346464229</v>
      </c>
      <c r="K17" s="95">
        <v>0.248143518858878</v>
      </c>
      <c r="L17" s="95">
        <v>0.42835795460576426</v>
      </c>
      <c r="M17" s="96">
        <v>0.42483282884724655</v>
      </c>
    </row>
    <row r="18" spans="1:15" ht="15" customHeight="1" x14ac:dyDescent="0.3">
      <c r="A18" s="97" t="s">
        <v>243</v>
      </c>
      <c r="B18" s="98"/>
      <c r="C18" s="81">
        <v>100</v>
      </c>
      <c r="D18" s="95">
        <v>76.015361857294238</v>
      </c>
      <c r="E18" s="95">
        <v>23.984638142697577</v>
      </c>
      <c r="F18" s="95">
        <v>20.477159682054904</v>
      </c>
      <c r="G18" s="95">
        <v>13.091498170627228</v>
      </c>
      <c r="H18" s="95">
        <v>6.9704275793879971</v>
      </c>
      <c r="I18" s="95">
        <v>1.7562504526496634</v>
      </c>
      <c r="J18" s="95">
        <v>3.0771007573374844</v>
      </c>
      <c r="K18" s="95">
        <v>0.90788754698807095</v>
      </c>
      <c r="L18" s="95">
        <v>2.1348982615098824</v>
      </c>
      <c r="M18" s="96">
        <v>0.43037770330521591</v>
      </c>
    </row>
    <row r="19" spans="1:15" ht="15" customHeight="1" x14ac:dyDescent="0.3">
      <c r="A19" s="97" t="s">
        <v>247</v>
      </c>
      <c r="B19" s="98"/>
      <c r="C19" s="81">
        <v>100</v>
      </c>
      <c r="D19" s="95">
        <v>86.742323550481927</v>
      </c>
      <c r="E19" s="95">
        <v>13.257676449513195</v>
      </c>
      <c r="F19" s="95">
        <v>10.868634455250257</v>
      </c>
      <c r="G19" s="95">
        <v>8.5029411403764179</v>
      </c>
      <c r="H19" s="95">
        <v>2.3656933148738379</v>
      </c>
      <c r="I19" s="95">
        <v>0.704761559105479</v>
      </c>
      <c r="J19" s="95">
        <v>1.8407338468537866</v>
      </c>
      <c r="K19" s="95">
        <v>0.7435447952385541</v>
      </c>
      <c r="L19" s="95">
        <v>1.0971890516152323</v>
      </c>
      <c r="M19" s="96">
        <v>0.54830814740915079</v>
      </c>
    </row>
    <row r="20" spans="1:15" ht="15" customHeight="1" x14ac:dyDescent="0.3">
      <c r="A20" s="97" t="s">
        <v>246</v>
      </c>
      <c r="B20" s="98"/>
      <c r="C20" s="81">
        <v>100</v>
      </c>
      <c r="D20" s="95">
        <v>65.512681138077184</v>
      </c>
      <c r="E20" s="95">
        <v>34.487318861921864</v>
      </c>
      <c r="F20" s="95">
        <v>28.821594784559</v>
      </c>
      <c r="G20" s="95">
        <v>21.90829341886645</v>
      </c>
      <c r="H20" s="95">
        <v>6.8251154952581716</v>
      </c>
      <c r="I20" s="95">
        <v>1.1867888232520969</v>
      </c>
      <c r="J20" s="95">
        <v>4.3537851897510205</v>
      </c>
      <c r="K20" s="95">
        <v>2.1835555040274914</v>
      </c>
      <c r="L20" s="95">
        <v>2.170229685723529</v>
      </c>
      <c r="M20" s="96">
        <v>1.311938887611904</v>
      </c>
    </row>
    <row r="21" spans="1:15" ht="15" customHeight="1" x14ac:dyDescent="0.3">
      <c r="A21" s="97" t="s">
        <v>244</v>
      </c>
      <c r="B21" s="98"/>
      <c r="C21" s="81">
        <v>100</v>
      </c>
      <c r="D21" s="95">
        <v>84.733499437151963</v>
      </c>
      <c r="E21" s="95">
        <v>15.266500562844049</v>
      </c>
      <c r="F21" s="95">
        <v>12.365661169937532</v>
      </c>
      <c r="G21" s="95">
        <v>9.1996247776273528</v>
      </c>
      <c r="H21" s="95">
        <v>3.1186501730842879</v>
      </c>
      <c r="I21" s="95">
        <v>0.77244140756122304</v>
      </c>
      <c r="J21" s="95">
        <v>2.3945653600005858</v>
      </c>
      <c r="K21" s="95">
        <v>1.2403213363041743</v>
      </c>
      <c r="L21" s="95">
        <v>1.1542440236964115</v>
      </c>
      <c r="M21" s="96">
        <v>0.50627403290593187</v>
      </c>
    </row>
    <row r="22" spans="1:15" ht="15" customHeight="1" x14ac:dyDescent="0.3">
      <c r="A22" s="97" t="s">
        <v>238</v>
      </c>
      <c r="B22" s="98"/>
      <c r="C22" s="81">
        <v>100</v>
      </c>
      <c r="D22" s="95">
        <v>84.445597758276577</v>
      </c>
      <c r="E22" s="95">
        <v>15.554402241719156</v>
      </c>
      <c r="F22" s="95">
        <v>13.984785646700438</v>
      </c>
      <c r="G22" s="95">
        <v>10.829946593725689</v>
      </c>
      <c r="H22" s="95">
        <v>3.1548390529747472</v>
      </c>
      <c r="I22" s="95">
        <v>0.65966983691298164</v>
      </c>
      <c r="J22" s="95">
        <v>1.4306069301823174</v>
      </c>
      <c r="K22" s="95">
        <v>0.60712460095832199</v>
      </c>
      <c r="L22" s="95">
        <v>0.82348232922399567</v>
      </c>
      <c r="M22" s="96">
        <v>0.13900966483643074</v>
      </c>
    </row>
    <row r="23" spans="1:15" ht="15" customHeight="1" x14ac:dyDescent="0.3">
      <c r="A23" s="97" t="s">
        <v>248</v>
      </c>
      <c r="B23" s="98"/>
      <c r="C23" s="81">
        <v>100</v>
      </c>
      <c r="D23" s="95">
        <v>83.29375776952493</v>
      </c>
      <c r="E23" s="95">
        <v>16.706242230465321</v>
      </c>
      <c r="F23" s="95">
        <v>13.929121458880218</v>
      </c>
      <c r="G23" s="95">
        <v>10.673152390886811</v>
      </c>
      <c r="H23" s="95">
        <v>3.2231606690432741</v>
      </c>
      <c r="I23" s="95">
        <v>0.82545393995761152</v>
      </c>
      <c r="J23" s="95">
        <v>2.3011909033202431</v>
      </c>
      <c r="K23" s="95">
        <v>0.9221261388135169</v>
      </c>
      <c r="L23" s="95">
        <v>1.3790647645067258</v>
      </c>
      <c r="M23" s="96">
        <v>0.47592986826486222</v>
      </c>
    </row>
    <row r="24" spans="1:15" ht="15" customHeight="1" x14ac:dyDescent="0.3">
      <c r="A24" s="97" t="s">
        <v>245</v>
      </c>
      <c r="B24" s="98"/>
      <c r="C24" s="81">
        <v>100</v>
      </c>
      <c r="D24" s="95">
        <v>83.758481877105552</v>
      </c>
      <c r="E24" s="95">
        <v>16.241518122889875</v>
      </c>
      <c r="F24" s="95">
        <v>13.903561705451247</v>
      </c>
      <c r="G24" s="95">
        <v>10.212358590060406</v>
      </c>
      <c r="H24" s="95">
        <v>3.6192862367512486</v>
      </c>
      <c r="I24" s="95">
        <v>0.85458046588418257</v>
      </c>
      <c r="J24" s="95">
        <v>2.1313790865287046</v>
      </c>
      <c r="K24" s="95">
        <v>0.6939860240061605</v>
      </c>
      <c r="L24" s="95">
        <v>1.4373930625225442</v>
      </c>
      <c r="M24" s="96">
        <v>0.20657733090989014</v>
      </c>
    </row>
    <row r="25" spans="1:15" ht="15" customHeight="1" x14ac:dyDescent="0.3">
      <c r="A25" s="97" t="s">
        <v>239</v>
      </c>
      <c r="B25" s="98"/>
      <c r="C25" s="81">
        <v>100</v>
      </c>
      <c r="D25" s="95">
        <v>79.290059633907489</v>
      </c>
      <c r="E25" s="95">
        <v>20.709940366098461</v>
      </c>
      <c r="F25" s="95">
        <v>17.514542381960876</v>
      </c>
      <c r="G25" s="95">
        <v>13.424460998801473</v>
      </c>
      <c r="H25" s="95">
        <v>4.0511301566650566</v>
      </c>
      <c r="I25" s="95">
        <v>1.5894548010857144</v>
      </c>
      <c r="J25" s="95">
        <v>2.7467996752953407</v>
      </c>
      <c r="K25" s="95">
        <v>0.7846728061997944</v>
      </c>
      <c r="L25" s="95">
        <v>1.9261117251667352</v>
      </c>
      <c r="M25" s="96">
        <v>0.44859830884224056</v>
      </c>
    </row>
    <row r="26" spans="1:15" ht="15" customHeight="1" x14ac:dyDescent="0.3">
      <c r="A26" s="97" t="s">
        <v>240</v>
      </c>
      <c r="B26" s="98"/>
      <c r="C26" s="81">
        <v>100</v>
      </c>
      <c r="D26" s="95">
        <v>79.794999792234194</v>
      </c>
      <c r="E26" s="95">
        <v>20.20500020776819</v>
      </c>
      <c r="F26" s="95">
        <v>16.669402321381064</v>
      </c>
      <c r="G26" s="95">
        <v>12.915825832797362</v>
      </c>
      <c r="H26" s="95">
        <v>3.6997714281880931</v>
      </c>
      <c r="I26" s="95">
        <v>0.95153663625962215</v>
      </c>
      <c r="J26" s="95">
        <v>3.0261877257781413</v>
      </c>
      <c r="K26" s="95">
        <v>1.0089137439547231</v>
      </c>
      <c r="L26" s="95">
        <v>2.0172739818234184</v>
      </c>
      <c r="M26" s="96">
        <v>0.50941016060898514</v>
      </c>
    </row>
    <row r="27" spans="1:15" ht="11.25" customHeight="1" x14ac:dyDescent="0.2">
      <c r="A27" s="86"/>
      <c r="B27" s="101"/>
      <c r="C27" s="88"/>
      <c r="D27" s="88"/>
      <c r="E27" s="88"/>
      <c r="F27" s="88"/>
      <c r="G27" s="88"/>
      <c r="H27" s="88"/>
      <c r="I27" s="88"/>
      <c r="J27" s="88"/>
      <c r="K27" s="88"/>
      <c r="L27" s="88"/>
      <c r="M27" s="89" t="s">
        <v>20</v>
      </c>
    </row>
    <row r="28" spans="1:15" x14ac:dyDescent="0.2">
      <c r="A28" s="90"/>
    </row>
    <row r="29" spans="1:15" x14ac:dyDescent="0.2">
      <c r="A29" s="74" t="s">
        <v>61</v>
      </c>
      <c r="B29" s="74"/>
    </row>
    <row r="30" spans="1:15" ht="18.75" customHeight="1" x14ac:dyDescent="0.2">
      <c r="A30" s="257"/>
      <c r="B30" s="257"/>
      <c r="C30" s="257"/>
      <c r="D30" s="257"/>
      <c r="E30" s="257"/>
      <c r="F30" s="257"/>
      <c r="G30" s="257"/>
      <c r="H30" s="257"/>
      <c r="I30" s="257"/>
      <c r="J30" s="257"/>
      <c r="K30" s="257"/>
      <c r="L30" s="257"/>
      <c r="M30" s="257"/>
      <c r="O30" s="39"/>
    </row>
    <row r="31" spans="1:15" ht="20.25" customHeight="1" x14ac:dyDescent="0.2">
      <c r="A31" s="257"/>
      <c r="B31" s="257"/>
      <c r="C31" s="257"/>
      <c r="D31" s="257"/>
      <c r="E31" s="257"/>
      <c r="F31" s="257"/>
      <c r="G31" s="257"/>
      <c r="H31" s="257"/>
      <c r="I31" s="257"/>
      <c r="J31" s="257"/>
      <c r="K31" s="257"/>
      <c r="L31" s="257"/>
      <c r="M31" s="257"/>
    </row>
    <row r="32" spans="1:15" ht="20.25" customHeight="1" x14ac:dyDescent="0.2">
      <c r="A32" s="257"/>
      <c r="B32" s="257"/>
      <c r="C32" s="257"/>
      <c r="D32" s="257"/>
      <c r="E32" s="257"/>
      <c r="F32" s="257"/>
      <c r="G32" s="257"/>
      <c r="H32" s="257"/>
      <c r="I32" s="257"/>
      <c r="J32" s="257"/>
      <c r="K32" s="257"/>
      <c r="L32" s="257"/>
      <c r="M32" s="257"/>
    </row>
  </sheetData>
  <mergeCells count="16">
    <mergeCell ref="A32:M32"/>
    <mergeCell ref="A7:B12"/>
    <mergeCell ref="C7:C11"/>
    <mergeCell ref="D7:M7"/>
    <mergeCell ref="D8:D11"/>
    <mergeCell ref="E8:M8"/>
    <mergeCell ref="E9:E11"/>
    <mergeCell ref="F9:I9"/>
    <mergeCell ref="J9:L9"/>
    <mergeCell ref="M9:M11"/>
    <mergeCell ref="F10:F11"/>
    <mergeCell ref="G10:I10"/>
    <mergeCell ref="J10:J11"/>
    <mergeCell ref="K10:L10"/>
    <mergeCell ref="A30:M30"/>
    <mergeCell ref="A31:M31"/>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3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253</v>
      </c>
      <c r="B4" s="43"/>
    </row>
    <row r="5" spans="1:13" ht="11.25" customHeight="1" x14ac:dyDescent="0.3">
      <c r="A5" s="44" t="s">
        <v>252</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95670</v>
      </c>
      <c r="D13" s="82">
        <v>59306.205699356004</v>
      </c>
      <c r="E13" s="82">
        <v>36363.794300642898</v>
      </c>
      <c r="F13" s="82">
        <v>32494.493915012401</v>
      </c>
      <c r="G13" s="82">
        <v>27959.814262603599</v>
      </c>
      <c r="H13" s="82">
        <v>4418.7515172694402</v>
      </c>
      <c r="I13" s="82">
        <v>1826.0047647976301</v>
      </c>
      <c r="J13" s="82">
        <v>3217.05229593986</v>
      </c>
      <c r="K13" s="82">
        <v>1232.4364959849599</v>
      </c>
      <c r="L13" s="82">
        <v>1979.5168416215799</v>
      </c>
      <c r="M13" s="83">
        <v>652.24808969013202</v>
      </c>
    </row>
    <row r="14" spans="1:13" ht="18.75" customHeight="1" x14ac:dyDescent="0.3">
      <c r="A14" s="84" t="s">
        <v>242</v>
      </c>
      <c r="B14" s="103"/>
      <c r="C14" s="81">
        <v>5473</v>
      </c>
      <c r="D14" s="82">
        <v>3737.2878386746302</v>
      </c>
      <c r="E14" s="82">
        <v>1735.7121613255799</v>
      </c>
      <c r="F14" s="82">
        <v>1616.46176711832</v>
      </c>
      <c r="G14" s="82">
        <v>1332.5679412954401</v>
      </c>
      <c r="H14" s="82">
        <v>282.89382582288499</v>
      </c>
      <c r="I14" s="82">
        <v>133.41897955466001</v>
      </c>
      <c r="J14" s="82">
        <v>103.497640665646</v>
      </c>
      <c r="K14" s="82">
        <v>27.353574904826001</v>
      </c>
      <c r="L14" s="82">
        <v>76.144065760819998</v>
      </c>
      <c r="M14" s="83">
        <v>15.752753541609</v>
      </c>
    </row>
    <row r="15" spans="1:13" ht="15" customHeight="1" x14ac:dyDescent="0.3">
      <c r="A15" s="84" t="s">
        <v>235</v>
      </c>
      <c r="B15" s="103"/>
      <c r="C15" s="81">
        <v>8598</v>
      </c>
      <c r="D15" s="82">
        <v>4496.7316639503797</v>
      </c>
      <c r="E15" s="82">
        <v>4101.2683360495303</v>
      </c>
      <c r="F15" s="82">
        <v>3739.64935229309</v>
      </c>
      <c r="G15" s="82">
        <v>3290.01454371708</v>
      </c>
      <c r="H15" s="82">
        <v>446.58890046716499</v>
      </c>
      <c r="I15" s="82">
        <v>212.71239530144399</v>
      </c>
      <c r="J15" s="82">
        <v>324.186211489919</v>
      </c>
      <c r="K15" s="82">
        <v>119.76235623490901</v>
      </c>
      <c r="L15" s="82">
        <v>204.42385525501001</v>
      </c>
      <c r="M15" s="83">
        <v>37.432772266514</v>
      </c>
    </row>
    <row r="16" spans="1:13" ht="15" customHeight="1" x14ac:dyDescent="0.3">
      <c r="A16" s="84" t="s">
        <v>241</v>
      </c>
      <c r="B16" s="103"/>
      <c r="C16" s="81">
        <v>14325</v>
      </c>
      <c r="D16" s="82">
        <v>8178.8178180248296</v>
      </c>
      <c r="E16" s="82">
        <v>6146.1821819748902</v>
      </c>
      <c r="F16" s="82">
        <v>5539.8253570475099</v>
      </c>
      <c r="G16" s="82">
        <v>4781.1712228575798</v>
      </c>
      <c r="H16" s="82">
        <v>744.10047718719295</v>
      </c>
      <c r="I16" s="82">
        <v>328.80004080852598</v>
      </c>
      <c r="J16" s="82">
        <v>551.81473679959697</v>
      </c>
      <c r="K16" s="82">
        <v>259.89413457239101</v>
      </c>
      <c r="L16" s="82">
        <v>291.92060222720602</v>
      </c>
      <c r="M16" s="83">
        <v>54.542088127747</v>
      </c>
    </row>
    <row r="17" spans="1:15" ht="15" customHeight="1" x14ac:dyDescent="0.3">
      <c r="A17" s="84" t="s">
        <v>236</v>
      </c>
      <c r="B17" s="103"/>
      <c r="C17" s="81">
        <v>6103</v>
      </c>
      <c r="D17" s="82">
        <v>4213.4964043955497</v>
      </c>
      <c r="E17" s="82">
        <v>1889.5035956046299</v>
      </c>
      <c r="F17" s="82">
        <v>1819.2252863052699</v>
      </c>
      <c r="G17" s="82">
        <v>1719.80017571451</v>
      </c>
      <c r="H17" s="82">
        <v>94.946948367269997</v>
      </c>
      <c r="I17" s="82">
        <v>22.604844402933001</v>
      </c>
      <c r="J17" s="82">
        <v>63.141047644842999</v>
      </c>
      <c r="K17" s="82">
        <v>25.224533911251999</v>
      </c>
      <c r="L17" s="82">
        <v>37.916513733591003</v>
      </c>
      <c r="M17" s="83">
        <v>7.137261654524</v>
      </c>
    </row>
    <row r="18" spans="1:15" ht="15" customHeight="1" x14ac:dyDescent="0.3">
      <c r="A18" s="84" t="s">
        <v>243</v>
      </c>
      <c r="B18" s="103"/>
      <c r="C18" s="81">
        <v>7050</v>
      </c>
      <c r="D18" s="82">
        <v>4382.4835098886597</v>
      </c>
      <c r="E18" s="82">
        <v>2667.51649011168</v>
      </c>
      <c r="F18" s="82">
        <v>2285.9909069314599</v>
      </c>
      <c r="G18" s="82">
        <v>1544.23331234951</v>
      </c>
      <c r="H18" s="82">
        <v>670.81003152492701</v>
      </c>
      <c r="I18" s="82">
        <v>290.34172495631401</v>
      </c>
      <c r="J18" s="82">
        <v>284.33548436676102</v>
      </c>
      <c r="K18" s="82">
        <v>36.155170559548999</v>
      </c>
      <c r="L18" s="82">
        <v>245.445938807212</v>
      </c>
      <c r="M18" s="83">
        <v>97.190098813475998</v>
      </c>
    </row>
    <row r="19" spans="1:15" ht="15" customHeight="1" x14ac:dyDescent="0.3">
      <c r="A19" s="84" t="s">
        <v>247</v>
      </c>
      <c r="B19" s="103"/>
      <c r="C19" s="81">
        <v>5402</v>
      </c>
      <c r="D19" s="82">
        <v>3686.33693998224</v>
      </c>
      <c r="E19" s="82">
        <v>1715.6630600177</v>
      </c>
      <c r="F19" s="82">
        <v>1561.9112686516301</v>
      </c>
      <c r="G19" s="82">
        <v>1447.8369668671401</v>
      </c>
      <c r="H19" s="82">
        <v>114.07430178449501</v>
      </c>
      <c r="I19" s="82">
        <v>51.725048349236999</v>
      </c>
      <c r="J19" s="82">
        <v>102.194349297036</v>
      </c>
      <c r="K19" s="82">
        <v>40.885582405317997</v>
      </c>
      <c r="L19" s="82">
        <v>61.308766891718001</v>
      </c>
      <c r="M19" s="83">
        <v>51.557442069034003</v>
      </c>
    </row>
    <row r="20" spans="1:15" ht="15" customHeight="1" x14ac:dyDescent="0.3">
      <c r="A20" s="84" t="s">
        <v>246</v>
      </c>
      <c r="B20" s="103"/>
      <c r="C20" s="81">
        <v>18664</v>
      </c>
      <c r="D20" s="82">
        <v>10709.2533939104</v>
      </c>
      <c r="E20" s="82">
        <v>7954.7466060901197</v>
      </c>
      <c r="F20" s="82">
        <v>6920.3333051710997</v>
      </c>
      <c r="G20" s="82">
        <v>5933.8690693042099</v>
      </c>
      <c r="H20" s="82">
        <v>975.12289291829802</v>
      </c>
      <c r="I20" s="82">
        <v>236.54926569412899</v>
      </c>
      <c r="J20" s="82">
        <v>839.60848397823497</v>
      </c>
      <c r="K20" s="82">
        <v>374.156043574178</v>
      </c>
      <c r="L20" s="82">
        <v>465.45244040405697</v>
      </c>
      <c r="M20" s="83">
        <v>194.804816940763</v>
      </c>
    </row>
    <row r="21" spans="1:15" ht="15" customHeight="1" x14ac:dyDescent="0.3">
      <c r="A21" s="84" t="s">
        <v>244</v>
      </c>
      <c r="B21" s="103"/>
      <c r="C21" s="81">
        <v>4493</v>
      </c>
      <c r="D21" s="82">
        <v>3063.9750634204202</v>
      </c>
      <c r="E21" s="82">
        <v>1429.02493657946</v>
      </c>
      <c r="F21" s="82">
        <v>1251.5771253141199</v>
      </c>
      <c r="G21" s="82">
        <v>1114.7593575917599</v>
      </c>
      <c r="H21" s="82">
        <v>136.81776772235901</v>
      </c>
      <c r="I21" s="82">
        <v>73.790628313471998</v>
      </c>
      <c r="J21" s="82">
        <v>91.893357111548994</v>
      </c>
      <c r="K21" s="82">
        <v>29.827195680668002</v>
      </c>
      <c r="L21" s="82">
        <v>62.066161430881003</v>
      </c>
      <c r="M21" s="83">
        <v>85.554454153785997</v>
      </c>
    </row>
    <row r="22" spans="1:15" ht="15" customHeight="1" x14ac:dyDescent="0.3">
      <c r="A22" s="84" t="s">
        <v>238</v>
      </c>
      <c r="B22" s="103"/>
      <c r="C22" s="81">
        <v>5949</v>
      </c>
      <c r="D22" s="82">
        <v>3868.5433991047898</v>
      </c>
      <c r="E22" s="82">
        <v>2080.45660089495</v>
      </c>
      <c r="F22" s="82">
        <v>1909.2464170691301</v>
      </c>
      <c r="G22" s="82">
        <v>1691.0108650941099</v>
      </c>
      <c r="H22" s="82">
        <v>214.00743893045799</v>
      </c>
      <c r="I22" s="82">
        <v>103.681453078842</v>
      </c>
      <c r="J22" s="82">
        <v>152.242353274274</v>
      </c>
      <c r="K22" s="82">
        <v>60.021205286483998</v>
      </c>
      <c r="L22" s="82">
        <v>92.221147987790005</v>
      </c>
      <c r="M22" s="83">
        <v>18.967830551551</v>
      </c>
    </row>
    <row r="23" spans="1:15" ht="15" customHeight="1" x14ac:dyDescent="0.3">
      <c r="A23" s="84" t="s">
        <v>248</v>
      </c>
      <c r="B23" s="103"/>
      <c r="C23" s="81">
        <v>4801</v>
      </c>
      <c r="D23" s="82">
        <v>3430.44864596347</v>
      </c>
      <c r="E23" s="82">
        <v>1370.5513540367799</v>
      </c>
      <c r="F23" s="82">
        <v>1201.0799141576399</v>
      </c>
      <c r="G23" s="82">
        <v>1010.79240320234</v>
      </c>
      <c r="H23" s="82">
        <v>190.28751095529299</v>
      </c>
      <c r="I23" s="82">
        <v>106.13056070199301</v>
      </c>
      <c r="J23" s="82">
        <v>148.82535898150201</v>
      </c>
      <c r="K23" s="82">
        <v>60.210687162216999</v>
      </c>
      <c r="L23" s="82">
        <v>88.614671819284993</v>
      </c>
      <c r="M23" s="83">
        <v>20.646080897634999</v>
      </c>
    </row>
    <row r="24" spans="1:15" ht="15" customHeight="1" x14ac:dyDescent="0.3">
      <c r="A24" s="84" t="s">
        <v>245</v>
      </c>
      <c r="B24" s="103"/>
      <c r="C24" s="81">
        <v>4428</v>
      </c>
      <c r="D24" s="82">
        <v>2862.0615466346599</v>
      </c>
      <c r="E24" s="82">
        <v>1565.93845336501</v>
      </c>
      <c r="F24" s="82">
        <v>1417.3814055299599</v>
      </c>
      <c r="G24" s="82">
        <v>1246.31818695467</v>
      </c>
      <c r="H24" s="82">
        <v>170.05769371340301</v>
      </c>
      <c r="I24" s="82">
        <v>101.186990853007</v>
      </c>
      <c r="J24" s="82">
        <v>141.45283041379699</v>
      </c>
      <c r="K24" s="82">
        <v>48.629480133295999</v>
      </c>
      <c r="L24" s="82">
        <v>90.458766947168002</v>
      </c>
      <c r="M24" s="83">
        <v>7.1042174212519997</v>
      </c>
    </row>
    <row r="25" spans="1:15" ht="15" customHeight="1" x14ac:dyDescent="0.3">
      <c r="A25" s="84" t="s">
        <v>239</v>
      </c>
      <c r="B25" s="103"/>
      <c r="C25" s="81">
        <v>4305</v>
      </c>
      <c r="D25" s="82">
        <v>2744.4393192595398</v>
      </c>
      <c r="E25" s="82">
        <v>1560.5606807406</v>
      </c>
      <c r="F25" s="82">
        <v>1352.92132312643</v>
      </c>
      <c r="G25" s="82">
        <v>1154.0789072622799</v>
      </c>
      <c r="H25" s="82">
        <v>194.514551971771</v>
      </c>
      <c r="I25" s="82">
        <v>87.762347215028996</v>
      </c>
      <c r="J25" s="82">
        <v>184.19508582767401</v>
      </c>
      <c r="K25" s="82">
        <v>72.580137360359004</v>
      </c>
      <c r="L25" s="82">
        <v>111.614948467315</v>
      </c>
      <c r="M25" s="83">
        <v>23.444271786489001</v>
      </c>
    </row>
    <row r="26" spans="1:15" ht="15" customHeight="1" x14ac:dyDescent="0.3">
      <c r="A26" s="84" t="s">
        <v>240</v>
      </c>
      <c r="B26" s="103"/>
      <c r="C26" s="81">
        <v>6079</v>
      </c>
      <c r="D26" s="82">
        <v>3932.3301561468502</v>
      </c>
      <c r="E26" s="82">
        <v>2146.6698438528401</v>
      </c>
      <c r="F26" s="82">
        <v>1878.8904862980601</v>
      </c>
      <c r="G26" s="82">
        <v>1693.36131039412</v>
      </c>
      <c r="H26" s="82">
        <v>184.52917590395001</v>
      </c>
      <c r="I26" s="82">
        <v>77.300485568040997</v>
      </c>
      <c r="J26" s="82">
        <v>229.66535608903399</v>
      </c>
      <c r="K26" s="82">
        <v>77.736394199510997</v>
      </c>
      <c r="L26" s="82">
        <v>151.92896188952301</v>
      </c>
      <c r="M26" s="83">
        <v>38.114001465751997</v>
      </c>
    </row>
    <row r="27" spans="1:15" ht="11.25" customHeight="1" x14ac:dyDescent="0.2">
      <c r="A27" s="86"/>
      <c r="B27" s="87"/>
      <c r="C27" s="88"/>
      <c r="D27" s="88"/>
      <c r="E27" s="88"/>
      <c r="F27" s="88"/>
      <c r="G27" s="88"/>
      <c r="H27" s="88"/>
      <c r="I27" s="88"/>
      <c r="J27" s="88"/>
      <c r="K27" s="88"/>
      <c r="L27" s="88"/>
      <c r="M27" s="89" t="s">
        <v>20</v>
      </c>
    </row>
    <row r="28" spans="1:15" x14ac:dyDescent="0.2">
      <c r="A28" s="90"/>
    </row>
    <row r="29" spans="1:15" x14ac:dyDescent="0.2">
      <c r="A29" s="74" t="s">
        <v>61</v>
      </c>
      <c r="B29" s="74"/>
    </row>
    <row r="30" spans="1:15" ht="18.75" customHeight="1" x14ac:dyDescent="0.25">
      <c r="A30" s="262"/>
      <c r="B30" s="263"/>
      <c r="C30" s="263"/>
      <c r="D30" s="263"/>
      <c r="E30" s="263"/>
      <c r="F30" s="263"/>
      <c r="G30" s="263"/>
      <c r="H30" s="263"/>
      <c r="I30" s="263"/>
      <c r="J30" s="263"/>
      <c r="K30" s="263"/>
      <c r="L30" s="263"/>
      <c r="M30" s="263"/>
      <c r="O30" s="39"/>
    </row>
    <row r="31" spans="1:15" ht="18.75" customHeight="1" x14ac:dyDescent="0.2">
      <c r="A31" s="257"/>
      <c r="B31" s="257"/>
      <c r="C31" s="257"/>
      <c r="D31" s="257"/>
      <c r="E31" s="257"/>
      <c r="F31" s="257"/>
      <c r="G31" s="257"/>
      <c r="H31" s="257"/>
      <c r="I31" s="257"/>
      <c r="J31" s="257"/>
      <c r="K31" s="257"/>
      <c r="L31" s="257"/>
      <c r="M31" s="257"/>
    </row>
    <row r="32" spans="1:15" ht="21.75" customHeight="1" x14ac:dyDescent="0.2">
      <c r="A32" s="257"/>
      <c r="B32" s="257"/>
      <c r="C32" s="257"/>
      <c r="D32" s="257"/>
      <c r="E32" s="257"/>
      <c r="F32" s="257"/>
      <c r="G32" s="257"/>
      <c r="H32" s="257"/>
      <c r="I32" s="257"/>
      <c r="J32" s="257"/>
      <c r="K32" s="257"/>
      <c r="L32" s="257"/>
      <c r="M32" s="257"/>
    </row>
    <row r="33" spans="1:13" x14ac:dyDescent="0.2">
      <c r="A33" s="257"/>
      <c r="B33" s="257"/>
      <c r="C33" s="257"/>
      <c r="D33" s="257"/>
      <c r="E33" s="257"/>
      <c r="F33" s="257"/>
      <c r="G33" s="257"/>
      <c r="H33" s="257"/>
      <c r="I33" s="257"/>
      <c r="J33" s="257"/>
      <c r="K33" s="257"/>
      <c r="L33" s="257"/>
      <c r="M33" s="257"/>
    </row>
  </sheetData>
  <mergeCells count="17">
    <mergeCell ref="M9:M11"/>
    <mergeCell ref="A32:M32"/>
    <mergeCell ref="A33:M33"/>
    <mergeCell ref="F10:F11"/>
    <mergeCell ref="G10:I10"/>
    <mergeCell ref="J10:J11"/>
    <mergeCell ref="K10:L10"/>
    <mergeCell ref="A30:M30"/>
    <mergeCell ref="A31:M31"/>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3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253</v>
      </c>
      <c r="B4" s="43"/>
    </row>
    <row r="5" spans="1:24" ht="11.25" customHeight="1" x14ac:dyDescent="0.2">
      <c r="A5" s="44" t="s">
        <v>252</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61.990389567634587</v>
      </c>
      <c r="E13" s="95">
        <v>38.009610432364269</v>
      </c>
      <c r="F13" s="95">
        <v>33.965186490030732</v>
      </c>
      <c r="G13" s="95">
        <v>29.22526838361409</v>
      </c>
      <c r="H13" s="95">
        <v>4.618743093205226</v>
      </c>
      <c r="I13" s="95">
        <v>1.9086492785592453</v>
      </c>
      <c r="J13" s="95">
        <v>3.362655269091523</v>
      </c>
      <c r="K13" s="95">
        <v>1.2882162600449043</v>
      </c>
      <c r="L13" s="95">
        <v>2.0691092731489289</v>
      </c>
      <c r="M13" s="96">
        <v>0.68176867324148849</v>
      </c>
    </row>
    <row r="14" spans="1:24" ht="18.75" customHeight="1" x14ac:dyDescent="0.3">
      <c r="A14" s="97" t="s">
        <v>242</v>
      </c>
      <c r="B14" s="98"/>
      <c r="C14" s="81">
        <v>100</v>
      </c>
      <c r="D14" s="95">
        <v>68.285909714500832</v>
      </c>
      <c r="E14" s="95">
        <v>31.714090285503016</v>
      </c>
      <c r="F14" s="95">
        <v>29.535204953742372</v>
      </c>
      <c r="G14" s="95">
        <v>24.348034739547597</v>
      </c>
      <c r="H14" s="95">
        <v>5.168898699486296</v>
      </c>
      <c r="I14" s="95">
        <v>2.4377668473352823</v>
      </c>
      <c r="J14" s="95">
        <v>1.8910586637245752</v>
      </c>
      <c r="K14" s="95">
        <v>0.49979124620548149</v>
      </c>
      <c r="L14" s="95">
        <v>1.3912674175190936</v>
      </c>
      <c r="M14" s="96">
        <v>0.28782666803597656</v>
      </c>
      <c r="N14" s="67"/>
      <c r="O14" s="67"/>
      <c r="P14" s="67"/>
      <c r="Q14" s="67"/>
      <c r="R14" s="67"/>
      <c r="S14" s="67"/>
      <c r="T14" s="67"/>
      <c r="U14" s="67"/>
      <c r="V14" s="67"/>
      <c r="W14" s="67"/>
      <c r="X14" s="67"/>
    </row>
    <row r="15" spans="1:24" ht="15" customHeight="1" x14ac:dyDescent="0.3">
      <c r="A15" s="97" t="s">
        <v>235</v>
      </c>
      <c r="B15" s="98"/>
      <c r="C15" s="81">
        <v>100</v>
      </c>
      <c r="D15" s="95">
        <v>52.299740218078384</v>
      </c>
      <c r="E15" s="95">
        <v>47.700259781920565</v>
      </c>
      <c r="F15" s="95">
        <v>43.494409773122705</v>
      </c>
      <c r="G15" s="95">
        <v>38.264881876216329</v>
      </c>
      <c r="H15" s="95">
        <v>5.1941021222047565</v>
      </c>
      <c r="I15" s="95">
        <v>2.4739752884559665</v>
      </c>
      <c r="J15" s="95">
        <v>3.7704839670844268</v>
      </c>
      <c r="K15" s="95">
        <v>1.3929094700501163</v>
      </c>
      <c r="L15" s="95">
        <v>2.3775744970343107</v>
      </c>
      <c r="M15" s="96">
        <v>0.43536604171335191</v>
      </c>
      <c r="N15" s="67"/>
      <c r="O15" s="67"/>
      <c r="P15" s="67"/>
      <c r="Q15" s="67"/>
      <c r="R15" s="67"/>
      <c r="S15" s="67"/>
      <c r="T15" s="67"/>
      <c r="U15" s="67"/>
      <c r="V15" s="67"/>
      <c r="W15" s="67"/>
      <c r="X15" s="67"/>
    </row>
    <row r="16" spans="1:24" ht="15" customHeight="1" x14ac:dyDescent="0.3">
      <c r="A16" s="97" t="s">
        <v>241</v>
      </c>
      <c r="B16" s="98"/>
      <c r="C16" s="81">
        <v>100</v>
      </c>
      <c r="D16" s="95">
        <v>57.094714261953442</v>
      </c>
      <c r="E16" s="95">
        <v>42.905285738044604</v>
      </c>
      <c r="F16" s="95">
        <v>38.672428321448585</v>
      </c>
      <c r="G16" s="95">
        <v>33.376413423089559</v>
      </c>
      <c r="H16" s="95">
        <v>5.1944186889158317</v>
      </c>
      <c r="I16" s="95">
        <v>2.2952882429914552</v>
      </c>
      <c r="J16" s="95">
        <v>3.852109855494569</v>
      </c>
      <c r="K16" s="95">
        <v>1.8142697003308272</v>
      </c>
      <c r="L16" s="95">
        <v>2.0378401551637415</v>
      </c>
      <c r="M16" s="96">
        <v>0.38074756110120067</v>
      </c>
      <c r="N16" s="67"/>
      <c r="O16" s="67"/>
      <c r="P16" s="67"/>
      <c r="Q16" s="67"/>
      <c r="R16" s="67"/>
      <c r="S16" s="67"/>
      <c r="T16" s="67"/>
      <c r="U16" s="67"/>
      <c r="V16" s="67"/>
      <c r="W16" s="67"/>
      <c r="X16" s="67"/>
    </row>
    <row r="17" spans="1:24" ht="15" customHeight="1" x14ac:dyDescent="0.3">
      <c r="A17" s="97" t="s">
        <v>236</v>
      </c>
      <c r="B17" s="98"/>
      <c r="C17" s="81">
        <v>100</v>
      </c>
      <c r="D17" s="95">
        <v>69.039757568336057</v>
      </c>
      <c r="E17" s="95">
        <v>30.960242431666884</v>
      </c>
      <c r="F17" s="95">
        <v>29.808705330251843</v>
      </c>
      <c r="G17" s="95">
        <v>28.179586690390135</v>
      </c>
      <c r="H17" s="95">
        <v>1.5557422311530396</v>
      </c>
      <c r="I17" s="95">
        <v>0.37038906116554154</v>
      </c>
      <c r="J17" s="95">
        <v>1.034590326803916</v>
      </c>
      <c r="K17" s="95">
        <v>0.41331368034166804</v>
      </c>
      <c r="L17" s="95">
        <v>0.62127664646224812</v>
      </c>
      <c r="M17" s="96">
        <v>0.11694677461124038</v>
      </c>
      <c r="N17" s="67"/>
      <c r="O17" s="67"/>
      <c r="P17" s="67"/>
      <c r="Q17" s="67"/>
      <c r="R17" s="67"/>
      <c r="S17" s="67"/>
      <c r="T17" s="67"/>
      <c r="U17" s="67"/>
      <c r="V17" s="67"/>
      <c r="W17" s="67"/>
      <c r="X17" s="67"/>
    </row>
    <row r="18" spans="1:24" ht="15" customHeight="1" x14ac:dyDescent="0.3">
      <c r="A18" s="97" t="s">
        <v>243</v>
      </c>
      <c r="B18" s="98"/>
      <c r="C18" s="81">
        <v>100</v>
      </c>
      <c r="D18" s="95">
        <v>62.16288666508737</v>
      </c>
      <c r="E18" s="95">
        <v>37.837113334917447</v>
      </c>
      <c r="F18" s="95">
        <v>32.425402935198008</v>
      </c>
      <c r="G18" s="95">
        <v>21.904018614886667</v>
      </c>
      <c r="H18" s="95">
        <v>9.515035908154994</v>
      </c>
      <c r="I18" s="95">
        <v>4.1183223398058724</v>
      </c>
      <c r="J18" s="95">
        <v>4.0331274378263977</v>
      </c>
      <c r="K18" s="95">
        <v>0.51283929871700717</v>
      </c>
      <c r="L18" s="95">
        <v>3.4815026781164828</v>
      </c>
      <c r="M18" s="96">
        <v>1.3785829618932766</v>
      </c>
    </row>
    <row r="19" spans="1:24" ht="15" customHeight="1" x14ac:dyDescent="0.3">
      <c r="A19" s="97" t="s">
        <v>247</v>
      </c>
      <c r="B19" s="98"/>
      <c r="C19" s="81">
        <v>100</v>
      </c>
      <c r="D19" s="95">
        <v>68.240224731252127</v>
      </c>
      <c r="E19" s="95">
        <v>31.759775268746758</v>
      </c>
      <c r="F19" s="95">
        <v>28.91357402168882</v>
      </c>
      <c r="G19" s="95">
        <v>26.801869064552758</v>
      </c>
      <c r="H19" s="95">
        <v>2.1117049571361535</v>
      </c>
      <c r="I19" s="95">
        <v>0.95751662993774533</v>
      </c>
      <c r="J19" s="95">
        <v>1.8917872879865973</v>
      </c>
      <c r="K19" s="95">
        <v>0.75686009635908924</v>
      </c>
      <c r="L19" s="95">
        <v>1.1349271916275083</v>
      </c>
      <c r="M19" s="96">
        <v>0.95441395907134396</v>
      </c>
    </row>
    <row r="20" spans="1:24" ht="15" customHeight="1" x14ac:dyDescent="0.3">
      <c r="A20" s="97" t="s">
        <v>246</v>
      </c>
      <c r="B20" s="98"/>
      <c r="C20" s="81">
        <v>100</v>
      </c>
      <c r="D20" s="95">
        <v>57.379197352713241</v>
      </c>
      <c r="E20" s="95">
        <v>42.620802647289544</v>
      </c>
      <c r="F20" s="95">
        <v>37.078511064997322</v>
      </c>
      <c r="G20" s="95">
        <v>31.793126175011842</v>
      </c>
      <c r="H20" s="95">
        <v>5.2246190147787077</v>
      </c>
      <c r="I20" s="95">
        <v>1.2674092675424828</v>
      </c>
      <c r="J20" s="95">
        <v>4.4985452420608389</v>
      </c>
      <c r="K20" s="95">
        <v>2.0046937611132556</v>
      </c>
      <c r="L20" s="95">
        <v>2.4938514809475834</v>
      </c>
      <c r="M20" s="96">
        <v>1.0437463402312634</v>
      </c>
    </row>
    <row r="21" spans="1:24" ht="15" customHeight="1" x14ac:dyDescent="0.3">
      <c r="A21" s="97" t="s">
        <v>244</v>
      </c>
      <c r="B21" s="98"/>
      <c r="C21" s="81">
        <v>100</v>
      </c>
      <c r="D21" s="95">
        <v>68.194414943699527</v>
      </c>
      <c r="E21" s="95">
        <v>31.805585056297797</v>
      </c>
      <c r="F21" s="95">
        <v>27.856156806457154</v>
      </c>
      <c r="G21" s="95">
        <v>24.811025096633873</v>
      </c>
      <c r="H21" s="95">
        <v>3.0451317098232589</v>
      </c>
      <c r="I21" s="95">
        <v>1.6423465015239707</v>
      </c>
      <c r="J21" s="95">
        <v>2.0452561119864008</v>
      </c>
      <c r="K21" s="95">
        <v>0.66385924061135104</v>
      </c>
      <c r="L21" s="95">
        <v>1.3813968713750502</v>
      </c>
      <c r="M21" s="96">
        <v>1.9041721378541285</v>
      </c>
    </row>
    <row r="22" spans="1:24" ht="15" customHeight="1" x14ac:dyDescent="0.3">
      <c r="A22" s="97" t="s">
        <v>238</v>
      </c>
      <c r="B22" s="98"/>
      <c r="C22" s="81">
        <v>100</v>
      </c>
      <c r="D22" s="95">
        <v>65.028465273235668</v>
      </c>
      <c r="E22" s="95">
        <v>34.971534726759963</v>
      </c>
      <c r="F22" s="95">
        <v>32.093568953927218</v>
      </c>
      <c r="G22" s="95">
        <v>28.42512800628862</v>
      </c>
      <c r="H22" s="95">
        <v>3.597368279214288</v>
      </c>
      <c r="I22" s="95">
        <v>1.7428383439038828</v>
      </c>
      <c r="J22" s="95">
        <v>2.5591251180748698</v>
      </c>
      <c r="K22" s="95">
        <v>1.00892932066707</v>
      </c>
      <c r="L22" s="95">
        <v>1.5501957974077998</v>
      </c>
      <c r="M22" s="96">
        <v>0.31884065475795931</v>
      </c>
    </row>
    <row r="23" spans="1:24" ht="15" customHeight="1" x14ac:dyDescent="0.3">
      <c r="A23" s="97" t="s">
        <v>248</v>
      </c>
      <c r="B23" s="98"/>
      <c r="C23" s="81">
        <v>100</v>
      </c>
      <c r="D23" s="95">
        <v>71.452794125462816</v>
      </c>
      <c r="E23" s="95">
        <v>28.547205874542385</v>
      </c>
      <c r="F23" s="95">
        <v>25.017286276976463</v>
      </c>
      <c r="G23" s="95">
        <v>21.05378886070277</v>
      </c>
      <c r="H23" s="95">
        <v>3.9634974162735466</v>
      </c>
      <c r="I23" s="95">
        <v>2.2105928077898978</v>
      </c>
      <c r="J23" s="95">
        <v>3.0998825032597792</v>
      </c>
      <c r="K23" s="95">
        <v>1.2541280392046865</v>
      </c>
      <c r="L23" s="95">
        <v>1.8457544640550925</v>
      </c>
      <c r="M23" s="96">
        <v>0.43003709430608206</v>
      </c>
    </row>
    <row r="24" spans="1:24" ht="15" customHeight="1" x14ac:dyDescent="0.3">
      <c r="A24" s="97" t="s">
        <v>245</v>
      </c>
      <c r="B24" s="98"/>
      <c r="C24" s="81">
        <v>100</v>
      </c>
      <c r="D24" s="95">
        <v>64.635536283528907</v>
      </c>
      <c r="E24" s="95">
        <v>35.364463716463639</v>
      </c>
      <c r="F24" s="95">
        <v>32.009516836719968</v>
      </c>
      <c r="G24" s="95">
        <v>28.146300518398149</v>
      </c>
      <c r="H24" s="95">
        <v>3.8405079881075657</v>
      </c>
      <c r="I24" s="95">
        <v>2.2851623950543587</v>
      </c>
      <c r="J24" s="95">
        <v>3.1945083652619015</v>
      </c>
      <c r="K24" s="95">
        <v>1.0982267419443541</v>
      </c>
      <c r="L24" s="95">
        <v>2.0428809156993677</v>
      </c>
      <c r="M24" s="96">
        <v>0.16043851448175248</v>
      </c>
    </row>
    <row r="25" spans="1:24" ht="15" customHeight="1" x14ac:dyDescent="0.3">
      <c r="A25" s="97" t="s">
        <v>239</v>
      </c>
      <c r="B25" s="98"/>
      <c r="C25" s="81">
        <v>100</v>
      </c>
      <c r="D25" s="95">
        <v>63.750042259222759</v>
      </c>
      <c r="E25" s="95">
        <v>36.249957740780488</v>
      </c>
      <c r="F25" s="95">
        <v>31.426743858918236</v>
      </c>
      <c r="G25" s="95">
        <v>26.807872410273632</v>
      </c>
      <c r="H25" s="95">
        <v>4.5183403477763298</v>
      </c>
      <c r="I25" s="95">
        <v>2.0386143371667593</v>
      </c>
      <c r="J25" s="95">
        <v>4.2786314942549124</v>
      </c>
      <c r="K25" s="95">
        <v>1.6859497644682693</v>
      </c>
      <c r="L25" s="95">
        <v>2.5926817297866434</v>
      </c>
      <c r="M25" s="96">
        <v>0.5445823876071777</v>
      </c>
    </row>
    <row r="26" spans="1:24" ht="15" customHeight="1" x14ac:dyDescent="0.3">
      <c r="A26" s="97" t="s">
        <v>240</v>
      </c>
      <c r="B26" s="98"/>
      <c r="C26" s="81">
        <v>100</v>
      </c>
      <c r="D26" s="95">
        <v>64.68712216066541</v>
      </c>
      <c r="E26" s="95">
        <v>35.312877839329495</v>
      </c>
      <c r="F26" s="95">
        <v>30.907887585097221</v>
      </c>
      <c r="G26" s="95">
        <v>27.85591890761836</v>
      </c>
      <c r="H26" s="95">
        <v>3.035518603453693</v>
      </c>
      <c r="I26" s="95">
        <v>1.2715987097884685</v>
      </c>
      <c r="J26" s="95">
        <v>3.7780121087190985</v>
      </c>
      <c r="K26" s="95">
        <v>1.2787694390444315</v>
      </c>
      <c r="L26" s="95">
        <v>2.499242669674667</v>
      </c>
      <c r="M26" s="96">
        <v>0.62697814551327513</v>
      </c>
    </row>
    <row r="27" spans="1:24" ht="11.25" customHeight="1" x14ac:dyDescent="0.2">
      <c r="A27" s="86"/>
      <c r="B27" s="101"/>
      <c r="C27" s="88"/>
      <c r="D27" s="88"/>
      <c r="E27" s="88"/>
      <c r="F27" s="88"/>
      <c r="G27" s="88"/>
      <c r="H27" s="88"/>
      <c r="I27" s="88"/>
      <c r="J27" s="88"/>
      <c r="K27" s="88"/>
      <c r="L27" s="88"/>
      <c r="M27" s="89" t="s">
        <v>20</v>
      </c>
    </row>
    <row r="28" spans="1:24" x14ac:dyDescent="0.2">
      <c r="A28" s="90"/>
    </row>
    <row r="29" spans="1:24" x14ac:dyDescent="0.2">
      <c r="A29" s="74" t="s">
        <v>61</v>
      </c>
      <c r="B29" s="74"/>
    </row>
    <row r="30" spans="1:24" ht="18.75" customHeight="1" x14ac:dyDescent="0.2">
      <c r="A30" s="257"/>
      <c r="B30" s="257"/>
      <c r="C30" s="257"/>
      <c r="D30" s="257"/>
      <c r="E30" s="257"/>
      <c r="F30" s="257"/>
      <c r="G30" s="257"/>
      <c r="H30" s="257"/>
      <c r="I30" s="257"/>
      <c r="J30" s="257"/>
      <c r="K30" s="257"/>
      <c r="L30" s="257"/>
      <c r="M30" s="257"/>
      <c r="O30" s="39"/>
    </row>
    <row r="31" spans="1:24" ht="18" customHeight="1" x14ac:dyDescent="0.2">
      <c r="A31" s="257"/>
      <c r="B31" s="257"/>
      <c r="C31" s="257"/>
      <c r="D31" s="257"/>
      <c r="E31" s="257"/>
      <c r="F31" s="257"/>
      <c r="G31" s="257"/>
      <c r="H31" s="257"/>
      <c r="I31" s="257"/>
      <c r="J31" s="257"/>
      <c r="K31" s="257"/>
      <c r="L31" s="257"/>
      <c r="M31" s="257"/>
    </row>
    <row r="32" spans="1:24" ht="20.25" customHeight="1" x14ac:dyDescent="0.2">
      <c r="A32" s="257"/>
      <c r="B32" s="257"/>
      <c r="C32" s="257"/>
      <c r="D32" s="257"/>
      <c r="E32" s="257"/>
      <c r="F32" s="257"/>
      <c r="G32" s="257"/>
      <c r="H32" s="257"/>
      <c r="I32" s="257"/>
      <c r="J32" s="257"/>
      <c r="K32" s="257"/>
      <c r="L32" s="257"/>
      <c r="M32" s="257"/>
    </row>
  </sheetData>
  <mergeCells count="16">
    <mergeCell ref="A32:M32"/>
    <mergeCell ref="A7:B12"/>
    <mergeCell ref="C7:C11"/>
    <mergeCell ref="D7:M7"/>
    <mergeCell ref="D8:D11"/>
    <mergeCell ref="E8:M8"/>
    <mergeCell ref="E9:E11"/>
    <mergeCell ref="F9:I9"/>
    <mergeCell ref="J9:L9"/>
    <mergeCell ref="M9:M11"/>
    <mergeCell ref="F10:F11"/>
    <mergeCell ref="G10:I10"/>
    <mergeCell ref="J10:J11"/>
    <mergeCell ref="K10:L10"/>
    <mergeCell ref="A30:M30"/>
    <mergeCell ref="A31:M31"/>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Sachsen (Gebietsstand März 2026)</v>
      </c>
    </row>
    <row r="5" spans="1:16" ht="11.25" customHeight="1" x14ac:dyDescent="0.2">
      <c r="A5" s="44" t="s">
        <v>252</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155767</v>
      </c>
      <c r="C13" s="59">
        <f>IF(INDEX(roh_ast_merkmal!$1:$1048576,MATCH(INDEX(strg!$A:$A,strg!$B$1,1),roh_ast_merkmal!$B:$B,0)+MATCH($N13,roh_ast_merkmal!$C:$C,0)-2,MATCH(C$6,roh_ast_merkmal!$1:$1,0))=-8888,"x",INDEX(roh_ast_merkmal!$1:$1048576,MATCH(INDEX(strg!$A:$A,strg!$B$1,1),roh_ast_merkmal!$B:$B,0)+MATCH($N13,roh_ast_merkmal!$C:$C,0)-2,MATCH(C$6,roh_ast_merkmal!$1:$1,0)))</f>
        <v>105295.905671802</v>
      </c>
      <c r="D13" s="59">
        <f>IF(INDEX(roh_ast_merkmal!$1:$1048576,MATCH(INDEX(strg!$A:$A,strg!$B$1,1),roh_ast_merkmal!$B:$B,0)+MATCH($N13,roh_ast_merkmal!$C:$C,0)-2,MATCH(D$6,roh_ast_merkmal!$1:$1,0))=-8888,"x",INDEX(roh_ast_merkmal!$1:$1048576,MATCH(INDEX(strg!$A:$A,strg!$B$1,1),roh_ast_merkmal!$B:$B,0)+MATCH($N13,roh_ast_merkmal!$C:$C,0)-2,MATCH(D$6,roh_ast_merkmal!$1:$1,0)))</f>
        <v>50471.094328196603</v>
      </c>
      <c r="E13" s="59">
        <f>IF(INDEX(roh_ast_merkmal!$1:$1048576,MATCH(INDEX(strg!$A:$A,strg!$B$1,1),roh_ast_merkmal!$B:$B,0)+MATCH($N13,roh_ast_merkmal!$C:$C,0)-2,MATCH(E$6,roh_ast_merkmal!$1:$1,0))=-8888,"x",INDEX(roh_ast_merkmal!$1:$1048576,MATCH(INDEX(strg!$A:$A,strg!$B$1,1),roh_ast_merkmal!$B:$B,0)+MATCH($N13,roh_ast_merkmal!$C:$C,0)-2,MATCH(E$6,roh_ast_merkmal!$1:$1,0)))</f>
        <v>44459.225701180498</v>
      </c>
      <c r="F13" s="59">
        <f>IF(INDEX(roh_ast_merkmal!$1:$1048576,MATCH(INDEX(strg!$A:$A,strg!$B$1,1),roh_ast_merkmal!$B:$B,0)+MATCH($N13,roh_ast_merkmal!$C:$C,0)-2,MATCH(F$6,roh_ast_merkmal!$1:$1,0))=-8888,"x",INDEX(roh_ast_merkmal!$1:$1048576,MATCH(INDEX(strg!$A:$A,strg!$B$1,1),roh_ast_merkmal!$B:$B,0)+MATCH($N13,roh_ast_merkmal!$C:$C,0)-2,MATCH(F$6,roh_ast_merkmal!$1:$1,0)))</f>
        <v>37020.680676501899</v>
      </c>
      <c r="G13" s="59">
        <f>IF(INDEX(roh_ast_merkmal!$1:$1048576,MATCH(INDEX(strg!$A:$A,strg!$B$1,1),roh_ast_merkmal!$B:$B,0)+MATCH($N13,roh_ast_merkmal!$C:$C,0)-2,MATCH(G$6,roh_ast_merkmal!$1:$1,0))=-8888,"x",INDEX(roh_ast_merkmal!$1:$1048576,MATCH(INDEX(strg!$A:$A,strg!$B$1,1),roh_ast_merkmal!$B:$B,0)+MATCH($N13,roh_ast_merkmal!$C:$C,0)-2,MATCH(G$6,roh_ast_merkmal!$1:$1,0)))</f>
        <v>7275.7027438372597</v>
      </c>
      <c r="H13" s="59">
        <f>IF(INDEX(roh_ast_merkmal!$1:$1048576,MATCH(INDEX(strg!$A:$A,strg!$B$1,1),roh_ast_merkmal!$B:$B,0)+MATCH($N13,roh_ast_merkmal!$C:$C,0)-2,MATCH(H$6,roh_ast_merkmal!$1:$1,0))=-8888,"x",INDEX(roh_ast_merkmal!$1:$1048576,MATCH(INDEX(strg!$A:$A,strg!$B$1,1),roh_ast_merkmal!$B:$B,0)+MATCH($N13,roh_ast_merkmal!$C:$C,0)-2,MATCH(H$6,roh_ast_merkmal!$1:$1,0)))</f>
        <v>2492.5072016050099</v>
      </c>
      <c r="I13" s="59">
        <f>IF(INDEX(roh_ast_merkmal!$1:$1048576,MATCH(INDEX(strg!$A:$A,strg!$B$1,1),roh_ast_merkmal!$B:$B,0)+MATCH($N13,roh_ast_merkmal!$C:$C,0)-2,MATCH(I$6,roh_ast_merkmal!$1:$1,0))=-8888,"x",INDEX(roh_ast_merkmal!$1:$1048576,MATCH(INDEX(strg!$A:$A,strg!$B$1,1),roh_ast_merkmal!$B:$B,0)+MATCH($N13,roh_ast_merkmal!$C:$C,0)-2,MATCH(I$6,roh_ast_merkmal!$1:$1,0)))</f>
        <v>4962.32133441724</v>
      </c>
      <c r="J13" s="59">
        <f>IF(INDEX(roh_ast_merkmal!$1:$1048576,MATCH(INDEX(strg!$A:$A,strg!$B$1,1),roh_ast_merkmal!$B:$B,0)+MATCH($N13,roh_ast_merkmal!$C:$C,0)-2,MATCH(J$6,roh_ast_merkmal!$1:$1,0))=-8888,"x",INDEX(roh_ast_merkmal!$1:$1048576,MATCH(INDEX(strg!$A:$A,strg!$B$1,1),roh_ast_merkmal!$B:$B,0)+MATCH($N13,roh_ast_merkmal!$C:$C,0)-2,MATCH(J$6,roh_ast_merkmal!$1:$1,0)))</f>
        <v>1984.2470371464401</v>
      </c>
      <c r="K13" s="59">
        <f>IF(INDEX(roh_ast_merkmal!$1:$1048576,MATCH(INDEX(strg!$A:$A,strg!$B$1,1),roh_ast_merkmal!$B:$B,0)+MATCH($N13,roh_ast_merkmal!$C:$C,0)-2,MATCH(K$6,roh_ast_merkmal!$1:$1,0))=-8888,"x",INDEX(roh_ast_merkmal!$1:$1048576,MATCH(INDEX(strg!$A:$A,strg!$B$1,1),roh_ast_merkmal!$B:$B,0)+MATCH($N13,roh_ast_merkmal!$C:$C,0)-2,MATCH(K$6,roh_ast_merkmal!$1:$1,0)))</f>
        <v>2970.5490568861901</v>
      </c>
      <c r="L13" s="58">
        <f>IF(INDEX(roh_ast_merkmal!$1:$1048576,MATCH(INDEX(strg!$A:$A,strg!$B$1,1),roh_ast_merkmal!$B:$B,0)+MATCH($N13,roh_ast_merkmal!$C:$C,0)-2,MATCH(L$6,roh_ast_merkmal!$1:$1,0))=-8888,"x",INDEX(roh_ast_merkmal!$1:$1048576,MATCH(INDEX(strg!$A:$A,strg!$B$1,1),roh_ast_merkmal!$B:$B,0)+MATCH($N13,roh_ast_merkmal!$C:$C,0)-2,MATCH(L$6,roh_ast_merkmal!$1:$1,0)))</f>
        <v>1049.5472925986701</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89237</v>
      </c>
      <c r="C14" s="59">
        <f>IF(INDEX(roh_ast_merkmal!$1:$1048576,MATCH(INDEX(strg!$A:$A,strg!$B$1,1),roh_ast_merkmal!$B:$B,0)+MATCH($N14,roh_ast_merkmal!$C:$C,0)-2,MATCH(C$6,roh_ast_merkmal!$1:$1,0))=-8888,"x",INDEX(roh_ast_merkmal!$1:$1048576,MATCH(INDEX(strg!$A:$A,strg!$B$1,1),roh_ast_merkmal!$B:$B,0)+MATCH($N14,roh_ast_merkmal!$C:$C,0)-2,MATCH(C$6,roh_ast_merkmal!$1:$1,0)))</f>
        <v>62533.732192508003</v>
      </c>
      <c r="D14" s="59">
        <f>IF(INDEX(roh_ast_merkmal!$1:$1048576,MATCH(INDEX(strg!$A:$A,strg!$B$1,1),roh_ast_merkmal!$B:$B,0)+MATCH($N14,roh_ast_merkmal!$C:$C,0)-2,MATCH(D$6,roh_ast_merkmal!$1:$1,0))=-8888,"x",INDEX(roh_ast_merkmal!$1:$1048576,MATCH(INDEX(strg!$A:$A,strg!$B$1,1),roh_ast_merkmal!$B:$B,0)+MATCH($N14,roh_ast_merkmal!$C:$C,0)-2,MATCH(D$6,roh_ast_merkmal!$1:$1,0)))</f>
        <v>26703.2678074908</v>
      </c>
      <c r="E14" s="59">
        <f>IF(INDEX(roh_ast_merkmal!$1:$1048576,MATCH(INDEX(strg!$A:$A,strg!$B$1,1),roh_ast_merkmal!$B:$B,0)+MATCH($N14,roh_ast_merkmal!$C:$C,0)-2,MATCH(E$6,roh_ast_merkmal!$1:$1,0))=-8888,"x",INDEX(roh_ast_merkmal!$1:$1048576,MATCH(INDEX(strg!$A:$A,strg!$B$1,1),roh_ast_merkmal!$B:$B,0)+MATCH($N14,roh_ast_merkmal!$C:$C,0)-2,MATCH(E$6,roh_ast_merkmal!$1:$1,0)))</f>
        <v>23252.999264100101</v>
      </c>
      <c r="F14" s="59">
        <f>IF(INDEX(roh_ast_merkmal!$1:$1048576,MATCH(INDEX(strg!$A:$A,strg!$B$1,1),roh_ast_merkmal!$B:$B,0)+MATCH($N14,roh_ast_merkmal!$C:$C,0)-2,MATCH(F$6,roh_ast_merkmal!$1:$1,0))=-8888,"x",INDEX(roh_ast_merkmal!$1:$1048576,MATCH(INDEX(strg!$A:$A,strg!$B$1,1),roh_ast_merkmal!$B:$B,0)+MATCH($N14,roh_ast_merkmal!$C:$C,0)-2,MATCH(F$6,roh_ast_merkmal!$1:$1,0)))</f>
        <v>19064.746289932202</v>
      </c>
      <c r="G14" s="59">
        <f>IF(INDEX(roh_ast_merkmal!$1:$1048576,MATCH(INDEX(strg!$A:$A,strg!$B$1,1),roh_ast_merkmal!$B:$B,0)+MATCH($N14,roh_ast_merkmal!$C:$C,0)-2,MATCH(G$6,roh_ast_merkmal!$1:$1,0))=-8888,"x",INDEX(roh_ast_merkmal!$1:$1048576,MATCH(INDEX(strg!$A:$A,strg!$B$1,1),roh_ast_merkmal!$B:$B,0)+MATCH($N14,roh_ast_merkmal!$C:$C,0)-2,MATCH(G$6,roh_ast_merkmal!$1:$1,0)))</f>
        <v>4110.5586185767997</v>
      </c>
      <c r="H14" s="59">
        <f>IF(INDEX(roh_ast_merkmal!$1:$1048576,MATCH(INDEX(strg!$A:$A,strg!$B$1,1),roh_ast_merkmal!$B:$B,0)+MATCH($N14,roh_ast_merkmal!$C:$C,0)-2,MATCH(H$6,roh_ast_merkmal!$1:$1,0))=-8888,"x",INDEX(roh_ast_merkmal!$1:$1048576,MATCH(INDEX(strg!$A:$A,strg!$B$1,1),roh_ast_merkmal!$B:$B,0)+MATCH($N14,roh_ast_merkmal!$C:$C,0)-2,MATCH(H$6,roh_ast_merkmal!$1:$1,0)))</f>
        <v>1303.8416304001501</v>
      </c>
      <c r="I14" s="59">
        <f>IF(INDEX(roh_ast_merkmal!$1:$1048576,MATCH(INDEX(strg!$A:$A,strg!$B$1,1),roh_ast_merkmal!$B:$B,0)+MATCH($N14,roh_ast_merkmal!$C:$C,0)-2,MATCH(I$6,roh_ast_merkmal!$1:$1,0))=-8888,"x",INDEX(roh_ast_merkmal!$1:$1048576,MATCH(INDEX(strg!$A:$A,strg!$B$1,1),roh_ast_merkmal!$B:$B,0)+MATCH($N14,roh_ast_merkmal!$C:$C,0)-2,MATCH(I$6,roh_ast_merkmal!$1:$1,0)))</f>
        <v>2851.9448591835298</v>
      </c>
      <c r="J14" s="59">
        <f>IF(INDEX(roh_ast_merkmal!$1:$1048576,MATCH(INDEX(strg!$A:$A,strg!$B$1,1),roh_ast_merkmal!$B:$B,0)+MATCH($N14,roh_ast_merkmal!$C:$C,0)-2,MATCH(J$6,roh_ast_merkmal!$1:$1,0))=-8888,"x",INDEX(roh_ast_merkmal!$1:$1048576,MATCH(INDEX(strg!$A:$A,strg!$B$1,1),roh_ast_merkmal!$B:$B,0)+MATCH($N14,roh_ast_merkmal!$C:$C,0)-2,MATCH(J$6,roh_ast_merkmal!$1:$1,0)))</f>
        <v>1109.26442787215</v>
      </c>
      <c r="K14" s="59">
        <f>IF(INDEX(roh_ast_merkmal!$1:$1048576,MATCH(INDEX(strg!$A:$A,strg!$B$1,1),roh_ast_merkmal!$B:$B,0)+MATCH($N14,roh_ast_merkmal!$C:$C,0)-2,MATCH(K$6,roh_ast_merkmal!$1:$1,0))=-8888,"x",INDEX(roh_ast_merkmal!$1:$1048576,MATCH(INDEX(strg!$A:$A,strg!$B$1,1),roh_ast_merkmal!$B:$B,0)+MATCH($N14,roh_ast_merkmal!$C:$C,0)-2,MATCH(K$6,roh_ast_merkmal!$1:$1,0)))</f>
        <v>1736.53019092677</v>
      </c>
      <c r="L14" s="58">
        <f>IF(INDEX(roh_ast_merkmal!$1:$1048576,MATCH(INDEX(strg!$A:$A,strg!$B$1,1),roh_ast_merkmal!$B:$B,0)+MATCH($N14,roh_ast_merkmal!$C:$C,0)-2,MATCH(L$6,roh_ast_merkmal!$1:$1,0))=-8888,"x",INDEX(roh_ast_merkmal!$1:$1048576,MATCH(INDEX(strg!$A:$A,strg!$B$1,1),roh_ast_merkmal!$B:$B,0)+MATCH($N14,roh_ast_merkmal!$C:$C,0)-2,MATCH(L$6,roh_ast_merkmal!$1:$1,0)))</f>
        <v>598.32368420589296</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66530</v>
      </c>
      <c r="C15" s="59">
        <f>IF(INDEX(roh_ast_merkmal!$1:$1048576,MATCH(INDEX(strg!$A:$A,strg!$B$1,1),roh_ast_merkmal!$B:$B,0)+MATCH($N15,roh_ast_merkmal!$C:$C,0)-2,MATCH(C$6,roh_ast_merkmal!$1:$1,0))=-8888,"x",INDEX(roh_ast_merkmal!$1:$1048576,MATCH(INDEX(strg!$A:$A,strg!$B$1,1),roh_ast_merkmal!$B:$B,0)+MATCH($N15,roh_ast_merkmal!$C:$C,0)-2,MATCH(C$6,roh_ast_merkmal!$1:$1,0)))</f>
        <v>42762.173479293502</v>
      </c>
      <c r="D15" s="59">
        <f>IF(INDEX(roh_ast_merkmal!$1:$1048576,MATCH(INDEX(strg!$A:$A,strg!$B$1,1),roh_ast_merkmal!$B:$B,0)+MATCH($N15,roh_ast_merkmal!$C:$C,0)-2,MATCH(D$6,roh_ast_merkmal!$1:$1,0))=-8888,"x",INDEX(roh_ast_merkmal!$1:$1048576,MATCH(INDEX(strg!$A:$A,strg!$B$1,1),roh_ast_merkmal!$B:$B,0)+MATCH($N15,roh_ast_merkmal!$C:$C,0)-2,MATCH(D$6,roh_ast_merkmal!$1:$1,0)))</f>
        <v>23767.826520706101</v>
      </c>
      <c r="E15" s="59">
        <f>IF(INDEX(roh_ast_merkmal!$1:$1048576,MATCH(INDEX(strg!$A:$A,strg!$B$1,1),roh_ast_merkmal!$B:$B,0)+MATCH($N15,roh_ast_merkmal!$C:$C,0)-2,MATCH(E$6,roh_ast_merkmal!$1:$1,0))=-8888,"x",INDEX(roh_ast_merkmal!$1:$1048576,MATCH(INDEX(strg!$A:$A,strg!$B$1,1),roh_ast_merkmal!$B:$B,0)+MATCH($N15,roh_ast_merkmal!$C:$C,0)-2,MATCH(E$6,roh_ast_merkmal!$1:$1,0)))</f>
        <v>21206.2264370798</v>
      </c>
      <c r="F15" s="59">
        <f>IF(INDEX(roh_ast_merkmal!$1:$1048576,MATCH(INDEX(strg!$A:$A,strg!$B$1,1),roh_ast_merkmal!$B:$B,0)+MATCH($N15,roh_ast_merkmal!$C:$C,0)-2,MATCH(F$6,roh_ast_merkmal!$1:$1,0))=-8888,"x",INDEX(roh_ast_merkmal!$1:$1048576,MATCH(INDEX(strg!$A:$A,strg!$B$1,1),roh_ast_merkmal!$B:$B,0)+MATCH($N15,roh_ast_merkmal!$C:$C,0)-2,MATCH(F$6,roh_ast_merkmal!$1:$1,0)))</f>
        <v>17955.9343865704</v>
      </c>
      <c r="G15" s="59">
        <f>IF(INDEX(roh_ast_merkmal!$1:$1048576,MATCH(INDEX(strg!$A:$A,strg!$B$1,1),roh_ast_merkmal!$B:$B,0)+MATCH($N15,roh_ast_merkmal!$C:$C,0)-2,MATCH(G$6,roh_ast_merkmal!$1:$1,0))=-8888,"x",INDEX(roh_ast_merkmal!$1:$1048576,MATCH(INDEX(strg!$A:$A,strg!$B$1,1),roh_ast_merkmal!$B:$B,0)+MATCH($N15,roh_ast_merkmal!$C:$C,0)-2,MATCH(G$6,roh_ast_merkmal!$1:$1,0)))</f>
        <v>3165.14412526047</v>
      </c>
      <c r="H15" s="59">
        <f>IF(INDEX(roh_ast_merkmal!$1:$1048576,MATCH(INDEX(strg!$A:$A,strg!$B$1,1),roh_ast_merkmal!$B:$B,0)+MATCH($N15,roh_ast_merkmal!$C:$C,0)-2,MATCH(H$6,roh_ast_merkmal!$1:$1,0))=-8888,"x",INDEX(roh_ast_merkmal!$1:$1048576,MATCH(INDEX(strg!$A:$A,strg!$B$1,1),roh_ast_merkmal!$B:$B,0)+MATCH($N15,roh_ast_merkmal!$C:$C,0)-2,MATCH(H$6,roh_ast_merkmal!$1:$1,0)))</f>
        <v>1188.66557120485</v>
      </c>
      <c r="I15" s="59">
        <f>IF(INDEX(roh_ast_merkmal!$1:$1048576,MATCH(INDEX(strg!$A:$A,strg!$B$1,1),roh_ast_merkmal!$B:$B,0)+MATCH($N15,roh_ast_merkmal!$C:$C,0)-2,MATCH(I$6,roh_ast_merkmal!$1:$1,0))=-8888,"x",INDEX(roh_ast_merkmal!$1:$1048576,MATCH(INDEX(strg!$A:$A,strg!$B$1,1),roh_ast_merkmal!$B:$B,0)+MATCH($N15,roh_ast_merkmal!$C:$C,0)-2,MATCH(I$6,roh_ast_merkmal!$1:$1,0)))</f>
        <v>2110.3764752337202</v>
      </c>
      <c r="J15" s="59">
        <f>IF(INDEX(roh_ast_merkmal!$1:$1048576,MATCH(INDEX(strg!$A:$A,strg!$B$1,1),roh_ast_merkmal!$B:$B,0)+MATCH($N15,roh_ast_merkmal!$C:$C,0)-2,MATCH(J$6,roh_ast_merkmal!$1:$1,0))=-8888,"x",INDEX(roh_ast_merkmal!$1:$1048576,MATCH(INDEX(strg!$A:$A,strg!$B$1,1),roh_ast_merkmal!$B:$B,0)+MATCH($N15,roh_ast_merkmal!$C:$C,0)-2,MATCH(J$6,roh_ast_merkmal!$1:$1,0)))</f>
        <v>874.98260927428498</v>
      </c>
      <c r="K15" s="59">
        <f>IF(INDEX(roh_ast_merkmal!$1:$1048576,MATCH(INDEX(strg!$A:$A,strg!$B$1,1),roh_ast_merkmal!$B:$B,0)+MATCH($N15,roh_ast_merkmal!$C:$C,0)-2,MATCH(K$6,roh_ast_merkmal!$1:$1,0))=-8888,"x",INDEX(roh_ast_merkmal!$1:$1048576,MATCH(INDEX(strg!$A:$A,strg!$B$1,1),roh_ast_merkmal!$B:$B,0)+MATCH($N15,roh_ast_merkmal!$C:$C,0)-2,MATCH(K$6,roh_ast_merkmal!$1:$1,0)))</f>
        <v>1234.0188659594301</v>
      </c>
      <c r="L15" s="58">
        <f>IF(INDEX(roh_ast_merkmal!$1:$1048576,MATCH(INDEX(strg!$A:$A,strg!$B$1,1),roh_ast_merkmal!$B:$B,0)+MATCH($N15,roh_ast_merkmal!$C:$C,0)-2,MATCH(L$6,roh_ast_merkmal!$1:$1,0))=-8888,"x",INDEX(roh_ast_merkmal!$1:$1048576,MATCH(INDEX(strg!$A:$A,strg!$B$1,1),roh_ast_merkmal!$B:$B,0)+MATCH($N15,roh_ast_merkmal!$C:$C,0)-2,MATCH(L$6,roh_ast_merkmal!$1:$1,0)))</f>
        <v>451.22360839278002</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17154</v>
      </c>
      <c r="C16" s="59">
        <f>IF(INDEX(roh_ast_merkmal!$1:$1048576,MATCH(INDEX(strg!$A:$A,strg!$B$1,1),roh_ast_merkmal!$B:$B,0)+MATCH($N16,roh_ast_merkmal!$C:$C,0)-2,MATCH(C$6,roh_ast_merkmal!$1:$1,0))=-8888,"x",INDEX(roh_ast_merkmal!$1:$1048576,MATCH(INDEX(strg!$A:$A,strg!$B$1,1),roh_ast_merkmal!$B:$B,0)+MATCH($N16,roh_ast_merkmal!$C:$C,0)-2,MATCH(C$6,roh_ast_merkmal!$1:$1,0)))</f>
        <v>10340.8713744018</v>
      </c>
      <c r="D16" s="59">
        <f>IF(INDEX(roh_ast_merkmal!$1:$1048576,MATCH(INDEX(strg!$A:$A,strg!$B$1,1),roh_ast_merkmal!$B:$B,0)+MATCH($N16,roh_ast_merkmal!$C:$C,0)-2,MATCH(D$6,roh_ast_merkmal!$1:$1,0))=-8888,"x",INDEX(roh_ast_merkmal!$1:$1048576,MATCH(INDEX(strg!$A:$A,strg!$B$1,1),roh_ast_merkmal!$B:$B,0)+MATCH($N16,roh_ast_merkmal!$C:$C,0)-2,MATCH(D$6,roh_ast_merkmal!$1:$1,0)))</f>
        <v>6786.9483313047504</v>
      </c>
      <c r="E16" s="59">
        <f>IF(INDEX(roh_ast_merkmal!$1:$1048576,MATCH(INDEX(strg!$A:$A,strg!$B$1,1),roh_ast_merkmal!$B:$B,0)+MATCH($N16,roh_ast_merkmal!$C:$C,0)-2,MATCH(E$6,roh_ast_merkmal!$1:$1,0))=-8888,"x",INDEX(roh_ast_merkmal!$1:$1048576,MATCH(INDEX(strg!$A:$A,strg!$B$1,1),roh_ast_merkmal!$B:$B,0)+MATCH($N16,roh_ast_merkmal!$C:$C,0)-2,MATCH(E$6,roh_ast_merkmal!$1:$1,0)))</f>
        <v>5921.7241992015997</v>
      </c>
      <c r="F16" s="59">
        <f>IF(INDEX(roh_ast_merkmal!$1:$1048576,MATCH(INDEX(strg!$A:$A,strg!$B$1,1),roh_ast_merkmal!$B:$B,0)+MATCH($N16,roh_ast_merkmal!$C:$C,0)-2,MATCH(F$6,roh_ast_merkmal!$1:$1,0))=-8888,"x",INDEX(roh_ast_merkmal!$1:$1048576,MATCH(INDEX(strg!$A:$A,strg!$B$1,1),roh_ast_merkmal!$B:$B,0)+MATCH($N16,roh_ast_merkmal!$C:$C,0)-2,MATCH(F$6,roh_ast_merkmal!$1:$1,0)))</f>
        <v>5419.3529142865</v>
      </c>
      <c r="G16" s="59">
        <f>IF(INDEX(roh_ast_merkmal!$1:$1048576,MATCH(INDEX(strg!$A:$A,strg!$B$1,1),roh_ast_merkmal!$B:$B,0)+MATCH($N16,roh_ast_merkmal!$C:$C,0)-2,MATCH(G$6,roh_ast_merkmal!$1:$1,0))=-8888,"x",INDEX(roh_ast_merkmal!$1:$1048576,MATCH(INDEX(strg!$A:$A,strg!$B$1,1),roh_ast_merkmal!$B:$B,0)+MATCH($N16,roh_ast_merkmal!$C:$C,0)-2,MATCH(G$6,roh_ast_merkmal!$1:$1,0)))</f>
        <v>487.64440206164699</v>
      </c>
      <c r="H16" s="59">
        <f>IF(INDEX(roh_ast_merkmal!$1:$1048576,MATCH(INDEX(strg!$A:$A,strg!$B$1,1),roh_ast_merkmal!$B:$B,0)+MATCH($N16,roh_ast_merkmal!$C:$C,0)-2,MATCH(H$6,roh_ast_merkmal!$1:$1,0))=-8888,"x",INDEX(roh_ast_merkmal!$1:$1048576,MATCH(INDEX(strg!$A:$A,strg!$B$1,1),roh_ast_merkmal!$B:$B,0)+MATCH($N16,roh_ast_merkmal!$C:$C,0)-2,MATCH(H$6,roh_ast_merkmal!$1:$1,0)))</f>
        <v>77.083372301786</v>
      </c>
      <c r="I16" s="59">
        <f>IF(INDEX(roh_ast_merkmal!$1:$1048576,MATCH(INDEX(strg!$A:$A,strg!$B$1,1),roh_ast_merkmal!$B:$B,0)+MATCH($N16,roh_ast_merkmal!$C:$C,0)-2,MATCH(I$6,roh_ast_merkmal!$1:$1,0))=-8888,"x",INDEX(roh_ast_merkmal!$1:$1048576,MATCH(INDEX(strg!$A:$A,strg!$B$1,1),roh_ast_merkmal!$B:$B,0)+MATCH($N16,roh_ast_merkmal!$C:$C,0)-2,MATCH(I$6,roh_ast_merkmal!$1:$1,0)))</f>
        <v>746.34224900349898</v>
      </c>
      <c r="J16" s="59">
        <f>IF(INDEX(roh_ast_merkmal!$1:$1048576,MATCH(INDEX(strg!$A:$A,strg!$B$1,1),roh_ast_merkmal!$B:$B,0)+MATCH($N16,roh_ast_merkmal!$C:$C,0)-2,MATCH(J$6,roh_ast_merkmal!$1:$1,0))=-8888,"x",INDEX(roh_ast_merkmal!$1:$1048576,MATCH(INDEX(strg!$A:$A,strg!$B$1,1),roh_ast_merkmal!$B:$B,0)+MATCH($N16,roh_ast_merkmal!$C:$C,0)-2,MATCH(J$6,roh_ast_merkmal!$1:$1,0)))</f>
        <v>230.184984514805</v>
      </c>
      <c r="K16" s="59">
        <f>IF(INDEX(roh_ast_merkmal!$1:$1048576,MATCH(INDEX(strg!$A:$A,strg!$B$1,1),roh_ast_merkmal!$B:$B,0)+MATCH($N16,roh_ast_merkmal!$C:$C,0)-2,MATCH(K$6,roh_ast_merkmal!$1:$1,0))=-8888,"x",INDEX(roh_ast_merkmal!$1:$1048576,MATCH(INDEX(strg!$A:$A,strg!$B$1,1),roh_ast_merkmal!$B:$B,0)+MATCH($N16,roh_ast_merkmal!$C:$C,0)-2,MATCH(K$6,roh_ast_merkmal!$1:$1,0)))</f>
        <v>516.15726448869202</v>
      </c>
      <c r="L16" s="58">
        <f>IF(INDEX(roh_ast_merkmal!$1:$1048576,MATCH(INDEX(strg!$A:$A,strg!$B$1,1),roh_ast_merkmal!$B:$B,0)+MATCH($N16,roh_ast_merkmal!$C:$C,0)-2,MATCH(L$6,roh_ast_merkmal!$1:$1,0))=-8888,"x",INDEX(roh_ast_merkmal!$1:$1048576,MATCH(INDEX(strg!$A:$A,strg!$B$1,1),roh_ast_merkmal!$B:$B,0)+MATCH($N16,roh_ast_merkmal!$C:$C,0)-2,MATCH(L$6,roh_ast_merkmal!$1:$1,0)))</f>
        <v>118.88188309978899</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30285</v>
      </c>
      <c r="C17" s="59">
        <f>IF(INDEX(roh_ast_merkmal!$1:$1048576,MATCH(INDEX(strg!$A:$A,strg!$B$1,1),roh_ast_merkmal!$B:$B,0)+MATCH($N17,roh_ast_merkmal!$C:$C,0)-2,MATCH(C$6,roh_ast_merkmal!$1:$1,0))=-8888,"x",INDEX(roh_ast_merkmal!$1:$1048576,MATCH(INDEX(strg!$A:$A,strg!$B$1,1),roh_ast_merkmal!$B:$B,0)+MATCH($N17,roh_ast_merkmal!$C:$C,0)-2,MATCH(C$6,roh_ast_merkmal!$1:$1,0)))</f>
        <v>17985.833960239899</v>
      </c>
      <c r="D17" s="59">
        <f>IF(INDEX(roh_ast_merkmal!$1:$1048576,MATCH(INDEX(strg!$A:$A,strg!$B$1,1),roh_ast_merkmal!$B:$B,0)+MATCH($N17,roh_ast_merkmal!$C:$C,0)-2,MATCH(D$6,roh_ast_merkmal!$1:$1,0))=-8888,"x",INDEX(roh_ast_merkmal!$1:$1048576,MATCH(INDEX(strg!$A:$A,strg!$B$1,1),roh_ast_merkmal!$B:$B,0)+MATCH($N17,roh_ast_merkmal!$C:$C,0)-2,MATCH(D$6,roh_ast_merkmal!$1:$1,0)))</f>
        <v>12320.129403896701</v>
      </c>
      <c r="E17" s="59">
        <f>IF(INDEX(roh_ast_merkmal!$1:$1048576,MATCH(INDEX(strg!$A:$A,strg!$B$1,1),roh_ast_merkmal!$B:$B,0)+MATCH($N17,roh_ast_merkmal!$C:$C,0)-2,MATCH(E$6,roh_ast_merkmal!$1:$1,0))=-8888,"x",INDEX(roh_ast_merkmal!$1:$1048576,MATCH(INDEX(strg!$A:$A,strg!$B$1,1),roh_ast_merkmal!$B:$B,0)+MATCH($N17,roh_ast_merkmal!$C:$C,0)-2,MATCH(E$6,roh_ast_merkmal!$1:$1,0)))</f>
        <v>10750.877593805601</v>
      </c>
      <c r="F17" s="59">
        <f>IF(INDEX(roh_ast_merkmal!$1:$1048576,MATCH(INDEX(strg!$A:$A,strg!$B$1,1),roh_ast_merkmal!$B:$B,0)+MATCH($N17,roh_ast_merkmal!$C:$C,0)-2,MATCH(F$6,roh_ast_merkmal!$1:$1,0))=-8888,"x",INDEX(roh_ast_merkmal!$1:$1048576,MATCH(INDEX(strg!$A:$A,strg!$B$1,1),roh_ast_merkmal!$B:$B,0)+MATCH($N17,roh_ast_merkmal!$C:$C,0)-2,MATCH(F$6,roh_ast_merkmal!$1:$1,0)))</f>
        <v>9412.8616394199307</v>
      </c>
      <c r="G17" s="59">
        <f>IF(INDEX(roh_ast_merkmal!$1:$1048576,MATCH(INDEX(strg!$A:$A,strg!$B$1,1),roh_ast_merkmal!$B:$B,0)+MATCH($N17,roh_ast_merkmal!$C:$C,0)-2,MATCH(G$6,roh_ast_merkmal!$1:$1,0))=-8888,"x",INDEX(roh_ast_merkmal!$1:$1048576,MATCH(INDEX(strg!$A:$A,strg!$B$1,1),roh_ast_merkmal!$B:$B,0)+MATCH($N17,roh_ast_merkmal!$C:$C,0)-2,MATCH(G$6,roh_ast_merkmal!$1:$1,0)))</f>
        <v>1313.23026092025</v>
      </c>
      <c r="H17" s="59">
        <f>IF(INDEX(roh_ast_merkmal!$1:$1048576,MATCH(INDEX(strg!$A:$A,strg!$B$1,1),roh_ast_merkmal!$B:$B,0)+MATCH($N17,roh_ast_merkmal!$C:$C,0)-2,MATCH(H$6,roh_ast_merkmal!$1:$1,0))=-8888,"x",INDEX(roh_ast_merkmal!$1:$1048576,MATCH(INDEX(strg!$A:$A,strg!$B$1,1),roh_ast_merkmal!$B:$B,0)+MATCH($N17,roh_ast_merkmal!$C:$C,0)-2,MATCH(H$6,roh_ast_merkmal!$1:$1,0)))</f>
        <v>332.000565682841</v>
      </c>
      <c r="I17" s="59">
        <f>IF(INDEX(roh_ast_merkmal!$1:$1048576,MATCH(INDEX(strg!$A:$A,strg!$B$1,1),roh_ast_merkmal!$B:$B,0)+MATCH($N17,roh_ast_merkmal!$C:$C,0)-2,MATCH(I$6,roh_ast_merkmal!$1:$1,0))=-8888,"x",INDEX(roh_ast_merkmal!$1:$1048576,MATCH(INDEX(strg!$A:$A,strg!$B$1,1),roh_ast_merkmal!$B:$B,0)+MATCH($N17,roh_ast_merkmal!$C:$C,0)-2,MATCH(I$6,roh_ast_merkmal!$1:$1,0)))</f>
        <v>1287.7087825421499</v>
      </c>
      <c r="J17" s="59">
        <f>IF(INDEX(roh_ast_merkmal!$1:$1048576,MATCH(INDEX(strg!$A:$A,strg!$B$1,1),roh_ast_merkmal!$B:$B,0)+MATCH($N17,roh_ast_merkmal!$C:$C,0)-2,MATCH(J$6,roh_ast_merkmal!$1:$1,0))=-8888,"x",INDEX(roh_ast_merkmal!$1:$1048576,MATCH(INDEX(strg!$A:$A,strg!$B$1,1),roh_ast_merkmal!$B:$B,0)+MATCH($N17,roh_ast_merkmal!$C:$C,0)-2,MATCH(J$6,roh_ast_merkmal!$1:$1,0)))</f>
        <v>581.54844032718097</v>
      </c>
      <c r="K17" s="59">
        <f>IF(INDEX(roh_ast_merkmal!$1:$1048576,MATCH(INDEX(strg!$A:$A,strg!$B$1,1),roh_ast_merkmal!$B:$B,0)+MATCH($N17,roh_ast_merkmal!$C:$C,0)-2,MATCH(K$6,roh_ast_merkmal!$1:$1,0))=-8888,"x",INDEX(roh_ast_merkmal!$1:$1048576,MATCH(INDEX(strg!$A:$A,strg!$B$1,1),roh_ast_merkmal!$B:$B,0)+MATCH($N17,roh_ast_merkmal!$C:$C,0)-2,MATCH(K$6,roh_ast_merkmal!$1:$1,0)))</f>
        <v>703.36346721496602</v>
      </c>
      <c r="L17" s="58">
        <f>IF(INDEX(roh_ast_merkmal!$1:$1048576,MATCH(INDEX(strg!$A:$A,strg!$B$1,1),roh_ast_merkmal!$B:$B,0)+MATCH($N17,roh_ast_merkmal!$C:$C,0)-2,MATCH(L$6,roh_ast_merkmal!$1:$1,0))=-8888,"x",INDEX(roh_ast_merkmal!$1:$1048576,MATCH(INDEX(strg!$A:$A,strg!$B$1,1),roh_ast_merkmal!$B:$B,0)+MATCH($N17,roh_ast_merkmal!$C:$C,0)-2,MATCH(L$6,roh_ast_merkmal!$1:$1,0)))</f>
        <v>281.54302754870997</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38964</v>
      </c>
      <c r="C18" s="59">
        <f>IF(INDEX(roh_ast_merkmal!$1:$1048576,MATCH(INDEX(strg!$A:$A,strg!$B$1,1),roh_ast_merkmal!$B:$B,0)+MATCH($N18,roh_ast_merkmal!$C:$C,0)-2,MATCH(C$6,roh_ast_merkmal!$1:$1,0))=-8888,"x",INDEX(roh_ast_merkmal!$1:$1048576,MATCH(INDEX(strg!$A:$A,strg!$B$1,1),roh_ast_merkmal!$B:$B,0)+MATCH($N18,roh_ast_merkmal!$C:$C,0)-2,MATCH(C$6,roh_ast_merkmal!$1:$1,0)))</f>
        <v>25703.3773171795</v>
      </c>
      <c r="D18" s="59">
        <f>IF(INDEX(roh_ast_merkmal!$1:$1048576,MATCH(INDEX(strg!$A:$A,strg!$B$1,1),roh_ast_merkmal!$B:$B,0)+MATCH($N18,roh_ast_merkmal!$C:$C,0)-2,MATCH(D$6,roh_ast_merkmal!$1:$1,0))=-8888,"x",INDEX(roh_ast_merkmal!$1:$1048576,MATCH(INDEX(strg!$A:$A,strg!$B$1,1),roh_ast_merkmal!$B:$B,0)+MATCH($N18,roh_ast_merkmal!$C:$C,0)-2,MATCH(D$6,roh_ast_merkmal!$1:$1,0)))</f>
        <v>13262.910354969201</v>
      </c>
      <c r="E18" s="59">
        <f>IF(INDEX(roh_ast_merkmal!$1:$1048576,MATCH(INDEX(strg!$A:$A,strg!$B$1,1),roh_ast_merkmal!$B:$B,0)+MATCH($N18,roh_ast_merkmal!$C:$C,0)-2,MATCH(E$6,roh_ast_merkmal!$1:$1,0))=-8888,"x",INDEX(roh_ast_merkmal!$1:$1048576,MATCH(INDEX(strg!$A:$A,strg!$B$1,1),roh_ast_merkmal!$B:$B,0)+MATCH($N18,roh_ast_merkmal!$C:$C,0)-2,MATCH(E$6,roh_ast_merkmal!$1:$1,0)))</f>
        <v>11931.433877179001</v>
      </c>
      <c r="F18" s="59">
        <f>IF(INDEX(roh_ast_merkmal!$1:$1048576,MATCH(INDEX(strg!$A:$A,strg!$B$1,1),roh_ast_merkmal!$B:$B,0)+MATCH($N18,roh_ast_merkmal!$C:$C,0)-2,MATCH(F$6,roh_ast_merkmal!$1:$1,0))=-8888,"x",INDEX(roh_ast_merkmal!$1:$1048576,MATCH(INDEX(strg!$A:$A,strg!$B$1,1),roh_ast_merkmal!$B:$B,0)+MATCH($N18,roh_ast_merkmal!$C:$C,0)-2,MATCH(F$6,roh_ast_merkmal!$1:$1,0)))</f>
        <v>10023.465783637899</v>
      </c>
      <c r="G18" s="59">
        <f>IF(INDEX(roh_ast_merkmal!$1:$1048576,MATCH(INDEX(strg!$A:$A,strg!$B$1,1),roh_ast_merkmal!$B:$B,0)+MATCH($N18,roh_ast_merkmal!$C:$C,0)-2,MATCH(G$6,roh_ast_merkmal!$1:$1,0))=-8888,"x",INDEX(roh_ast_merkmal!$1:$1048576,MATCH(INDEX(strg!$A:$A,strg!$B$1,1),roh_ast_merkmal!$B:$B,0)+MATCH($N18,roh_ast_merkmal!$C:$C,0)-2,MATCH(G$6,roh_ast_merkmal!$1:$1,0)))</f>
        <v>1875.62002885776</v>
      </c>
      <c r="H18" s="59">
        <f>IF(INDEX(roh_ast_merkmal!$1:$1048576,MATCH(INDEX(strg!$A:$A,strg!$B$1,1),roh_ast_merkmal!$B:$B,0)+MATCH($N18,roh_ast_merkmal!$C:$C,0)-2,MATCH(H$6,roh_ast_merkmal!$1:$1,0))=-8888,"x",INDEX(roh_ast_merkmal!$1:$1048576,MATCH(INDEX(strg!$A:$A,strg!$B$1,1),roh_ast_merkmal!$B:$B,0)+MATCH($N18,roh_ast_merkmal!$C:$C,0)-2,MATCH(H$6,roh_ast_merkmal!$1:$1,0)))</f>
        <v>618.74590598735699</v>
      </c>
      <c r="I18" s="59">
        <f>IF(INDEX(roh_ast_merkmal!$1:$1048576,MATCH(INDEX(strg!$A:$A,strg!$B$1,1),roh_ast_merkmal!$B:$B,0)+MATCH($N18,roh_ast_merkmal!$C:$C,0)-2,MATCH(I$6,roh_ast_merkmal!$1:$1,0))=-8888,"x",INDEX(roh_ast_merkmal!$1:$1048576,MATCH(INDEX(strg!$A:$A,strg!$B$1,1),roh_ast_merkmal!$B:$B,0)+MATCH($N18,roh_ast_merkmal!$C:$C,0)-2,MATCH(I$6,roh_ast_merkmal!$1:$1,0)))</f>
        <v>1061.78516712501</v>
      </c>
      <c r="J18" s="59">
        <f>IF(INDEX(roh_ast_merkmal!$1:$1048576,MATCH(INDEX(strg!$A:$A,strg!$B$1,1),roh_ast_merkmal!$B:$B,0)+MATCH($N18,roh_ast_merkmal!$C:$C,0)-2,MATCH(J$6,roh_ast_merkmal!$1:$1,0))=-8888,"x",INDEX(roh_ast_merkmal!$1:$1048576,MATCH(INDEX(strg!$A:$A,strg!$B$1,1),roh_ast_merkmal!$B:$B,0)+MATCH($N18,roh_ast_merkmal!$C:$C,0)-2,MATCH(J$6,roh_ast_merkmal!$1:$1,0)))</f>
        <v>539.96938233291201</v>
      </c>
      <c r="K18" s="59">
        <f>IF(INDEX(roh_ast_merkmal!$1:$1048576,MATCH(INDEX(strg!$A:$A,strg!$B$1,1),roh_ast_merkmal!$B:$B,0)+MATCH($N18,roh_ast_merkmal!$C:$C,0)-2,MATCH(K$6,roh_ast_merkmal!$1:$1,0))=-8888,"x",INDEX(roh_ast_merkmal!$1:$1048576,MATCH(INDEX(strg!$A:$A,strg!$B$1,1),roh_ast_merkmal!$B:$B,0)+MATCH($N18,roh_ast_merkmal!$C:$C,0)-2,MATCH(K$6,roh_ast_merkmal!$1:$1,0)))</f>
        <v>521.81578479209702</v>
      </c>
      <c r="L18" s="58">
        <f>IF(INDEX(roh_ast_merkmal!$1:$1048576,MATCH(INDEX(strg!$A:$A,strg!$B$1,1),roh_ast_merkmal!$B:$B,0)+MATCH($N18,roh_ast_merkmal!$C:$C,0)-2,MATCH(L$6,roh_ast_merkmal!$1:$1,0))=-8888,"x",INDEX(roh_ast_merkmal!$1:$1048576,MATCH(INDEX(strg!$A:$A,strg!$B$1,1),roh_ast_merkmal!$B:$B,0)+MATCH($N18,roh_ast_merkmal!$C:$C,0)-2,MATCH(L$6,roh_ast_merkmal!$1:$1,0)))</f>
        <v>269.69131066520902</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28201</v>
      </c>
      <c r="C19" s="59">
        <f>IF(INDEX(roh_ast_merkmal!$1:$1048576,MATCH(INDEX(strg!$A:$A,strg!$B$1,1),roh_ast_merkmal!$B:$B,0)+MATCH($N19,roh_ast_merkmal!$C:$C,0)-2,MATCH(C$6,roh_ast_merkmal!$1:$1,0))=-8888,"x",INDEX(roh_ast_merkmal!$1:$1048576,MATCH(INDEX(strg!$A:$A,strg!$B$1,1),roh_ast_merkmal!$B:$B,0)+MATCH($N19,roh_ast_merkmal!$C:$C,0)-2,MATCH(C$6,roh_ast_merkmal!$1:$1,0)))</f>
        <v>18606.874447986</v>
      </c>
      <c r="D19" s="59">
        <f>IF(INDEX(roh_ast_merkmal!$1:$1048576,MATCH(INDEX(strg!$A:$A,strg!$B$1,1),roh_ast_merkmal!$B:$B,0)+MATCH($N19,roh_ast_merkmal!$C:$C,0)-2,MATCH(D$6,roh_ast_merkmal!$1:$1,0))=-8888,"x",INDEX(roh_ast_merkmal!$1:$1048576,MATCH(INDEX(strg!$A:$A,strg!$B$1,1),roh_ast_merkmal!$B:$B,0)+MATCH($N19,roh_ast_merkmal!$C:$C,0)-2,MATCH(D$6,roh_ast_merkmal!$1:$1,0)))</f>
        <v>9592.9723280414692</v>
      </c>
      <c r="E19" s="59">
        <f>IF(INDEX(roh_ast_merkmal!$1:$1048576,MATCH(INDEX(strg!$A:$A,strg!$B$1,1),roh_ast_merkmal!$B:$B,0)+MATCH($N19,roh_ast_merkmal!$C:$C,0)-2,MATCH(E$6,roh_ast_merkmal!$1:$1,0))=-8888,"x",INDEX(roh_ast_merkmal!$1:$1048576,MATCH(INDEX(strg!$A:$A,strg!$B$1,1),roh_ast_merkmal!$B:$B,0)+MATCH($N19,roh_ast_merkmal!$C:$C,0)-2,MATCH(E$6,roh_ast_merkmal!$1:$1,0)))</f>
        <v>8615.9784895305402</v>
      </c>
      <c r="F19" s="59">
        <f>IF(INDEX(roh_ast_merkmal!$1:$1048576,MATCH(INDEX(strg!$A:$A,strg!$B$1,1),roh_ast_merkmal!$B:$B,0)+MATCH($N19,roh_ast_merkmal!$C:$C,0)-2,MATCH(F$6,roh_ast_merkmal!$1:$1,0))=-8888,"x",INDEX(roh_ast_merkmal!$1:$1048576,MATCH(INDEX(strg!$A:$A,strg!$B$1,1),roh_ast_merkmal!$B:$B,0)+MATCH($N19,roh_ast_merkmal!$C:$C,0)-2,MATCH(F$6,roh_ast_merkmal!$1:$1,0)))</f>
        <v>7127.9775623040896</v>
      </c>
      <c r="G19" s="59">
        <f>IF(INDEX(roh_ast_merkmal!$1:$1048576,MATCH(INDEX(strg!$A:$A,strg!$B$1,1),roh_ast_merkmal!$B:$B,0)+MATCH($N19,roh_ast_merkmal!$C:$C,0)-2,MATCH(G$6,roh_ast_merkmal!$1:$1,0))=-8888,"x",INDEX(roh_ast_merkmal!$1:$1048576,MATCH(INDEX(strg!$A:$A,strg!$B$1,1),roh_ast_merkmal!$B:$B,0)+MATCH($N19,roh_ast_merkmal!$C:$C,0)-2,MATCH(G$6,roh_ast_merkmal!$1:$1,0)))</f>
        <v>1437.0285251343701</v>
      </c>
      <c r="H19" s="59">
        <f>IF(INDEX(roh_ast_merkmal!$1:$1048576,MATCH(INDEX(strg!$A:$A,strg!$B$1,1),roh_ast_merkmal!$B:$B,0)+MATCH($N19,roh_ast_merkmal!$C:$C,0)-2,MATCH(H$6,roh_ast_merkmal!$1:$1,0))=-8888,"x",INDEX(roh_ast_merkmal!$1:$1048576,MATCH(INDEX(strg!$A:$A,strg!$B$1,1),roh_ast_merkmal!$B:$B,0)+MATCH($N19,roh_ast_merkmal!$C:$C,0)-2,MATCH(H$6,roh_ast_merkmal!$1:$1,0)))</f>
        <v>553.48263601174904</v>
      </c>
      <c r="I19" s="59">
        <f>IF(INDEX(roh_ast_merkmal!$1:$1048576,MATCH(INDEX(strg!$A:$A,strg!$B$1,1),roh_ast_merkmal!$B:$B,0)+MATCH($N19,roh_ast_merkmal!$C:$C,0)-2,MATCH(I$6,roh_ast_merkmal!$1:$1,0))=-8888,"x",INDEX(roh_ast_merkmal!$1:$1048576,MATCH(INDEX(strg!$A:$A,strg!$B$1,1),roh_ast_merkmal!$B:$B,0)+MATCH($N19,roh_ast_merkmal!$C:$C,0)-2,MATCH(I$6,roh_ast_merkmal!$1:$1,0)))</f>
        <v>733.58963344971096</v>
      </c>
      <c r="J19" s="59">
        <f>IF(INDEX(roh_ast_merkmal!$1:$1048576,MATCH(INDEX(strg!$A:$A,strg!$B$1,1),roh_ast_merkmal!$B:$B,0)+MATCH($N19,roh_ast_merkmal!$C:$C,0)-2,MATCH(J$6,roh_ast_merkmal!$1:$1,0))=-8888,"x",INDEX(roh_ast_merkmal!$1:$1048576,MATCH(INDEX(strg!$A:$A,strg!$B$1,1),roh_ast_merkmal!$B:$B,0)+MATCH($N19,roh_ast_merkmal!$C:$C,0)-2,MATCH(J$6,roh_ast_merkmal!$1:$1,0)))</f>
        <v>332.44761223155899</v>
      </c>
      <c r="K19" s="59">
        <f>IF(INDEX(roh_ast_merkmal!$1:$1048576,MATCH(INDEX(strg!$A:$A,strg!$B$1,1),roh_ast_merkmal!$B:$B,0)+MATCH($N19,roh_ast_merkmal!$C:$C,0)-2,MATCH(K$6,roh_ast_merkmal!$1:$1,0))=-8888,"x",INDEX(roh_ast_merkmal!$1:$1048576,MATCH(INDEX(strg!$A:$A,strg!$B$1,1),roh_ast_merkmal!$B:$B,0)+MATCH($N19,roh_ast_merkmal!$C:$C,0)-2,MATCH(K$6,roh_ast_merkmal!$1:$1,0)))</f>
        <v>400.110771218151</v>
      </c>
      <c r="L19" s="58">
        <f>IF(INDEX(roh_ast_merkmal!$1:$1048576,MATCH(INDEX(strg!$A:$A,strg!$B$1,1),roh_ast_merkmal!$B:$B,0)+MATCH($N19,roh_ast_merkmal!$C:$C,0)-2,MATCH(L$6,roh_ast_merkmal!$1:$1,0))=-8888,"x",INDEX(roh_ast_merkmal!$1:$1048576,MATCH(INDEX(strg!$A:$A,strg!$B$1,1),roh_ast_merkmal!$B:$B,0)+MATCH($N19,roh_ast_merkmal!$C:$C,0)-2,MATCH(L$6,roh_ast_merkmal!$1:$1,0)))</f>
        <v>243.40420506117201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41157</v>
      </c>
      <c r="C20" s="59">
        <f>IF(INDEX(roh_ast_merkmal!$1:$1048576,MATCH(INDEX(strg!$A:$A,strg!$B$1,1),roh_ast_merkmal!$B:$B,0)+MATCH($N20,roh_ast_merkmal!$C:$C,0)-2,MATCH(C$6,roh_ast_merkmal!$1:$1,0))=-8888,"x",INDEX(roh_ast_merkmal!$1:$1048576,MATCH(INDEX(strg!$A:$A,strg!$B$1,1),roh_ast_merkmal!$B:$B,0)+MATCH($N20,roh_ast_merkmal!$C:$C,0)-2,MATCH(C$6,roh_ast_merkmal!$1:$1,0)))</f>
        <v>32658.9485719937</v>
      </c>
      <c r="D20" s="59">
        <f>IF(INDEX(roh_ast_merkmal!$1:$1048576,MATCH(INDEX(strg!$A:$A,strg!$B$1,1),roh_ast_merkmal!$B:$B,0)+MATCH($N20,roh_ast_merkmal!$C:$C,0)-2,MATCH(D$6,roh_ast_merkmal!$1:$1,0))=-8888,"x",INDEX(roh_ast_merkmal!$1:$1048576,MATCH(INDEX(strg!$A:$A,strg!$B$1,1),roh_ast_merkmal!$B:$B,0)+MATCH($N20,roh_ast_merkmal!$C:$C,0)-2,MATCH(D$6,roh_ast_merkmal!$1:$1,0)))</f>
        <v>8505.7809688083507</v>
      </c>
      <c r="E20" s="59">
        <f>IF(INDEX(roh_ast_merkmal!$1:$1048576,MATCH(INDEX(strg!$A:$A,strg!$B$1,1),roh_ast_merkmal!$B:$B,0)+MATCH($N20,roh_ast_merkmal!$C:$C,0)-2,MATCH(E$6,roh_ast_merkmal!$1:$1,0))=-8888,"x",INDEX(roh_ast_merkmal!$1:$1048576,MATCH(INDEX(strg!$A:$A,strg!$B$1,1),roh_ast_merkmal!$B:$B,0)+MATCH($N20,roh_ast_merkmal!$C:$C,0)-2,MATCH(E$6,roh_ast_merkmal!$1:$1,0)))</f>
        <v>7236.8586002877</v>
      </c>
      <c r="F20" s="59">
        <f>IF(INDEX(roh_ast_merkmal!$1:$1048576,MATCH(INDEX(strg!$A:$A,strg!$B$1,1),roh_ast_merkmal!$B:$B,0)+MATCH($N20,roh_ast_merkmal!$C:$C,0)-2,MATCH(F$6,roh_ast_merkmal!$1:$1,0))=-8888,"x",INDEX(roh_ast_merkmal!$1:$1048576,MATCH(INDEX(strg!$A:$A,strg!$B$1,1),roh_ast_merkmal!$B:$B,0)+MATCH($N20,roh_ast_merkmal!$C:$C,0)-2,MATCH(F$6,roh_ast_merkmal!$1:$1,0)))</f>
        <v>5034.6698356786501</v>
      </c>
      <c r="G20" s="59">
        <f>IF(INDEX(roh_ast_merkmal!$1:$1048576,MATCH(INDEX(strg!$A:$A,strg!$B$1,1),roh_ast_merkmal!$B:$B,0)+MATCH($N20,roh_ast_merkmal!$C:$C,0)-2,MATCH(G$6,roh_ast_merkmal!$1:$1,0))=-8888,"x",INDEX(roh_ast_merkmal!$1:$1048576,MATCH(INDEX(strg!$A:$A,strg!$B$1,1),roh_ast_merkmal!$B:$B,0)+MATCH($N20,roh_ast_merkmal!$C:$C,0)-2,MATCH(G$6,roh_ast_merkmal!$1:$1,0)))</f>
        <v>2162.17952686326</v>
      </c>
      <c r="H20" s="59">
        <f>IF(INDEX(roh_ast_merkmal!$1:$1048576,MATCH(INDEX(strg!$A:$A,strg!$B$1,1),roh_ast_merkmal!$B:$B,0)+MATCH($N20,roh_ast_merkmal!$C:$C,0)-2,MATCH(H$6,roh_ast_merkmal!$1:$1,0))=-8888,"x",INDEX(roh_ast_merkmal!$1:$1048576,MATCH(INDEX(strg!$A:$A,strg!$B$1,1),roh_ast_merkmal!$B:$B,0)+MATCH($N20,roh_ast_merkmal!$C:$C,0)-2,MATCH(H$6,roh_ast_merkmal!$1:$1,0)))</f>
        <v>911.19472162127204</v>
      </c>
      <c r="I20" s="59">
        <f>IF(INDEX(roh_ast_merkmal!$1:$1048576,MATCH(INDEX(strg!$A:$A,strg!$B$1,1),roh_ast_merkmal!$B:$B,0)+MATCH($N20,roh_ast_merkmal!$C:$C,0)-2,MATCH(I$6,roh_ast_merkmal!$1:$1,0))=-8888,"x",INDEX(roh_ast_merkmal!$1:$1048576,MATCH(INDEX(strg!$A:$A,strg!$B$1,1),roh_ast_merkmal!$B:$B,0)+MATCH($N20,roh_ast_merkmal!$C:$C,0)-2,MATCH(I$6,roh_ast_merkmal!$1:$1,0)))</f>
        <v>1132.8955022968801</v>
      </c>
      <c r="J20" s="59">
        <f>IF(INDEX(roh_ast_merkmal!$1:$1048576,MATCH(INDEX(strg!$A:$A,strg!$B$1,1),roh_ast_merkmal!$B:$B,0)+MATCH($N20,roh_ast_merkmal!$C:$C,0)-2,MATCH(J$6,roh_ast_merkmal!$1:$1,0))=-8888,"x",INDEX(roh_ast_merkmal!$1:$1048576,MATCH(INDEX(strg!$A:$A,strg!$B$1,1),roh_ast_merkmal!$B:$B,0)+MATCH($N20,roh_ast_merkmal!$C:$C,0)-2,MATCH(J$6,roh_ast_merkmal!$1:$1,0)))</f>
        <v>300.09661773998101</v>
      </c>
      <c r="K20" s="59">
        <f>IF(INDEX(roh_ast_merkmal!$1:$1048576,MATCH(INDEX(strg!$A:$A,strg!$B$1,1),roh_ast_merkmal!$B:$B,0)+MATCH($N20,roh_ast_merkmal!$C:$C,0)-2,MATCH(K$6,roh_ast_merkmal!$1:$1,0))=-8888,"x",INDEX(roh_ast_merkmal!$1:$1048576,MATCH(INDEX(strg!$A:$A,strg!$B$1,1),roh_ast_merkmal!$B:$B,0)+MATCH($N20,roh_ast_merkmal!$C:$C,0)-2,MATCH(K$6,roh_ast_merkmal!$1:$1,0)))</f>
        <v>829.10176917228603</v>
      </c>
      <c r="L20" s="58">
        <f>IF(INDEX(roh_ast_merkmal!$1:$1048576,MATCH(INDEX(strg!$A:$A,strg!$B$1,1),roh_ast_merkmal!$B:$B,0)+MATCH($N20,roh_ast_merkmal!$C:$C,0)-2,MATCH(L$6,roh_ast_merkmal!$1:$1,0))=-8888,"x",INDEX(roh_ast_merkmal!$1:$1048576,MATCH(INDEX(strg!$A:$A,strg!$B$1,1),roh_ast_merkmal!$B:$B,0)+MATCH($N20,roh_ast_merkmal!$C:$C,0)-2,MATCH(L$6,roh_ast_merkmal!$1:$1,0)))</f>
        <v>136.02686622379301</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23721</v>
      </c>
      <c r="C21" s="59">
        <f>IF(INDEX(roh_ast_merkmal!$1:$1048576,MATCH(INDEX(strg!$A:$A,strg!$B$1,1),roh_ast_merkmal!$B:$B,0)+MATCH($N21,roh_ast_merkmal!$C:$C,0)-2,MATCH(C$6,roh_ast_merkmal!$1:$1,0))=-8888,"x",INDEX(roh_ast_merkmal!$1:$1048576,MATCH(INDEX(strg!$A:$A,strg!$B$1,1),roh_ast_merkmal!$B:$B,0)+MATCH($N21,roh_ast_merkmal!$C:$C,0)-2,MATCH(C$6,roh_ast_merkmal!$1:$1,0)))</f>
        <v>13790.5041106718</v>
      </c>
      <c r="D21" s="59">
        <f>IF(INDEX(roh_ast_merkmal!$1:$1048576,MATCH(INDEX(strg!$A:$A,strg!$B$1,1),roh_ast_merkmal!$B:$B,0)+MATCH($N21,roh_ast_merkmal!$C:$C,0)-2,MATCH(D$6,roh_ast_merkmal!$1:$1,0))=-8888,"x",INDEX(roh_ast_merkmal!$1:$1048576,MATCH(INDEX(strg!$A:$A,strg!$B$1,1),roh_ast_merkmal!$B:$B,0)+MATCH($N21,roh_ast_merkmal!$C:$C,0)-2,MATCH(D$6,roh_ast_merkmal!$1:$1,0)))</f>
        <v>10351.1104084289</v>
      </c>
      <c r="E21" s="59">
        <f>IF(INDEX(roh_ast_merkmal!$1:$1048576,MATCH(INDEX(strg!$A:$A,strg!$B$1,1),roh_ast_merkmal!$B:$B,0)+MATCH($N21,roh_ast_merkmal!$C:$C,0)-2,MATCH(E$6,roh_ast_merkmal!$1:$1,0))=-8888,"x",INDEX(roh_ast_merkmal!$1:$1048576,MATCH(INDEX(strg!$A:$A,strg!$B$1,1),roh_ast_merkmal!$B:$B,0)+MATCH($N21,roh_ast_merkmal!$C:$C,0)-2,MATCH(E$6,roh_ast_merkmal!$1:$1,0)))</f>
        <v>9249.7542785090991</v>
      </c>
      <c r="F21" s="59">
        <f>IF(INDEX(roh_ast_merkmal!$1:$1048576,MATCH(INDEX(strg!$A:$A,strg!$B$1,1),roh_ast_merkmal!$B:$B,0)+MATCH($N21,roh_ast_merkmal!$C:$C,0)-2,MATCH(F$6,roh_ast_merkmal!$1:$1,0))=-8888,"x",INDEX(roh_ast_merkmal!$1:$1048576,MATCH(INDEX(strg!$A:$A,strg!$B$1,1),roh_ast_merkmal!$B:$B,0)+MATCH($N21,roh_ast_merkmal!$C:$C,0)-2,MATCH(F$6,roh_ast_merkmal!$1:$1,0)))</f>
        <v>8375.9626840569999</v>
      </c>
      <c r="G21" s="59">
        <f>IF(INDEX(roh_ast_merkmal!$1:$1048576,MATCH(INDEX(strg!$A:$A,strg!$B$1,1),roh_ast_merkmal!$B:$B,0)+MATCH($N21,roh_ast_merkmal!$C:$C,0)-2,MATCH(G$6,roh_ast_merkmal!$1:$1,0))=-8888,"x",INDEX(roh_ast_merkmal!$1:$1048576,MATCH(INDEX(strg!$A:$A,strg!$B$1,1),roh_ast_merkmal!$B:$B,0)+MATCH($N21,roh_ast_merkmal!$C:$C,0)-2,MATCH(G$6,roh_ast_merkmal!$1:$1,0)))</f>
        <v>833.37567431819195</v>
      </c>
      <c r="H21" s="59">
        <f>IF(INDEX(roh_ast_merkmal!$1:$1048576,MATCH(INDEX(strg!$A:$A,strg!$B$1,1),roh_ast_merkmal!$B:$B,0)+MATCH($N21,roh_ast_merkmal!$C:$C,0)-2,MATCH(H$6,roh_ast_merkmal!$1:$1,0))=-8888,"x",INDEX(roh_ast_merkmal!$1:$1048576,MATCH(INDEX(strg!$A:$A,strg!$B$1,1),roh_ast_merkmal!$B:$B,0)+MATCH($N21,roh_ast_merkmal!$C:$C,0)-2,MATCH(H$6,roh_ast_merkmal!$1:$1,0)))</f>
        <v>255.577623324771</v>
      </c>
      <c r="I21" s="59">
        <f>IF(INDEX(roh_ast_merkmal!$1:$1048576,MATCH(INDEX(strg!$A:$A,strg!$B$1,1),roh_ast_merkmal!$B:$B,0)+MATCH($N21,roh_ast_merkmal!$C:$C,0)-2,MATCH(I$6,roh_ast_merkmal!$1:$1,0))=-8888,"x",INDEX(roh_ast_merkmal!$1:$1048576,MATCH(INDEX(strg!$A:$A,strg!$B$1,1),roh_ast_merkmal!$B:$B,0)+MATCH($N21,roh_ast_merkmal!$C:$C,0)-2,MATCH(I$6,roh_ast_merkmal!$1:$1,0)))</f>
        <v>852.02759209388898</v>
      </c>
      <c r="J21" s="59">
        <f>IF(INDEX(roh_ast_merkmal!$1:$1048576,MATCH(INDEX(strg!$A:$A,strg!$B$1,1),roh_ast_merkmal!$B:$B,0)+MATCH($N21,roh_ast_merkmal!$C:$C,0)-2,MATCH(J$6,roh_ast_merkmal!$1:$1,0))=-8888,"x",INDEX(roh_ast_merkmal!$1:$1048576,MATCH(INDEX(strg!$A:$A,strg!$B$1,1),roh_ast_merkmal!$B:$B,0)+MATCH($N21,roh_ast_merkmal!$C:$C,0)-2,MATCH(J$6,roh_ast_merkmal!$1:$1,0)))</f>
        <v>402.12744583173497</v>
      </c>
      <c r="K21" s="59">
        <f>IF(INDEX(roh_ast_merkmal!$1:$1048576,MATCH(INDEX(strg!$A:$A,strg!$B$1,1),roh_ast_merkmal!$B:$B,0)+MATCH($N21,roh_ast_merkmal!$C:$C,0)-2,MATCH(K$6,roh_ast_merkmal!$1:$1,0))=-8888,"x",INDEX(roh_ast_merkmal!$1:$1048576,MATCH(INDEX(strg!$A:$A,strg!$B$1,1),roh_ast_merkmal!$B:$B,0)+MATCH($N21,roh_ast_merkmal!$C:$C,0)-2,MATCH(K$6,roh_ast_merkmal!$1:$1,0)))</f>
        <v>446.11368792882098</v>
      </c>
      <c r="L21" s="58">
        <f>IF(INDEX(roh_ast_merkmal!$1:$1048576,MATCH(INDEX(strg!$A:$A,strg!$B$1,1),roh_ast_merkmal!$B:$B,0)+MATCH($N21,roh_ast_merkmal!$C:$C,0)-2,MATCH(L$6,roh_ast_merkmal!$1:$1,0))=-8888,"x",INDEX(roh_ast_merkmal!$1:$1048576,MATCH(INDEX(strg!$A:$A,strg!$B$1,1),roh_ast_merkmal!$B:$B,0)+MATCH($N21,roh_ast_merkmal!$C:$C,0)-2,MATCH(L$6,roh_ast_merkmal!$1:$1,0)))</f>
        <v>249.32853782588001</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37088</v>
      </c>
      <c r="C22" s="59">
        <f>IF(INDEX(roh_ast_merkmal!$1:$1048576,MATCH(INDEX(strg!$A:$A,strg!$B$1,1),roh_ast_merkmal!$B:$B,0)+MATCH($N22,roh_ast_merkmal!$C:$C,0)-2,MATCH(C$6,roh_ast_merkmal!$1:$1,0))=-8888,"x",INDEX(roh_ast_merkmal!$1:$1048576,MATCH(INDEX(strg!$A:$A,strg!$B$1,1),roh_ast_merkmal!$B:$B,0)+MATCH($N22,roh_ast_merkmal!$C:$C,0)-2,MATCH(C$6,roh_ast_merkmal!$1:$1,0)))</f>
        <v>29233.5563659283</v>
      </c>
      <c r="D22" s="59">
        <f>IF(INDEX(roh_ast_merkmal!$1:$1048576,MATCH(INDEX(strg!$A:$A,strg!$B$1,1),roh_ast_merkmal!$B:$B,0)+MATCH($N22,roh_ast_merkmal!$C:$C,0)-2,MATCH(D$6,roh_ast_merkmal!$1:$1,0))=-8888,"x",INDEX(roh_ast_merkmal!$1:$1048576,MATCH(INDEX(strg!$A:$A,strg!$B$1,1),roh_ast_merkmal!$B:$B,0)+MATCH($N22,roh_ast_merkmal!$C:$C,0)-2,MATCH(D$6,roh_ast_merkmal!$1:$1,0)))</f>
        <v>8783.2614539760907</v>
      </c>
      <c r="E22" s="59">
        <f>IF(INDEX(roh_ast_merkmal!$1:$1048576,MATCH(INDEX(strg!$A:$A,strg!$B$1,1),roh_ast_merkmal!$B:$B,0)+MATCH($N22,roh_ast_merkmal!$C:$C,0)-2,MATCH(E$6,roh_ast_merkmal!$1:$1,0))=-8888,"x",INDEX(roh_ast_merkmal!$1:$1048576,MATCH(INDEX(strg!$A:$A,strg!$B$1,1),roh_ast_merkmal!$B:$B,0)+MATCH($N22,roh_ast_merkmal!$C:$C,0)-2,MATCH(E$6,roh_ast_merkmal!$1:$1,0)))</f>
        <v>7348.7429882041497</v>
      </c>
      <c r="F22" s="59">
        <f>IF(INDEX(roh_ast_merkmal!$1:$1048576,MATCH(INDEX(strg!$A:$A,strg!$B$1,1),roh_ast_merkmal!$B:$B,0)+MATCH($N22,roh_ast_merkmal!$C:$C,0)-2,MATCH(F$6,roh_ast_merkmal!$1:$1,0))=-8888,"x",INDEX(roh_ast_merkmal!$1:$1048576,MATCH(INDEX(strg!$A:$A,strg!$B$1,1),roh_ast_merkmal!$B:$B,0)+MATCH($N22,roh_ast_merkmal!$C:$C,0)-2,MATCH(F$6,roh_ast_merkmal!$1:$1,0)))</f>
        <v>5679.5381618342899</v>
      </c>
      <c r="G22" s="59">
        <f>IF(INDEX(roh_ast_merkmal!$1:$1048576,MATCH(INDEX(strg!$A:$A,strg!$B$1,1),roh_ast_merkmal!$B:$B,0)+MATCH($N22,roh_ast_merkmal!$C:$C,0)-2,MATCH(G$6,roh_ast_merkmal!$1:$1,0))=-8888,"x",INDEX(roh_ast_merkmal!$1:$1048576,MATCH(INDEX(strg!$A:$A,strg!$B$1,1),roh_ast_merkmal!$B:$B,0)+MATCH($N22,roh_ast_merkmal!$C:$C,0)-2,MATCH(G$6,roh_ast_merkmal!$1:$1,0)))</f>
        <v>1628.66800678254</v>
      </c>
      <c r="H22" s="59">
        <f>IF(INDEX(roh_ast_merkmal!$1:$1048576,MATCH(INDEX(strg!$A:$A,strg!$B$1,1),roh_ast_merkmal!$B:$B,0)+MATCH($N22,roh_ast_merkmal!$C:$C,0)-2,MATCH(H$6,roh_ast_merkmal!$1:$1,0))=-8888,"x",INDEX(roh_ast_merkmal!$1:$1048576,MATCH(INDEX(strg!$A:$A,strg!$B$1,1),roh_ast_merkmal!$B:$B,0)+MATCH($N22,roh_ast_merkmal!$C:$C,0)-2,MATCH(H$6,roh_ast_merkmal!$1:$1,0)))</f>
        <v>668.29119339056399</v>
      </c>
      <c r="I22" s="59">
        <f>IF(INDEX(roh_ast_merkmal!$1:$1048576,MATCH(INDEX(strg!$A:$A,strg!$B$1,1),roh_ast_merkmal!$B:$B,0)+MATCH($N22,roh_ast_merkmal!$C:$C,0)-2,MATCH(I$6,roh_ast_merkmal!$1:$1,0))=-8888,"x",INDEX(roh_ast_merkmal!$1:$1048576,MATCH(INDEX(strg!$A:$A,strg!$B$1,1),roh_ast_merkmal!$B:$B,0)+MATCH($N22,roh_ast_merkmal!$C:$C,0)-2,MATCH(I$6,roh_ast_merkmal!$1:$1,0)))</f>
        <v>1261.5312739713399</v>
      </c>
      <c r="J22" s="59">
        <f>IF(INDEX(roh_ast_merkmal!$1:$1048576,MATCH(INDEX(strg!$A:$A,strg!$B$1,1),roh_ast_merkmal!$B:$B,0)+MATCH($N22,roh_ast_merkmal!$C:$C,0)-2,MATCH(J$6,roh_ast_merkmal!$1:$1,0))=-8888,"x",INDEX(roh_ast_merkmal!$1:$1048576,MATCH(INDEX(strg!$A:$A,strg!$B$1,1),roh_ast_merkmal!$B:$B,0)+MATCH($N22,roh_ast_merkmal!$C:$C,0)-2,MATCH(J$6,roh_ast_merkmal!$1:$1,0)))</f>
        <v>369.775085001364</v>
      </c>
      <c r="K22" s="59">
        <f>IF(INDEX(roh_ast_merkmal!$1:$1048576,MATCH(INDEX(strg!$A:$A,strg!$B$1,1),roh_ast_merkmal!$B:$B,0)+MATCH($N22,roh_ast_merkmal!$C:$C,0)-2,MATCH(K$6,roh_ast_merkmal!$1:$1,0))=-8888,"x",INDEX(roh_ast_merkmal!$1:$1048576,MATCH(INDEX(strg!$A:$A,strg!$B$1,1),roh_ast_merkmal!$B:$B,0)+MATCH($N22,roh_ast_merkmal!$C:$C,0)-2,MATCH(K$6,roh_ast_merkmal!$1:$1,0)))</f>
        <v>890.44368896998003</v>
      </c>
      <c r="L22" s="58">
        <f>IF(INDEX(roh_ast_merkmal!$1:$1048576,MATCH(INDEX(strg!$A:$A,strg!$B$1,1),roh_ast_merkmal!$B:$B,0)+MATCH($N22,roh_ast_merkmal!$C:$C,0)-2,MATCH(L$6,roh_ast_merkmal!$1:$1,0))=-8888,"x",INDEX(roh_ast_merkmal!$1:$1048576,MATCH(INDEX(strg!$A:$A,strg!$B$1,1),roh_ast_merkmal!$B:$B,0)+MATCH($N22,roh_ast_merkmal!$C:$C,0)-2,MATCH(L$6,roh_ast_merkmal!$1:$1,0)))</f>
        <v>172.987191800635</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55132</v>
      </c>
      <c r="C23" s="59">
        <f>IF(INDEX(roh_ast_merkmal!$1:$1048576,MATCH(INDEX(strg!$A:$A,strg!$B$1,1),roh_ast_merkmal!$B:$B,0)+MATCH($N23,roh_ast_merkmal!$C:$C,0)-2,MATCH(C$6,roh_ast_merkmal!$1:$1,0))=-8888,"x",INDEX(roh_ast_merkmal!$1:$1048576,MATCH(INDEX(strg!$A:$A,strg!$B$1,1),roh_ast_merkmal!$B:$B,0)+MATCH($N23,roh_ast_merkmal!$C:$C,0)-2,MATCH(C$6,roh_ast_merkmal!$1:$1,0)))</f>
        <v>43739.280625530402</v>
      </c>
      <c r="D23" s="59">
        <f>IF(INDEX(roh_ast_merkmal!$1:$1048576,MATCH(INDEX(strg!$A:$A,strg!$B$1,1),roh_ast_merkmal!$B:$B,0)+MATCH($N23,roh_ast_merkmal!$C:$C,0)-2,MATCH(D$6,roh_ast_merkmal!$1:$1,0))=-8888,"x",INDEX(roh_ast_merkmal!$1:$1048576,MATCH(INDEX(strg!$A:$A,strg!$B$1,1),roh_ast_merkmal!$B:$B,0)+MATCH($N23,roh_ast_merkmal!$C:$C,0)-2,MATCH(D$6,roh_ast_merkmal!$1:$1,0)))</f>
        <v>11974.772854312399</v>
      </c>
      <c r="E23" s="59">
        <f>IF(INDEX(roh_ast_merkmal!$1:$1048576,MATCH(INDEX(strg!$A:$A,strg!$B$1,1),roh_ast_merkmal!$B:$B,0)+MATCH($N23,roh_ast_merkmal!$C:$C,0)-2,MATCH(E$6,roh_ast_merkmal!$1:$1,0))=-8888,"x",INDEX(roh_ast_merkmal!$1:$1048576,MATCH(INDEX(strg!$A:$A,strg!$B$1,1),roh_ast_merkmal!$B:$B,0)+MATCH($N23,roh_ast_merkmal!$C:$C,0)-2,MATCH(E$6,roh_ast_merkmal!$1:$1,0)))</f>
        <v>10324.848704383199</v>
      </c>
      <c r="F23" s="59">
        <f>IF(INDEX(roh_ast_merkmal!$1:$1048576,MATCH(INDEX(strg!$A:$A,strg!$B$1,1),roh_ast_merkmal!$B:$B,0)+MATCH($N23,roh_ast_merkmal!$C:$C,0)-2,MATCH(F$6,roh_ast_merkmal!$1:$1,0))=-8888,"x",INDEX(roh_ast_merkmal!$1:$1048576,MATCH(INDEX(strg!$A:$A,strg!$B$1,1),roh_ast_merkmal!$B:$B,0)+MATCH($N23,roh_ast_merkmal!$C:$C,0)-2,MATCH(F$6,roh_ast_merkmal!$1:$1,0)))</f>
        <v>7894.4793231665199</v>
      </c>
      <c r="G23" s="59">
        <f>IF(INDEX(roh_ast_merkmal!$1:$1048576,MATCH(INDEX(strg!$A:$A,strg!$B$1,1),roh_ast_merkmal!$B:$B,0)+MATCH($N23,roh_ast_merkmal!$C:$C,0)-2,MATCH(G$6,roh_ast_merkmal!$1:$1,0))=-8888,"x",INDEX(roh_ast_merkmal!$1:$1048576,MATCH(INDEX(strg!$A:$A,strg!$B$1,1),roh_ast_merkmal!$B:$B,0)+MATCH($N23,roh_ast_merkmal!$C:$C,0)-2,MATCH(G$6,roh_ast_merkmal!$1:$1,0)))</f>
        <v>2396.2611920629301</v>
      </c>
      <c r="H23" s="59">
        <f>IF(INDEX(roh_ast_merkmal!$1:$1048576,MATCH(INDEX(strg!$A:$A,strg!$B$1,1),roh_ast_merkmal!$B:$B,0)+MATCH($N23,roh_ast_merkmal!$C:$C,0)-2,MATCH(H$6,roh_ast_merkmal!$1:$1,0))=-8888,"x",INDEX(roh_ast_merkmal!$1:$1048576,MATCH(INDEX(strg!$A:$A,strg!$B$1,1),roh_ast_merkmal!$B:$B,0)+MATCH($N23,roh_ast_merkmal!$C:$C,0)-2,MATCH(H$6,roh_ast_merkmal!$1:$1,0)))</f>
        <v>902.02090156592703</v>
      </c>
      <c r="I23" s="59">
        <f>IF(INDEX(roh_ast_merkmal!$1:$1048576,MATCH(INDEX(strg!$A:$A,strg!$B$1,1),roh_ast_merkmal!$B:$B,0)+MATCH($N23,roh_ast_merkmal!$C:$C,0)-2,MATCH(I$6,roh_ast_merkmal!$1:$1,0))=-8888,"x",INDEX(roh_ast_merkmal!$1:$1048576,MATCH(INDEX(strg!$A:$A,strg!$B$1,1),roh_ast_merkmal!$B:$B,0)+MATCH($N23,roh_ast_merkmal!$C:$C,0)-2,MATCH(I$6,roh_ast_merkmal!$1:$1,0)))</f>
        <v>1473.1490017788501</v>
      </c>
      <c r="J23" s="59">
        <f>IF(INDEX(roh_ast_merkmal!$1:$1048576,MATCH(INDEX(strg!$A:$A,strg!$B$1,1),roh_ast_merkmal!$B:$B,0)+MATCH($N23,roh_ast_merkmal!$C:$C,0)-2,MATCH(J$6,roh_ast_merkmal!$1:$1,0))=-8888,"x",INDEX(roh_ast_merkmal!$1:$1048576,MATCH(INDEX(strg!$A:$A,strg!$B$1,1),roh_ast_merkmal!$B:$B,0)+MATCH($N23,roh_ast_merkmal!$C:$C,0)-2,MATCH(J$6,roh_ast_merkmal!$1:$1,0)))</f>
        <v>406.41066883734902</v>
      </c>
      <c r="K23" s="59">
        <f>IF(INDEX(roh_ast_merkmal!$1:$1048576,MATCH(INDEX(strg!$A:$A,strg!$B$1,1),roh_ast_merkmal!$B:$B,0)+MATCH($N23,roh_ast_merkmal!$C:$C,0)-2,MATCH(K$6,roh_ast_merkmal!$1:$1,0))=-8888,"x",INDEX(roh_ast_merkmal!$1:$1048576,MATCH(INDEX(strg!$A:$A,strg!$B$1,1),roh_ast_merkmal!$B:$B,0)+MATCH($N23,roh_ast_merkmal!$C:$C,0)-2,MATCH(K$6,roh_ast_merkmal!$1:$1,0)))</f>
        <v>1066.7383329414999</v>
      </c>
      <c r="L23" s="58">
        <f>IF(INDEX(roh_ast_merkmal!$1:$1048576,MATCH(INDEX(strg!$A:$A,strg!$B$1,1),roh_ast_merkmal!$B:$B,0)+MATCH($N23,roh_ast_merkmal!$C:$C,0)-2,MATCH(L$6,roh_ast_merkmal!$1:$1,0))=-8888,"x",INDEX(roh_ast_merkmal!$1:$1048576,MATCH(INDEX(strg!$A:$A,strg!$B$1,1),roh_ast_merkmal!$B:$B,0)+MATCH($N23,roh_ast_merkmal!$C:$C,0)-2,MATCH(L$6,roh_ast_merkmal!$1:$1,0)))</f>
        <v>176.775148150348</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29629</v>
      </c>
      <c r="C24" s="59">
        <f>IF(INDEX(roh_ast_merkmal!$1:$1048576,MATCH(INDEX(strg!$A:$A,strg!$B$1,1),roh_ast_merkmal!$B:$B,0)+MATCH($N24,roh_ast_merkmal!$C:$C,0)-2,MATCH(C$6,roh_ast_merkmal!$1:$1,0))=-8888,"x",INDEX(roh_ast_merkmal!$1:$1048576,MATCH(INDEX(strg!$A:$A,strg!$B$1,1),roh_ast_merkmal!$B:$B,0)+MATCH($N24,roh_ast_merkmal!$C:$C,0)-2,MATCH(C$6,roh_ast_merkmal!$1:$1,0)))</f>
        <v>14544.8436375377</v>
      </c>
      <c r="D24" s="59">
        <f>IF(INDEX(roh_ast_merkmal!$1:$1048576,MATCH(INDEX(strg!$A:$A,strg!$B$1,1),roh_ast_merkmal!$B:$B,0)+MATCH($N24,roh_ast_merkmal!$C:$C,0)-2,MATCH(D$6,roh_ast_merkmal!$1:$1,0))=-8888,"x",INDEX(roh_ast_merkmal!$1:$1048576,MATCH(INDEX(strg!$A:$A,strg!$B$1,1),roh_ast_merkmal!$B:$B,0)+MATCH($N24,roh_ast_merkmal!$C:$C,0)-2,MATCH(D$6,roh_ast_merkmal!$1:$1,0)))</f>
        <v>13432.8781413381</v>
      </c>
      <c r="E24" s="59">
        <f>IF(INDEX(roh_ast_merkmal!$1:$1048576,MATCH(INDEX(strg!$A:$A,strg!$B$1,1),roh_ast_merkmal!$B:$B,0)+MATCH($N24,roh_ast_merkmal!$C:$C,0)-2,MATCH(E$6,roh_ast_merkmal!$1:$1,0))=-8888,"x",INDEX(roh_ast_merkmal!$1:$1048576,MATCH(INDEX(strg!$A:$A,strg!$B$1,1),roh_ast_merkmal!$B:$B,0)+MATCH($N24,roh_ast_merkmal!$C:$C,0)-2,MATCH(E$6,roh_ast_merkmal!$1:$1,0)))</f>
        <v>12087.950944197801</v>
      </c>
      <c r="F24" s="59">
        <f>IF(INDEX(roh_ast_merkmal!$1:$1048576,MATCH(INDEX(strg!$A:$A,strg!$B$1,1),roh_ast_merkmal!$B:$B,0)+MATCH($N24,roh_ast_merkmal!$C:$C,0)-2,MATCH(F$6,roh_ast_merkmal!$1:$1,0))=-8888,"x",INDEX(roh_ast_merkmal!$1:$1048576,MATCH(INDEX(strg!$A:$A,strg!$B$1,1),roh_ast_merkmal!$B:$B,0)+MATCH($N24,roh_ast_merkmal!$C:$C,0)-2,MATCH(F$6,roh_ast_merkmal!$1:$1,0)))</f>
        <v>10146.7888881737</v>
      </c>
      <c r="G24" s="59">
        <f>IF(INDEX(roh_ast_merkmal!$1:$1048576,MATCH(INDEX(strg!$A:$A,strg!$B$1,1),roh_ast_merkmal!$B:$B,0)+MATCH($N24,roh_ast_merkmal!$C:$C,0)-2,MATCH(G$6,roh_ast_merkmal!$1:$1,0))=-8888,"x",INDEX(roh_ast_merkmal!$1:$1048576,MATCH(INDEX(strg!$A:$A,strg!$B$1,1),roh_ast_merkmal!$B:$B,0)+MATCH($N24,roh_ast_merkmal!$C:$C,0)-2,MATCH(G$6,roh_ast_merkmal!$1:$1,0)))</f>
        <v>1905.9440037755301</v>
      </c>
      <c r="H24" s="59">
        <f>IF(INDEX(roh_ast_merkmal!$1:$1048576,MATCH(INDEX(strg!$A:$A,strg!$B$1,1),roh_ast_merkmal!$B:$B,0)+MATCH($N24,roh_ast_merkmal!$C:$C,0)-2,MATCH(H$6,roh_ast_merkmal!$1:$1,0))=-8888,"x",INDEX(roh_ast_merkmal!$1:$1048576,MATCH(INDEX(strg!$A:$A,strg!$B$1,1),roh_ast_merkmal!$B:$B,0)+MATCH($N24,roh_ast_merkmal!$C:$C,0)-2,MATCH(H$6,roh_ast_merkmal!$1:$1,0)))</f>
        <v>526.10533109895505</v>
      </c>
      <c r="I24" s="59">
        <f>IF(INDEX(roh_ast_merkmal!$1:$1048576,MATCH(INDEX(strg!$A:$A,strg!$B$1,1),roh_ast_merkmal!$B:$B,0)+MATCH($N24,roh_ast_merkmal!$C:$C,0)-2,MATCH(I$6,roh_ast_merkmal!$1:$1,0))=-8888,"x",INDEX(roh_ast_merkmal!$1:$1048576,MATCH(INDEX(strg!$A:$A,strg!$B$1,1),roh_ast_merkmal!$B:$B,0)+MATCH($N24,roh_ast_merkmal!$C:$C,0)-2,MATCH(I$6,roh_ast_merkmal!$1:$1,0)))</f>
        <v>1021.93318138621</v>
      </c>
      <c r="J24" s="59">
        <f>IF(INDEX(roh_ast_merkmal!$1:$1048576,MATCH(INDEX(strg!$A:$A,strg!$B$1,1),roh_ast_merkmal!$B:$B,0)+MATCH($N24,roh_ast_merkmal!$C:$C,0)-2,MATCH(J$6,roh_ast_merkmal!$1:$1,0))=-8888,"x",INDEX(roh_ast_merkmal!$1:$1048576,MATCH(INDEX(strg!$A:$A,strg!$B$1,1),roh_ast_merkmal!$B:$B,0)+MATCH($N24,roh_ast_merkmal!$C:$C,0)-2,MATCH(J$6,roh_ast_merkmal!$1:$1,0)))</f>
        <v>546.24598835091501</v>
      </c>
      <c r="K24" s="59">
        <f>IF(INDEX(roh_ast_merkmal!$1:$1048576,MATCH(INDEX(strg!$A:$A,strg!$B$1,1),roh_ast_merkmal!$B:$B,0)+MATCH($N24,roh_ast_merkmal!$C:$C,0)-2,MATCH(K$6,roh_ast_merkmal!$1:$1,0))=-8888,"x",INDEX(roh_ast_merkmal!$1:$1048576,MATCH(INDEX(strg!$A:$A,strg!$B$1,1),roh_ast_merkmal!$B:$B,0)+MATCH($N24,roh_ast_merkmal!$C:$C,0)-2,MATCH(K$6,roh_ast_merkmal!$1:$1,0)))</f>
        <v>475.687193035299</v>
      </c>
      <c r="L24" s="58">
        <f>IF(INDEX(roh_ast_merkmal!$1:$1048576,MATCH(INDEX(strg!$A:$A,strg!$B$1,1),roh_ast_merkmal!$B:$B,0)+MATCH($N24,roh_ast_merkmal!$C:$C,0)-2,MATCH(L$6,roh_ast_merkmal!$1:$1,0))=-8888,"x",INDEX(roh_ast_merkmal!$1:$1048576,MATCH(INDEX(strg!$A:$A,strg!$B$1,1),roh_ast_merkmal!$B:$B,0)+MATCH($N24,roh_ast_merkmal!$C:$C,0)-2,MATCH(L$6,roh_ast_merkmal!$1:$1,0)))</f>
        <v>322.99401575404403</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10197</v>
      </c>
      <c r="C25" s="59">
        <f>IF(INDEX(roh_ast_merkmal!$1:$1048576,MATCH(INDEX(strg!$A:$A,strg!$B$1,1),roh_ast_merkmal!$B:$B,0)+MATCH($N25,roh_ast_merkmal!$C:$C,0)-2,MATCH(C$6,roh_ast_merkmal!$1:$1,0))=-8888,"x",INDEX(roh_ast_merkmal!$1:$1048576,MATCH(INDEX(strg!$A:$A,strg!$B$1,1),roh_ast_merkmal!$B:$B,0)+MATCH($N25,roh_ast_merkmal!$C:$C,0)-2,MATCH(C$6,roh_ast_merkmal!$1:$1,0)))</f>
        <v>3987.7209321332898</v>
      </c>
      <c r="D25" s="59">
        <f>IF(INDEX(roh_ast_merkmal!$1:$1048576,MATCH(INDEX(strg!$A:$A,strg!$B$1,1),roh_ast_merkmal!$B:$B,0)+MATCH($N25,roh_ast_merkmal!$C:$C,0)-2,MATCH(D$6,roh_ast_merkmal!$1:$1,0))=-8888,"x",INDEX(roh_ast_merkmal!$1:$1048576,MATCH(INDEX(strg!$A:$A,strg!$B$1,1),roh_ast_merkmal!$B:$B,0)+MATCH($N25,roh_ast_merkmal!$C:$C,0)-2,MATCH(D$6,roh_ast_merkmal!$1:$1,0)))</f>
        <v>5929.0714701417501</v>
      </c>
      <c r="E25" s="59">
        <f>IF(INDEX(roh_ast_merkmal!$1:$1048576,MATCH(INDEX(strg!$A:$A,strg!$B$1,1),roh_ast_merkmal!$B:$B,0)+MATCH($N25,roh_ast_merkmal!$C:$C,0)-2,MATCH(E$6,roh_ast_merkmal!$1:$1,0))=-8888,"x",INDEX(roh_ast_merkmal!$1:$1048576,MATCH(INDEX(strg!$A:$A,strg!$B$1,1),roh_ast_merkmal!$B:$B,0)+MATCH($N25,roh_ast_merkmal!$C:$C,0)-2,MATCH(E$6,roh_ast_merkmal!$1:$1,0)))</f>
        <v>5447.9287858870202</v>
      </c>
      <c r="F25" s="59">
        <f>IF(INDEX(roh_ast_merkmal!$1:$1048576,MATCH(INDEX(strg!$A:$A,strg!$B$1,1),roh_ast_merkmal!$B:$B,0)+MATCH($N25,roh_ast_merkmal!$C:$C,0)-2,MATCH(F$6,roh_ast_merkmal!$1:$1,0))=-8888,"x",INDEX(roh_ast_merkmal!$1:$1048576,MATCH(INDEX(strg!$A:$A,strg!$B$1,1),roh_ast_merkmal!$B:$B,0)+MATCH($N25,roh_ast_merkmal!$C:$C,0)-2,MATCH(F$6,roh_ast_merkmal!$1:$1,0)))</f>
        <v>4923.9116192720603</v>
      </c>
      <c r="G25" s="59">
        <f>IF(INDEX(roh_ast_merkmal!$1:$1048576,MATCH(INDEX(strg!$A:$A,strg!$B$1,1),roh_ast_merkmal!$B:$B,0)+MATCH($N25,roh_ast_merkmal!$C:$C,0)-2,MATCH(G$6,roh_ast_merkmal!$1:$1,0))=-8888,"x",INDEX(roh_ast_merkmal!$1:$1048576,MATCH(INDEX(strg!$A:$A,strg!$B$1,1),roh_ast_merkmal!$B:$B,0)+MATCH($N25,roh_ast_merkmal!$C:$C,0)-2,MATCH(G$6,roh_ast_merkmal!$1:$1,0)))</f>
        <v>511.45386689809402</v>
      </c>
      <c r="H25" s="59">
        <f>IF(INDEX(roh_ast_merkmal!$1:$1048576,MATCH(INDEX(strg!$A:$A,strg!$B$1,1),roh_ast_merkmal!$B:$B,0)+MATCH($N25,roh_ast_merkmal!$C:$C,0)-2,MATCH(H$6,roh_ast_merkmal!$1:$1,0))=-8888,"x",INDEX(roh_ast_merkmal!$1:$1048576,MATCH(INDEX(strg!$A:$A,strg!$B$1,1),roh_ast_merkmal!$B:$B,0)+MATCH($N25,roh_ast_merkmal!$C:$C,0)-2,MATCH(H$6,roh_ast_merkmal!$1:$1,0)))</f>
        <v>140.512152224788</v>
      </c>
      <c r="I25" s="59">
        <f>IF(INDEX(roh_ast_merkmal!$1:$1048576,MATCH(INDEX(strg!$A:$A,strg!$B$1,1),roh_ast_merkmal!$B:$B,0)+MATCH($N25,roh_ast_merkmal!$C:$C,0)-2,MATCH(I$6,roh_ast_merkmal!$1:$1,0))=-8888,"x",INDEX(roh_ast_merkmal!$1:$1048576,MATCH(INDEX(strg!$A:$A,strg!$B$1,1),roh_ast_merkmal!$B:$B,0)+MATCH($N25,roh_ast_merkmal!$C:$C,0)-2,MATCH(I$6,roh_ast_merkmal!$1:$1,0)))</f>
        <v>353.68028518694803</v>
      </c>
      <c r="J25" s="59">
        <f>IF(INDEX(roh_ast_merkmal!$1:$1048576,MATCH(INDEX(strg!$A:$A,strg!$B$1,1),roh_ast_merkmal!$B:$B,0)+MATCH($N25,roh_ast_merkmal!$C:$C,0)-2,MATCH(J$6,roh_ast_merkmal!$1:$1,0))=-8888,"x",INDEX(roh_ast_merkmal!$1:$1048576,MATCH(INDEX(strg!$A:$A,strg!$B$1,1),roh_ast_merkmal!$B:$B,0)+MATCH($N25,roh_ast_merkmal!$C:$C,0)-2,MATCH(J$6,roh_ast_merkmal!$1:$1,0)))</f>
        <v>259.68784912507499</v>
      </c>
      <c r="K25" s="59">
        <f>IF(INDEX(roh_ast_merkmal!$1:$1048576,MATCH(INDEX(strg!$A:$A,strg!$B$1,1),roh_ast_merkmal!$B:$B,0)+MATCH($N25,roh_ast_merkmal!$C:$C,0)-2,MATCH(K$6,roh_ast_merkmal!$1:$1,0))=-8888,"x",INDEX(roh_ast_merkmal!$1:$1048576,MATCH(INDEX(strg!$A:$A,strg!$B$1,1),roh_ast_merkmal!$B:$B,0)+MATCH($N25,roh_ast_merkmal!$C:$C,0)-2,MATCH(K$6,roh_ast_merkmal!$1:$1,0)))</f>
        <v>91.566154010591006</v>
      </c>
      <c r="L25" s="58">
        <f>IF(INDEX(roh_ast_merkmal!$1:$1048576,MATCH(INDEX(strg!$A:$A,strg!$B$1,1),roh_ast_merkmal!$B:$B,0)+MATCH($N25,roh_ast_merkmal!$C:$C,0)-2,MATCH(L$6,roh_ast_merkmal!$1:$1,0))=-8888,"x",INDEX(roh_ast_merkmal!$1:$1048576,MATCH(INDEX(strg!$A:$A,strg!$B$1,1),roh_ast_merkmal!$B:$B,0)+MATCH($N25,roh_ast_merkmal!$C:$C,0)-2,MATCH(L$6,roh_ast_merkmal!$1:$1,0)))</f>
        <v>127.462399067766</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63031</v>
      </c>
      <c r="C26" s="59">
        <f>IF(INDEX(roh_ast_merkmal!$1:$1048576,MATCH(INDEX(strg!$A:$A,strg!$B$1,1),roh_ast_merkmal!$B:$B,0)+MATCH($N26,roh_ast_merkmal!$C:$C,0)-2,MATCH(C$6,roh_ast_merkmal!$1:$1,0))=-8888,"x",INDEX(roh_ast_merkmal!$1:$1048576,MATCH(INDEX(strg!$A:$A,strg!$B$1,1),roh_ast_merkmal!$B:$B,0)+MATCH($N26,roh_ast_merkmal!$C:$C,0)-2,MATCH(C$6,roh_ast_merkmal!$1:$1,0)))</f>
        <v>33354.397416009102</v>
      </c>
      <c r="D26" s="59">
        <f>IF(INDEX(roh_ast_merkmal!$1:$1048576,MATCH(INDEX(strg!$A:$A,strg!$B$1,1),roh_ast_merkmal!$B:$B,0)+MATCH($N26,roh_ast_merkmal!$C:$C,0)-2,MATCH(D$6,roh_ast_merkmal!$1:$1,0))=-8888,"x",INDEX(roh_ast_merkmal!$1:$1048576,MATCH(INDEX(strg!$A:$A,strg!$B$1,1),roh_ast_merkmal!$B:$B,0)+MATCH($N26,roh_ast_merkmal!$C:$C,0)-2,MATCH(D$6,roh_ast_merkmal!$1:$1,0)))</f>
        <v>30052.612144217601</v>
      </c>
      <c r="E26" s="59">
        <f>IF(INDEX(roh_ast_merkmal!$1:$1048576,MATCH(INDEX(strg!$A:$A,strg!$B$1,1),roh_ast_merkmal!$B:$B,0)+MATCH($N26,roh_ast_merkmal!$C:$C,0)-2,MATCH(E$6,roh_ast_merkmal!$1:$1,0))=-8888,"x",INDEX(roh_ast_merkmal!$1:$1048576,MATCH(INDEX(strg!$A:$A,strg!$B$1,1),roh_ast_merkmal!$B:$B,0)+MATCH($N26,roh_ast_merkmal!$C:$C,0)-2,MATCH(E$6,roh_ast_merkmal!$1:$1,0)))</f>
        <v>26848.071441882701</v>
      </c>
      <c r="F26" s="59">
        <f>IF(INDEX(roh_ast_merkmal!$1:$1048576,MATCH(INDEX(strg!$A:$A,strg!$B$1,1),roh_ast_merkmal!$B:$B,0)+MATCH($N26,roh_ast_merkmal!$C:$C,0)-2,MATCH(F$6,roh_ast_merkmal!$1:$1,0))=-8888,"x",INDEX(roh_ast_merkmal!$1:$1048576,MATCH(INDEX(strg!$A:$A,strg!$B$1,1),roh_ast_merkmal!$B:$B,0)+MATCH($N26,roh_ast_merkmal!$C:$C,0)-2,MATCH(F$6,roh_ast_merkmal!$1:$1,0)))</f>
        <v>23585.798692105</v>
      </c>
      <c r="G26" s="59">
        <f>IF(INDEX(roh_ast_merkmal!$1:$1048576,MATCH(INDEX(strg!$A:$A,strg!$B$1,1),roh_ast_merkmal!$B:$B,0)+MATCH($N26,roh_ast_merkmal!$C:$C,0)-2,MATCH(G$6,roh_ast_merkmal!$1:$1,0))=-8888,"x",INDEX(roh_ast_merkmal!$1:$1048576,MATCH(INDEX(strg!$A:$A,strg!$B$1,1),roh_ast_merkmal!$B:$B,0)+MATCH($N26,roh_ast_merkmal!$C:$C,0)-2,MATCH(G$6,roh_ast_merkmal!$1:$1,0)))</f>
        <v>3155.4244819731898</v>
      </c>
      <c r="H26" s="59">
        <f>IF(INDEX(roh_ast_merkmal!$1:$1048576,MATCH(INDEX(strg!$A:$A,strg!$B$1,1),roh_ast_merkmal!$B:$B,0)+MATCH($N26,roh_ast_merkmal!$C:$C,0)-2,MATCH(H$6,roh_ast_merkmal!$1:$1,0))=-8888,"x",INDEX(roh_ast_merkmal!$1:$1048576,MATCH(INDEX(strg!$A:$A,strg!$B$1,1),roh_ast_merkmal!$B:$B,0)+MATCH($N26,roh_ast_merkmal!$C:$C,0)-2,MATCH(H$6,roh_ast_merkmal!$1:$1,0)))</f>
        <v>1115.53244366894</v>
      </c>
      <c r="I26" s="59">
        <f>IF(INDEX(roh_ast_merkmal!$1:$1048576,MATCH(INDEX(strg!$A:$A,strg!$B$1,1),roh_ast_merkmal!$B:$B,0)+MATCH($N26,roh_ast_merkmal!$C:$C,0)-2,MATCH(I$6,roh_ast_merkmal!$1:$1,0))=-8888,"x",INDEX(roh_ast_merkmal!$1:$1048576,MATCH(INDEX(strg!$A:$A,strg!$B$1,1),roh_ast_merkmal!$B:$B,0)+MATCH($N26,roh_ast_merkmal!$C:$C,0)-2,MATCH(I$6,roh_ast_merkmal!$1:$1,0)))</f>
        <v>2548.1799465116301</v>
      </c>
      <c r="J26" s="59">
        <f>IF(INDEX(roh_ast_merkmal!$1:$1048576,MATCH(INDEX(strg!$A:$A,strg!$B$1,1),roh_ast_merkmal!$B:$B,0)+MATCH($N26,roh_ast_merkmal!$C:$C,0)-2,MATCH(J$6,roh_ast_merkmal!$1:$1,0))=-8888,"x",INDEX(roh_ast_merkmal!$1:$1048576,MATCH(INDEX(strg!$A:$A,strg!$B$1,1),roh_ast_merkmal!$B:$B,0)+MATCH($N26,roh_ast_merkmal!$C:$C,0)-2,MATCH(J$6,roh_ast_merkmal!$1:$1,0)))</f>
        <v>1258.1080015717</v>
      </c>
      <c r="K26" s="59">
        <f>IF(INDEX(roh_ast_merkmal!$1:$1048576,MATCH(INDEX(strg!$A:$A,strg!$B$1,1),roh_ast_merkmal!$B:$B,0)+MATCH($N26,roh_ast_merkmal!$C:$C,0)-2,MATCH(K$6,roh_ast_merkmal!$1:$1,0))=-8888,"x",INDEX(roh_ast_merkmal!$1:$1048576,MATCH(INDEX(strg!$A:$A,strg!$B$1,1),roh_ast_merkmal!$B:$B,0)+MATCH($N26,roh_ast_merkmal!$C:$C,0)-2,MATCH(K$6,roh_ast_merkmal!$1:$1,0)))</f>
        <v>1283.85920455531</v>
      </c>
      <c r="L26" s="58">
        <f>IF(INDEX(roh_ast_merkmal!$1:$1048576,MATCH(INDEX(strg!$A:$A,strg!$B$1,1),roh_ast_merkmal!$B:$B,0)+MATCH($N26,roh_ast_merkmal!$C:$C,0)-2,MATCH(L$6,roh_ast_merkmal!$1:$1,0))=-8888,"x",INDEX(roh_ast_merkmal!$1:$1048576,MATCH(INDEX(strg!$A:$A,strg!$B$1,1),roh_ast_merkmal!$B:$B,0)+MATCH($N26,roh_ast_merkmal!$C:$C,0)-2,MATCH(L$6,roh_ast_merkmal!$1:$1,0)))</f>
        <v>656.36075582286605</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73703</v>
      </c>
      <c r="C27" s="59">
        <f>IF(INDEX(roh_ast_merkmal!$1:$1048576,MATCH(INDEX(strg!$A:$A,strg!$B$1,1),roh_ast_merkmal!$B:$B,0)+MATCH($N27,roh_ast_merkmal!$C:$C,0)-2,MATCH(C$6,roh_ast_merkmal!$1:$1,0))=-8888,"x",INDEX(roh_ast_merkmal!$1:$1048576,MATCH(INDEX(strg!$A:$A,strg!$B$1,1),roh_ast_merkmal!$B:$B,0)+MATCH($N27,roh_ast_merkmal!$C:$C,0)-2,MATCH(C$6,roh_ast_merkmal!$1:$1,0)))</f>
        <v>63658.416722764203</v>
      </c>
      <c r="D27" s="59">
        <f>IF(INDEX(roh_ast_merkmal!$1:$1048576,MATCH(INDEX(strg!$A:$A,strg!$B$1,1),roh_ast_merkmal!$B:$B,0)+MATCH($N27,roh_ast_merkmal!$C:$C,0)-2,MATCH(D$6,roh_ast_merkmal!$1:$1,0))=-8888,"x",INDEX(roh_ast_merkmal!$1:$1048576,MATCH(INDEX(strg!$A:$A,strg!$B$1,1),roh_ast_merkmal!$B:$B,0)+MATCH($N27,roh_ast_merkmal!$C:$C,0)-2,MATCH(D$6,roh_ast_merkmal!$1:$1,0)))</f>
        <v>11156.5011781753</v>
      </c>
      <c r="E27" s="59">
        <f>IF(INDEX(roh_ast_merkmal!$1:$1048576,MATCH(INDEX(strg!$A:$A,strg!$B$1,1),roh_ast_merkmal!$B:$B,0)+MATCH($N27,roh_ast_merkmal!$C:$C,0)-2,MATCH(E$6,roh_ast_merkmal!$1:$1,0))=-8888,"x",INDEX(roh_ast_merkmal!$1:$1048576,MATCH(INDEX(strg!$A:$A,strg!$B$1,1),roh_ast_merkmal!$B:$B,0)+MATCH($N27,roh_ast_merkmal!$C:$C,0)-2,MATCH(E$6,roh_ast_merkmal!$1:$1,0)))</f>
        <v>9130.8947304328594</v>
      </c>
      <c r="F27" s="59">
        <f>IF(INDEX(roh_ast_merkmal!$1:$1048576,MATCH(INDEX(strg!$A:$A,strg!$B$1,1),roh_ast_merkmal!$B:$B,0)+MATCH($N27,roh_ast_merkmal!$C:$C,0)-2,MATCH(F$6,roh_ast_merkmal!$1:$1,0))=-8888,"x",INDEX(roh_ast_merkmal!$1:$1048576,MATCH(INDEX(strg!$A:$A,strg!$B$1,1),roh_ast_merkmal!$B:$B,0)+MATCH($N27,roh_ast_merkmal!$C:$C,0)-2,MATCH(F$6,roh_ast_merkmal!$1:$1,0)))</f>
        <v>6164.2291708515604</v>
      </c>
      <c r="G27" s="59">
        <f>IF(INDEX(roh_ast_merkmal!$1:$1048576,MATCH(INDEX(strg!$A:$A,strg!$B$1,1),roh_ast_merkmal!$B:$B,0)+MATCH($N27,roh_ast_merkmal!$C:$C,0)-2,MATCH(G$6,roh_ast_merkmal!$1:$1,0))=-8888,"x",INDEX(roh_ast_merkmal!$1:$1048576,MATCH(INDEX(strg!$A:$A,strg!$B$1,1),roh_ast_merkmal!$B:$B,0)+MATCH($N27,roh_ast_merkmal!$C:$C,0)-2,MATCH(G$6,roh_ast_merkmal!$1:$1,0)))</f>
        <v>2930.1941714782702</v>
      </c>
      <c r="H27" s="59">
        <f>IF(INDEX(roh_ast_merkmal!$1:$1048576,MATCH(INDEX(strg!$A:$A,strg!$B$1,1),roh_ast_merkmal!$B:$B,0)+MATCH($N27,roh_ast_merkmal!$C:$C,0)-2,MATCH(H$6,roh_ast_merkmal!$1:$1,0))=-8888,"x",INDEX(roh_ast_merkmal!$1:$1048576,MATCH(INDEX(strg!$A:$A,strg!$B$1,1),roh_ast_merkmal!$B:$B,0)+MATCH($N27,roh_ast_merkmal!$C:$C,0)-2,MATCH(H$6,roh_ast_merkmal!$1:$1,0)))</f>
        <v>1021.93808367726</v>
      </c>
      <c r="I27" s="59">
        <f>IF(INDEX(roh_ast_merkmal!$1:$1048576,MATCH(INDEX(strg!$A:$A,strg!$B$1,1),roh_ast_merkmal!$B:$B,0)+MATCH($N27,roh_ast_merkmal!$C:$C,0)-2,MATCH(I$6,roh_ast_merkmal!$1:$1,0))=-8888,"x",INDEX(roh_ast_merkmal!$1:$1048576,MATCH(INDEX(strg!$A:$A,strg!$B$1,1),roh_ast_merkmal!$B:$B,0)+MATCH($N27,roh_ast_merkmal!$C:$C,0)-2,MATCH(I$6,roh_ast_merkmal!$1:$1,0)))</f>
        <v>1854.7531131504099</v>
      </c>
      <c r="J27" s="59">
        <f>IF(INDEX(roh_ast_merkmal!$1:$1048576,MATCH(INDEX(strg!$A:$A,strg!$B$1,1),roh_ast_merkmal!$B:$B,0)+MATCH($N27,roh_ast_merkmal!$C:$C,0)-2,MATCH(J$6,roh_ast_merkmal!$1:$1,0))=-8888,"x",INDEX(roh_ast_merkmal!$1:$1048576,MATCH(INDEX(strg!$A:$A,strg!$B$1,1),roh_ast_merkmal!$B:$B,0)+MATCH($N27,roh_ast_merkmal!$C:$C,0)-2,MATCH(J$6,roh_ast_merkmal!$1:$1,0)))</f>
        <v>383.77775090825997</v>
      </c>
      <c r="K27" s="59">
        <f>IF(INDEX(roh_ast_merkmal!$1:$1048576,MATCH(INDEX(strg!$A:$A,strg!$B$1,1),roh_ast_merkmal!$B:$B,0)+MATCH($N27,roh_ast_merkmal!$C:$C,0)-2,MATCH(K$6,roh_ast_merkmal!$1:$1,0))=-8888,"x",INDEX(roh_ast_merkmal!$1:$1048576,MATCH(INDEX(strg!$A:$A,strg!$B$1,1),roh_ast_merkmal!$B:$B,0)+MATCH($N27,roh_ast_merkmal!$C:$C,0)-2,MATCH(K$6,roh_ast_merkmal!$1:$1,0)))</f>
        <v>1469.6628622421499</v>
      </c>
      <c r="L27" s="58">
        <f>IF(INDEX(roh_ast_merkmal!$1:$1048576,MATCH(INDEX(strg!$A:$A,strg!$B$1,1),roh_ast_merkmal!$B:$B,0)+MATCH($N27,roh_ast_merkmal!$C:$C,0)-2,MATCH(L$6,roh_ast_merkmal!$1:$1,0))=-8888,"x",INDEX(roh_ast_merkmal!$1:$1048576,MATCH(INDEX(strg!$A:$A,strg!$B$1,1),roh_ast_merkmal!$B:$B,0)+MATCH($N27,roh_ast_merkmal!$C:$C,0)-2,MATCH(L$6,roh_ast_merkmal!$1:$1,0)))</f>
        <v>170.853334592007</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18702</v>
      </c>
      <c r="C28" s="59">
        <f>IF(INDEX(roh_ast_merkmal!$1:$1048576,MATCH(INDEX(strg!$A:$A,strg!$B$1,1),roh_ast_merkmal!$B:$B,0)+MATCH($N28,roh_ast_merkmal!$C:$C,0)-2,MATCH(C$6,roh_ast_merkmal!$1:$1,0))=-8888,"x",INDEX(roh_ast_merkmal!$1:$1048576,MATCH(INDEX(strg!$A:$A,strg!$B$1,1),roh_ast_merkmal!$B:$B,0)+MATCH($N28,roh_ast_merkmal!$C:$C,0)-2,MATCH(C$6,roh_ast_merkmal!$1:$1,0)))</f>
        <v>8115.4792162701297</v>
      </c>
      <c r="D28" s="59">
        <f>IF(INDEX(roh_ast_merkmal!$1:$1048576,MATCH(INDEX(strg!$A:$A,strg!$B$1,1),roh_ast_merkmal!$B:$B,0)+MATCH($N28,roh_ast_merkmal!$C:$C,0)-2,MATCH(D$6,roh_ast_merkmal!$1:$1,0))=-8888,"x",INDEX(roh_ast_merkmal!$1:$1048576,MATCH(INDEX(strg!$A:$A,strg!$B$1,1),roh_ast_merkmal!$B:$B,0)+MATCH($N28,roh_ast_merkmal!$C:$C,0)-2,MATCH(D$6,roh_ast_merkmal!$1:$1,0)))</f>
        <v>9117.4539625404395</v>
      </c>
      <c r="E28" s="59">
        <f>IF(INDEX(roh_ast_merkmal!$1:$1048576,MATCH(INDEX(strg!$A:$A,strg!$B$1,1),roh_ast_merkmal!$B:$B,0)+MATCH($N28,roh_ast_merkmal!$C:$C,0)-2,MATCH(E$6,roh_ast_merkmal!$1:$1,0))=-8888,"x",INDEX(roh_ast_merkmal!$1:$1048576,MATCH(INDEX(strg!$A:$A,strg!$B$1,1),roh_ast_merkmal!$B:$B,0)+MATCH($N28,roh_ast_merkmal!$C:$C,0)-2,MATCH(E$6,roh_ast_merkmal!$1:$1,0)))</f>
        <v>8344.4125760909392</v>
      </c>
      <c r="F28" s="59">
        <f>IF(INDEX(roh_ast_merkmal!$1:$1048576,MATCH(INDEX(strg!$A:$A,strg!$B$1,1),roh_ast_merkmal!$B:$B,0)+MATCH($N28,roh_ast_merkmal!$C:$C,0)-2,MATCH(F$6,roh_ast_merkmal!$1:$1,0))=-8888,"x",INDEX(roh_ast_merkmal!$1:$1048576,MATCH(INDEX(strg!$A:$A,strg!$B$1,1),roh_ast_merkmal!$B:$B,0)+MATCH($N28,roh_ast_merkmal!$C:$C,0)-2,MATCH(F$6,roh_ast_merkmal!$1:$1,0)))</f>
        <v>7147.2763852338603</v>
      </c>
      <c r="G28" s="59">
        <f>IF(INDEX(roh_ast_merkmal!$1:$1048576,MATCH(INDEX(strg!$A:$A,strg!$B$1,1),roh_ast_merkmal!$B:$B,0)+MATCH($N28,roh_ast_merkmal!$C:$C,0)-2,MATCH(G$6,roh_ast_merkmal!$1:$1,0))=-8888,"x",INDEX(roh_ast_merkmal!$1:$1048576,MATCH(INDEX(strg!$A:$A,strg!$B$1,1),roh_ast_merkmal!$B:$B,0)+MATCH($N28,roh_ast_merkmal!$C:$C,0)-2,MATCH(G$6,roh_ast_merkmal!$1:$1,0)))</f>
        <v>1177.6135659240299</v>
      </c>
      <c r="H28" s="59">
        <f>IF(INDEX(roh_ast_merkmal!$1:$1048576,MATCH(INDEX(strg!$A:$A,strg!$B$1,1),roh_ast_merkmal!$B:$B,0)+MATCH($N28,roh_ast_merkmal!$C:$C,0)-2,MATCH(H$6,roh_ast_merkmal!$1:$1,0))=-8888,"x",INDEX(roh_ast_merkmal!$1:$1048576,MATCH(INDEX(strg!$A:$A,strg!$B$1,1),roh_ast_merkmal!$B:$B,0)+MATCH($N28,roh_ast_merkmal!$C:$C,0)-2,MATCH(H$6,roh_ast_merkmal!$1:$1,0)))</f>
        <v>351.50319739289</v>
      </c>
      <c r="I28" s="59">
        <f>IF(INDEX(roh_ast_merkmal!$1:$1048576,MATCH(INDEX(strg!$A:$A,strg!$B$1,1),roh_ast_merkmal!$B:$B,0)+MATCH($N28,roh_ast_merkmal!$C:$C,0)-2,MATCH(I$6,roh_ast_merkmal!$1:$1,0))=-8888,"x",INDEX(roh_ast_merkmal!$1:$1048576,MATCH(INDEX(strg!$A:$A,strg!$B$1,1),roh_ast_merkmal!$B:$B,0)+MATCH($N28,roh_ast_merkmal!$C:$C,0)-2,MATCH(I$6,roh_ast_merkmal!$1:$1,0)))</f>
        <v>554.29550820934503</v>
      </c>
      <c r="J28" s="59">
        <f>IF(INDEX(roh_ast_merkmal!$1:$1048576,MATCH(INDEX(strg!$A:$A,strg!$B$1,1),roh_ast_merkmal!$B:$B,0)+MATCH($N28,roh_ast_merkmal!$C:$C,0)-2,MATCH(J$6,roh_ast_merkmal!$1:$1,0))=-8888,"x",INDEX(roh_ast_merkmal!$1:$1048576,MATCH(INDEX(strg!$A:$A,strg!$B$1,1),roh_ast_merkmal!$B:$B,0)+MATCH($N28,roh_ast_merkmal!$C:$C,0)-2,MATCH(J$6,roh_ast_merkmal!$1:$1,0)))</f>
        <v>342.36128466647801</v>
      </c>
      <c r="K28" s="59">
        <f>IF(INDEX(roh_ast_merkmal!$1:$1048576,MATCH(INDEX(strg!$A:$A,strg!$B$1,1),roh_ast_merkmal!$B:$B,0)+MATCH($N28,roh_ast_merkmal!$C:$C,0)-2,MATCH(K$6,roh_ast_merkmal!$1:$1,0))=-8888,"x",INDEX(roh_ast_merkmal!$1:$1048576,MATCH(INDEX(strg!$A:$A,strg!$B$1,1),roh_ast_merkmal!$B:$B,0)+MATCH($N28,roh_ast_merkmal!$C:$C,0)-2,MATCH(K$6,roh_ast_merkmal!$1:$1,0)))</f>
        <v>211.93422354286699</v>
      </c>
      <c r="L28" s="58">
        <f>IF(INDEX(roh_ast_merkmal!$1:$1048576,MATCH(INDEX(strg!$A:$A,strg!$B$1,1),roh_ast_merkmal!$B:$B,0)+MATCH($N28,roh_ast_merkmal!$C:$C,0)-2,MATCH(L$6,roh_ast_merkmal!$1:$1,0))=-8888,"x",INDEX(roh_ast_merkmal!$1:$1048576,MATCH(INDEX(strg!$A:$A,strg!$B$1,1),roh_ast_merkmal!$B:$B,0)+MATCH($N28,roh_ast_merkmal!$C:$C,0)-2,MATCH(L$6,roh_ast_merkmal!$1:$1,0)))</f>
        <v>218.74587824013801</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331</v>
      </c>
      <c r="C29" s="59">
        <f>IF(INDEX(roh_ast_merkmal!$1:$1048576,MATCH(INDEX(strg!$A:$A,strg!$B$1,1),roh_ast_merkmal!$B:$B,0)+MATCH($N29,roh_ast_merkmal!$C:$C,0)-2,MATCH(C$6,roh_ast_merkmal!$1:$1,0))=-8888,"x",INDEX(roh_ast_merkmal!$1:$1048576,MATCH(INDEX(strg!$A:$A,strg!$B$1,1),roh_ast_merkmal!$B:$B,0)+MATCH($N29,roh_ast_merkmal!$C:$C,0)-2,MATCH(C$6,roh_ast_merkmal!$1:$1,0)))</f>
        <v>167.61231675785899</v>
      </c>
      <c r="D29" s="59">
        <f>IF(INDEX(roh_ast_merkmal!$1:$1048576,MATCH(INDEX(strg!$A:$A,strg!$B$1,1),roh_ast_merkmal!$B:$B,0)+MATCH($N29,roh_ast_merkmal!$C:$C,0)-2,MATCH(D$6,roh_ast_merkmal!$1:$1,0))=-8888,"x",INDEX(roh_ast_merkmal!$1:$1048576,MATCH(INDEX(strg!$A:$A,strg!$B$1,1),roh_ast_merkmal!$B:$B,0)+MATCH($N29,roh_ast_merkmal!$C:$C,0)-2,MATCH(D$6,roh_ast_merkmal!$1:$1,0)))</f>
        <v>144.52704326351</v>
      </c>
      <c r="E29" s="59">
        <f>IF(INDEX(roh_ast_merkmal!$1:$1048576,MATCH(INDEX(strg!$A:$A,strg!$B$1,1),roh_ast_merkmal!$B:$B,0)+MATCH($N29,roh_ast_merkmal!$C:$C,0)-2,MATCH(E$6,roh_ast_merkmal!$1:$1,0))=-8888,"x",INDEX(roh_ast_merkmal!$1:$1048576,MATCH(INDEX(strg!$A:$A,strg!$B$1,1),roh_ast_merkmal!$B:$B,0)+MATCH($N29,roh_ast_merkmal!$C:$C,0)-2,MATCH(E$6,roh_ast_merkmal!$1:$1,0)))</f>
        <v>135.84695277397699</v>
      </c>
      <c r="F29" s="59">
        <f>IF(INDEX(roh_ast_merkmal!$1:$1048576,MATCH(INDEX(strg!$A:$A,strg!$B$1,1),roh_ast_merkmal!$B:$B,0)+MATCH($N29,roh_ast_merkmal!$C:$C,0)-2,MATCH(F$6,roh_ast_merkmal!$1:$1,0))=-8888,"x",INDEX(roh_ast_merkmal!$1:$1048576,MATCH(INDEX(strg!$A:$A,strg!$B$1,1),roh_ast_merkmal!$B:$B,0)+MATCH($N29,roh_ast_merkmal!$C:$C,0)-2,MATCH(F$6,roh_ast_merkmal!$1:$1,0)))</f>
        <v>123.37642831219399</v>
      </c>
      <c r="G29" s="59">
        <f>IF(INDEX(roh_ast_merkmal!$1:$1048576,MATCH(INDEX(strg!$A:$A,strg!$B$1,1),roh_ast_merkmal!$B:$B,0)+MATCH($N29,roh_ast_merkmal!$C:$C,0)-2,MATCH(G$6,roh_ast_merkmal!$1:$1,0))=-8888,"x",INDEX(roh_ast_merkmal!$1:$1048576,MATCH(INDEX(strg!$A:$A,strg!$B$1,1),roh_ast_merkmal!$B:$B,0)+MATCH($N29,roh_ast_merkmal!$C:$C,0)-2,MATCH(G$6,roh_ast_merkmal!$1:$1,0)))</f>
        <v>12.470524461783</v>
      </c>
      <c r="H29" s="59">
        <f>IF(INDEX(roh_ast_merkmal!$1:$1048576,MATCH(INDEX(strg!$A:$A,strg!$B$1,1),roh_ast_merkmal!$B:$B,0)+MATCH($N29,roh_ast_merkmal!$C:$C,0)-2,MATCH(H$6,roh_ast_merkmal!$1:$1,0))=-8888,"x",INDEX(roh_ast_merkmal!$1:$1048576,MATCH(INDEX(strg!$A:$A,strg!$B$1,1),roh_ast_merkmal!$B:$B,0)+MATCH($N29,roh_ast_merkmal!$C:$C,0)-2,MATCH(H$6,roh_ast_merkmal!$1:$1,0)))</f>
        <v>3.5334768659229998</v>
      </c>
      <c r="I29" s="59">
        <f>IF(INDEX(roh_ast_merkmal!$1:$1048576,MATCH(INDEX(strg!$A:$A,strg!$B$1,1),roh_ast_merkmal!$B:$B,0)+MATCH($N29,roh_ast_merkmal!$C:$C,0)-2,MATCH(I$6,roh_ast_merkmal!$1:$1,0))=-8888,"x",INDEX(roh_ast_merkmal!$1:$1048576,MATCH(INDEX(strg!$A:$A,strg!$B$1,1),roh_ast_merkmal!$B:$B,0)+MATCH($N29,roh_ast_merkmal!$C:$C,0)-2,MATCH(I$6,roh_ast_merkmal!$1:$1,0)))</f>
        <v>5.0927665458710001</v>
      </c>
      <c r="J29" s="59">
        <f>IF(INDEX(roh_ast_merkmal!$1:$1048576,MATCH(INDEX(strg!$A:$A,strg!$B$1,1),roh_ast_merkmal!$B:$B,0)+MATCH($N29,roh_ast_merkmal!$C:$C,0)-2,MATCH(J$6,roh_ast_merkmal!$1:$1,0))=-8888,"x",INDEX(roh_ast_merkmal!$1:$1048576,MATCH(INDEX(strg!$A:$A,strg!$B$1,1),roh_ast_merkmal!$B:$B,0)+MATCH($N29,roh_ast_merkmal!$C:$C,0)-2,MATCH(J$6,roh_ast_merkmal!$1:$1,0)))</f>
        <v>0</v>
      </c>
      <c r="K29" s="59">
        <f>IF(INDEX(roh_ast_merkmal!$1:$1048576,MATCH(INDEX(strg!$A:$A,strg!$B$1,1),roh_ast_merkmal!$B:$B,0)+MATCH($N29,roh_ast_merkmal!$C:$C,0)-2,MATCH(K$6,roh_ast_merkmal!$1:$1,0))=-8888,"x",INDEX(roh_ast_merkmal!$1:$1048576,MATCH(INDEX(strg!$A:$A,strg!$B$1,1),roh_ast_merkmal!$B:$B,0)+MATCH($N29,roh_ast_merkmal!$C:$C,0)-2,MATCH(K$6,roh_ast_merkmal!$1:$1,0)))</f>
        <v>5.0927665458710001</v>
      </c>
      <c r="L29" s="58">
        <f>IF(INDEX(roh_ast_merkmal!$1:$1048576,MATCH(INDEX(strg!$A:$A,strg!$B$1,1),roh_ast_merkmal!$B:$B,0)+MATCH($N29,roh_ast_merkmal!$C:$C,0)-2,MATCH(L$6,roh_ast_merkmal!$1:$1,0))=-8888,"x",INDEX(roh_ast_merkmal!$1:$1048576,MATCH(INDEX(strg!$A:$A,strg!$B$1,1),roh_ast_merkmal!$B:$B,0)+MATCH($N29,roh_ast_merkmal!$C:$C,0)-2,MATCH(L$6,roh_ast_merkmal!$1:$1,0)))</f>
        <v>3.5873239436620001</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69318</v>
      </c>
      <c r="C30" s="59">
        <f>IF(INDEX(roh_ast_merkmal!$1:$1048576,MATCH(INDEX(strg!$A:$A,strg!$B$1,1),roh_ast_merkmal!$B:$B,0)+MATCH($N30,roh_ast_merkmal!$C:$C,0)-2,MATCH(C$6,roh_ast_merkmal!$1:$1,0))=-8888,"x",INDEX(roh_ast_merkmal!$1:$1048576,MATCH(INDEX(strg!$A:$A,strg!$B$1,1),roh_ast_merkmal!$B:$B,0)+MATCH($N30,roh_ast_merkmal!$C:$C,0)-2,MATCH(C$6,roh_ast_merkmal!$1:$1,0)))</f>
        <v>39218.731373108501</v>
      </c>
      <c r="D30" s="59">
        <f>IF(INDEX(roh_ast_merkmal!$1:$1048576,MATCH(INDEX(strg!$A:$A,strg!$B$1,1),roh_ast_merkmal!$B:$B,0)+MATCH($N30,roh_ast_merkmal!$C:$C,0)-2,MATCH(D$6,roh_ast_merkmal!$1:$1,0))=-8888,"x",INDEX(roh_ast_merkmal!$1:$1048576,MATCH(INDEX(strg!$A:$A,strg!$B$1,1),roh_ast_merkmal!$B:$B,0)+MATCH($N30,roh_ast_merkmal!$C:$C,0)-2,MATCH(D$6,roh_ast_merkmal!$1:$1,0)))</f>
        <v>30662.9674834385</v>
      </c>
      <c r="E30" s="59">
        <f>IF(INDEX(roh_ast_merkmal!$1:$1048576,MATCH(INDEX(strg!$A:$A,strg!$B$1,1),roh_ast_merkmal!$B:$B,0)+MATCH($N30,roh_ast_merkmal!$C:$C,0)-2,MATCH(E$6,roh_ast_merkmal!$1:$1,0))=-8888,"x",INDEX(roh_ast_merkmal!$1:$1048576,MATCH(INDEX(strg!$A:$A,strg!$B$1,1),roh_ast_merkmal!$B:$B,0)+MATCH($N30,roh_ast_merkmal!$C:$C,0)-2,MATCH(E$6,roh_ast_merkmal!$1:$1,0)))</f>
        <v>27295.168601500402</v>
      </c>
      <c r="F30" s="59">
        <f>IF(INDEX(roh_ast_merkmal!$1:$1048576,MATCH(INDEX(strg!$A:$A,strg!$B$1,1),roh_ast_merkmal!$B:$B,0)+MATCH($N30,roh_ast_merkmal!$C:$C,0)-2,MATCH(F$6,roh_ast_merkmal!$1:$1,0))=-8888,"x",INDEX(roh_ast_merkmal!$1:$1048576,MATCH(INDEX(strg!$A:$A,strg!$B$1,1),roh_ast_merkmal!$B:$B,0)+MATCH($N30,roh_ast_merkmal!$C:$C,0)-2,MATCH(F$6,roh_ast_merkmal!$1:$1,0)))</f>
        <v>23794.048431364099</v>
      </c>
      <c r="G30" s="59">
        <f>IF(INDEX(roh_ast_merkmal!$1:$1048576,MATCH(INDEX(strg!$A:$A,strg!$B$1,1),roh_ast_merkmal!$B:$B,0)+MATCH($N30,roh_ast_merkmal!$C:$C,0)-2,MATCH(G$6,roh_ast_merkmal!$1:$1,0))=-8888,"x",INDEX(roh_ast_merkmal!$1:$1048576,MATCH(INDEX(strg!$A:$A,strg!$B$1,1),roh_ast_merkmal!$B:$B,0)+MATCH($N30,roh_ast_merkmal!$C:$C,0)-2,MATCH(G$6,roh_ast_merkmal!$1:$1,0)))</f>
        <v>3390.9075088393001</v>
      </c>
      <c r="H30" s="59">
        <f>IF(INDEX(roh_ast_merkmal!$1:$1048576,MATCH(INDEX(strg!$A:$A,strg!$B$1,1),roh_ast_merkmal!$B:$B,0)+MATCH($N30,roh_ast_merkmal!$C:$C,0)-2,MATCH(H$6,roh_ast_merkmal!$1:$1,0))=-8888,"x",INDEX(roh_ast_merkmal!$1:$1048576,MATCH(INDEX(strg!$A:$A,strg!$B$1,1),roh_ast_merkmal!$B:$B,0)+MATCH($N30,roh_ast_merkmal!$C:$C,0)-2,MATCH(H$6,roh_ast_merkmal!$1:$1,0)))</f>
        <v>1228.0221113396301</v>
      </c>
      <c r="I30" s="59">
        <f>IF(INDEX(roh_ast_merkmal!$1:$1048576,MATCH(INDEX(strg!$A:$A,strg!$B$1,1),roh_ast_merkmal!$B:$B,0)+MATCH($N30,roh_ast_merkmal!$C:$C,0)-2,MATCH(I$6,roh_ast_merkmal!$1:$1,0))=-8888,"x",INDEX(roh_ast_merkmal!$1:$1048576,MATCH(INDEX(strg!$A:$A,strg!$B$1,1),roh_ast_merkmal!$B:$B,0)+MATCH($N30,roh_ast_merkmal!$C:$C,0)-2,MATCH(I$6,roh_ast_merkmal!$1:$1,0)))</f>
        <v>2704.6066299245999</v>
      </c>
      <c r="J30" s="59">
        <f>IF(INDEX(roh_ast_merkmal!$1:$1048576,MATCH(INDEX(strg!$A:$A,strg!$B$1,1),roh_ast_merkmal!$B:$B,0)+MATCH($N30,roh_ast_merkmal!$C:$C,0)-2,MATCH(J$6,roh_ast_merkmal!$1:$1,0))=-8888,"x",INDEX(roh_ast_merkmal!$1:$1048576,MATCH(INDEX(strg!$A:$A,strg!$B$1,1),roh_ast_merkmal!$B:$B,0)+MATCH($N30,roh_ast_merkmal!$C:$C,0)-2,MATCH(J$6,roh_ast_merkmal!$1:$1,0)))</f>
        <v>1276.04230731345</v>
      </c>
      <c r="K30" s="59">
        <f>IF(INDEX(roh_ast_merkmal!$1:$1048576,MATCH(INDEX(strg!$A:$A,strg!$B$1,1),roh_ast_merkmal!$B:$B,0)+MATCH($N30,roh_ast_merkmal!$C:$C,0)-2,MATCH(K$6,roh_ast_merkmal!$1:$1,0))=-8888,"x",INDEX(roh_ast_merkmal!$1:$1048576,MATCH(INDEX(strg!$A:$A,strg!$B$1,1),roh_ast_merkmal!$B:$B,0)+MATCH($N30,roh_ast_merkmal!$C:$C,0)-2,MATCH(K$6,roh_ast_merkmal!$1:$1,0)))</f>
        <v>1422.3515822265299</v>
      </c>
      <c r="L30" s="58">
        <f>IF(INDEX(roh_ast_merkmal!$1:$1048576,MATCH(INDEX(strg!$A:$A,strg!$B$1,1),roh_ast_merkmal!$B:$B,0)+MATCH($N30,roh_ast_merkmal!$C:$C,0)-2,MATCH(L$6,roh_ast_merkmal!$1:$1,0))=-8888,"x",INDEX(roh_ast_merkmal!$1:$1048576,MATCH(INDEX(strg!$A:$A,strg!$B$1,1),roh_ast_merkmal!$B:$B,0)+MATCH($N30,roh_ast_merkmal!$C:$C,0)-2,MATCH(L$6,roh_ast_merkmal!$1:$1,0)))</f>
        <v>663.19225201258405</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331</v>
      </c>
      <c r="C31" s="59">
        <f>IF(INDEX(roh_ast_merkmal!$1:$1048576,MATCH(INDEX(strg!$A:$A,strg!$B$1,1),roh_ast_merkmal!$B:$B,0)+MATCH($N31,roh_ast_merkmal!$C:$C,0)-2,MATCH(C$6,roh_ast_merkmal!$1:$1,0))=-8888,"x",INDEX(roh_ast_merkmal!$1:$1048576,MATCH(INDEX(strg!$A:$A,strg!$B$1,1),roh_ast_merkmal!$B:$B,0)+MATCH($N31,roh_ast_merkmal!$C:$C,0)-2,MATCH(C$6,roh_ast_merkmal!$1:$1,0)))</f>
        <v>167.61231675785899</v>
      </c>
      <c r="D31" s="59">
        <f>IF(INDEX(roh_ast_merkmal!$1:$1048576,MATCH(INDEX(strg!$A:$A,strg!$B$1,1),roh_ast_merkmal!$B:$B,0)+MATCH($N31,roh_ast_merkmal!$C:$C,0)-2,MATCH(D$6,roh_ast_merkmal!$1:$1,0))=-8888,"x",INDEX(roh_ast_merkmal!$1:$1048576,MATCH(INDEX(strg!$A:$A,strg!$B$1,1),roh_ast_merkmal!$B:$B,0)+MATCH($N31,roh_ast_merkmal!$C:$C,0)-2,MATCH(D$6,roh_ast_merkmal!$1:$1,0)))</f>
        <v>144.52704326351</v>
      </c>
      <c r="E31" s="59">
        <f>IF(INDEX(roh_ast_merkmal!$1:$1048576,MATCH(INDEX(strg!$A:$A,strg!$B$1,1),roh_ast_merkmal!$B:$B,0)+MATCH($N31,roh_ast_merkmal!$C:$C,0)-2,MATCH(E$6,roh_ast_merkmal!$1:$1,0))=-8888,"x",INDEX(roh_ast_merkmal!$1:$1048576,MATCH(INDEX(strg!$A:$A,strg!$B$1,1),roh_ast_merkmal!$B:$B,0)+MATCH($N31,roh_ast_merkmal!$C:$C,0)-2,MATCH(E$6,roh_ast_merkmal!$1:$1,0)))</f>
        <v>135.84695277397699</v>
      </c>
      <c r="F31" s="59">
        <f>IF(INDEX(roh_ast_merkmal!$1:$1048576,MATCH(INDEX(strg!$A:$A,strg!$B$1,1),roh_ast_merkmal!$B:$B,0)+MATCH($N31,roh_ast_merkmal!$C:$C,0)-2,MATCH(F$6,roh_ast_merkmal!$1:$1,0))=-8888,"x",INDEX(roh_ast_merkmal!$1:$1048576,MATCH(INDEX(strg!$A:$A,strg!$B$1,1),roh_ast_merkmal!$B:$B,0)+MATCH($N31,roh_ast_merkmal!$C:$C,0)-2,MATCH(F$6,roh_ast_merkmal!$1:$1,0)))</f>
        <v>123.37642831219399</v>
      </c>
      <c r="G31" s="59">
        <f>IF(INDEX(roh_ast_merkmal!$1:$1048576,MATCH(INDEX(strg!$A:$A,strg!$B$1,1),roh_ast_merkmal!$B:$B,0)+MATCH($N31,roh_ast_merkmal!$C:$C,0)-2,MATCH(G$6,roh_ast_merkmal!$1:$1,0))=-8888,"x",INDEX(roh_ast_merkmal!$1:$1048576,MATCH(INDEX(strg!$A:$A,strg!$B$1,1),roh_ast_merkmal!$B:$B,0)+MATCH($N31,roh_ast_merkmal!$C:$C,0)-2,MATCH(G$6,roh_ast_merkmal!$1:$1,0)))</f>
        <v>12.470524461783</v>
      </c>
      <c r="H31" s="59">
        <f>IF(INDEX(roh_ast_merkmal!$1:$1048576,MATCH(INDEX(strg!$A:$A,strg!$B$1,1),roh_ast_merkmal!$B:$B,0)+MATCH($N31,roh_ast_merkmal!$C:$C,0)-2,MATCH(H$6,roh_ast_merkmal!$1:$1,0))=-8888,"x",INDEX(roh_ast_merkmal!$1:$1048576,MATCH(INDEX(strg!$A:$A,strg!$B$1,1),roh_ast_merkmal!$B:$B,0)+MATCH($N31,roh_ast_merkmal!$C:$C,0)-2,MATCH(H$6,roh_ast_merkmal!$1:$1,0)))</f>
        <v>3.5334768659229998</v>
      </c>
      <c r="I31" s="59">
        <f>IF(INDEX(roh_ast_merkmal!$1:$1048576,MATCH(INDEX(strg!$A:$A,strg!$B$1,1),roh_ast_merkmal!$B:$B,0)+MATCH($N31,roh_ast_merkmal!$C:$C,0)-2,MATCH(I$6,roh_ast_merkmal!$1:$1,0))=-8888,"x",INDEX(roh_ast_merkmal!$1:$1048576,MATCH(INDEX(strg!$A:$A,strg!$B$1,1),roh_ast_merkmal!$B:$B,0)+MATCH($N31,roh_ast_merkmal!$C:$C,0)-2,MATCH(I$6,roh_ast_merkmal!$1:$1,0)))</f>
        <v>5.0927665458710001</v>
      </c>
      <c r="J31" s="59">
        <f>IF(INDEX(roh_ast_merkmal!$1:$1048576,MATCH(INDEX(strg!$A:$A,strg!$B$1,1),roh_ast_merkmal!$B:$B,0)+MATCH($N31,roh_ast_merkmal!$C:$C,0)-2,MATCH(J$6,roh_ast_merkmal!$1:$1,0))=-8888,"x",INDEX(roh_ast_merkmal!$1:$1048576,MATCH(INDEX(strg!$A:$A,strg!$B$1,1),roh_ast_merkmal!$B:$B,0)+MATCH($N31,roh_ast_merkmal!$C:$C,0)-2,MATCH(J$6,roh_ast_merkmal!$1:$1,0)))</f>
        <v>0</v>
      </c>
      <c r="K31" s="59">
        <f>IF(INDEX(roh_ast_merkmal!$1:$1048576,MATCH(INDEX(strg!$A:$A,strg!$B$1,1),roh_ast_merkmal!$B:$B,0)+MATCH($N31,roh_ast_merkmal!$C:$C,0)-2,MATCH(K$6,roh_ast_merkmal!$1:$1,0))=-8888,"x",INDEX(roh_ast_merkmal!$1:$1048576,MATCH(INDEX(strg!$A:$A,strg!$B$1,1),roh_ast_merkmal!$B:$B,0)+MATCH($N31,roh_ast_merkmal!$C:$C,0)-2,MATCH(K$6,roh_ast_merkmal!$1:$1,0)))</f>
        <v>5.0927665458710001</v>
      </c>
      <c r="L31" s="58">
        <f>IF(INDEX(roh_ast_merkmal!$1:$1048576,MATCH(INDEX(strg!$A:$A,strg!$B$1,1),roh_ast_merkmal!$B:$B,0)+MATCH($N31,roh_ast_merkmal!$C:$C,0)-2,MATCH(L$6,roh_ast_merkmal!$1:$1,0))=-8888,"x",INDEX(roh_ast_merkmal!$1:$1048576,MATCH(INDEX(strg!$A:$A,strg!$B$1,1),roh_ast_merkmal!$B:$B,0)+MATCH($N31,roh_ast_merkmal!$C:$C,0)-2,MATCH(L$6,roh_ast_merkmal!$1:$1,0)))</f>
        <v>3.5873239436620001</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60097</v>
      </c>
      <c r="C32" s="59">
        <f>IF(INDEX(roh_ast_merkmal!$1:$1048576,MATCH(INDEX(strg!$A:$A,strg!$B$1,1),roh_ast_merkmal!$B:$B,0)+MATCH($N32,roh_ast_merkmal!$C:$C,0)-2,MATCH(C$6,roh_ast_merkmal!$1:$1,0))=-8888,"x",INDEX(roh_ast_merkmal!$1:$1048576,MATCH(INDEX(strg!$A:$A,strg!$B$1,1),roh_ast_merkmal!$B:$B,0)+MATCH($N32,roh_ast_merkmal!$C:$C,0)-2,MATCH(C$6,roh_ast_merkmal!$1:$1,0)))</f>
        <v>45989.699972445102</v>
      </c>
      <c r="D32" s="59">
        <f>IF(INDEX(roh_ast_merkmal!$1:$1048576,MATCH(INDEX(strg!$A:$A,strg!$B$1,1),roh_ast_merkmal!$B:$B,0)+MATCH($N32,roh_ast_merkmal!$C:$C,0)-2,MATCH(D$6,roh_ast_merkmal!$1:$1,0))=-8888,"x",INDEX(roh_ast_merkmal!$1:$1048576,MATCH(INDEX(strg!$A:$A,strg!$B$1,1),roh_ast_merkmal!$B:$B,0)+MATCH($N32,roh_ast_merkmal!$C:$C,0)-2,MATCH(D$6,roh_ast_merkmal!$1:$1,0)))</f>
        <v>14107.3000275533</v>
      </c>
      <c r="E32" s="59">
        <f>IF(INDEX(roh_ast_merkmal!$1:$1048576,MATCH(INDEX(strg!$A:$A,strg!$B$1,1),roh_ast_merkmal!$B:$B,0)+MATCH($N32,roh_ast_merkmal!$C:$C,0)-2,MATCH(E$6,roh_ast_merkmal!$1:$1,0))=-8888,"x",INDEX(roh_ast_merkmal!$1:$1048576,MATCH(INDEX(strg!$A:$A,strg!$B$1,1),roh_ast_merkmal!$B:$B,0)+MATCH($N32,roh_ast_merkmal!$C:$C,0)-2,MATCH(E$6,roh_ast_merkmal!$1:$1,0)))</f>
        <v>11964.7317861674</v>
      </c>
      <c r="F32" s="59">
        <f>IF(INDEX(roh_ast_merkmal!$1:$1048576,MATCH(INDEX(strg!$A:$A,strg!$B$1,1),roh_ast_merkmal!$B:$B,0)+MATCH($N32,roh_ast_merkmal!$C:$C,0)-2,MATCH(F$6,roh_ast_merkmal!$1:$1,0))=-8888,"x",INDEX(roh_ast_merkmal!$1:$1048576,MATCH(INDEX(strg!$A:$A,strg!$B$1,1),roh_ast_merkmal!$B:$B,0)+MATCH($N32,roh_ast_merkmal!$C:$C,0)-2,MATCH(F$6,roh_ast_merkmal!$1:$1,0)))</f>
        <v>9060.8664138986205</v>
      </c>
      <c r="G32" s="59">
        <f>IF(INDEX(roh_ast_merkmal!$1:$1048576,MATCH(INDEX(strg!$A:$A,strg!$B$1,1),roh_ast_merkmal!$B:$B,0)+MATCH($N32,roh_ast_merkmal!$C:$C,0)-2,MATCH(G$6,roh_ast_merkmal!$1:$1,0))=-8888,"x",INDEX(roh_ast_merkmal!$1:$1048576,MATCH(INDEX(strg!$A:$A,strg!$B$1,1),roh_ast_merkmal!$B:$B,0)+MATCH($N32,roh_ast_merkmal!$C:$C,0)-2,MATCH(G$6,roh_ast_merkmal!$1:$1,0)))</f>
        <v>2856.95122656782</v>
      </c>
      <c r="H32" s="59">
        <f>IF(INDEX(roh_ast_merkmal!$1:$1048576,MATCH(INDEX(strg!$A:$A,strg!$B$1,1),roh_ast_merkmal!$B:$B,0)+MATCH($N32,roh_ast_merkmal!$C:$C,0)-2,MATCH(H$6,roh_ast_merkmal!$1:$1,0))=-8888,"x",INDEX(roh_ast_merkmal!$1:$1048576,MATCH(INDEX(strg!$A:$A,strg!$B$1,1),roh_ast_merkmal!$B:$B,0)+MATCH($N32,roh_ast_merkmal!$C:$C,0)-2,MATCH(H$6,roh_ast_merkmal!$1:$1,0)))</f>
        <v>666.50243680737799</v>
      </c>
      <c r="I32" s="59">
        <f>IF(INDEX(roh_ast_merkmal!$1:$1048576,MATCH(INDEX(strg!$A:$A,strg!$B$1,1),roh_ast_merkmal!$B:$B,0)+MATCH($N32,roh_ast_merkmal!$C:$C,0)-2,MATCH(I$6,roh_ast_merkmal!$1:$1,0))=-8888,"x",INDEX(roh_ast_merkmal!$1:$1048576,MATCH(INDEX(strg!$A:$A,strg!$B$1,1),roh_ast_merkmal!$B:$B,0)+MATCH($N32,roh_ast_merkmal!$C:$C,0)-2,MATCH(I$6,roh_ast_merkmal!$1:$1,0)))</f>
        <v>1745.26903847738</v>
      </c>
      <c r="J32" s="59">
        <f>IF(INDEX(roh_ast_merkmal!$1:$1048576,MATCH(INDEX(strg!$A:$A,strg!$B$1,1),roh_ast_merkmal!$B:$B,0)+MATCH($N32,roh_ast_merkmal!$C:$C,0)-2,MATCH(J$6,roh_ast_merkmal!$1:$1,0))=-8888,"x",INDEX(roh_ast_merkmal!$1:$1048576,MATCH(INDEX(strg!$A:$A,strg!$B$1,1),roh_ast_merkmal!$B:$B,0)+MATCH($N32,roh_ast_merkmal!$C:$C,0)-2,MATCH(J$6,roh_ast_merkmal!$1:$1,0)))</f>
        <v>751.81054116148005</v>
      </c>
      <c r="K32" s="59">
        <f>IF(INDEX(roh_ast_merkmal!$1:$1048576,MATCH(INDEX(strg!$A:$A,strg!$B$1,1),roh_ast_merkmal!$B:$B,0)+MATCH($N32,roh_ast_merkmal!$C:$C,0)-2,MATCH(K$6,roh_ast_merkmal!$1:$1,0))=-8888,"x",INDEX(roh_ast_merkmal!$1:$1048576,MATCH(INDEX(strg!$A:$A,strg!$B$1,1),roh_ast_merkmal!$B:$B,0)+MATCH($N32,roh_ast_merkmal!$C:$C,0)-2,MATCH(K$6,roh_ast_merkmal!$1:$1,0)))</f>
        <v>991.032215264618</v>
      </c>
      <c r="L32" s="58">
        <f>IF(INDEX(roh_ast_merkmal!$1:$1048576,MATCH(INDEX(strg!$A:$A,strg!$B$1,1),roh_ast_merkmal!$B:$B,0)+MATCH($N32,roh_ast_merkmal!$C:$C,0)-2,MATCH(L$6,roh_ast_merkmal!$1:$1,0))=-8888,"x",INDEX(roh_ast_merkmal!$1:$1048576,MATCH(INDEX(strg!$A:$A,strg!$B$1,1),roh_ast_merkmal!$B:$B,0)+MATCH($N32,roh_ast_merkmal!$C:$C,0)-2,MATCH(L$6,roh_ast_merkmal!$1:$1,0)))</f>
        <v>397.29920290854102</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95670</v>
      </c>
      <c r="C33" s="59">
        <f>IF(INDEX(roh_ast_merkmal!$1:$1048576,MATCH(INDEX(strg!$A:$A,strg!$B$1,1),roh_ast_merkmal!$B:$B,0)+MATCH($N33,roh_ast_merkmal!$C:$C,0)-2,MATCH(C$6,roh_ast_merkmal!$1:$1,0))=-8888,"x",INDEX(roh_ast_merkmal!$1:$1048576,MATCH(INDEX(strg!$A:$A,strg!$B$1,1),roh_ast_merkmal!$B:$B,0)+MATCH($N33,roh_ast_merkmal!$C:$C,0)-2,MATCH(C$6,roh_ast_merkmal!$1:$1,0)))</f>
        <v>59306.205699356004</v>
      </c>
      <c r="D33" s="59">
        <f>IF(INDEX(roh_ast_merkmal!$1:$1048576,MATCH(INDEX(strg!$A:$A,strg!$B$1,1),roh_ast_merkmal!$B:$B,0)+MATCH($N33,roh_ast_merkmal!$C:$C,0)-2,MATCH(D$6,roh_ast_merkmal!$1:$1,0))=-8888,"x",INDEX(roh_ast_merkmal!$1:$1048576,MATCH(INDEX(strg!$A:$A,strg!$B$1,1),roh_ast_merkmal!$B:$B,0)+MATCH($N33,roh_ast_merkmal!$C:$C,0)-2,MATCH(D$6,roh_ast_merkmal!$1:$1,0)))</f>
        <v>36363.794300642898</v>
      </c>
      <c r="E33" s="59">
        <f>IF(INDEX(roh_ast_merkmal!$1:$1048576,MATCH(INDEX(strg!$A:$A,strg!$B$1,1),roh_ast_merkmal!$B:$B,0)+MATCH($N33,roh_ast_merkmal!$C:$C,0)-2,MATCH(E$6,roh_ast_merkmal!$1:$1,0))=-8888,"x",INDEX(roh_ast_merkmal!$1:$1048576,MATCH(INDEX(strg!$A:$A,strg!$B$1,1),roh_ast_merkmal!$B:$B,0)+MATCH($N33,roh_ast_merkmal!$C:$C,0)-2,MATCH(E$6,roh_ast_merkmal!$1:$1,0)))</f>
        <v>32494.493915012401</v>
      </c>
      <c r="F33" s="59">
        <f>IF(INDEX(roh_ast_merkmal!$1:$1048576,MATCH(INDEX(strg!$A:$A,strg!$B$1,1),roh_ast_merkmal!$B:$B,0)+MATCH($N33,roh_ast_merkmal!$C:$C,0)-2,MATCH(F$6,roh_ast_merkmal!$1:$1,0))=-8888,"x",INDEX(roh_ast_merkmal!$1:$1048576,MATCH(INDEX(strg!$A:$A,strg!$B$1,1),roh_ast_merkmal!$B:$B,0)+MATCH($N33,roh_ast_merkmal!$C:$C,0)-2,MATCH(F$6,roh_ast_merkmal!$1:$1,0)))</f>
        <v>27959.814262603599</v>
      </c>
      <c r="G33" s="59">
        <f>IF(INDEX(roh_ast_merkmal!$1:$1048576,MATCH(INDEX(strg!$A:$A,strg!$B$1,1),roh_ast_merkmal!$B:$B,0)+MATCH($N33,roh_ast_merkmal!$C:$C,0)-2,MATCH(G$6,roh_ast_merkmal!$1:$1,0))=-8888,"x",INDEX(roh_ast_merkmal!$1:$1048576,MATCH(INDEX(strg!$A:$A,strg!$B$1,1),roh_ast_merkmal!$B:$B,0)+MATCH($N33,roh_ast_merkmal!$C:$C,0)-2,MATCH(G$6,roh_ast_merkmal!$1:$1,0)))</f>
        <v>4418.7515172694402</v>
      </c>
      <c r="H33" s="59">
        <f>IF(INDEX(roh_ast_merkmal!$1:$1048576,MATCH(INDEX(strg!$A:$A,strg!$B$1,1),roh_ast_merkmal!$B:$B,0)+MATCH($N33,roh_ast_merkmal!$C:$C,0)-2,MATCH(H$6,roh_ast_merkmal!$1:$1,0))=-8888,"x",INDEX(roh_ast_merkmal!$1:$1048576,MATCH(INDEX(strg!$A:$A,strg!$B$1,1),roh_ast_merkmal!$B:$B,0)+MATCH($N33,roh_ast_merkmal!$C:$C,0)-2,MATCH(H$6,roh_ast_merkmal!$1:$1,0)))</f>
        <v>1826.0047647976301</v>
      </c>
      <c r="I33" s="59">
        <f>IF(INDEX(roh_ast_merkmal!$1:$1048576,MATCH(INDEX(strg!$A:$A,strg!$B$1,1),roh_ast_merkmal!$B:$B,0)+MATCH($N33,roh_ast_merkmal!$C:$C,0)-2,MATCH(I$6,roh_ast_merkmal!$1:$1,0))=-8888,"x",INDEX(roh_ast_merkmal!$1:$1048576,MATCH(INDEX(strg!$A:$A,strg!$B$1,1),roh_ast_merkmal!$B:$B,0)+MATCH($N33,roh_ast_merkmal!$C:$C,0)-2,MATCH(I$6,roh_ast_merkmal!$1:$1,0)))</f>
        <v>3217.05229593986</v>
      </c>
      <c r="J33" s="59">
        <f>IF(INDEX(roh_ast_merkmal!$1:$1048576,MATCH(INDEX(strg!$A:$A,strg!$B$1,1),roh_ast_merkmal!$B:$B,0)+MATCH($N33,roh_ast_merkmal!$C:$C,0)-2,MATCH(J$6,roh_ast_merkmal!$1:$1,0))=-8888,"x",INDEX(roh_ast_merkmal!$1:$1048576,MATCH(INDEX(strg!$A:$A,strg!$B$1,1),roh_ast_merkmal!$B:$B,0)+MATCH($N33,roh_ast_merkmal!$C:$C,0)-2,MATCH(J$6,roh_ast_merkmal!$1:$1,0)))</f>
        <v>1232.4364959849599</v>
      </c>
      <c r="K33" s="59">
        <f>IF(INDEX(roh_ast_merkmal!$1:$1048576,MATCH(INDEX(strg!$A:$A,strg!$B$1,1),roh_ast_merkmal!$B:$B,0)+MATCH($N33,roh_ast_merkmal!$C:$C,0)-2,MATCH(K$6,roh_ast_merkmal!$1:$1,0))=-8888,"x",INDEX(roh_ast_merkmal!$1:$1048576,MATCH(INDEX(strg!$A:$A,strg!$B$1,1),roh_ast_merkmal!$B:$B,0)+MATCH($N33,roh_ast_merkmal!$C:$C,0)-2,MATCH(K$6,roh_ast_merkmal!$1:$1,0)))</f>
        <v>1979.5168416215799</v>
      </c>
      <c r="L33" s="58">
        <f>IF(INDEX(roh_ast_merkmal!$1:$1048576,MATCH(INDEX(strg!$A:$A,strg!$B$1,1),roh_ast_merkmal!$B:$B,0)+MATCH($N33,roh_ast_merkmal!$C:$C,0)-2,MATCH(L$6,roh_ast_merkmal!$1:$1,0))=-8888,"x",INDEX(roh_ast_merkmal!$1:$1048576,MATCH(INDEX(strg!$A:$A,strg!$B$1,1),roh_ast_merkmal!$B:$B,0)+MATCH($N33,roh_ast_merkmal!$C:$C,0)-2,MATCH(L$6,roh_ast_merkmal!$1:$1,0)))</f>
        <v>652.24808969013202</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46605</v>
      </c>
      <c r="C34" s="59">
        <f>IF(INDEX(roh_ast_merkmal!$1:$1048576,MATCH(INDEX(strg!$A:$A,strg!$B$1,1),roh_ast_merkmal!$B:$B,0)+MATCH($N34,roh_ast_merkmal!$C:$C,0)-2,MATCH(C$6,roh_ast_merkmal!$1:$1,0))=-8888,"x",INDEX(roh_ast_merkmal!$1:$1048576,MATCH(INDEX(strg!$A:$A,strg!$B$1,1),roh_ast_merkmal!$B:$B,0)+MATCH($N34,roh_ast_merkmal!$C:$C,0)-2,MATCH(C$6,roh_ast_merkmal!$1:$1,0)))</f>
        <v>23869.393459914801</v>
      </c>
      <c r="D34" s="59">
        <f>IF(INDEX(roh_ast_merkmal!$1:$1048576,MATCH(INDEX(strg!$A:$A,strg!$B$1,1),roh_ast_merkmal!$B:$B,0)+MATCH($N34,roh_ast_merkmal!$C:$C,0)-2,MATCH(D$6,roh_ast_merkmal!$1:$1,0))=-8888,"x",INDEX(roh_ast_merkmal!$1:$1048576,MATCH(INDEX(strg!$A:$A,strg!$B$1,1),roh_ast_merkmal!$B:$B,0)+MATCH($N34,roh_ast_merkmal!$C:$C,0)-2,MATCH(D$6,roh_ast_merkmal!$1:$1,0)))</f>
        <v>22735.606540085901</v>
      </c>
      <c r="E34" s="59">
        <f>IF(INDEX(roh_ast_merkmal!$1:$1048576,MATCH(INDEX(strg!$A:$A,strg!$B$1,1),roh_ast_merkmal!$B:$B,0)+MATCH($N34,roh_ast_merkmal!$C:$C,0)-2,MATCH(E$6,roh_ast_merkmal!$1:$1,0))=-8888,"x",INDEX(roh_ast_merkmal!$1:$1048576,MATCH(INDEX(strg!$A:$A,strg!$B$1,1),roh_ast_merkmal!$B:$B,0)+MATCH($N34,roh_ast_merkmal!$C:$C,0)-2,MATCH(E$6,roh_ast_merkmal!$1:$1,0)))</f>
        <v>20679.072921143801</v>
      </c>
      <c r="F34" s="59">
        <f>IF(INDEX(roh_ast_merkmal!$1:$1048576,MATCH(INDEX(strg!$A:$A,strg!$B$1,1),roh_ast_merkmal!$B:$B,0)+MATCH($N34,roh_ast_merkmal!$C:$C,0)-2,MATCH(F$6,roh_ast_merkmal!$1:$1,0))=-8888,"x",INDEX(roh_ast_merkmal!$1:$1048576,MATCH(INDEX(strg!$A:$A,strg!$B$1,1),roh_ast_merkmal!$B:$B,0)+MATCH($N34,roh_ast_merkmal!$C:$C,0)-2,MATCH(F$6,roh_ast_merkmal!$1:$1,0)))</f>
        <v>18787.161469213599</v>
      </c>
      <c r="G34" s="59">
        <f>IF(INDEX(roh_ast_merkmal!$1:$1048576,MATCH(INDEX(strg!$A:$A,strg!$B$1,1),roh_ast_merkmal!$B:$B,0)+MATCH($N34,roh_ast_merkmal!$C:$C,0)-2,MATCH(G$6,roh_ast_merkmal!$1:$1,0))=-8888,"x",INDEX(roh_ast_merkmal!$1:$1048576,MATCH(INDEX(strg!$A:$A,strg!$B$1,1),roh_ast_merkmal!$B:$B,0)+MATCH($N34,roh_ast_merkmal!$C:$C,0)-2,MATCH(G$6,roh_ast_merkmal!$1:$1,0)))</f>
        <v>1845.90868848839</v>
      </c>
      <c r="H34" s="59">
        <f>IF(INDEX(roh_ast_merkmal!$1:$1048576,MATCH(INDEX(strg!$A:$A,strg!$B$1,1),roh_ast_merkmal!$B:$B,0)+MATCH($N34,roh_ast_merkmal!$C:$C,0)-2,MATCH(H$6,roh_ast_merkmal!$1:$1,0))=-8888,"x",INDEX(roh_ast_merkmal!$1:$1048576,MATCH(INDEX(strg!$A:$A,strg!$B$1,1),roh_ast_merkmal!$B:$B,0)+MATCH($N34,roh_ast_merkmal!$C:$C,0)-2,MATCH(H$6,roh_ast_merkmal!$1:$1,0)))</f>
        <v>660.77211665300695</v>
      </c>
      <c r="I34" s="59">
        <f>IF(INDEX(roh_ast_merkmal!$1:$1048576,MATCH(INDEX(strg!$A:$A,strg!$B$1,1),roh_ast_merkmal!$B:$B,0)+MATCH($N34,roh_ast_merkmal!$C:$C,0)-2,MATCH(I$6,roh_ast_merkmal!$1:$1,0))=-8888,"x",INDEX(roh_ast_merkmal!$1:$1048576,MATCH(INDEX(strg!$A:$A,strg!$B$1,1),roh_ast_merkmal!$B:$B,0)+MATCH($N34,roh_ast_merkmal!$C:$C,0)-2,MATCH(I$6,roh_ast_merkmal!$1:$1,0)))</f>
        <v>1664.40945335182</v>
      </c>
      <c r="J34" s="59">
        <f>IF(INDEX(roh_ast_merkmal!$1:$1048576,MATCH(INDEX(strg!$A:$A,strg!$B$1,1),roh_ast_merkmal!$B:$B,0)+MATCH($N34,roh_ast_merkmal!$C:$C,0)-2,MATCH(J$6,roh_ast_merkmal!$1:$1,0))=-8888,"x",INDEX(roh_ast_merkmal!$1:$1048576,MATCH(INDEX(strg!$A:$A,strg!$B$1,1),roh_ast_merkmal!$B:$B,0)+MATCH($N34,roh_ast_merkmal!$C:$C,0)-2,MATCH(J$6,roh_ast_merkmal!$1:$1,0)))</f>
        <v>724.29561938171696</v>
      </c>
      <c r="K34" s="59">
        <f>IF(INDEX(roh_ast_merkmal!$1:$1048576,MATCH(INDEX(strg!$A:$A,strg!$B$1,1),roh_ast_merkmal!$B:$B,0)+MATCH($N34,roh_ast_merkmal!$C:$C,0)-2,MATCH(K$6,roh_ast_merkmal!$1:$1,0))=-8888,"x",INDEX(roh_ast_merkmal!$1:$1048576,MATCH(INDEX(strg!$A:$A,strg!$B$1,1),roh_ast_merkmal!$B:$B,0)+MATCH($N34,roh_ast_merkmal!$C:$C,0)-2,MATCH(K$6,roh_ast_merkmal!$1:$1,0)))</f>
        <v>938.69195897010297</v>
      </c>
      <c r="L34" s="58">
        <f>IF(INDEX(roh_ast_merkmal!$1:$1048576,MATCH(INDEX(strg!$A:$A,strg!$B$1,1),roh_ast_merkmal!$B:$B,0)+MATCH($N34,roh_ast_merkmal!$C:$C,0)-2,MATCH(L$6,roh_ast_merkmal!$1:$1,0))=-8888,"x",INDEX(roh_ast_merkmal!$1:$1048576,MATCH(INDEX(strg!$A:$A,strg!$B$1,1),roh_ast_merkmal!$B:$B,0)+MATCH($N34,roh_ast_merkmal!$C:$C,0)-2,MATCH(L$6,roh_ast_merkmal!$1:$1,0)))</f>
        <v>392.124165589011</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49065</v>
      </c>
      <c r="C35" s="59">
        <f>IF(INDEX(roh_ast_merkmal!$1:$1048576,MATCH(INDEX(strg!$A:$A,strg!$B$1,1),roh_ast_merkmal!$B:$B,0)+MATCH($N35,roh_ast_merkmal!$C:$C,0)-2,MATCH(C$6,roh_ast_merkmal!$1:$1,0))=-8888,"x",INDEX(roh_ast_merkmal!$1:$1048576,MATCH(INDEX(strg!$A:$A,strg!$B$1,1),roh_ast_merkmal!$B:$B,0)+MATCH($N35,roh_ast_merkmal!$C:$C,0)-2,MATCH(C$6,roh_ast_merkmal!$1:$1,0)))</f>
        <v>35436.812239441002</v>
      </c>
      <c r="D35" s="59">
        <f>IF(INDEX(roh_ast_merkmal!$1:$1048576,MATCH(INDEX(strg!$A:$A,strg!$B$1,1),roh_ast_merkmal!$B:$B,0)+MATCH($N35,roh_ast_merkmal!$C:$C,0)-2,MATCH(D$6,roh_ast_merkmal!$1:$1,0))=-8888,"x",INDEX(roh_ast_merkmal!$1:$1048576,MATCH(INDEX(strg!$A:$A,strg!$B$1,1),roh_ast_merkmal!$B:$B,0)+MATCH($N35,roh_ast_merkmal!$C:$C,0)-2,MATCH(D$6,roh_ast_merkmal!$1:$1,0)))</f>
        <v>13628.187760558199</v>
      </c>
      <c r="E35" s="59">
        <f>IF(INDEX(roh_ast_merkmal!$1:$1048576,MATCH(INDEX(strg!$A:$A,strg!$B$1,1),roh_ast_merkmal!$B:$B,0)+MATCH($N35,roh_ast_merkmal!$C:$C,0)-2,MATCH(E$6,roh_ast_merkmal!$1:$1,0))=-8888,"x",INDEX(roh_ast_merkmal!$1:$1048576,MATCH(INDEX(strg!$A:$A,strg!$B$1,1),roh_ast_merkmal!$B:$B,0)+MATCH($N35,roh_ast_merkmal!$C:$C,0)-2,MATCH(E$6,roh_ast_merkmal!$1:$1,0)))</f>
        <v>11815.420993869</v>
      </c>
      <c r="F35" s="59">
        <f>IF(INDEX(roh_ast_merkmal!$1:$1048576,MATCH(INDEX(strg!$A:$A,strg!$B$1,1),roh_ast_merkmal!$B:$B,0)+MATCH($N35,roh_ast_merkmal!$C:$C,0)-2,MATCH(F$6,roh_ast_merkmal!$1:$1,0))=-8888,"x",INDEX(roh_ast_merkmal!$1:$1048576,MATCH(INDEX(strg!$A:$A,strg!$B$1,1),roh_ast_merkmal!$B:$B,0)+MATCH($N35,roh_ast_merkmal!$C:$C,0)-2,MATCH(F$6,roh_ast_merkmal!$1:$1,0)))</f>
        <v>9172.6527933903308</v>
      </c>
      <c r="G35" s="59">
        <f>IF(INDEX(roh_ast_merkmal!$1:$1048576,MATCH(INDEX(strg!$A:$A,strg!$B$1,1),roh_ast_merkmal!$B:$B,0)+MATCH($N35,roh_ast_merkmal!$C:$C,0)-2,MATCH(G$6,roh_ast_merkmal!$1:$1,0))=-8888,"x",INDEX(roh_ast_merkmal!$1:$1048576,MATCH(INDEX(strg!$A:$A,strg!$B$1,1),roh_ast_merkmal!$B:$B,0)+MATCH($N35,roh_ast_merkmal!$C:$C,0)-2,MATCH(G$6,roh_ast_merkmal!$1:$1,0)))</f>
        <v>2572.8428287810898</v>
      </c>
      <c r="H35" s="59">
        <f>IF(INDEX(roh_ast_merkmal!$1:$1048576,MATCH(INDEX(strg!$A:$A,strg!$B$1,1),roh_ast_merkmal!$B:$B,0)+MATCH($N35,roh_ast_merkmal!$C:$C,0)-2,MATCH(H$6,roh_ast_merkmal!$1:$1,0))=-8888,"x",INDEX(roh_ast_merkmal!$1:$1048576,MATCH(INDEX(strg!$A:$A,strg!$B$1,1),roh_ast_merkmal!$B:$B,0)+MATCH($N35,roh_ast_merkmal!$C:$C,0)-2,MATCH(H$6,roh_ast_merkmal!$1:$1,0)))</f>
        <v>1165.23264814462</v>
      </c>
      <c r="I35" s="59">
        <f>IF(INDEX(roh_ast_merkmal!$1:$1048576,MATCH(INDEX(strg!$A:$A,strg!$B$1,1),roh_ast_merkmal!$B:$B,0)+MATCH($N35,roh_ast_merkmal!$C:$C,0)-2,MATCH(I$6,roh_ast_merkmal!$1:$1,0))=-8888,"x",INDEX(roh_ast_merkmal!$1:$1048576,MATCH(INDEX(strg!$A:$A,strg!$B$1,1),roh_ast_merkmal!$B:$B,0)+MATCH($N35,roh_ast_merkmal!$C:$C,0)-2,MATCH(I$6,roh_ast_merkmal!$1:$1,0)))</f>
        <v>1552.6428425880499</v>
      </c>
      <c r="J35" s="59">
        <f>IF(INDEX(roh_ast_merkmal!$1:$1048576,MATCH(INDEX(strg!$A:$A,strg!$B$1,1),roh_ast_merkmal!$B:$B,0)+MATCH($N35,roh_ast_merkmal!$C:$C,0)-2,MATCH(J$6,roh_ast_merkmal!$1:$1,0))=-8888,"x",INDEX(roh_ast_merkmal!$1:$1048576,MATCH(INDEX(strg!$A:$A,strg!$B$1,1),roh_ast_merkmal!$B:$B,0)+MATCH($N35,roh_ast_merkmal!$C:$C,0)-2,MATCH(J$6,roh_ast_merkmal!$1:$1,0)))</f>
        <v>508.140876603241</v>
      </c>
      <c r="K35" s="59">
        <f>IF(INDEX(roh_ast_merkmal!$1:$1048576,MATCH(INDEX(strg!$A:$A,strg!$B$1,1),roh_ast_merkmal!$B:$B,0)+MATCH($N35,roh_ast_merkmal!$C:$C,0)-2,MATCH(K$6,roh_ast_merkmal!$1:$1,0))=-8888,"x",INDEX(roh_ast_merkmal!$1:$1048576,MATCH(INDEX(strg!$A:$A,strg!$B$1,1),roh_ast_merkmal!$B:$B,0)+MATCH($N35,roh_ast_merkmal!$C:$C,0)-2,MATCH(K$6,roh_ast_merkmal!$1:$1,0)))</f>
        <v>1040.82488265148</v>
      </c>
      <c r="L35" s="58">
        <f>IF(INDEX(roh_ast_merkmal!$1:$1048576,MATCH(INDEX(strg!$A:$A,strg!$B$1,1),roh_ast_merkmal!$B:$B,0)+MATCH($N35,roh_ast_merkmal!$C:$C,0)-2,MATCH(L$6,roh_ast_merkmal!$1:$1,0))=-8888,"x",INDEX(roh_ast_merkmal!$1:$1048576,MATCH(INDEX(strg!$A:$A,strg!$B$1,1),roh_ast_merkmal!$B:$B,0)+MATCH($N35,roh_ast_merkmal!$C:$C,0)-2,MATCH(L$6,roh_ast_merkmal!$1:$1,0)))</f>
        <v>260.12392410112102</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29565</v>
      </c>
      <c r="C36" s="59">
        <f>IF(INDEX(roh_ast_merkmal!$1:$1048576,MATCH(INDEX(strg!$A:$A,strg!$B$1,1),roh_ast_merkmal!$B:$B,0)+MATCH($N36,roh_ast_merkmal!$C:$C,0)-2,MATCH(C$6,roh_ast_merkmal!$1:$1,0))=-8888,"x",INDEX(roh_ast_merkmal!$1:$1048576,MATCH(INDEX(strg!$A:$A,strg!$B$1,1),roh_ast_merkmal!$B:$B,0)+MATCH($N36,roh_ast_merkmal!$C:$C,0)-2,MATCH(C$6,roh_ast_merkmal!$1:$1,0)))</f>
        <v>23282.905042253002</v>
      </c>
      <c r="D36" s="59">
        <f>IF(INDEX(roh_ast_merkmal!$1:$1048576,MATCH(INDEX(strg!$A:$A,strg!$B$1,1),roh_ast_merkmal!$B:$B,0)+MATCH($N36,roh_ast_merkmal!$C:$C,0)-2,MATCH(D$6,roh_ast_merkmal!$1:$1,0))=-8888,"x",INDEX(roh_ast_merkmal!$1:$1048576,MATCH(INDEX(strg!$A:$A,strg!$B$1,1),roh_ast_merkmal!$B:$B,0)+MATCH($N36,roh_ast_merkmal!$C:$C,0)-2,MATCH(D$6,roh_ast_merkmal!$1:$1,0)))</f>
        <v>6417.8978130865898</v>
      </c>
      <c r="E36" s="59">
        <f>IF(INDEX(roh_ast_merkmal!$1:$1048576,MATCH(INDEX(strg!$A:$A,strg!$B$1,1),roh_ast_merkmal!$B:$B,0)+MATCH($N36,roh_ast_merkmal!$C:$C,0)-2,MATCH(E$6,roh_ast_merkmal!$1:$1,0))=-8888,"x",INDEX(roh_ast_merkmal!$1:$1048576,MATCH(INDEX(strg!$A:$A,strg!$B$1,1),roh_ast_merkmal!$B:$B,0)+MATCH($N36,roh_ast_merkmal!$C:$C,0)-2,MATCH(E$6,roh_ast_merkmal!$1:$1,0)))</f>
        <v>5346.24495632651</v>
      </c>
      <c r="F36" s="59">
        <f>IF(INDEX(roh_ast_merkmal!$1:$1048576,MATCH(INDEX(strg!$A:$A,strg!$B$1,1),roh_ast_merkmal!$B:$B,0)+MATCH($N36,roh_ast_merkmal!$C:$C,0)-2,MATCH(F$6,roh_ast_merkmal!$1:$1,0))=-8888,"x",INDEX(roh_ast_merkmal!$1:$1048576,MATCH(INDEX(strg!$A:$A,strg!$B$1,1),roh_ast_merkmal!$B:$B,0)+MATCH($N36,roh_ast_merkmal!$C:$C,0)-2,MATCH(F$6,roh_ast_merkmal!$1:$1,0)))</f>
        <v>3650.9071480027801</v>
      </c>
      <c r="G36" s="59">
        <f>IF(INDEX(roh_ast_merkmal!$1:$1048576,MATCH(INDEX(strg!$A:$A,strg!$B$1,1),roh_ast_merkmal!$B:$B,0)+MATCH($N36,roh_ast_merkmal!$C:$C,0)-2,MATCH(G$6,roh_ast_merkmal!$1:$1,0))=-8888,"x",INDEX(roh_ast_merkmal!$1:$1048576,MATCH(INDEX(strg!$A:$A,strg!$B$1,1),roh_ast_merkmal!$B:$B,0)+MATCH($N36,roh_ast_merkmal!$C:$C,0)-2,MATCH(G$6,roh_ast_merkmal!$1:$1,0)))</f>
        <v>1645.68050071323</v>
      </c>
      <c r="H36" s="59">
        <f>IF(INDEX(roh_ast_merkmal!$1:$1048576,MATCH(INDEX(strg!$A:$A,strg!$B$1,1),roh_ast_merkmal!$B:$B,0)+MATCH($N36,roh_ast_merkmal!$C:$C,0)-2,MATCH(H$6,roh_ast_merkmal!$1:$1,0))=-8888,"x",INDEX(roh_ast_merkmal!$1:$1048576,MATCH(INDEX(strg!$A:$A,strg!$B$1,1),roh_ast_merkmal!$B:$B,0)+MATCH($N36,roh_ast_merkmal!$C:$C,0)-2,MATCH(H$6,roh_ast_merkmal!$1:$1,0)))</f>
        <v>819.10746246354302</v>
      </c>
      <c r="I36" s="59">
        <f>IF(INDEX(roh_ast_merkmal!$1:$1048576,MATCH(INDEX(strg!$A:$A,strg!$B$1,1),roh_ast_merkmal!$B:$B,0)+MATCH($N36,roh_ast_merkmal!$C:$C,0)-2,MATCH(I$6,roh_ast_merkmal!$1:$1,0))=-8888,"x",INDEX(roh_ast_merkmal!$1:$1048576,MATCH(INDEX(strg!$A:$A,strg!$B$1,1),roh_ast_merkmal!$B:$B,0)+MATCH($N36,roh_ast_merkmal!$C:$C,0)-2,MATCH(I$6,roh_ast_merkmal!$1:$1,0)))</f>
        <v>952.39851468519998</v>
      </c>
      <c r="J36" s="59">
        <f>IF(INDEX(roh_ast_merkmal!$1:$1048576,MATCH(INDEX(strg!$A:$A,strg!$B$1,1),roh_ast_merkmal!$B:$B,0)+MATCH($N36,roh_ast_merkmal!$C:$C,0)-2,MATCH(J$6,roh_ast_merkmal!$1:$1,0))=-8888,"x",INDEX(roh_ast_merkmal!$1:$1048576,MATCH(INDEX(strg!$A:$A,strg!$B$1,1),roh_ast_merkmal!$B:$B,0)+MATCH($N36,roh_ast_merkmal!$C:$C,0)-2,MATCH(J$6,roh_ast_merkmal!$1:$1,0)))</f>
        <v>243.07984150920899</v>
      </c>
      <c r="K36" s="59">
        <f>IF(INDEX(roh_ast_merkmal!$1:$1048576,MATCH(INDEX(strg!$A:$A,strg!$B$1,1),roh_ast_merkmal!$B:$B,0)+MATCH($N36,roh_ast_merkmal!$C:$C,0)-2,MATCH(K$6,roh_ast_merkmal!$1:$1,0))=-8888,"x",INDEX(roh_ast_merkmal!$1:$1048576,MATCH(INDEX(strg!$A:$A,strg!$B$1,1),roh_ast_merkmal!$B:$B,0)+MATCH($N36,roh_ast_merkmal!$C:$C,0)-2,MATCH(K$6,roh_ast_merkmal!$1:$1,0)))</f>
        <v>706.95408984265703</v>
      </c>
      <c r="L36" s="58">
        <f>IF(INDEX(roh_ast_merkmal!$1:$1048576,MATCH(INDEX(strg!$A:$A,strg!$B$1,1),roh_ast_merkmal!$B:$B,0)+MATCH($N36,roh_ast_merkmal!$C:$C,0)-2,MATCH(L$6,roh_ast_merkmal!$1:$1,0))=-8888,"x",INDEX(roh_ast_merkmal!$1:$1048576,MATCH(INDEX(strg!$A:$A,strg!$B$1,1),roh_ast_merkmal!$B:$B,0)+MATCH($N36,roh_ast_merkmal!$C:$C,0)-2,MATCH(L$6,roh_ast_merkmal!$1:$1,0)))</f>
        <v>119.25434207489501</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Sachsen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67.598339617378528</v>
      </c>
      <c r="D13" s="95">
        <f>IF(OR('2.7'!D13="x",'2.7'!D13="*",'2.7'!D13=0),'2.7'!D13,
'2.7'!D13/'2.7'!$B13*100)</f>
        <v>32.401660382620584</v>
      </c>
      <c r="E13" s="95">
        <f>IF(OR('2.7'!E13="x",'2.7'!E13="*",'2.7'!E13=0),'2.7'!E13,
'2.7'!E13/'2.7'!$B13*100)</f>
        <v>28.542133893045701</v>
      </c>
      <c r="F13" s="95">
        <f>IF(OR('2.7'!F13="x",'2.7'!F13="*",'2.7'!F13=0),'2.7'!F13,
'2.7'!F13/'2.7'!$B13*100)</f>
        <v>23.766703266097373</v>
      </c>
      <c r="G13" s="95">
        <f>IF(OR('2.7'!G13="x",'2.7'!G13="*",'2.7'!G13=0),'2.7'!G13,
'2.7'!G13/'2.7'!$B13*100)</f>
        <v>4.6708884062973928</v>
      </c>
      <c r="H13" s="95">
        <f>IF(OR('2.7'!H13="x",'2.7'!H13="*",'2.7'!H13=0),'2.7'!H13,
'2.7'!H13/'2.7'!$B13*100)</f>
        <v>1.6001509957853779</v>
      </c>
      <c r="I13" s="95">
        <f>IF(OR('2.7'!I13="x",'2.7'!I13="*",'2.7'!I13=0),'2.7'!I13,
'2.7'!I13/'2.7'!$B13*100)</f>
        <v>3.1857333930917586</v>
      </c>
      <c r="J13" s="95">
        <f>IF(OR('2.7'!J13="x",'2.7'!J13="*",'2.7'!J13=0),'2.7'!J13,
'2.7'!J13/'2.7'!$B13*100)</f>
        <v>1.2738558469678687</v>
      </c>
      <c r="K13" s="95">
        <f>IF(OR('2.7'!K13="x",'2.7'!K13="*",'2.7'!K13=0),'2.7'!K13,
'2.7'!K13/'2.7'!$B13*100)</f>
        <v>1.9070464584194278</v>
      </c>
      <c r="L13" s="96">
        <f>IF(OR('2.7'!L13="x",'2.7'!L13="*",'2.7'!L13=0),'2.7'!L13,
'2.7'!L13/'2.7'!$B13*100)</f>
        <v>0.67379309648299712</v>
      </c>
    </row>
    <row r="14" spans="1:15" ht="18.75" customHeight="1" x14ac:dyDescent="0.2">
      <c r="A14" s="97" t="s">
        <v>99</v>
      </c>
      <c r="B14" s="81">
        <f>IF(OR('2.7'!B14="x",'2.7'!B14="*",'2.7'!B14=0),'2.7'!B14,
'2.7'!B14/'2.7'!$B14*100)</f>
        <v>100</v>
      </c>
      <c r="C14" s="95">
        <f>IF(OR('2.7'!C14="x",'2.7'!C14="*",'2.7'!C14=0),'2.7'!C14,
'2.7'!C14/'2.7'!$B14*100)</f>
        <v>70.076013528590167</v>
      </c>
      <c r="D14" s="95">
        <f>IF(OR('2.7'!D14="x",'2.7'!D14="*",'2.7'!D14=0),'2.7'!D14,
'2.7'!D14/'2.7'!$B14*100)</f>
        <v>29.923986471408497</v>
      </c>
      <c r="E14" s="95">
        <f>IF(OR('2.7'!E14="x",'2.7'!E14="*",'2.7'!E14=0),'2.7'!E14,
'2.7'!E14/'2.7'!$B14*100)</f>
        <v>26.057576189361026</v>
      </c>
      <c r="F14" s="95">
        <f>IF(OR('2.7'!F14="x",'2.7'!F14="*",'2.7'!F14=0),'2.7'!F14,
'2.7'!F14/'2.7'!$B14*100)</f>
        <v>21.364172137042036</v>
      </c>
      <c r="G14" s="95">
        <f>IF(OR('2.7'!G14="x",'2.7'!G14="*",'2.7'!G14=0),'2.7'!G14,
'2.7'!G14/'2.7'!$B14*100)</f>
        <v>4.6063388712941942</v>
      </c>
      <c r="H14" s="95">
        <f>IF(OR('2.7'!H14="x",'2.7'!H14="*",'2.7'!H14=0),'2.7'!H14,
'2.7'!H14/'2.7'!$B14*100)</f>
        <v>1.461099802100194</v>
      </c>
      <c r="I14" s="95">
        <f>IF(OR('2.7'!I14="x",'2.7'!I14="*",'2.7'!I14=0),'2.7'!I14,
'2.7'!I14/'2.7'!$B14*100)</f>
        <v>3.1959219372945413</v>
      </c>
      <c r="J14" s="95">
        <f>IF(OR('2.7'!J14="x",'2.7'!J14="*",'2.7'!J14=0),'2.7'!J14,
'2.7'!J14/'2.7'!$B14*100)</f>
        <v>1.243054369680906</v>
      </c>
      <c r="K14" s="95">
        <f>IF(OR('2.7'!K14="x",'2.7'!K14="*",'2.7'!K14=0),'2.7'!K14,
'2.7'!K14/'2.7'!$B14*100)</f>
        <v>1.9459755380915651</v>
      </c>
      <c r="L14" s="96">
        <f>IF(OR('2.7'!L14="x",'2.7'!L14="*",'2.7'!L14=0),'2.7'!L14,
'2.7'!L14/'2.7'!$B14*100)</f>
        <v>0.67048834475149655</v>
      </c>
    </row>
    <row r="15" spans="1:15" ht="15" customHeight="1" x14ac:dyDescent="0.2">
      <c r="A15" s="97" t="s">
        <v>100</v>
      </c>
      <c r="B15" s="81">
        <f>IF(OR('2.7'!B15="x",'2.7'!B15="*",'2.7'!B15=0),'2.7'!B15,
'2.7'!B15/'2.7'!$B15*100)</f>
        <v>100</v>
      </c>
      <c r="C15" s="95">
        <f>IF(OR('2.7'!C15="x",'2.7'!C15="*",'2.7'!C15=0),'2.7'!C15,
'2.7'!C15/'2.7'!$B15*100)</f>
        <v>64.275024018177518</v>
      </c>
      <c r="D15" s="95">
        <f>IF(OR('2.7'!D15="x",'2.7'!D15="*",'2.7'!D15=0),'2.7'!D15,
'2.7'!D15/'2.7'!$B15*100)</f>
        <v>35.724975981821885</v>
      </c>
      <c r="E15" s="95">
        <f>IF(OR('2.7'!E15="x",'2.7'!E15="*",'2.7'!E15=0),'2.7'!E15,
'2.7'!E15/'2.7'!$B15*100)</f>
        <v>31.874682755268001</v>
      </c>
      <c r="F15" s="95">
        <f>IF(OR('2.7'!F15="x",'2.7'!F15="*",'2.7'!F15=0),'2.7'!F15,
'2.7'!F15/'2.7'!$B15*100)</f>
        <v>26.98922950033128</v>
      </c>
      <c r="G15" s="95">
        <f>IF(OR('2.7'!G15="x",'2.7'!G15="*",'2.7'!G15=0),'2.7'!G15,
'2.7'!G15/'2.7'!$B15*100)</f>
        <v>4.7574689993393511</v>
      </c>
      <c r="H15" s="95">
        <f>IF(OR('2.7'!H15="x",'2.7'!H15="*",'2.7'!H15=0),'2.7'!H15,
'2.7'!H15/'2.7'!$B15*100)</f>
        <v>1.7866610118816322</v>
      </c>
      <c r="I15" s="95">
        <f>IF(OR('2.7'!I15="x",'2.7'!I15="*",'2.7'!I15=0),'2.7'!I15,
'2.7'!I15/'2.7'!$B15*100)</f>
        <v>3.172067451125387</v>
      </c>
      <c r="J15" s="95">
        <f>IF(OR('2.7'!J15="x",'2.7'!J15="*",'2.7'!J15=0),'2.7'!J15,
'2.7'!J15/'2.7'!$B15*100)</f>
        <v>1.3151700124369232</v>
      </c>
      <c r="K15" s="95">
        <f>IF(OR('2.7'!K15="x",'2.7'!K15="*",'2.7'!K15=0),'2.7'!K15,
'2.7'!K15/'2.7'!$B15*100)</f>
        <v>1.854830701877995</v>
      </c>
      <c r="L15" s="96">
        <f>IF(OR('2.7'!L15="x",'2.7'!L15="*",'2.7'!L15=0),'2.7'!L15,
'2.7'!L15/'2.7'!$B15*100)</f>
        <v>0.67822577542879903</v>
      </c>
    </row>
    <row r="16" spans="1:15" ht="18.75" customHeight="1" x14ac:dyDescent="0.2">
      <c r="A16" s="97" t="s">
        <v>68</v>
      </c>
      <c r="B16" s="81">
        <f>IF(OR('2.7'!B16="x",'2.7'!B16="*",'2.7'!B16=0),'2.7'!B16,
'2.7'!B16/'2.7'!$B16*100)</f>
        <v>100</v>
      </c>
      <c r="C16" s="95">
        <f>IF(OR('2.7'!C16="x",'2.7'!C16="*",'2.7'!C16=0),'2.7'!C16,
'2.7'!C16/'2.7'!$B16*100)</f>
        <v>60.282566016100034</v>
      </c>
      <c r="D16" s="95">
        <f>IF(OR('2.7'!D16="x",'2.7'!D16="*",'2.7'!D16=0),'2.7'!D16,
'2.7'!D16/'2.7'!$B16*100)</f>
        <v>39.564814802989105</v>
      </c>
      <c r="E16" s="95">
        <f>IF(OR('2.7'!E16="x",'2.7'!E16="*",'2.7'!E16=0),'2.7'!E16,
'2.7'!E16/'2.7'!$B16*100)</f>
        <v>34.520952542856477</v>
      </c>
      <c r="F16" s="95">
        <f>IF(OR('2.7'!F16="x",'2.7'!F16="*",'2.7'!F16=0),'2.7'!F16,
'2.7'!F16/'2.7'!$B16*100)</f>
        <v>31.592356967975398</v>
      </c>
      <c r="G16" s="95">
        <f>IF(OR('2.7'!G16="x",'2.7'!G16="*",'2.7'!G16=0),'2.7'!G16,
'2.7'!G16/'2.7'!$B16*100)</f>
        <v>2.8427445613947007</v>
      </c>
      <c r="H16" s="95">
        <f>IF(OR('2.7'!H16="x",'2.7'!H16="*",'2.7'!H16=0),'2.7'!H16,
'2.7'!H16/'2.7'!$B16*100)</f>
        <v>0.44936092049542964</v>
      </c>
      <c r="I16" s="95">
        <f>IF(OR('2.7'!I16="x",'2.7'!I16="*",'2.7'!I16=0),'2.7'!I16,
'2.7'!I16/'2.7'!$B16*100)</f>
        <v>4.3508350763874253</v>
      </c>
      <c r="J16" s="95">
        <f>IF(OR('2.7'!J16="x",'2.7'!J16="*",'2.7'!J16=0),'2.7'!J16,
'2.7'!J16/'2.7'!$B16*100)</f>
        <v>1.3418735252116416</v>
      </c>
      <c r="K16" s="95">
        <f>IF(OR('2.7'!K16="x",'2.7'!K16="*",'2.7'!K16=0),'2.7'!K16,
'2.7'!K16/'2.7'!$B16*100)</f>
        <v>3.0089615511757728</v>
      </c>
      <c r="L16" s="96">
        <f>IF(OR('2.7'!L16="x",'2.7'!L16="*",'2.7'!L16=0),'2.7'!L16,
'2.7'!L16/'2.7'!$B16*100)</f>
        <v>0.69302718374600092</v>
      </c>
    </row>
    <row r="17" spans="1:12" ht="15" customHeight="1" x14ac:dyDescent="0.2">
      <c r="A17" s="97" t="s">
        <v>69</v>
      </c>
      <c r="B17" s="81">
        <f>IF(OR('2.7'!B17="x",'2.7'!B17="*",'2.7'!B17=0),'2.7'!B17,
'2.7'!B17/'2.7'!$B17*100)</f>
        <v>100</v>
      </c>
      <c r="C17" s="95">
        <f>IF(OR('2.7'!C17="x",'2.7'!C17="*",'2.7'!C17=0),'2.7'!C17,
'2.7'!C17/'2.7'!$B17*100)</f>
        <v>59.388588278817565</v>
      </c>
      <c r="D17" s="95">
        <f>IF(OR('2.7'!D17="x",'2.7'!D17="*",'2.7'!D17=0),'2.7'!D17,
'2.7'!D17/'2.7'!$B17*100)</f>
        <v>40.680632008904411</v>
      </c>
      <c r="E17" s="95">
        <f>IF(OR('2.7'!E17="x",'2.7'!E17="*",'2.7'!E17=0),'2.7'!E17,
'2.7'!E17/'2.7'!$B17*100)</f>
        <v>35.499017975253757</v>
      </c>
      <c r="F17" s="95">
        <f>IF(OR('2.7'!F17="x",'2.7'!F17="*",'2.7'!F17=0),'2.7'!F17,
'2.7'!F17/'2.7'!$B17*100)</f>
        <v>31.080936567343343</v>
      </c>
      <c r="G17" s="95">
        <f>IF(OR('2.7'!G17="x",'2.7'!G17="*",'2.7'!G17=0),'2.7'!G17,
'2.7'!G17/'2.7'!$B17*100)</f>
        <v>4.3362399237914806</v>
      </c>
      <c r="H17" s="95">
        <f>IF(OR('2.7'!H17="x",'2.7'!H17="*",'2.7'!H17=0),'2.7'!H17,
'2.7'!H17/'2.7'!$B17*100)</f>
        <v>1.0962541379654647</v>
      </c>
      <c r="I17" s="95">
        <f>IF(OR('2.7'!I17="x",'2.7'!I17="*",'2.7'!I17=0),'2.7'!I17,
'2.7'!I17/'2.7'!$B17*100)</f>
        <v>4.2519689038869073</v>
      </c>
      <c r="J17" s="95">
        <f>IF(OR('2.7'!J17="x",'2.7'!J17="*",'2.7'!J17=0),'2.7'!J17,
'2.7'!J17/'2.7'!$B17*100)</f>
        <v>1.9202524032596364</v>
      </c>
      <c r="K17" s="95">
        <f>IF(OR('2.7'!K17="x",'2.7'!K17="*",'2.7'!K17=0),'2.7'!K17,
'2.7'!K17/'2.7'!$B17*100)</f>
        <v>2.3224813181937134</v>
      </c>
      <c r="L17" s="96">
        <f>IF(OR('2.7'!L17="x",'2.7'!L17="*",'2.7'!L17=0),'2.7'!L17,
'2.7'!L17/'2.7'!$B17*100)</f>
        <v>0.92964512976295188</v>
      </c>
    </row>
    <row r="18" spans="1:12" ht="15" customHeight="1" x14ac:dyDescent="0.2">
      <c r="A18" s="97" t="s">
        <v>70</v>
      </c>
      <c r="B18" s="81">
        <f>IF(OR('2.7'!B18="x",'2.7'!B18="*",'2.7'!B18=0),'2.7'!B18,
'2.7'!B18/'2.7'!$B18*100)</f>
        <v>100</v>
      </c>
      <c r="C18" s="95">
        <f>IF(OR('2.7'!C18="x",'2.7'!C18="*",'2.7'!C18=0),'2.7'!C18,
'2.7'!C18/'2.7'!$B18*100)</f>
        <v>65.966988289650715</v>
      </c>
      <c r="D18" s="95">
        <f>IF(OR('2.7'!D18="x",'2.7'!D18="*",'2.7'!D18=0),'2.7'!D18,
'2.7'!D18/'2.7'!$B18*100)</f>
        <v>34.038882955982963</v>
      </c>
      <c r="E18" s="95">
        <f>IF(OR('2.7'!E18="x",'2.7'!E18="*",'2.7'!E18=0),'2.7'!E18,
'2.7'!E18/'2.7'!$B18*100)</f>
        <v>30.621686369928653</v>
      </c>
      <c r="F18" s="95">
        <f>IF(OR('2.7'!F18="x",'2.7'!F18="*",'2.7'!F18=0),'2.7'!F18,
'2.7'!F18/'2.7'!$B18*100)</f>
        <v>25.724940415865671</v>
      </c>
      <c r="G18" s="95">
        <f>IF(OR('2.7'!G18="x",'2.7'!G18="*",'2.7'!G18=0),'2.7'!G18,
'2.7'!G18/'2.7'!$B18*100)</f>
        <v>4.8137255642587</v>
      </c>
      <c r="H18" s="95">
        <f>IF(OR('2.7'!H18="x",'2.7'!H18="*",'2.7'!H18=0),'2.7'!H18,
'2.7'!H18/'2.7'!$B18*100)</f>
        <v>1.5879938045050741</v>
      </c>
      <c r="I18" s="95">
        <f>IF(OR('2.7'!I18="x",'2.7'!I18="*",'2.7'!I18=0),'2.7'!I18,
'2.7'!I18/'2.7'!$B18*100)</f>
        <v>2.7250414924674318</v>
      </c>
      <c r="J18" s="95">
        <f>IF(OR('2.7'!J18="x",'2.7'!J18="*",'2.7'!J18=0),'2.7'!J18,
'2.7'!J18/'2.7'!$B18*100)</f>
        <v>1.385816092631434</v>
      </c>
      <c r="K18" s="95">
        <f>IF(OR('2.7'!K18="x",'2.7'!K18="*",'2.7'!K18=0),'2.7'!K18,
'2.7'!K18/'2.7'!$B18*100)</f>
        <v>1.3392253998359949</v>
      </c>
      <c r="L18" s="96">
        <f>IF(OR('2.7'!L18="x",'2.7'!L18="*",'2.7'!L18=0),'2.7'!L18,
'2.7'!L18/'2.7'!$B18*100)</f>
        <v>0.69215509358692384</v>
      </c>
    </row>
    <row r="19" spans="1:12" ht="15" customHeight="1" x14ac:dyDescent="0.2">
      <c r="A19" s="97" t="s">
        <v>71</v>
      </c>
      <c r="B19" s="81">
        <f>IF(OR('2.7'!B19="x",'2.7'!B19="*",'2.7'!B19=0),'2.7'!B19,
'2.7'!B19/'2.7'!$B19*100)</f>
        <v>100</v>
      </c>
      <c r="C19" s="95">
        <f>IF(OR('2.7'!C19="x",'2.7'!C19="*",'2.7'!C19=0),'2.7'!C19,
'2.7'!C19/'2.7'!$B19*100)</f>
        <v>65.979484585603345</v>
      </c>
      <c r="D19" s="95">
        <f>IF(OR('2.7'!D19="x",'2.7'!D19="*",'2.7'!D19=0),'2.7'!D19,
'2.7'!D19/'2.7'!$B19*100)</f>
        <v>34.016426112696244</v>
      </c>
      <c r="E19" s="95">
        <f>IF(OR('2.7'!E19="x",'2.7'!E19="*",'2.7'!E19=0),'2.7'!E19,
'2.7'!E19/'2.7'!$B19*100)</f>
        <v>30.552031805718027</v>
      </c>
      <c r="F19" s="95">
        <f>IF(OR('2.7'!F19="x",'2.7'!F19="*",'2.7'!F19=0),'2.7'!F19,
'2.7'!F19/'2.7'!$B19*100)</f>
        <v>25.275619879806001</v>
      </c>
      <c r="G19" s="95">
        <f>IF(OR('2.7'!G19="x",'2.7'!G19="*",'2.7'!G19=0),'2.7'!G19,
'2.7'!G19/'2.7'!$B19*100)</f>
        <v>5.0956651364645582</v>
      </c>
      <c r="H19" s="95">
        <f>IF(OR('2.7'!H19="x",'2.7'!H19="*",'2.7'!H19=0),'2.7'!H19,
'2.7'!H19/'2.7'!$B19*100)</f>
        <v>1.9626347860421585</v>
      </c>
      <c r="I19" s="95">
        <f>IF(OR('2.7'!I19="x",'2.7'!I19="*",'2.7'!I19=0),'2.7'!I19,
'2.7'!I19/'2.7'!$B19*100)</f>
        <v>2.6012894345934927</v>
      </c>
      <c r="J19" s="95">
        <f>IF(OR('2.7'!J19="x",'2.7'!J19="*",'2.7'!J19=0),'2.7'!J19,
'2.7'!J19/'2.7'!$B19*100)</f>
        <v>1.178850438748835</v>
      </c>
      <c r="K19" s="95">
        <f>IF(OR('2.7'!K19="x",'2.7'!K19="*",'2.7'!K19=0),'2.7'!K19,
'2.7'!K19/'2.7'!$B19*100)</f>
        <v>1.4187822106242722</v>
      </c>
      <c r="L19" s="96">
        <f>IF(OR('2.7'!L19="x",'2.7'!L19="*",'2.7'!L19=0),'2.7'!L19,
'2.7'!L19/'2.7'!$B19*100)</f>
        <v>0.86310487238456801</v>
      </c>
    </row>
    <row r="20" spans="1:12" ht="15" customHeight="1" x14ac:dyDescent="0.2">
      <c r="A20" s="97" t="s">
        <v>72</v>
      </c>
      <c r="B20" s="81">
        <f>IF(OR('2.7'!B20="x",'2.7'!B20="*",'2.7'!B20=0),'2.7'!B20,
'2.7'!B20/'2.7'!$B20*100)</f>
        <v>100</v>
      </c>
      <c r="C20" s="95">
        <f>IF(OR('2.7'!C20="x",'2.7'!C20="*",'2.7'!C20=0),'2.7'!C20,
'2.7'!C20/'2.7'!$B20*100)</f>
        <v>79.35211160189931</v>
      </c>
      <c r="D20" s="95">
        <f>IF(OR('2.7'!D20="x",'2.7'!D20="*",'2.7'!D20=0),'2.7'!D20,
'2.7'!D20/'2.7'!$B20*100)</f>
        <v>20.666669020600022</v>
      </c>
      <c r="E20" s="95">
        <f>IF(OR('2.7'!E20="x",'2.7'!E20="*",'2.7'!E20=0),'2.7'!E20,
'2.7'!E20/'2.7'!$B20*100)</f>
        <v>17.583542532953569</v>
      </c>
      <c r="F20" s="95">
        <f>IF(OR('2.7'!F20="x",'2.7'!F20="*",'2.7'!F20=0),'2.7'!F20,
'2.7'!F20/'2.7'!$B20*100)</f>
        <v>12.232839700849551</v>
      </c>
      <c r="G20" s="95">
        <f>IF(OR('2.7'!G20="x",'2.7'!G20="*",'2.7'!G20=0),'2.7'!G20,
'2.7'!G20/'2.7'!$B20*100)</f>
        <v>5.253491573397624</v>
      </c>
      <c r="H20" s="95">
        <f>IF(OR('2.7'!H20="x",'2.7'!H20="*",'2.7'!H20=0),'2.7'!H20,
'2.7'!H20/'2.7'!$B20*100)</f>
        <v>2.2139483480848265</v>
      </c>
      <c r="I20" s="95">
        <f>IF(OR('2.7'!I20="x",'2.7'!I20="*",'2.7'!I20=0),'2.7'!I20,
'2.7'!I20/'2.7'!$B20*100)</f>
        <v>2.7526192441064219</v>
      </c>
      <c r="J20" s="95">
        <f>IF(OR('2.7'!J20="x",'2.7'!J20="*",'2.7'!J20=0),'2.7'!J20,
'2.7'!J20/'2.7'!$B20*100)</f>
        <v>0.72915085584464612</v>
      </c>
      <c r="K20" s="95">
        <f>IF(OR('2.7'!K20="x",'2.7'!K20="*",'2.7'!K20=0),'2.7'!K20,
'2.7'!K20/'2.7'!$B20*100)</f>
        <v>2.0144854318154533</v>
      </c>
      <c r="L20" s="96">
        <f>IF(OR('2.7'!L20="x",'2.7'!L20="*",'2.7'!L20=0),'2.7'!L20,
'2.7'!L20/'2.7'!$B20*100)</f>
        <v>0.33050724354008554</v>
      </c>
    </row>
    <row r="21" spans="1:12" ht="18.75" customHeight="1" x14ac:dyDescent="0.2">
      <c r="A21" s="97" t="s">
        <v>73</v>
      </c>
      <c r="B21" s="81">
        <f>IF(OR('2.7'!B21="x",'2.7'!B21="*",'2.7'!B21=0),'2.7'!B21,
'2.7'!B21/'2.7'!$B21*100)</f>
        <v>100</v>
      </c>
      <c r="C21" s="95">
        <f>IF(OR('2.7'!C21="x",'2.7'!C21="*",'2.7'!C21=0),'2.7'!C21,
'2.7'!C21/'2.7'!$B21*100)</f>
        <v>58.136267908906881</v>
      </c>
      <c r="D21" s="95">
        <f>IF(OR('2.7'!D21="x",'2.7'!D21="*",'2.7'!D21=0),'2.7'!D21,
'2.7'!D21/'2.7'!$B21*100)</f>
        <v>43.6369057309089</v>
      </c>
      <c r="E21" s="95">
        <f>IF(OR('2.7'!E21="x",'2.7'!E21="*",'2.7'!E21=0),'2.7'!E21,
'2.7'!E21/'2.7'!$B21*100)</f>
        <v>38.993947466418362</v>
      </c>
      <c r="F21" s="95">
        <f>IF(OR('2.7'!F21="x",'2.7'!F21="*",'2.7'!F21=0),'2.7'!F21,
'2.7'!F21/'2.7'!$B21*100)</f>
        <v>35.310327069082248</v>
      </c>
      <c r="G21" s="95">
        <f>IF(OR('2.7'!G21="x",'2.7'!G21="*",'2.7'!G21=0),'2.7'!G21,
'2.7'!G21/'2.7'!$B21*100)</f>
        <v>3.5132400586745582</v>
      </c>
      <c r="H21" s="95">
        <f>IF(OR('2.7'!H21="x",'2.7'!H21="*",'2.7'!H21=0),'2.7'!H21,
'2.7'!H21/'2.7'!$B21*100)</f>
        <v>1.0774319098046921</v>
      </c>
      <c r="I21" s="95">
        <f>IF(OR('2.7'!I21="x",'2.7'!I21="*",'2.7'!I21=0),'2.7'!I21,
'2.7'!I21/'2.7'!$B21*100)</f>
        <v>3.5918704611689596</v>
      </c>
      <c r="J21" s="95">
        <f>IF(OR('2.7'!J21="x",'2.7'!J21="*",'2.7'!J21=0),'2.7'!J21,
'2.7'!J21/'2.7'!$B21*100)</f>
        <v>1.695238168001918</v>
      </c>
      <c r="K21" s="95">
        <f>IF(OR('2.7'!K21="x",'2.7'!K21="*",'2.7'!K21=0),'2.7'!K21,
'2.7'!K21/'2.7'!$B21*100)</f>
        <v>1.8806698196906582</v>
      </c>
      <c r="L21" s="96">
        <f>IF(OR('2.7'!L21="x",'2.7'!L21="*",'2.7'!L21=0),'2.7'!L21,
'2.7'!L21/'2.7'!$B21*100)</f>
        <v>1.0510878033214452</v>
      </c>
    </row>
    <row r="22" spans="1:12" ht="15" customHeight="1" x14ac:dyDescent="0.2">
      <c r="A22" s="97" t="s">
        <v>74</v>
      </c>
      <c r="B22" s="81">
        <f>IF(OR('2.7'!B22="x",'2.7'!B22="*",'2.7'!B22=0),'2.7'!B22,
'2.7'!B22/'2.7'!$B22*100)</f>
        <v>100</v>
      </c>
      <c r="C22" s="95">
        <f>IF(OR('2.7'!C22="x",'2.7'!C22="*",'2.7'!C22=0),'2.7'!C22,
'2.7'!C22/'2.7'!$B22*100)</f>
        <v>78.822142919349375</v>
      </c>
      <c r="D22" s="95">
        <f>IF(OR('2.7'!D22="x",'2.7'!D22="*",'2.7'!D22=0),'2.7'!D22,
'2.7'!D22/'2.7'!$B22*100)</f>
        <v>23.682219192127079</v>
      </c>
      <c r="E22" s="95">
        <f>IF(OR('2.7'!E22="x",'2.7'!E22="*",'2.7'!E22=0),'2.7'!E22,
'2.7'!E22/'2.7'!$B22*100)</f>
        <v>19.814341534200146</v>
      </c>
      <c r="F22" s="95">
        <f>IF(OR('2.7'!F22="x",'2.7'!F22="*",'2.7'!F22=0),'2.7'!F22,
'2.7'!F22/'2.7'!$B22*100)</f>
        <v>15.313681411330593</v>
      </c>
      <c r="G22" s="95">
        <f>IF(OR('2.7'!G22="x",'2.7'!G22="*",'2.7'!G22=0),'2.7'!G22,
'2.7'!G22/'2.7'!$B22*100)</f>
        <v>4.391361105431784</v>
      </c>
      <c r="H22" s="95">
        <f>IF(OR('2.7'!H22="x",'2.7'!H22="*",'2.7'!H22=0),'2.7'!H22,
'2.7'!H22/'2.7'!$B22*100)</f>
        <v>1.8019067983999246</v>
      </c>
      <c r="I22" s="95">
        <f>IF(OR('2.7'!I22="x",'2.7'!I22="*",'2.7'!I22=0),'2.7'!I22,
'2.7'!I22/'2.7'!$B22*100)</f>
        <v>3.4014540389650025</v>
      </c>
      <c r="J22" s="95">
        <f>IF(OR('2.7'!J22="x",'2.7'!J22="*",'2.7'!J22=0),'2.7'!J22,
'2.7'!J22/'2.7'!$B22*100)</f>
        <v>0.99702082884319465</v>
      </c>
      <c r="K22" s="95">
        <f>IF(OR('2.7'!K22="x",'2.7'!K22="*",'2.7'!K22=0),'2.7'!K22,
'2.7'!K22/'2.7'!$B22*100)</f>
        <v>2.4008943296213872</v>
      </c>
      <c r="L22" s="96">
        <f>IF(OR('2.7'!L22="x",'2.7'!L22="*",'2.7'!L22=0),'2.7'!L22,
'2.7'!L22/'2.7'!$B22*100)</f>
        <v>0.46642361896202278</v>
      </c>
    </row>
    <row r="23" spans="1:12" ht="15" customHeight="1" x14ac:dyDescent="0.2">
      <c r="A23" s="97" t="s">
        <v>75</v>
      </c>
      <c r="B23" s="81">
        <f>IF(OR('2.7'!B23="x",'2.7'!B23="*",'2.7'!B23=0),'2.7'!B23,
'2.7'!B23/'2.7'!$B23*100)</f>
        <v>100</v>
      </c>
      <c r="C23" s="95">
        <f>IF(OR('2.7'!C23="x",'2.7'!C23="*",'2.7'!C23=0),'2.7'!C23,
'2.7'!C23/'2.7'!$B23*100)</f>
        <v>79.335559431057106</v>
      </c>
      <c r="D23" s="95">
        <f>IF(OR('2.7'!D23="x",'2.7'!D23="*",'2.7'!D23=0),'2.7'!D23,
'2.7'!D23/'2.7'!$B23*100)</f>
        <v>21.720185834565044</v>
      </c>
      <c r="E23" s="95">
        <f>IF(OR('2.7'!E23="x",'2.7'!E23="*",'2.7'!E23=0),'2.7'!E23,
'2.7'!E23/'2.7'!$B23*100)</f>
        <v>18.727506174967711</v>
      </c>
      <c r="F23" s="95">
        <f>IF(OR('2.7'!F23="x",'2.7'!F23="*",'2.7'!F23=0),'2.7'!F23,
'2.7'!F23/'2.7'!$B23*100)</f>
        <v>14.319232611126967</v>
      </c>
      <c r="G23" s="95">
        <f>IF(OR('2.7'!G23="x",'2.7'!G23="*",'2.7'!G23=0),'2.7'!G23,
'2.7'!G23/'2.7'!$B23*100)</f>
        <v>4.3464071538542592</v>
      </c>
      <c r="H23" s="95">
        <f>IF(OR('2.7'!H23="x",'2.7'!H23="*",'2.7'!H23=0),'2.7'!H23,
'2.7'!H23/'2.7'!$B23*100)</f>
        <v>1.6361113356416002</v>
      </c>
      <c r="I23" s="95">
        <f>IF(OR('2.7'!I23="x",'2.7'!I23="*",'2.7'!I23=0),'2.7'!I23,
'2.7'!I23/'2.7'!$B23*100)</f>
        <v>2.6720398349032322</v>
      </c>
      <c r="J23" s="95">
        <f>IF(OR('2.7'!J23="x",'2.7'!J23="*",'2.7'!J23=0),'2.7'!J23,
'2.7'!J23/'2.7'!$B23*100)</f>
        <v>0.73715930645967687</v>
      </c>
      <c r="K23" s="95">
        <f>IF(OR('2.7'!K23="x",'2.7'!K23="*",'2.7'!K23=0),'2.7'!K23,
'2.7'!K23/'2.7'!$B23*100)</f>
        <v>1.9348805284435535</v>
      </c>
      <c r="L23" s="96">
        <f>IF(OR('2.7'!L23="x",'2.7'!L23="*",'2.7'!L23=0),'2.7'!L23,
'2.7'!L23/'2.7'!$B23*100)</f>
        <v>0.32063982469409419</v>
      </c>
    </row>
    <row r="24" spans="1:12" ht="15" customHeight="1" x14ac:dyDescent="0.2">
      <c r="A24" s="97" t="s">
        <v>76</v>
      </c>
      <c r="B24" s="81">
        <f>IF(OR('2.7'!B24="x",'2.7'!B24="*",'2.7'!B24=0),'2.7'!B24,
'2.7'!B24/'2.7'!$B24*100)</f>
        <v>100</v>
      </c>
      <c r="C24" s="95">
        <f>IF(OR('2.7'!C24="x",'2.7'!C24="*",'2.7'!C24=0),'2.7'!C24,
'2.7'!C24/'2.7'!$B24*100)</f>
        <v>49.089890436861523</v>
      </c>
      <c r="D24" s="95">
        <f>IF(OR('2.7'!D24="x",'2.7'!D24="*",'2.7'!D24=0),'2.7'!D24,
'2.7'!D24/'2.7'!$B24*100)</f>
        <v>45.33692713671774</v>
      </c>
      <c r="E24" s="95">
        <f>IF(OR('2.7'!E24="x",'2.7'!E24="*",'2.7'!E24=0),'2.7'!E24,
'2.7'!E24/'2.7'!$B24*100)</f>
        <v>40.797701387822066</v>
      </c>
      <c r="F24" s="95">
        <f>IF(OR('2.7'!F24="x",'2.7'!F24="*",'2.7'!F24=0),'2.7'!F24,
'2.7'!F24/'2.7'!$B24*100)</f>
        <v>34.246140228066082</v>
      </c>
      <c r="G24" s="95">
        <f>IF(OR('2.7'!G24="x",'2.7'!G24="*",'2.7'!G24=0),'2.7'!G24,
'2.7'!G24/'2.7'!$B24*100)</f>
        <v>6.4326977075686989</v>
      </c>
      <c r="H24" s="95">
        <f>IF(OR('2.7'!H24="x",'2.7'!H24="*",'2.7'!H24=0),'2.7'!H24,
'2.7'!H24/'2.7'!$B24*100)</f>
        <v>1.775643224877502</v>
      </c>
      <c r="I24" s="95">
        <f>IF(OR('2.7'!I24="x",'2.7'!I24="*",'2.7'!I24=0),'2.7'!I24,
'2.7'!I24/'2.7'!$B24*100)</f>
        <v>3.4490977805062948</v>
      </c>
      <c r="J24" s="95">
        <f>IF(OR('2.7'!J24="x",'2.7'!J24="*",'2.7'!J24=0),'2.7'!J24,
'2.7'!J24/'2.7'!$B24*100)</f>
        <v>1.8436193875963247</v>
      </c>
      <c r="K24" s="95">
        <f>IF(OR('2.7'!K24="x",'2.7'!K24="*",'2.7'!K24=0),'2.7'!K24,
'2.7'!K24/'2.7'!$B24*100)</f>
        <v>1.6054783929099834</v>
      </c>
      <c r="L24" s="96">
        <f>IF(OR('2.7'!L24="x",'2.7'!L24="*",'2.7'!L24=0),'2.7'!L24,
'2.7'!L24/'2.7'!$B24*100)</f>
        <v>1.0901279683892269</v>
      </c>
    </row>
    <row r="25" spans="1:12" ht="15" customHeight="1" x14ac:dyDescent="0.2">
      <c r="A25" s="97" t="s">
        <v>77</v>
      </c>
      <c r="B25" s="81">
        <f>IF(OR('2.7'!B25="x",'2.7'!B25="*",'2.7'!B25=0),'2.7'!B25,
'2.7'!B25/'2.7'!$B25*100)</f>
        <v>100</v>
      </c>
      <c r="C25" s="95">
        <f>IF(OR('2.7'!C25="x",'2.7'!C25="*",'2.7'!C25=0),'2.7'!C25,
'2.7'!C25/'2.7'!$B25*100)</f>
        <v>39.10680525775512</v>
      </c>
      <c r="D25" s="95">
        <f>IF(OR('2.7'!D25="x",'2.7'!D25="*",'2.7'!D25=0),'2.7'!D25,
'2.7'!D25/'2.7'!$B25*100)</f>
        <v>58.145253213119055</v>
      </c>
      <c r="E25" s="95">
        <f>IF(OR('2.7'!E25="x",'2.7'!E25="*",'2.7'!E25=0),'2.7'!E25,
'2.7'!E25/'2.7'!$B25*100)</f>
        <v>53.426780287212125</v>
      </c>
      <c r="F25" s="95">
        <f>IF(OR('2.7'!F25="x",'2.7'!F25="*",'2.7'!F25=0),'2.7'!F25,
'2.7'!F25/'2.7'!$B25*100)</f>
        <v>48.287845633736005</v>
      </c>
      <c r="G25" s="95">
        <f>IF(OR('2.7'!G25="x",'2.7'!G25="*",'2.7'!G25=0),'2.7'!G25,
'2.7'!G25/'2.7'!$B25*100)</f>
        <v>5.0157288113964302</v>
      </c>
      <c r="H25" s="95">
        <f>IF(OR('2.7'!H25="x",'2.7'!H25="*",'2.7'!H25=0),'2.7'!H25,
'2.7'!H25/'2.7'!$B25*100)</f>
        <v>1.3779754067351966</v>
      </c>
      <c r="I25" s="95">
        <f>IF(OR('2.7'!I25="x",'2.7'!I25="*",'2.7'!I25=0),'2.7'!I25,
'2.7'!I25/'2.7'!$B25*100)</f>
        <v>3.4684739157296072</v>
      </c>
      <c r="J25" s="95">
        <f>IF(OR('2.7'!J25="x",'2.7'!J25="*",'2.7'!J25=0),'2.7'!J25,
'2.7'!J25/'2.7'!$B25*100)</f>
        <v>2.546708337011621</v>
      </c>
      <c r="K25" s="95">
        <f>IF(OR('2.7'!K25="x",'2.7'!K25="*",'2.7'!K25=0),'2.7'!K25,
'2.7'!K25/'2.7'!$B25*100)</f>
        <v>0.8979715015258507</v>
      </c>
      <c r="L25" s="96">
        <f>IF(OR('2.7'!L25="x",'2.7'!L25="*",'2.7'!L25=0),'2.7'!L25,
'2.7'!L25/'2.7'!$B25*100)</f>
        <v>1.2499990101771699</v>
      </c>
    </row>
    <row r="26" spans="1:12" ht="18.75" customHeight="1" x14ac:dyDescent="0.2">
      <c r="A26" s="97" t="s">
        <v>78</v>
      </c>
      <c r="B26" s="81">
        <f>IF(OR('2.7'!B26="x",'2.7'!B26="*",'2.7'!B26=0),'2.7'!B26,
'2.7'!B26/'2.7'!$B26*100)</f>
        <v>100</v>
      </c>
      <c r="C26" s="95">
        <f>IF(OR('2.7'!C26="x",'2.7'!C26="*",'2.7'!C26=0),'2.7'!C26,
'2.7'!C26/'2.7'!$B26*100)</f>
        <v>52.91744921706637</v>
      </c>
      <c r="D26" s="95">
        <f>IF(OR('2.7'!D26="x",'2.7'!D26="*",'2.7'!D26=0),'2.7'!D26,
'2.7'!D26/'2.7'!$B26*100)</f>
        <v>47.679097815705923</v>
      </c>
      <c r="E26" s="95">
        <f>IF(OR('2.7'!E26="x",'2.7'!E26="*",'2.7'!E26=0),'2.7'!E26,
'2.7'!E26/'2.7'!$B26*100)</f>
        <v>42.595026957977346</v>
      </c>
      <c r="F26" s="95">
        <f>IF(OR('2.7'!F26="x",'2.7'!F26="*",'2.7'!F26=0),'2.7'!F26,
'2.7'!F26/'2.7'!$B26*100)</f>
        <v>37.419362999325728</v>
      </c>
      <c r="G26" s="95">
        <f>IF(OR('2.7'!G26="x",'2.7'!G26="*",'2.7'!G26=0),'2.7'!G26,
'2.7'!G26/'2.7'!$B26*100)</f>
        <v>5.0061469466979576</v>
      </c>
      <c r="H26" s="95">
        <f>IF(OR('2.7'!H26="x",'2.7'!H26="*",'2.7'!H26=0),'2.7'!H26,
'2.7'!H26/'2.7'!$B26*100)</f>
        <v>1.7698155568988911</v>
      </c>
      <c r="I26" s="95">
        <f>IF(OR('2.7'!I26="x",'2.7'!I26="*",'2.7'!I26=0),'2.7'!I26,
'2.7'!I26/'2.7'!$B26*100)</f>
        <v>4.0427407886779996</v>
      </c>
      <c r="J26" s="95">
        <f>IF(OR('2.7'!J26="x",'2.7'!J26="*",'2.7'!J26=0),'2.7'!J26,
'2.7'!J26/'2.7'!$B26*100)</f>
        <v>1.9960146619468198</v>
      </c>
      <c r="K26" s="95">
        <f>IF(OR('2.7'!K26="x",'2.7'!K26="*",'2.7'!K26=0),'2.7'!K26,
'2.7'!K26/'2.7'!$B26*100)</f>
        <v>2.0368694841511479</v>
      </c>
      <c r="L26" s="96">
        <f>IF(OR('2.7'!L26="x",'2.7'!L26="*",'2.7'!L26=0),'2.7'!L26,
'2.7'!L26/'2.7'!$B26*100)</f>
        <v>1.0413300690499374</v>
      </c>
    </row>
    <row r="27" spans="1:12" ht="15" customHeight="1" x14ac:dyDescent="0.2">
      <c r="A27" s="97" t="s">
        <v>79</v>
      </c>
      <c r="B27" s="81">
        <f>IF(OR('2.7'!B27="x",'2.7'!B27="*",'2.7'!B27=0),'2.7'!B27,
'2.7'!B27/'2.7'!$B27*100)</f>
        <v>100</v>
      </c>
      <c r="C27" s="95">
        <f>IF(OR('2.7'!C27="x",'2.7'!C27="*",'2.7'!C27=0),'2.7'!C27,
'2.7'!C27/'2.7'!$B27*100)</f>
        <v>86.371540809416445</v>
      </c>
      <c r="D27" s="95">
        <f>IF(OR('2.7'!D27="x",'2.7'!D27="*",'2.7'!D27=0),'2.7'!D27,
'2.7'!D27/'2.7'!$B27*100)</f>
        <v>15.137105922656202</v>
      </c>
      <c r="E27" s="95">
        <f>IF(OR('2.7'!E27="x",'2.7'!E27="*",'2.7'!E27=0),'2.7'!E27,
'2.7'!E27/'2.7'!$B27*100)</f>
        <v>12.388769426526546</v>
      </c>
      <c r="F27" s="95">
        <f>IF(OR('2.7'!F27="x",'2.7'!F27="*",'2.7'!F27=0),'2.7'!F27,
'2.7'!F27/'2.7'!$B27*100)</f>
        <v>8.3636068692611705</v>
      </c>
      <c r="G27" s="95">
        <f>IF(OR('2.7'!G27="x",'2.7'!G27="*",'2.7'!G27=0),'2.7'!G27,
'2.7'!G27/'2.7'!$B27*100)</f>
        <v>3.9756782918989328</v>
      </c>
      <c r="H27" s="95">
        <f>IF(OR('2.7'!H27="x",'2.7'!H27="*",'2.7'!H27=0),'2.7'!H27,
'2.7'!H27/'2.7'!$B27*100)</f>
        <v>1.386562397293543</v>
      </c>
      <c r="I27" s="95">
        <f>IF(OR('2.7'!I27="x",'2.7'!I27="*",'2.7'!I27=0),'2.7'!I27,
'2.7'!I27/'2.7'!$B27*100)</f>
        <v>2.5165232258529637</v>
      </c>
      <c r="J27" s="95">
        <f>IF(OR('2.7'!J27="x",'2.7'!J27="*",'2.7'!J27=0),'2.7'!J27,
'2.7'!J27/'2.7'!$B27*100)</f>
        <v>0.52070845272005206</v>
      </c>
      <c r="K27" s="95">
        <f>IF(OR('2.7'!K27="x",'2.7'!K27="*",'2.7'!K27=0),'2.7'!K27,
'2.7'!K27/'2.7'!$B27*100)</f>
        <v>1.9940339772358655</v>
      </c>
      <c r="L27" s="96">
        <f>IF(OR('2.7'!L27="x",'2.7'!L27="*",'2.7'!L27=0),'2.7'!L27,
'2.7'!L27/'2.7'!$B27*100)</f>
        <v>0.23181327027666038</v>
      </c>
    </row>
    <row r="28" spans="1:12" ht="15" customHeight="1" x14ac:dyDescent="0.2">
      <c r="A28" s="97" t="s">
        <v>80</v>
      </c>
      <c r="B28" s="81">
        <f>IF(OR('2.7'!B28="x",'2.7'!B28="*",'2.7'!B28=0),'2.7'!B28,
'2.7'!B28/'2.7'!$B28*100)</f>
        <v>100</v>
      </c>
      <c r="C28" s="95">
        <f>IF(OR('2.7'!C28="x",'2.7'!C28="*",'2.7'!C28=0),'2.7'!C28,
'2.7'!C28/'2.7'!$B28*100)</f>
        <v>43.393643547589193</v>
      </c>
      <c r="D28" s="95">
        <f>IF(OR('2.7'!D28="x",'2.7'!D28="*",'2.7'!D28=0),'2.7'!D28,
'2.7'!D28/'2.7'!$B28*100)</f>
        <v>48.75122426767426</v>
      </c>
      <c r="E28" s="95">
        <f>IF(OR('2.7'!E28="x",'2.7'!E28="*",'2.7'!E28=0),'2.7'!E28,
'2.7'!E28/'2.7'!$B28*100)</f>
        <v>44.617755192444328</v>
      </c>
      <c r="F28" s="95">
        <f>IF(OR('2.7'!F28="x",'2.7'!F28="*",'2.7'!F28=0),'2.7'!F28,
'2.7'!F28/'2.7'!$B28*100)</f>
        <v>38.21664199141194</v>
      </c>
      <c r="G28" s="95">
        <f>IF(OR('2.7'!G28="x",'2.7'!G28="*",'2.7'!G28=0),'2.7'!G28,
'2.7'!G28/'2.7'!$B28*100)</f>
        <v>6.2967253017005138</v>
      </c>
      <c r="H28" s="95">
        <f>IF(OR('2.7'!H28="x",'2.7'!H28="*",'2.7'!H28=0),'2.7'!H28,
'2.7'!H28/'2.7'!$B28*100)</f>
        <v>1.8794952272104055</v>
      </c>
      <c r="I28" s="95">
        <f>IF(OR('2.7'!I28="x",'2.7'!I28="*",'2.7'!I28=0),'2.7'!I28,
'2.7'!I28/'2.7'!$B28*100)</f>
        <v>2.9638301155456368</v>
      </c>
      <c r="J28" s="95">
        <f>IF(OR('2.7'!J28="x",'2.7'!J28="*",'2.7'!J28=0),'2.7'!J28,
'2.7'!J28/'2.7'!$B28*100)</f>
        <v>1.8306132214013369</v>
      </c>
      <c r="K28" s="95">
        <f>IF(OR('2.7'!K28="x",'2.7'!K28="*",'2.7'!K28=0),'2.7'!K28,
'2.7'!K28/'2.7'!$B28*100)</f>
        <v>1.1332168941442999</v>
      </c>
      <c r="L28" s="96">
        <f>IF(OR('2.7'!L28="x",'2.7'!L28="*",'2.7'!L28=0),'2.7'!L28,
'2.7'!L28/'2.7'!$B28*100)</f>
        <v>1.1696389596841943</v>
      </c>
    </row>
    <row r="29" spans="1:12" ht="15" customHeight="1" x14ac:dyDescent="0.2">
      <c r="A29" s="97" t="s">
        <v>81</v>
      </c>
      <c r="B29" s="81">
        <f>IF(OR('2.7'!B29="x",'2.7'!B29="*",'2.7'!B29=0),'2.7'!B29,
'2.7'!B29/'2.7'!$B29*100)</f>
        <v>100</v>
      </c>
      <c r="C29" s="95">
        <f>IF(OR('2.7'!C29="x",'2.7'!C29="*",'2.7'!C29=0),'2.7'!C29,
'2.7'!C29/'2.7'!$B29*100)</f>
        <v>50.638162162495156</v>
      </c>
      <c r="D29" s="95">
        <f>IF(OR('2.7'!D29="x",'2.7'!D29="*",'2.7'!D29=0),'2.7'!D29,
'2.7'!D29/'2.7'!$B29*100)</f>
        <v>43.663759294111784</v>
      </c>
      <c r="E29" s="95">
        <f>IF(OR('2.7'!E29="x",'2.7'!E29="*",'2.7'!E29=0),'2.7'!E29,
'2.7'!E29/'2.7'!$B29*100)</f>
        <v>41.041375460416013</v>
      </c>
      <c r="F29" s="95">
        <f>IF(OR('2.7'!F29="x",'2.7'!F29="*",'2.7'!F29=0),'2.7'!F29,
'2.7'!F29/'2.7'!$B29*100)</f>
        <v>37.273845411538971</v>
      </c>
      <c r="G29" s="95">
        <f>IF(OR('2.7'!G29="x",'2.7'!G29="*",'2.7'!G29=0),'2.7'!G29,
'2.7'!G29/'2.7'!$B29*100)</f>
        <v>3.7675300488770396</v>
      </c>
      <c r="H29" s="95">
        <f>IF(OR('2.7'!H29="x",'2.7'!H29="*",'2.7'!H29=0),'2.7'!H29,
'2.7'!H29/'2.7'!$B29*100)</f>
        <v>1.067515669463142</v>
      </c>
      <c r="I29" s="95">
        <f>IF(OR('2.7'!I29="x",'2.7'!I29="*",'2.7'!I29=0),'2.7'!I29,
'2.7'!I29/'2.7'!$B29*100)</f>
        <v>1.5386001649157099</v>
      </c>
      <c r="J29" s="95">
        <f>IF(OR('2.7'!J29="x",'2.7'!J29="*",'2.7'!J29=0),'2.7'!J29,
'2.7'!J29/'2.7'!$B29*100)</f>
        <v>0</v>
      </c>
      <c r="K29" s="95">
        <f>IF(OR('2.7'!K29="x",'2.7'!K29="*",'2.7'!K29=0),'2.7'!K29,
'2.7'!K29/'2.7'!$B29*100)</f>
        <v>1.5386001649157099</v>
      </c>
      <c r="L29" s="96">
        <f>IF(OR('2.7'!L29="x",'2.7'!L29="*",'2.7'!L29=0),'2.7'!L29,
'2.7'!L29/'2.7'!$B29*100)</f>
        <v>1.0837836687800604</v>
      </c>
    </row>
    <row r="30" spans="1:12" ht="18.75" customHeight="1" x14ac:dyDescent="0.2">
      <c r="A30" s="97" t="s">
        <v>82</v>
      </c>
      <c r="B30" s="81">
        <f>IF(OR('2.7'!B30="x",'2.7'!B30="*",'2.7'!B30=0),'2.7'!B30,
'2.7'!B30/'2.7'!$B30*100)</f>
        <v>100</v>
      </c>
      <c r="C30" s="95">
        <f>IF(OR('2.7'!C30="x",'2.7'!C30="*",'2.7'!C30=0),'2.7'!C30,
'2.7'!C30/'2.7'!$B30*100)</f>
        <v>56.577990382164089</v>
      </c>
      <c r="D30" s="95">
        <f>IF(OR('2.7'!D30="x",'2.7'!D30="*",'2.7'!D30=0),'2.7'!D30,
'2.7'!D30/'2.7'!$B30*100)</f>
        <v>44.235216658643502</v>
      </c>
      <c r="E30" s="95">
        <f>IF(OR('2.7'!E30="x",'2.7'!E30="*",'2.7'!E30=0),'2.7'!E30,
'2.7'!E30/'2.7'!$B30*100)</f>
        <v>39.376739954269311</v>
      </c>
      <c r="F30" s="95">
        <f>IF(OR('2.7'!F30="x",'2.7'!F30="*",'2.7'!F30=0),'2.7'!F30,
'2.7'!F30/'2.7'!$B30*100)</f>
        <v>34.325930395227935</v>
      </c>
      <c r="G30" s="95">
        <f>IF(OR('2.7'!G30="x",'2.7'!G30="*",'2.7'!G30=0),'2.7'!G30,
'2.7'!G30/'2.7'!$B30*100)</f>
        <v>4.8918138273454224</v>
      </c>
      <c r="H30" s="95">
        <f>IF(OR('2.7'!H30="x",'2.7'!H30="*",'2.7'!H30=0),'2.7'!H30,
'2.7'!H30/'2.7'!$B30*100)</f>
        <v>1.7715775286933122</v>
      </c>
      <c r="I30" s="95">
        <f>IF(OR('2.7'!I30="x",'2.7'!I30="*",'2.7'!I30=0),'2.7'!I30,
'2.7'!I30/'2.7'!$B30*100)</f>
        <v>3.9017378313347182</v>
      </c>
      <c r="J30" s="95">
        <f>IF(OR('2.7'!J30="x",'2.7'!J30="*",'2.7'!J30=0),'2.7'!J30,
'2.7'!J30/'2.7'!$B30*100)</f>
        <v>1.8408527472134943</v>
      </c>
      <c r="K30" s="95">
        <f>IF(OR('2.7'!K30="x",'2.7'!K30="*",'2.7'!K30=0),'2.7'!K30,
'2.7'!K30/'2.7'!$B30*100)</f>
        <v>2.0519224187462561</v>
      </c>
      <c r="L30" s="96">
        <f>IF(OR('2.7'!L30="x",'2.7'!L30="*",'2.7'!L30=0),'2.7'!L30,
'2.7'!L30/'2.7'!$B30*100)</f>
        <v>0.95673887303814897</v>
      </c>
    </row>
    <row r="31" spans="1:12" ht="15" customHeight="1" x14ac:dyDescent="0.2">
      <c r="A31" s="97" t="s">
        <v>83</v>
      </c>
      <c r="B31" s="81">
        <f>IF(OR('2.7'!B31="x",'2.7'!B31="*",'2.7'!B31=0),'2.7'!B31,
'2.7'!B31/'2.7'!$B31*100)</f>
        <v>100</v>
      </c>
      <c r="C31" s="95">
        <f>IF(OR('2.7'!C31="x",'2.7'!C31="*",'2.7'!C31=0),'2.7'!C31,
'2.7'!C31/'2.7'!$B31*100)</f>
        <v>50.638162162495156</v>
      </c>
      <c r="D31" s="95">
        <f>IF(OR('2.7'!D31="x",'2.7'!D31="*",'2.7'!D31=0),'2.7'!D31,
'2.7'!D31/'2.7'!$B31*100)</f>
        <v>43.663759294111784</v>
      </c>
      <c r="E31" s="95">
        <f>IF(OR('2.7'!E31="x",'2.7'!E31="*",'2.7'!E31=0),'2.7'!E31,
'2.7'!E31/'2.7'!$B31*100)</f>
        <v>41.041375460416013</v>
      </c>
      <c r="F31" s="95">
        <f>IF(OR('2.7'!F31="x",'2.7'!F31="*",'2.7'!F31=0),'2.7'!F31,
'2.7'!F31/'2.7'!$B31*100)</f>
        <v>37.273845411538971</v>
      </c>
      <c r="G31" s="95">
        <f>IF(OR('2.7'!G31="x",'2.7'!G31="*",'2.7'!G31=0),'2.7'!G31,
'2.7'!G31/'2.7'!$B31*100)</f>
        <v>3.7675300488770396</v>
      </c>
      <c r="H31" s="95">
        <f>IF(OR('2.7'!H31="x",'2.7'!H31="*",'2.7'!H31=0),'2.7'!H31,
'2.7'!H31/'2.7'!$B31*100)</f>
        <v>1.067515669463142</v>
      </c>
      <c r="I31" s="95">
        <f>IF(OR('2.7'!I31="x",'2.7'!I31="*",'2.7'!I31=0),'2.7'!I31,
'2.7'!I31/'2.7'!$B31*100)</f>
        <v>1.5386001649157099</v>
      </c>
      <c r="J31" s="95">
        <f>IF(OR('2.7'!J31="x",'2.7'!J31="*",'2.7'!J31=0),'2.7'!J31,
'2.7'!J31/'2.7'!$B31*100)</f>
        <v>0</v>
      </c>
      <c r="K31" s="95">
        <f>IF(OR('2.7'!K31="x",'2.7'!K31="*",'2.7'!K31=0),'2.7'!K31,
'2.7'!K31/'2.7'!$B31*100)</f>
        <v>1.5386001649157099</v>
      </c>
      <c r="L31" s="96">
        <f>IF(OR('2.7'!L31="x",'2.7'!L31="*",'2.7'!L31=0),'2.7'!L31,
'2.7'!L31/'2.7'!$B31*100)</f>
        <v>1.0837836687800604</v>
      </c>
    </row>
    <row r="32" spans="1:12" ht="18.75" customHeight="1" x14ac:dyDescent="0.2">
      <c r="A32" s="97" t="s">
        <v>84</v>
      </c>
      <c r="B32" s="81">
        <f>IF(OR('2.7'!B32="x",'2.7'!B32="*",'2.7'!B32=0),'2.7'!B32,
'2.7'!B32/'2.7'!$B32*100)</f>
        <v>100</v>
      </c>
      <c r="C32" s="95">
        <f>IF(OR('2.7'!C32="x",'2.7'!C32="*",'2.7'!C32=0),'2.7'!C32,
'2.7'!C32/'2.7'!$B32*100)</f>
        <v>76.52578327112019</v>
      </c>
      <c r="D32" s="95">
        <f>IF(OR('2.7'!D32="x",'2.7'!D32="*",'2.7'!D32=0),'2.7'!D32,
'2.7'!D32/'2.7'!$B32*100)</f>
        <v>23.474216728877149</v>
      </c>
      <c r="E32" s="95">
        <f>IF(OR('2.7'!E32="x",'2.7'!E32="*",'2.7'!E32=0),'2.7'!E32,
'2.7'!E32/'2.7'!$B32*100)</f>
        <v>19.909033372992663</v>
      </c>
      <c r="F32" s="95">
        <f>IF(OR('2.7'!F32="x",'2.7'!F32="*",'2.7'!F32=0),'2.7'!F32,
'2.7'!F32/'2.7'!$B32*100)</f>
        <v>15.077069427589764</v>
      </c>
      <c r="G32" s="95">
        <f>IF(OR('2.7'!G32="x",'2.7'!G32="*",'2.7'!G32=0),'2.7'!G32,
'2.7'!G32/'2.7'!$B32*100)</f>
        <v>4.7538999060981748</v>
      </c>
      <c r="H32" s="95">
        <f>IF(OR('2.7'!H32="x",'2.7'!H32="*",'2.7'!H32=0),'2.7'!H32,
'2.7'!H32/'2.7'!$B32*100)</f>
        <v>1.1090444395017689</v>
      </c>
      <c r="I32" s="95">
        <f>IF(OR('2.7'!I32="x",'2.7'!I32="*",'2.7'!I32=0),'2.7'!I32,
'2.7'!I32/'2.7'!$B32*100)</f>
        <v>2.9040867904843504</v>
      </c>
      <c r="J32" s="95">
        <f>IF(OR('2.7'!J32="x",'2.7'!J32="*",'2.7'!J32=0),'2.7'!J32,
'2.7'!J32/'2.7'!$B32*100)</f>
        <v>1.2509951264813219</v>
      </c>
      <c r="K32" s="95">
        <f>IF(OR('2.7'!K32="x",'2.7'!K32="*",'2.7'!K32=0),'2.7'!K32,
'2.7'!K32/'2.7'!$B32*100)</f>
        <v>1.649054387514548</v>
      </c>
      <c r="L32" s="96">
        <f>IF(OR('2.7'!L32="x",'2.7'!L32="*",'2.7'!L32=0),'2.7'!L32,
'2.7'!L32/'2.7'!$B32*100)</f>
        <v>0.66109656540017137</v>
      </c>
    </row>
    <row r="33" spans="1:24" ht="15" customHeight="1" x14ac:dyDescent="0.2">
      <c r="A33" s="97" t="s">
        <v>85</v>
      </c>
      <c r="B33" s="81">
        <f>IF(OR('2.7'!B33="x",'2.7'!B33="*",'2.7'!B33=0),'2.7'!B33,
'2.7'!B33/'2.7'!$B33*100)</f>
        <v>100</v>
      </c>
      <c r="C33" s="95">
        <f>IF(OR('2.7'!C33="x",'2.7'!C33="*",'2.7'!C33=0),'2.7'!C33,
'2.7'!C33/'2.7'!$B33*100)</f>
        <v>61.990389567634587</v>
      </c>
      <c r="D33" s="95">
        <f>IF(OR('2.7'!D33="x",'2.7'!D33="*",'2.7'!D33=0),'2.7'!D33,
'2.7'!D33/'2.7'!$B33*100)</f>
        <v>38.009610432364269</v>
      </c>
      <c r="E33" s="95">
        <f>IF(OR('2.7'!E33="x",'2.7'!E33="*",'2.7'!E33=0),'2.7'!E33,
'2.7'!E33/'2.7'!$B33*100)</f>
        <v>33.965186490030732</v>
      </c>
      <c r="F33" s="95">
        <f>IF(OR('2.7'!F33="x",'2.7'!F33="*",'2.7'!F33=0),'2.7'!F33,
'2.7'!F33/'2.7'!$B33*100)</f>
        <v>29.22526838361409</v>
      </c>
      <c r="G33" s="95">
        <f>IF(OR('2.7'!G33="x",'2.7'!G33="*",'2.7'!G33=0),'2.7'!G33,
'2.7'!G33/'2.7'!$B33*100)</f>
        <v>4.618743093205226</v>
      </c>
      <c r="H33" s="95">
        <f>IF(OR('2.7'!H33="x",'2.7'!H33="*",'2.7'!H33=0),'2.7'!H33,
'2.7'!H33/'2.7'!$B33*100)</f>
        <v>1.9086492785592453</v>
      </c>
      <c r="I33" s="95">
        <f>IF(OR('2.7'!I33="x",'2.7'!I33="*",'2.7'!I33=0),'2.7'!I33,
'2.7'!I33/'2.7'!$B33*100)</f>
        <v>3.362655269091523</v>
      </c>
      <c r="J33" s="95">
        <f>IF(OR('2.7'!J33="x",'2.7'!J33="*",'2.7'!J33=0),'2.7'!J33,
'2.7'!J33/'2.7'!$B33*100)</f>
        <v>1.2882162600449043</v>
      </c>
      <c r="K33" s="95">
        <f>IF(OR('2.7'!K33="x",'2.7'!K33="*",'2.7'!K33=0),'2.7'!K33,
'2.7'!K33/'2.7'!$B33*100)</f>
        <v>2.0691092731489289</v>
      </c>
      <c r="L33" s="96">
        <f>IF(OR('2.7'!L33="x",'2.7'!L33="*",'2.7'!L33=0),'2.7'!L33,
'2.7'!L33/'2.7'!$B33*100)</f>
        <v>0.68176867324148849</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51.216379057858177</v>
      </c>
      <c r="D34" s="95">
        <f>IF(OR('2.7'!D34="x",'2.7'!D34="*",'2.7'!D34=0),'2.7'!D34,
'2.7'!D34/'2.7'!$B34*100)</f>
        <v>48.783620942143337</v>
      </c>
      <c r="E34" s="95">
        <f>IF(OR('2.7'!E34="x",'2.7'!E34="*",'2.7'!E34=0),'2.7'!E34,
'2.7'!E34/'2.7'!$B34*100)</f>
        <v>44.370932134199762</v>
      </c>
      <c r="F34" s="95">
        <f>IF(OR('2.7'!F34="x",'2.7'!F34="*",'2.7'!F34=0),'2.7'!F34,
'2.7'!F34/'2.7'!$B34*100)</f>
        <v>40.311471879012124</v>
      </c>
      <c r="G34" s="95">
        <f>IF(OR('2.7'!G34="x",'2.7'!G34="*",'2.7'!G34=0),'2.7'!G34,
'2.7'!G34/'2.7'!$B34*100)</f>
        <v>3.9607524696671814</v>
      </c>
      <c r="H34" s="95">
        <f>IF(OR('2.7'!H34="x",'2.7'!H34="*",'2.7'!H34=0),'2.7'!H34,
'2.7'!H34/'2.7'!$B34*100)</f>
        <v>1.4178137896213001</v>
      </c>
      <c r="I34" s="95">
        <f>IF(OR('2.7'!I34="x",'2.7'!I34="*",'2.7'!I34=0),'2.7'!I34,
'2.7'!I34/'2.7'!$B34*100)</f>
        <v>3.5713109180384506</v>
      </c>
      <c r="J34" s="95">
        <f>IF(OR('2.7'!J34="x",'2.7'!J34="*",'2.7'!J34=0),'2.7'!J34,
'2.7'!J34/'2.7'!$B34*100)</f>
        <v>1.554115694414155</v>
      </c>
      <c r="K34" s="95">
        <f>IF(OR('2.7'!K34="x",'2.7'!K34="*",'2.7'!K34=0),'2.7'!K34,
'2.7'!K34/'2.7'!$B34*100)</f>
        <v>2.014144317069205</v>
      </c>
      <c r="L34" s="96">
        <f>IF(OR('2.7'!L34="x",'2.7'!L34="*",'2.7'!L34=0),'2.7'!L34,
'2.7'!L34/'2.7'!$B34*100)</f>
        <v>0.84137788990239459</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72.22421734319984</v>
      </c>
      <c r="D35" s="95">
        <f>IF(OR('2.7'!D35="x",'2.7'!D35="*",'2.7'!D35=0),'2.7'!D35,
'2.7'!D35/'2.7'!$B35*100)</f>
        <v>27.77578265679853</v>
      </c>
      <c r="E35" s="95">
        <f>IF(OR('2.7'!E35="x",'2.7'!E35="*",'2.7'!E35=0),'2.7'!E35,
'2.7'!E35/'2.7'!$B35*100)</f>
        <v>24.081159673634975</v>
      </c>
      <c r="F35" s="95">
        <f>IF(OR('2.7'!F35="x",'2.7'!F35="*",'2.7'!F35=0),'2.7'!F35,
'2.7'!F35/'2.7'!$B35*100)</f>
        <v>18.694900220911713</v>
      </c>
      <c r="G35" s="95">
        <f>IF(OR('2.7'!G35="x",'2.7'!G35="*",'2.7'!G35=0),'2.7'!G35,
'2.7'!G35/'2.7'!$B35*100)</f>
        <v>5.2437436640804842</v>
      </c>
      <c r="H35" s="95">
        <f>IF(OR('2.7'!H35="x",'2.7'!H35="*",'2.7'!H35=0),'2.7'!H35,
'2.7'!H35/'2.7'!$B35*100)</f>
        <v>2.3748754675320902</v>
      </c>
      <c r="I35" s="95">
        <f>IF(OR('2.7'!I35="x",'2.7'!I35="*",'2.7'!I35=0),'2.7'!I35,
'2.7'!I35/'2.7'!$B35*100)</f>
        <v>3.1644611078937124</v>
      </c>
      <c r="J35" s="95">
        <f>IF(OR('2.7'!J35="x",'2.7'!J35="*",'2.7'!J35=0),'2.7'!J35,
'2.7'!J35/'2.7'!$B35*100)</f>
        <v>1.0356483778727015</v>
      </c>
      <c r="K35" s="95">
        <f>IF(OR('2.7'!K35="x",'2.7'!K35="*",'2.7'!K35=0),'2.7'!K35,
'2.7'!K35/'2.7'!$B35*100)</f>
        <v>2.1213184197523285</v>
      </c>
      <c r="L35" s="96">
        <f>IF(OR('2.7'!L35="x",'2.7'!L35="*",'2.7'!L35=0),'2.7'!L35,
'2.7'!L35/'2.7'!$B35*100)</f>
        <v>0.53016187526978698</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78.751581404542534</v>
      </c>
      <c r="D36" s="95">
        <f>IF(OR('2.7'!D36="x",'2.7'!D36="*",'2.7'!D36=0),'2.7'!D36,
'2.7'!D36/'2.7'!$B36*100)</f>
        <v>21.707755160110231</v>
      </c>
      <c r="E36" s="95">
        <f>IF(OR('2.7'!E36="x",'2.7'!E36="*",'2.7'!E36=0),'2.7'!E36,
'2.7'!E36/'2.7'!$B36*100)</f>
        <v>18.083020315665514</v>
      </c>
      <c r="F36" s="95">
        <f>IF(OR('2.7'!F36="x",'2.7'!F36="*",'2.7'!F36=0),'2.7'!F36,
'2.7'!F36/'2.7'!$B36*100)</f>
        <v>12.348747329622121</v>
      </c>
      <c r="G36" s="95">
        <f>IF(OR('2.7'!G36="x",'2.7'!G36="*",'2.7'!G36=0),'2.7'!G36,
'2.7'!G36/'2.7'!$B36*100)</f>
        <v>5.5663132105977677</v>
      </c>
      <c r="H36" s="95">
        <f>IF(OR('2.7'!H36="x",'2.7'!H36="*",'2.7'!H36=0),'2.7'!H36,
'2.7'!H36/'2.7'!$B36*100)</f>
        <v>2.7705309063539421</v>
      </c>
      <c r="I36" s="95">
        <f>IF(OR('2.7'!I36="x",'2.7'!I36="*",'2.7'!I36=0),'2.7'!I36,
'2.7'!I36/'2.7'!$B36*100)</f>
        <v>3.2213716038734992</v>
      </c>
      <c r="J36" s="95">
        <f>IF(OR('2.7'!J36="x",'2.7'!J36="*",'2.7'!J36=0),'2.7'!J36,
'2.7'!J36/'2.7'!$B36*100)</f>
        <v>0.82218786236837138</v>
      </c>
      <c r="K36" s="95">
        <f>IF(OR('2.7'!K36="x",'2.7'!K36="*",'2.7'!K36=0),'2.7'!K36,
'2.7'!K36/'2.7'!$B36*100)</f>
        <v>2.3911858273047759</v>
      </c>
      <c r="L36" s="96">
        <f>IF(OR('2.7'!L36="x",'2.7'!L36="*",'2.7'!L36=0),'2.7'!L36,
'2.7'!L36/'2.7'!$B36*100)</f>
        <v>0.40336324057126671</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Sachsen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57.288771049066881</v>
      </c>
      <c r="C14" s="95">
        <f>IFERROR(IF(OR('2.7'!C14="x",'2.7'!C14="*",'2.7'!C14=0),'2.7'!C14,
'2.7'!C14/'2.7'!C$13*100),"x")</f>
        <v>59.388569568336401</v>
      </c>
      <c r="D14" s="95">
        <f>IFERROR(IF(OR('2.7'!D14="x",'2.7'!D14="*",'2.7'!D14=0),'2.7'!D14,
'2.7'!D14/'2.7'!D$13*100),"x")</f>
        <v>52.908042044518396</v>
      </c>
      <c r="E14" s="95">
        <f>IFERROR(IF(OR('2.7'!E14="x",'2.7'!E14="*",'2.7'!E14=0),'2.7'!E14,
'2.7'!E14/'2.7'!E$13*100),"x")</f>
        <v>52.301853883799595</v>
      </c>
      <c r="F14" s="95">
        <f>IFERROR(IF(OR('2.7'!F14="x",'2.7'!F14="*",'2.7'!F14=0),'2.7'!F14,
'2.7'!F14/'2.7'!F$13*100),"x")</f>
        <v>51.49755742344616</v>
      </c>
      <c r="G14" s="95">
        <f>IFERROR(IF(OR('2.7'!G14="x",'2.7'!G14="*",'2.7'!G14=0),'2.7'!G14,
'2.7'!G14/'2.7'!G$13*100),"x")</f>
        <v>56.49706651441425</v>
      </c>
      <c r="H14" s="95">
        <f>IFERROR(IF(OR('2.7'!H14="x",'2.7'!H14="*",'2.7'!H14=0),'2.7'!H14,
'2.7'!H14/'2.7'!H$13*100),"x")</f>
        <v>52.310445865936202</v>
      </c>
      <c r="I14" s="95">
        <f>IFERROR(IF(OR('2.7'!I14="x",'2.7'!I14="*",'2.7'!I14=0),'2.7'!I14,
'2.7'!I14/'2.7'!I$13*100),"x")</f>
        <v>57.471990767773477</v>
      </c>
      <c r="J14" s="95">
        <f>IFERROR(IF(OR('2.7'!J14="x",'2.7'!J14="*",'2.7'!J14=0),'2.7'!J14,
'2.7'!J14/'2.7'!J$13*100),"x")</f>
        <v>55.903544624533808</v>
      </c>
      <c r="K14" s="95">
        <f>IFERROR(IF(OR('2.7'!K14="x",'2.7'!K14="*",'2.7'!K14=0),'2.7'!K14,
'2.7'!K14/'2.7'!K$13*100),"x")</f>
        <v>58.458222963907147</v>
      </c>
      <c r="L14" s="96">
        <f>IFERROR(IF(OR('2.7'!L14="x",'2.7'!L14="*",'2.7'!L14=0),'2.7'!L14,
'2.7'!L14/'2.7'!L$13*100),"x")</f>
        <v>57.007786921582984</v>
      </c>
    </row>
    <row r="15" spans="1:15" ht="15" customHeight="1" x14ac:dyDescent="0.2">
      <c r="A15" s="97" t="s">
        <v>100</v>
      </c>
      <c r="B15" s="121">
        <f>IFERROR(IF(OR('2.7'!B15="x",'2.7'!B15="*",'2.7'!B15=0),'2.7'!B15,
'2.7'!B15/'2.7'!B$13*100),"x")</f>
        <v>42.711228950933119</v>
      </c>
      <c r="C15" s="95">
        <f>IFERROR(IF(OR('2.7'!C15="x",'2.7'!C15="*",'2.7'!C15=0),'2.7'!C15,
'2.7'!C15/'2.7'!C$13*100),"x")</f>
        <v>40.61143043166313</v>
      </c>
      <c r="D15" s="95">
        <f>IFERROR(IF(OR('2.7'!D15="x",'2.7'!D15="*",'2.7'!D15=0),'2.7'!D15,
'2.7'!D15/'2.7'!D$13*100),"x")</f>
        <v>47.091957955482194</v>
      </c>
      <c r="E15" s="95">
        <f>IFERROR(IF(OR('2.7'!E15="x",'2.7'!E15="*",'2.7'!E15=0),'2.7'!E15,
'2.7'!E15/'2.7'!E$13*100),"x")</f>
        <v>47.698146116199055</v>
      </c>
      <c r="F15" s="95">
        <f>IFERROR(IF(OR('2.7'!F15="x",'2.7'!F15="*",'2.7'!F15=0),'2.7'!F15,
'2.7'!F15/'2.7'!F$13*100),"x")</f>
        <v>48.502442576555737</v>
      </c>
      <c r="G15" s="95">
        <f>IFERROR(IF(OR('2.7'!G15="x",'2.7'!G15="*",'2.7'!G15=0),'2.7'!G15,
'2.7'!G15/'2.7'!G$13*100),"x")</f>
        <v>43.502933485585885</v>
      </c>
      <c r="H15" s="95">
        <f>IFERROR(IF(OR('2.7'!H15="x",'2.7'!H15="*",'2.7'!H15=0),'2.7'!H15,
'2.7'!H15/'2.7'!H$13*100),"x")</f>
        <v>47.689554134063407</v>
      </c>
      <c r="I15" s="95">
        <f>IFERROR(IF(OR('2.7'!I15="x",'2.7'!I15="*",'2.7'!I15=0),'2.7'!I15,
'2.7'!I15/'2.7'!I$13*100),"x")</f>
        <v>42.528009232226722</v>
      </c>
      <c r="J15" s="95">
        <f>IFERROR(IF(OR('2.7'!J15="x",'2.7'!J15="*",'2.7'!J15=0),'2.7'!J15,
'2.7'!J15/'2.7'!J$13*100),"x")</f>
        <v>44.096455375465936</v>
      </c>
      <c r="K15" s="95">
        <f>IFERROR(IF(OR('2.7'!K15="x",'2.7'!K15="*",'2.7'!K15=0),'2.7'!K15,
'2.7'!K15/'2.7'!K$13*100),"x")</f>
        <v>41.541777036093187</v>
      </c>
      <c r="L15" s="96">
        <f>IFERROR(IF(OR('2.7'!L15="x",'2.7'!L15="*",'2.7'!L15=0),'2.7'!L15,
'2.7'!L15/'2.7'!L$13*100),"x")</f>
        <v>42.992213078417294</v>
      </c>
    </row>
    <row r="16" spans="1:15" ht="18.75" customHeight="1" x14ac:dyDescent="0.2">
      <c r="A16" s="97" t="s">
        <v>68</v>
      </c>
      <c r="B16" s="121">
        <f>IFERROR(IF(OR('2.7'!B16="x",'2.7'!B16="*",'2.7'!B16=0),'2.7'!B16,
'2.7'!B16/'2.7'!B$13*100),"x")</f>
        <v>11.012602155783959</v>
      </c>
      <c r="C16" s="95">
        <f>IFERROR(IF(OR('2.7'!C16="x",'2.7'!C16="*",'2.7'!C16=0),'2.7'!C16,
'2.7'!C16/'2.7'!C$13*100),"x")</f>
        <v>9.8207725252237061</v>
      </c>
      <c r="D16" s="95">
        <f>IFERROR(IF(OR('2.7'!D16="x",'2.7'!D16="*",'2.7'!D16=0),'2.7'!D16,
'2.7'!D16/'2.7'!D$13*100),"x")</f>
        <v>13.447198682024805</v>
      </c>
      <c r="E16" s="95">
        <f>IFERROR(IF(OR('2.7'!E16="x",'2.7'!E16="*",'2.7'!E16=0),'2.7'!E16,
'2.7'!E16/'2.7'!E$13*100),"x")</f>
        <v>13.319449688581427</v>
      </c>
      <c r="F16" s="95">
        <f>IFERROR(IF(OR('2.7'!F16="x",'2.7'!F16="*",'2.7'!F16=0),'2.7'!F16,
'2.7'!F16/'2.7'!F$13*100),"x")</f>
        <v>14.638717644449798</v>
      </c>
      <c r="G16" s="95">
        <f>IFERROR(IF(OR('2.7'!G16="x",'2.7'!G16="*",'2.7'!G16=0),'2.7'!G16,
'2.7'!G16/'2.7'!G$13*100),"x")</f>
        <v>6.7023684066078228</v>
      </c>
      <c r="H16" s="95">
        <f>IFERROR(IF(OR('2.7'!H16="x",'2.7'!H16="*",'2.7'!H16=0),'2.7'!H16,
'2.7'!H16/'2.7'!H$13*100),"x")</f>
        <v>3.0926037947713612</v>
      </c>
      <c r="I16" s="95">
        <f>IFERROR(IF(OR('2.7'!I16="x",'2.7'!I16="*",'2.7'!I16=0),'2.7'!I16,
'2.7'!I16/'2.7'!I$13*100),"x")</f>
        <v>15.040183791143932</v>
      </c>
      <c r="J16" s="95">
        <f>IFERROR(IF(OR('2.7'!J16="x",'2.7'!J16="*",'2.7'!J16=0),'2.7'!J16,
'2.7'!J16/'2.7'!J$13*100),"x")</f>
        <v>11.600621303980157</v>
      </c>
      <c r="K16" s="95">
        <f>IFERROR(IF(OR('2.7'!K16="x",'2.7'!K16="*",'2.7'!K16=0),'2.7'!K16,
'2.7'!K16/'2.7'!K$13*100),"x")</f>
        <v>17.375820247511484</v>
      </c>
      <c r="L16" s="96">
        <f>IFERROR(IF(OR('2.7'!L16="x",'2.7'!L16="*",'2.7'!L16=0),'2.7'!L16,
'2.7'!L16/'2.7'!L$13*100),"x")</f>
        <v>11.326967725812381</v>
      </c>
    </row>
    <row r="17" spans="1:12" ht="15" customHeight="1" x14ac:dyDescent="0.2">
      <c r="A17" s="97" t="s">
        <v>69</v>
      </c>
      <c r="B17" s="121">
        <f>IFERROR(IF(OR('2.7'!B17="x",'2.7'!B17="*",'2.7'!B17=0),'2.7'!B17,
'2.7'!B17/'2.7'!B$13*100),"x")</f>
        <v>19.442500658034113</v>
      </c>
      <c r="C17" s="95">
        <f>IFERROR(IF(OR('2.7'!C17="x",'2.7'!C17="*",'2.7'!C17=0),'2.7'!C17,
'2.7'!C17/'2.7'!C$13*100),"x")</f>
        <v>17.081228225815494</v>
      </c>
      <c r="D17" s="95">
        <f>IFERROR(IF(OR('2.7'!D17="x",'2.7'!D17="*",'2.7'!D17=0),'2.7'!D17,
'2.7'!D17/'2.7'!D$13*100),"x")</f>
        <v>24.410268031406314</v>
      </c>
      <c r="E17" s="95">
        <f>IFERROR(IF(OR('2.7'!E17="x",'2.7'!E17="*",'2.7'!E17=0),'2.7'!E17,
'2.7'!E17/'2.7'!E$13*100),"x")</f>
        <v>24.181432366961218</v>
      </c>
      <c r="F17" s="95">
        <f>IFERROR(IF(OR('2.7'!F17="x",'2.7'!F17="*",'2.7'!F17=0),'2.7'!F17,
'2.7'!F17/'2.7'!F$13*100),"x")</f>
        <v>25.425955080816621</v>
      </c>
      <c r="G17" s="95">
        <f>IFERROR(IF(OR('2.7'!G17="x",'2.7'!G17="*",'2.7'!G17=0),'2.7'!G17,
'2.7'!G17/'2.7'!G$13*100),"x")</f>
        <v>18.049531531955392</v>
      </c>
      <c r="H17" s="95">
        <f>IFERROR(IF(OR('2.7'!H17="x",'2.7'!H17="*",'2.7'!H17=0),'2.7'!H17,
'2.7'!H17/'2.7'!H$13*100),"x")</f>
        <v>13.319944089591981</v>
      </c>
      <c r="I17" s="95">
        <f>IFERROR(IF(OR('2.7'!I17="x",'2.7'!I17="*",'2.7'!I17=0),'2.7'!I17,
'2.7'!I17/'2.7'!I$13*100),"x")</f>
        <v>25.949725859366872</v>
      </c>
      <c r="J17" s="95">
        <f>IFERROR(IF(OR('2.7'!J17="x",'2.7'!J17="*",'2.7'!J17=0),'2.7'!J17,
'2.7'!J17/'2.7'!J$13*100),"x")</f>
        <v>29.308268045268697</v>
      </c>
      <c r="K17" s="95">
        <f>IFERROR(IF(OR('2.7'!K17="x",'2.7'!K17="*",'2.7'!K17=0),'2.7'!K17,
'2.7'!K17/'2.7'!K$13*100),"x")</f>
        <v>23.677894346988186</v>
      </c>
      <c r="L17" s="96">
        <f>IFERROR(IF(OR('2.7'!L17="x",'2.7'!L17="*",'2.7'!L17=0),'2.7'!L17,
'2.7'!L17/'2.7'!L$13*100),"x")</f>
        <v>26.825187348310131</v>
      </c>
    </row>
    <row r="18" spans="1:12" ht="15" customHeight="1" x14ac:dyDescent="0.2">
      <c r="A18" s="97" t="s">
        <v>70</v>
      </c>
      <c r="B18" s="121">
        <f>IFERROR(IF(OR('2.7'!B18="x",'2.7'!B18="*",'2.7'!B18=0),'2.7'!B18,
'2.7'!B18/'2.7'!B$13*100),"x")</f>
        <v>25.014284155180494</v>
      </c>
      <c r="C18" s="95">
        <f>IFERROR(IF(OR('2.7'!C18="x",'2.7'!C18="*",'2.7'!C18=0),'2.7'!C18,
'2.7'!C18/'2.7'!C$13*100),"x")</f>
        <v>24.410614214473494</v>
      </c>
      <c r="D18" s="95">
        <f>IFERROR(IF(OR('2.7'!D18="x",'2.7'!D18="*",'2.7'!D18=0),'2.7'!D18,
'2.7'!D18/'2.7'!D$13*100),"x")</f>
        <v>26.278230205838106</v>
      </c>
      <c r="E18" s="95">
        <f>IFERROR(IF(OR('2.7'!E18="x",'2.7'!E18="*",'2.7'!E18=0),'2.7'!E18,
'2.7'!E18/'2.7'!E$13*100),"x")</f>
        <v>26.836800886665447</v>
      </c>
      <c r="F18" s="95">
        <f>IFERROR(IF(OR('2.7'!F18="x",'2.7'!F18="*",'2.7'!F18=0),'2.7'!F18,
'2.7'!F18/'2.7'!F$13*100),"x")</f>
        <v>27.075314663244654</v>
      </c>
      <c r="G18" s="95">
        <f>IFERROR(IF(OR('2.7'!G18="x",'2.7'!G18="*",'2.7'!G18=0),'2.7'!G18,
'2.7'!G18/'2.7'!G$13*100),"x")</f>
        <v>25.77922841125508</v>
      </c>
      <c r="H18" s="95">
        <f>IFERROR(IF(OR('2.7'!H18="x",'2.7'!H18="*",'2.7'!H18=0),'2.7'!H18,
'2.7'!H18/'2.7'!H$13*100),"x")</f>
        <v>24.824237442079429</v>
      </c>
      <c r="I18" s="95">
        <f>IFERROR(IF(OR('2.7'!I18="x",'2.7'!I18="*",'2.7'!I18=0),'2.7'!I18,
'2.7'!I18/'2.7'!I$13*100),"x")</f>
        <v>21.396945009602099</v>
      </c>
      <c r="J18" s="95">
        <f>IFERROR(IF(OR('2.7'!J18="x",'2.7'!J18="*",'2.7'!J18=0),'2.7'!J18,
'2.7'!J18/'2.7'!J$13*100),"x")</f>
        <v>27.212810311635682</v>
      </c>
      <c r="K18" s="95">
        <f>IFERROR(IF(OR('2.7'!K18="x",'2.7'!K18="*",'2.7'!K18=0),'2.7'!K18,
'2.7'!K18/'2.7'!K$13*100),"x")</f>
        <v>17.566307601702373</v>
      </c>
      <c r="L18" s="96">
        <f>IFERROR(IF(OR('2.7'!L18="x",'2.7'!L18="*",'2.7'!L18=0),'2.7'!L18,
'2.7'!L18/'2.7'!L$13*100),"x")</f>
        <v>25.695965543149146</v>
      </c>
    </row>
    <row r="19" spans="1:12" ht="15" customHeight="1" x14ac:dyDescent="0.2">
      <c r="A19" s="97" t="s">
        <v>71</v>
      </c>
      <c r="B19" s="121">
        <f>IFERROR(IF(OR('2.7'!B19="x",'2.7'!B19="*",'2.7'!B19=0),'2.7'!B19,
'2.7'!B19/'2.7'!B$13*100),"x")</f>
        <v>18.10460495483639</v>
      </c>
      <c r="C19" s="95">
        <f>IFERROR(IF(OR('2.7'!C19="x",'2.7'!C19="*",'2.7'!C19=0),'2.7'!C19,
'2.7'!C19/'2.7'!C$13*100),"x")</f>
        <v>17.671033198557577</v>
      </c>
      <c r="D19" s="95">
        <f>IFERROR(IF(OR('2.7'!D19="x",'2.7'!D19="*",'2.7'!D19=0),'2.7'!D19,
'2.7'!D19/'2.7'!D$13*100),"x")</f>
        <v>19.006864138236406</v>
      </c>
      <c r="E19" s="95">
        <f>IFERROR(IF(OR('2.7'!E19="x",'2.7'!E19="*",'2.7'!E19=0),'2.7'!E19,
'2.7'!E19/'2.7'!E$13*100),"x")</f>
        <v>19.379506398605063</v>
      </c>
      <c r="F19" s="95">
        <f>IFERROR(IF(OR('2.7'!F19="x",'2.7'!F19="*",'2.7'!F19=0),'2.7'!F19,
'2.7'!F19/'2.7'!F$13*100),"x")</f>
        <v>19.254042421830519</v>
      </c>
      <c r="G19" s="95">
        <f>IFERROR(IF(OR('2.7'!G19="x",'2.7'!G19="*",'2.7'!G19=0),'2.7'!G19,
'2.7'!G19/'2.7'!G$13*100),"x")</f>
        <v>19.751061522566694</v>
      </c>
      <c r="H19" s="95">
        <f>IFERROR(IF(OR('2.7'!H19="x",'2.7'!H19="*",'2.7'!H19=0),'2.7'!H19,
'2.7'!H19/'2.7'!H$13*100),"x")</f>
        <v>22.205859050491121</v>
      </c>
      <c r="I19" s="95">
        <f>IFERROR(IF(OR('2.7'!I19="x",'2.7'!I19="*",'2.7'!I19=0),'2.7'!I19,
'2.7'!I19/'2.7'!I$13*100),"x")</f>
        <v>14.783194880221547</v>
      </c>
      <c r="J19" s="95">
        <f>IFERROR(IF(OR('2.7'!J19="x",'2.7'!J19="*",'2.7'!J19=0),'2.7'!J19,
'2.7'!J19/'2.7'!J$13*100),"x")</f>
        <v>16.754345905923806</v>
      </c>
      <c r="K19" s="95">
        <f>IFERROR(IF(OR('2.7'!K19="x",'2.7'!K19="*",'2.7'!K19=0),'2.7'!K19,
'2.7'!K19/'2.7'!K$13*100),"x")</f>
        <v>13.469253109644248</v>
      </c>
      <c r="L19" s="96">
        <f>IFERROR(IF(OR('2.7'!L19="x",'2.7'!L19="*",'2.7'!L19=0),'2.7'!L19,
'2.7'!L19/'2.7'!L$13*100),"x")</f>
        <v>23.191351812123234</v>
      </c>
    </row>
    <row r="20" spans="1:12" ht="15" customHeight="1" x14ac:dyDescent="0.2">
      <c r="A20" s="97" t="s">
        <v>72</v>
      </c>
      <c r="B20" s="121">
        <f>IFERROR(IF(OR('2.7'!B20="x",'2.7'!B20="*",'2.7'!B20=0),'2.7'!B20,
'2.7'!B20/'2.7'!B$13*100),"x")</f>
        <v>26.422156169150078</v>
      </c>
      <c r="C20" s="95">
        <f>IFERROR(IF(OR('2.7'!C20="x",'2.7'!C20="*",'2.7'!C20=0),'2.7'!C20,
'2.7'!C20/'2.7'!C$13*100),"x")</f>
        <v>31.016351835928692</v>
      </c>
      <c r="D20" s="95">
        <f>IFERROR(IF(OR('2.7'!D20="x",'2.7'!D20="*",'2.7'!D20=0),'2.7'!D20,
'2.7'!D20/'2.7'!D$13*100),"x")</f>
        <v>16.852776984580736</v>
      </c>
      <c r="E20" s="95">
        <f>IFERROR(IF(OR('2.7'!E20="x",'2.7'!E20="*",'2.7'!E20=0),'2.7'!E20,
'2.7'!E20/'2.7'!E$13*100),"x")</f>
        <v>16.277518301663864</v>
      </c>
      <c r="F20" s="95">
        <f>IFERROR(IF(OR('2.7'!F20="x",'2.7'!F20="*",'2.7'!F20=0),'2.7'!F20,
'2.7'!F20/'2.7'!F$13*100),"x")</f>
        <v>13.59961444164991</v>
      </c>
      <c r="G20" s="95">
        <f>IFERROR(IF(OR('2.7'!G20="x",'2.7'!G20="*",'2.7'!G20=0),'2.7'!G20,
'2.7'!G20/'2.7'!G$13*100),"x")</f>
        <v>29.71781012761539</v>
      </c>
      <c r="H20" s="95">
        <f>IFERROR(IF(OR('2.7'!H20="x",'2.7'!H20="*",'2.7'!H20=0),'2.7'!H20,
'2.7'!H20/'2.7'!H$13*100),"x")</f>
        <v>36.557355623065916</v>
      </c>
      <c r="I20" s="95">
        <f>IFERROR(IF(OR('2.7'!I20="x",'2.7'!I20="*",'2.7'!I20=0),'2.7'!I20,
'2.7'!I20/'2.7'!I$13*100),"x")</f>
        <v>22.829950459665746</v>
      </c>
      <c r="J20" s="95">
        <f>IFERROR(IF(OR('2.7'!J20="x",'2.7'!J20="*",'2.7'!J20=0),'2.7'!J20,
'2.7'!J20/'2.7'!J$13*100),"x")</f>
        <v>15.12395443319155</v>
      </c>
      <c r="K20" s="95">
        <f>IFERROR(IF(OR('2.7'!K20="x",'2.7'!K20="*",'2.7'!K20=0),'2.7'!K20,
'2.7'!K20/'2.7'!K$13*100),"x")</f>
        <v>27.910724694153778</v>
      </c>
      <c r="L20" s="96">
        <f>IFERROR(IF(OR('2.7'!L20="x",'2.7'!L20="*",'2.7'!L20=0),'2.7'!L20,
'2.7'!L20/'2.7'!L$13*100),"x")</f>
        <v>12.960527570605384</v>
      </c>
    </row>
    <row r="21" spans="1:12" ht="18.75" customHeight="1" x14ac:dyDescent="0.2">
      <c r="A21" s="97" t="s">
        <v>73</v>
      </c>
      <c r="B21" s="121">
        <f>IFERROR(IF(OR('2.7'!B21="x",'2.7'!B21="*",'2.7'!B21=0),'2.7'!B21,
'2.7'!B21/'2.7'!B$13*100),"x")</f>
        <v>15.228514383662779</v>
      </c>
      <c r="C21" s="95">
        <f>IFERROR(IF(OR('2.7'!C21="x",'2.7'!C21="*",'2.7'!C21=0),'2.7'!C21,
'2.7'!C21/'2.7'!C$13*100),"x")</f>
        <v>13.096904407333346</v>
      </c>
      <c r="D21" s="95">
        <f>IFERROR(IF(OR('2.7'!D21="x",'2.7'!D21="*",'2.7'!D21=0),'2.7'!D21,
'2.7'!D21/'2.7'!D$13*100),"x")</f>
        <v>20.508987463436199</v>
      </c>
      <c r="E21" s="95">
        <f>IFERROR(IF(OR('2.7'!E21="x",'2.7'!E21="*",'2.7'!E21=0),'2.7'!E21,
'2.7'!E21/'2.7'!E$13*100),"x")</f>
        <v>20.805027826347178</v>
      </c>
      <c r="F21" s="95">
        <f>IFERROR(IF(OR('2.7'!F21="x",'2.7'!F21="*",'2.7'!F21=0),'2.7'!F21,
'2.7'!F21/'2.7'!F$13*100),"x")</f>
        <v>22.625090978874049</v>
      </c>
      <c r="G21" s="95">
        <f>IFERROR(IF(OR('2.7'!G21="x",'2.7'!G21="*",'2.7'!G21=0),'2.7'!G21,
'2.7'!G21/'2.7'!G$13*100),"x")</f>
        <v>11.454229284230809</v>
      </c>
      <c r="H21" s="95">
        <f>IFERROR(IF(OR('2.7'!H21="x",'2.7'!H21="*",'2.7'!H21=0),'2.7'!H21,
'2.7'!H21/'2.7'!H$13*100),"x")</f>
        <v>10.253836906075774</v>
      </c>
      <c r="I21" s="95">
        <f>IFERROR(IF(OR('2.7'!I21="x",'2.7'!I21="*",'2.7'!I21=0),'2.7'!I21,
'2.7'!I21/'2.7'!I$13*100),"x")</f>
        <v>17.169939926793322</v>
      </c>
      <c r="J21" s="95">
        <f>IFERROR(IF(OR('2.7'!J21="x",'2.7'!J21="*",'2.7'!J21=0),'2.7'!J21,
'2.7'!J21/'2.7'!J$13*100),"x")</f>
        <v>20.265997040874375</v>
      </c>
      <c r="K21" s="95">
        <f>IFERROR(IF(OR('2.7'!K21="x",'2.7'!K21="*",'2.7'!K21=0),'2.7'!K21,
'2.7'!K21/'2.7'!K$13*100),"x")</f>
        <v>15.017886572001252</v>
      </c>
      <c r="L21" s="96">
        <f>IFERROR(IF(OR('2.7'!L21="x",'2.7'!L21="*",'2.7'!L21=0),'2.7'!L21,
'2.7'!L21/'2.7'!L$13*100),"x")</f>
        <v>23.755817349454038</v>
      </c>
    </row>
    <row r="22" spans="1:12" ht="15" customHeight="1" x14ac:dyDescent="0.2">
      <c r="A22" s="97" t="s">
        <v>74</v>
      </c>
      <c r="B22" s="121">
        <f>IFERROR(IF(OR('2.7'!B22="x",'2.7'!B22="*",'2.7'!B22=0),'2.7'!B22,
'2.7'!B22/'2.7'!B$13*100),"x")</f>
        <v>23.809921228501544</v>
      </c>
      <c r="C22" s="95">
        <f>IFERROR(IF(OR('2.7'!C22="x",'2.7'!C22="*",'2.7'!C22=0),'2.7'!C22,
'2.7'!C22/'2.7'!C$13*100),"x")</f>
        <v>27.763241295484654</v>
      </c>
      <c r="D22" s="95">
        <f>IFERROR(IF(OR('2.7'!D22="x",'2.7'!D22="*",'2.7'!D22=0),'2.7'!D22,
'2.7'!D22/'2.7'!D$13*100),"x")</f>
        <v>17.402557980735441</v>
      </c>
      <c r="E22" s="95">
        <f>IFERROR(IF(OR('2.7'!E22="x",'2.7'!E22="*",'2.7'!E22=0),'2.7'!E22,
'2.7'!E22/'2.7'!E$13*100),"x")</f>
        <v>16.529174479098099</v>
      </c>
      <c r="F22" s="95">
        <f>IFERROR(IF(OR('2.7'!F22="x",'2.7'!F22="*",'2.7'!F22=0),'2.7'!F22,
'2.7'!F22/'2.7'!F$13*100),"x")</f>
        <v>15.341528189240607</v>
      </c>
      <c r="G22" s="95">
        <f>IFERROR(IF(OR('2.7'!G22="x",'2.7'!G22="*",'2.7'!G22=0),'2.7'!G22,
'2.7'!G22/'2.7'!G$13*100),"x")</f>
        <v>22.385026768198728</v>
      </c>
      <c r="H22" s="95">
        <f>IFERROR(IF(OR('2.7'!H22="x",'2.7'!H22="*",'2.7'!H22=0),'2.7'!H22,
'2.7'!H22/'2.7'!H$13*100),"x")</f>
        <v>26.812006519388536</v>
      </c>
      <c r="I22" s="95">
        <f>IFERROR(IF(OR('2.7'!I22="x",'2.7'!I22="*",'2.7'!I22=0),'2.7'!I22,
'2.7'!I22/'2.7'!I$13*100),"x")</f>
        <v>25.422200396852983</v>
      </c>
      <c r="J22" s="95">
        <f>IFERROR(IF(OR('2.7'!J22="x",'2.7'!J22="*",'2.7'!J22=0),'2.7'!J22,
'2.7'!J22/'2.7'!J$13*100),"x")</f>
        <v>18.635536708833403</v>
      </c>
      <c r="K22" s="95">
        <f>IFERROR(IF(OR('2.7'!K22="x",'2.7'!K22="*",'2.7'!K22=0),'2.7'!K22,
'2.7'!K22/'2.7'!K$13*100),"x")</f>
        <v>29.975727446944344</v>
      </c>
      <c r="L22" s="96">
        <f>IFERROR(IF(OR('2.7'!L22="x",'2.7'!L22="*",'2.7'!L22=0),'2.7'!L22,
'2.7'!L22/'2.7'!L$13*100),"x")</f>
        <v>16.482076893583347</v>
      </c>
    </row>
    <row r="23" spans="1:12" ht="15" customHeight="1" x14ac:dyDescent="0.2">
      <c r="A23" s="97" t="s">
        <v>75</v>
      </c>
      <c r="B23" s="121">
        <f>IFERROR(IF(OR('2.7'!B23="x",'2.7'!B23="*",'2.7'!B23=0),'2.7'!B23,
'2.7'!B23/'2.7'!B$13*100),"x")</f>
        <v>35.393889591505264</v>
      </c>
      <c r="C23" s="95">
        <f>IFERROR(IF(OR('2.7'!C23="x",'2.7'!C23="*",'2.7'!C23=0),'2.7'!C23,
'2.7'!C23/'2.7'!C$13*100),"x")</f>
        <v>41.539393527666554</v>
      </c>
      <c r="D23" s="95">
        <f>IFERROR(IF(OR('2.7'!D23="x",'2.7'!D23="*",'2.7'!D23=0),'2.7'!D23,
'2.7'!D23/'2.7'!D$13*100),"x")</f>
        <v>23.726002009079629</v>
      </c>
      <c r="E23" s="95">
        <f>IFERROR(IF(OR('2.7'!E23="x",'2.7'!E23="*",'2.7'!E23=0),'2.7'!E23,
'2.7'!E23/'2.7'!E$13*100),"x")</f>
        <v>23.223186057666879</v>
      </c>
      <c r="F23" s="95">
        <f>IFERROR(IF(OR('2.7'!F23="x",'2.7'!F23="*",'2.7'!F23=0),'2.7'!F23,
'2.7'!F23/'2.7'!F$13*100),"x")</f>
        <v>21.324511540322312</v>
      </c>
      <c r="G23" s="95">
        <f>IFERROR(IF(OR('2.7'!G23="x",'2.7'!G23="*",'2.7'!G23=0),'2.7'!G23,
'2.7'!G23/'2.7'!G$13*100),"x")</f>
        <v>32.935116736216798</v>
      </c>
      <c r="H23" s="95">
        <f>IFERROR(IF(OR('2.7'!H23="x",'2.7'!H23="*",'2.7'!H23=0),'2.7'!H23,
'2.7'!H23/'2.7'!H$13*100),"x")</f>
        <v>36.189299713360313</v>
      </c>
      <c r="I23" s="95">
        <f>IFERROR(IF(OR('2.7'!I23="x",'2.7'!I23="*",'2.7'!I23=0),'2.7'!I23,
'2.7'!I23/'2.7'!I$13*100),"x")</f>
        <v>29.686691016188544</v>
      </c>
      <c r="J23" s="95">
        <f>IFERROR(IF(OR('2.7'!J23="x",'2.7'!J23="*",'2.7'!J23=0),'2.7'!J23,
'2.7'!J23/'2.7'!J$13*100),"x")</f>
        <v>20.481858419292948</v>
      </c>
      <c r="K23" s="95">
        <f>IFERROR(IF(OR('2.7'!K23="x",'2.7'!K23="*",'2.7'!K23=0),'2.7'!K23,
'2.7'!K23/'2.7'!K$13*100),"x")</f>
        <v>35.910476902195448</v>
      </c>
      <c r="L23" s="96">
        <f>IFERROR(IF(OR('2.7'!L23="x",'2.7'!L23="*",'2.7'!L23=0),'2.7'!L23,
'2.7'!L23/'2.7'!L$13*100),"x")</f>
        <v>16.842990248934306</v>
      </c>
    </row>
    <row r="24" spans="1:12" ht="15" customHeight="1" x14ac:dyDescent="0.2">
      <c r="A24" s="97" t="s">
        <v>76</v>
      </c>
      <c r="B24" s="121">
        <f>IFERROR(IF(OR('2.7'!B24="x",'2.7'!B24="*",'2.7'!B24=0),'2.7'!B24,
'2.7'!B24/'2.7'!B$13*100),"x")</f>
        <v>19.021358824397979</v>
      </c>
      <c r="C24" s="95">
        <f>IFERROR(IF(OR('2.7'!C24="x",'2.7'!C24="*",'2.7'!C24=0),'2.7'!C24,
'2.7'!C24/'2.7'!C$13*100),"x")</f>
        <v>13.813304083135661</v>
      </c>
      <c r="D24" s="95">
        <f>IFERROR(IF(OR('2.7'!D24="x",'2.7'!D24="*",'2.7'!D24=0),'2.7'!D24,
'2.7'!D24/'2.7'!D$13*100),"x")</f>
        <v>26.614992839244973</v>
      </c>
      <c r="E24" s="95">
        <f>IFERROR(IF(OR('2.7'!E24="x",'2.7'!E24="*",'2.7'!E24=0),'2.7'!E24,
'2.7'!E24/'2.7'!E$13*100),"x")</f>
        <v>27.188847204500092</v>
      </c>
      <c r="F24" s="95">
        <f>IFERROR(IF(OR('2.7'!F24="x",'2.7'!F24="*",'2.7'!F24=0),'2.7'!F24,
'2.7'!F24/'2.7'!F$13*100),"x")</f>
        <v>27.408434158300505</v>
      </c>
      <c r="G24" s="95">
        <f>IFERROR(IF(OR('2.7'!G24="x",'2.7'!G24="*",'2.7'!G24=0),'2.7'!G24,
'2.7'!G24/'2.7'!G$13*100),"x")</f>
        <v>26.196012548614938</v>
      </c>
      <c r="H24" s="95">
        <f>IFERROR(IF(OR('2.7'!H24="x",'2.7'!H24="*",'2.7'!H24=0),'2.7'!H24,
'2.7'!H24/'2.7'!H$13*100),"x")</f>
        <v>21.107474865475933</v>
      </c>
      <c r="I24" s="95">
        <f>IFERROR(IF(OR('2.7'!I24="x",'2.7'!I24="*",'2.7'!I24=0),'2.7'!I24,
'2.7'!I24/'2.7'!I$13*100),"x")</f>
        <v>20.593853410869908</v>
      </c>
      <c r="J24" s="95">
        <f>IFERROR(IF(OR('2.7'!J24="x",'2.7'!J24="*",'2.7'!J24=0),'2.7'!J24,
'2.7'!J24/'2.7'!J$13*100),"x")</f>
        <v>27.529132115347661</v>
      </c>
      <c r="K24" s="95">
        <f>IFERROR(IF(OR('2.7'!K24="x",'2.7'!K24="*",'2.7'!K24=0),'2.7'!K24,
'2.7'!K24/'2.7'!K$13*100),"x")</f>
        <v>16.013443438430443</v>
      </c>
      <c r="L24" s="96">
        <f>IFERROR(IF(OR('2.7'!L24="x",'2.7'!L24="*",'2.7'!L24=0),'2.7'!L24,
'2.7'!L24/'2.7'!L$13*100),"x")</f>
        <v>30.774603301039789</v>
      </c>
    </row>
    <row r="25" spans="1:12" ht="15" customHeight="1" x14ac:dyDescent="0.2">
      <c r="A25" s="97" t="s">
        <v>77</v>
      </c>
      <c r="B25" s="121">
        <f>IFERROR(IF(OR('2.7'!B25="x",'2.7'!B25="*",'2.7'!B25=0),'2.7'!B25,
'2.7'!B25/'2.7'!B$13*100),"x")</f>
        <v>6.5463159719324366</v>
      </c>
      <c r="C25" s="95">
        <f>IFERROR(IF(OR('2.7'!C25="x",'2.7'!C25="*",'2.7'!C25=0),'2.7'!C25,
'2.7'!C25/'2.7'!C$13*100),"x")</f>
        <v>3.7871566863792996</v>
      </c>
      <c r="D25" s="95">
        <f>IFERROR(IF(OR('2.7'!D25="x",'2.7'!D25="*",'2.7'!D25=0),'2.7'!D25,
'2.7'!D25/'2.7'!D$13*100),"x")</f>
        <v>11.747459707505026</v>
      </c>
      <c r="E25" s="95">
        <f>IFERROR(IF(OR('2.7'!E25="x",'2.7'!E25="*",'2.7'!E25=0),'2.7'!E25,
'2.7'!E25/'2.7'!E$13*100),"x")</f>
        <v>12.253764432389485</v>
      </c>
      <c r="F25" s="95">
        <f>IFERROR(IF(OR('2.7'!F25="x",'2.7'!F25="*",'2.7'!F25=0),'2.7'!F25,
'2.7'!F25/'2.7'!F$13*100),"x")</f>
        <v>13.300435133267039</v>
      </c>
      <c r="G25" s="95">
        <f>IFERROR(IF(OR('2.7'!G25="x",'2.7'!G25="*",'2.7'!G25=0),'2.7'!G25,
'2.7'!G25/'2.7'!G$13*100),"x")</f>
        <v>7.0296146627390863</v>
      </c>
      <c r="H25" s="95">
        <f>IFERROR(IF(OR('2.7'!H25="x",'2.7'!H25="*",'2.7'!H25=0),'2.7'!H25,
'2.7'!H25/'2.7'!H$13*100),"x")</f>
        <v>5.6373819956992488</v>
      </c>
      <c r="I25" s="95">
        <f>IFERROR(IF(OR('2.7'!I25="x",'2.7'!I25="*",'2.7'!I25=0),'2.7'!I25,
'2.7'!I25/'2.7'!I$13*100),"x")</f>
        <v>7.1273152492951795</v>
      </c>
      <c r="J25" s="95">
        <f>IFERROR(IF(OR('2.7'!J25="x",'2.7'!J25="*",'2.7'!J25=0),'2.7'!J25,
'2.7'!J25/'2.7'!J$13*100),"x")</f>
        <v>13.087475715651511</v>
      </c>
      <c r="K25" s="95">
        <f>IFERROR(IF(OR('2.7'!K25="x",'2.7'!K25="*",'2.7'!K25=0),'2.7'!K25,
'2.7'!K25/'2.7'!K$13*100),"x")</f>
        <v>3.0824656404285453</v>
      </c>
      <c r="L25" s="96">
        <f>IFERROR(IF(OR('2.7'!L25="x",'2.7'!L25="*",'2.7'!L25=0),'2.7'!L25,
'2.7'!L25/'2.7'!L$13*100),"x")</f>
        <v>12.144512206988805</v>
      </c>
    </row>
    <row r="26" spans="1:12" ht="18.75" customHeight="1" x14ac:dyDescent="0.2">
      <c r="A26" s="97" t="s">
        <v>78</v>
      </c>
      <c r="B26" s="121">
        <f>IFERROR(IF(OR('2.7'!B26="x",'2.7'!B26="*",'2.7'!B26=0),'2.7'!B26,
'2.7'!B26/'2.7'!B$13*100),"x")</f>
        <v>40.464925176706231</v>
      </c>
      <c r="C26" s="95">
        <f>IFERROR(IF(OR('2.7'!C26="x",'2.7'!C26="*",'2.7'!C26=0),'2.7'!C26,
'2.7'!C26/'2.7'!C$13*100),"x")</f>
        <v>31.676822762673986</v>
      </c>
      <c r="D26" s="95">
        <f>IFERROR(IF(OR('2.7'!D26="x",'2.7'!D26="*",'2.7'!D26=0),'2.7'!D26,
'2.7'!D26/'2.7'!D$13*100),"x")</f>
        <v>59.544205538313754</v>
      </c>
      <c r="E26" s="95">
        <f>IFERROR(IF(OR('2.7'!E26="x",'2.7'!E26="*",'2.7'!E26=0),'2.7'!E26,
'2.7'!E26/'2.7'!E$13*100),"x")</f>
        <v>60.388076981668668</v>
      </c>
      <c r="F26" s="95">
        <f>IFERROR(IF(OR('2.7'!F26="x",'2.7'!F26="*",'2.7'!F26=0),'2.7'!F26,
'2.7'!F26/'2.7'!F$13*100),"x")</f>
        <v>63.709792097570997</v>
      </c>
      <c r="G26" s="95">
        <f>IFERROR(IF(OR('2.7'!G26="x",'2.7'!G26="*",'2.7'!G26=0),'2.7'!G26,
'2.7'!G26/'2.7'!G$13*100),"x")</f>
        <v>43.369343045878693</v>
      </c>
      <c r="H26" s="95">
        <f>IFERROR(IF(OR('2.7'!H26="x",'2.7'!H26="*",'2.7'!H26=0),'2.7'!H26,
'2.7'!H26/'2.7'!H$13*100),"x")</f>
        <v>44.755435127754531</v>
      </c>
      <c r="I26" s="95">
        <f>IFERROR(IF(OR('2.7'!I26="x",'2.7'!I26="*",'2.7'!I26=0),'2.7'!I26,
'2.7'!I26/'2.7'!I$13*100),"x")</f>
        <v>51.350563068904542</v>
      </c>
      <c r="J26" s="95">
        <f>IFERROR(IF(OR('2.7'!J26="x",'2.7'!J26="*",'2.7'!J26=0),'2.7'!J26,
'2.7'!J26/'2.7'!J$13*100),"x")</f>
        <v>63.404806862203721</v>
      </c>
      <c r="K26" s="95">
        <f>IFERROR(IF(OR('2.7'!K26="x",'2.7'!K26="*",'2.7'!K26=0),'2.7'!K26,
'2.7'!K26/'2.7'!K$13*100),"x")</f>
        <v>43.219592740915239</v>
      </c>
      <c r="L26" s="96">
        <f>IFERROR(IF(OR('2.7'!L26="x",'2.7'!L26="*",'2.7'!L26=0),'2.7'!L26,
'2.7'!L26/'2.7'!L$13*100),"x")</f>
        <v>62.537511215690188</v>
      </c>
    </row>
    <row r="27" spans="1:12" ht="15" customHeight="1" x14ac:dyDescent="0.2">
      <c r="A27" s="97" t="s">
        <v>79</v>
      </c>
      <c r="B27" s="121">
        <f>IFERROR(IF(OR('2.7'!B27="x",'2.7'!B27="*",'2.7'!B27=0),'2.7'!B27,
'2.7'!B27/'2.7'!B$13*100),"x")</f>
        <v>47.316183787323375</v>
      </c>
      <c r="C27" s="95">
        <f>IFERROR(IF(OR('2.7'!C27="x",'2.7'!C27="*",'2.7'!C27=0),'2.7'!C27,
'2.7'!C27/'2.7'!C$13*100),"x")</f>
        <v>60.456687576420912</v>
      </c>
      <c r="D27" s="95">
        <f>IFERROR(IF(OR('2.7'!D27="x",'2.7'!D27="*",'2.7'!D27=0),'2.7'!D27,
'2.7'!D27/'2.7'!D$13*100),"x")</f>
        <v>22.104734059515955</v>
      </c>
      <c r="E27" s="95">
        <f>IFERROR(IF(OR('2.7'!E27="x",'2.7'!E27="*",'2.7'!E27=0),'2.7'!E27,
'2.7'!E27/'2.7'!E$13*100),"x")</f>
        <v>20.53768275633827</v>
      </c>
      <c r="F27" s="95">
        <f>IFERROR(IF(OR('2.7'!F27="x",'2.7'!F27="*",'2.7'!F27=0),'2.7'!F27,
'2.7'!F27/'2.7'!F$13*100),"x")</f>
        <v>16.650772104155763</v>
      </c>
      <c r="G27" s="95">
        <f>IFERROR(IF(OR('2.7'!G27="x",'2.7'!G27="*",'2.7'!G27=0),'2.7'!G27,
'2.7'!G27/'2.7'!G$13*100),"x")</f>
        <v>40.273692791534579</v>
      </c>
      <c r="H27" s="95">
        <f>IFERROR(IF(OR('2.7'!H27="x",'2.7'!H27="*",'2.7'!H27=0),'2.7'!H27,
'2.7'!H27/'2.7'!H$13*100),"x")</f>
        <v>41.000406458974297</v>
      </c>
      <c r="I27" s="95">
        <f>IFERROR(IF(OR('2.7'!I27="x",'2.7'!I27="*",'2.7'!I27=0),'2.7'!I27,
'2.7'!I27/'2.7'!I$13*100),"x")</f>
        <v>37.376723274375109</v>
      </c>
      <c r="J27" s="95">
        <f>IFERROR(IF(OR('2.7'!J27="x",'2.7'!J27="*",'2.7'!J27=0),'2.7'!J27,
'2.7'!J27/'2.7'!J$13*100),"x")</f>
        <v>19.341228371451848</v>
      </c>
      <c r="K27" s="95">
        <f>IFERROR(IF(OR('2.7'!K27="x",'2.7'!K27="*",'2.7'!K27=0),'2.7'!K27,
'2.7'!K27/'2.7'!K$13*100),"x")</f>
        <v>49.474451830217895</v>
      </c>
      <c r="L27" s="96">
        <f>IFERROR(IF(OR('2.7'!L27="x",'2.7'!L27="*",'2.7'!L27=0),'2.7'!L27,
'2.7'!L27/'2.7'!L$13*100),"x")</f>
        <v>16.278764739507412</v>
      </c>
    </row>
    <row r="28" spans="1:12" ht="15" customHeight="1" x14ac:dyDescent="0.2">
      <c r="A28" s="97" t="s">
        <v>80</v>
      </c>
      <c r="B28" s="121">
        <f>IFERROR(IF(OR('2.7'!B28="x",'2.7'!B28="*",'2.7'!B28=0),'2.7'!B28,
'2.7'!B28/'2.7'!B$13*100),"x")</f>
        <v>12.006394165644842</v>
      </c>
      <c r="C28" s="95">
        <f>IFERROR(IF(OR('2.7'!C28="x",'2.7'!C28="*",'2.7'!C28=0),'2.7'!C28,
'2.7'!C28/'2.7'!C$13*100),"x")</f>
        <v>7.7073074821782326</v>
      </c>
      <c r="D28" s="95">
        <f>IFERROR(IF(OR('2.7'!D28="x",'2.7'!D28="*",'2.7'!D28=0),'2.7'!D28,
'2.7'!D28/'2.7'!D$13*100),"x")</f>
        <v>18.064704330071969</v>
      </c>
      <c r="E28" s="95">
        <f>IFERROR(IF(OR('2.7'!E28="x",'2.7'!E28="*",'2.7'!E28=0),'2.7'!E28,
'2.7'!E28/'2.7'!E$13*100),"x")</f>
        <v>18.768686238881969</v>
      </c>
      <c r="F28" s="95">
        <f>IFERROR(IF(OR('2.7'!F28="x",'2.7'!F28="*",'2.7'!F28=0),'2.7'!F28,
'2.7'!F28/'2.7'!F$13*100),"x")</f>
        <v>19.30617226541284</v>
      </c>
      <c r="G28" s="95">
        <f>IFERROR(IF(OR('2.7'!G28="x",'2.7'!G28="*",'2.7'!G28=0),'2.7'!G28,
'2.7'!G28/'2.7'!G$13*100),"x")</f>
        <v>16.185564575483848</v>
      </c>
      <c r="H28" s="95">
        <f>IFERROR(IF(OR('2.7'!H28="x",'2.7'!H28="*",'2.7'!H28=0),'2.7'!H28,
'2.7'!H28/'2.7'!H$13*100),"x")</f>
        <v>14.10239445513117</v>
      </c>
      <c r="I28" s="95">
        <f>IFERROR(IF(OR('2.7'!I28="x",'2.7'!I28="*",'2.7'!I28=0),'2.7'!I28,
'2.7'!I28/'2.7'!I$13*100),"x")</f>
        <v>11.170084943208133</v>
      </c>
      <c r="J28" s="95">
        <f>IFERROR(IF(OR('2.7'!J28="x",'2.7'!J28="*",'2.7'!J28=0),'2.7'!J28,
'2.7'!J28/'2.7'!J$13*100),"x")</f>
        <v>17.253964766344325</v>
      </c>
      <c r="K28" s="95">
        <f>IFERROR(IF(OR('2.7'!K28="x",'2.7'!K28="*",'2.7'!K28=0),'2.7'!K28,
'2.7'!K28/'2.7'!K$13*100),"x")</f>
        <v>7.1345135018582111</v>
      </c>
      <c r="L28" s="96">
        <f>IFERROR(IF(OR('2.7'!L28="x",'2.7'!L28="*",'2.7'!L28=0),'2.7'!L28,
'2.7'!L28/'2.7'!L$13*100),"x")</f>
        <v>20.841926779547503</v>
      </c>
    </row>
    <row r="29" spans="1:12" ht="15" customHeight="1" x14ac:dyDescent="0.2">
      <c r="A29" s="97" t="s">
        <v>81</v>
      </c>
      <c r="B29" s="121">
        <f>IFERROR(IF(OR('2.7'!B29="x",'2.7'!B29="*",'2.7'!B29=0),'2.7'!B29,
'2.7'!B29/'2.7'!B$13*100),"x")</f>
        <v>0.21249687032555034</v>
      </c>
      <c r="C29" s="95">
        <f>IFERROR(IF(OR('2.7'!C29="x",'2.7'!C29="*",'2.7'!C29=0),'2.7'!C29,
'2.7'!C29/'2.7'!C$13*100),"x")</f>
        <v>0.15918217872620016</v>
      </c>
      <c r="D29" s="95">
        <f>IFERROR(IF(OR('2.7'!D29="x",'2.7'!D29="*",'2.7'!D29=0),'2.7'!D29,
'2.7'!D29/'2.7'!D$13*100),"x")</f>
        <v>0.28635607209881186</v>
      </c>
      <c r="E29" s="95">
        <f>IFERROR(IF(OR('2.7'!E29="x",'2.7'!E29="*",'2.7'!E29=0),'2.7'!E29,
'2.7'!E29/'2.7'!E$13*100),"x")</f>
        <v>0.30555402311104563</v>
      </c>
      <c r="F29" s="95">
        <f>IFERROR(IF(OR('2.7'!F29="x",'2.7'!F29="*",'2.7'!F29=0),'2.7'!F29,
'2.7'!F29/'2.7'!F$13*100),"x")</f>
        <v>0.33326353286233495</v>
      </c>
      <c r="G29" s="95">
        <f>IFERROR(IF(OR('2.7'!G29="x",'2.7'!G29="*",'2.7'!G29=0),'2.7'!G29,
'2.7'!G29/'2.7'!G$13*100),"x")</f>
        <v>0.17139958710305903</v>
      </c>
      <c r="H29" s="95">
        <f>IFERROR(IF(OR('2.7'!H29="x",'2.7'!H29="*",'2.7'!H29=0),'2.7'!H29,
'2.7'!H29/'2.7'!H$13*100),"x")</f>
        <v>0.1417639581401279</v>
      </c>
      <c r="I29" s="95">
        <f>IFERROR(IF(OR('2.7'!I29="x",'2.7'!I29="*",'2.7'!I29=0),'2.7'!I29,
'2.7'!I29/'2.7'!I$13*100),"x")</f>
        <v>0.10262871351254563</v>
      </c>
      <c r="J29" s="95">
        <f>IFERROR(IF(OR('2.7'!J29="x",'2.7'!J29="*",'2.7'!J29=0),'2.7'!J29,
'2.7'!J29/'2.7'!J$13*100),"x")</f>
        <v>0</v>
      </c>
      <c r="K29" s="95">
        <f>IFERROR(IF(OR('2.7'!K29="x",'2.7'!K29="*",'2.7'!K29=0),'2.7'!K29,
'2.7'!K29/'2.7'!K$13*100),"x")</f>
        <v>0.17144192700892055</v>
      </c>
      <c r="L29" s="96">
        <f>IFERROR(IF(OR('2.7'!L29="x",'2.7'!L29="*",'2.7'!L29=0),'2.7'!L29,
'2.7'!L29/'2.7'!L$13*100),"x")</f>
        <v>0.34179726525517651</v>
      </c>
    </row>
    <row r="30" spans="1:12" ht="18.75" customHeight="1" x14ac:dyDescent="0.2">
      <c r="A30" s="97" t="s">
        <v>82</v>
      </c>
      <c r="B30" s="121">
        <f>IFERROR(IF(OR('2.7'!B30="x",'2.7'!B30="*",'2.7'!B30=0),'2.7'!B30,
'2.7'!B30/'2.7'!B$13*100),"x")</f>
        <v>44.501081743886701</v>
      </c>
      <c r="C30" s="95">
        <f>IFERROR(IF(OR('2.7'!C30="x",'2.7'!C30="*",'2.7'!C30=0),'2.7'!C30,
'2.7'!C30/'2.7'!C$13*100),"x")</f>
        <v>37.246207364747697</v>
      </c>
      <c r="D30" s="95">
        <f>IFERROR(IF(OR('2.7'!D30="x",'2.7'!D30="*",'2.7'!D30=0),'2.7'!D30,
'2.7'!D30/'2.7'!D$13*100),"x")</f>
        <v>60.753522172607369</v>
      </c>
      <c r="E30" s="95">
        <f>IFERROR(IF(OR('2.7'!E30="x",'2.7'!E30="*",'2.7'!E30=0),'2.7'!E30,
'2.7'!E30/'2.7'!E$13*100),"x")</f>
        <v>61.393711138733686</v>
      </c>
      <c r="F30" s="95">
        <f>IFERROR(IF(OR('2.7'!F30="x",'2.7'!F30="*",'2.7'!F30=0),'2.7'!F30,
'2.7'!F30/'2.7'!F$13*100),"x")</f>
        <v>64.272314815829063</v>
      </c>
      <c r="G30" s="95">
        <f>IFERROR(IF(OR('2.7'!G30="x",'2.7'!G30="*",'2.7'!G30=0),'2.7'!G30,
'2.7'!G30/'2.7'!G$13*100),"x")</f>
        <v>46.605910497257483</v>
      </c>
      <c r="H30" s="95">
        <f>IFERROR(IF(OR('2.7'!H30="x",'2.7'!H30="*",'2.7'!H30=0),'2.7'!H30,
'2.7'!H30/'2.7'!H$13*100),"x")</f>
        <v>49.268548173055024</v>
      </c>
      <c r="I30" s="95">
        <f>IFERROR(IF(OR('2.7'!I30="x",'2.7'!I30="*",'2.7'!I30=0),'2.7'!I30,
'2.7'!I30/'2.7'!I$13*100),"x")</f>
        <v>54.50285154180208</v>
      </c>
      <c r="J30" s="95">
        <f>IFERROR(IF(OR('2.7'!J30="x",'2.7'!J30="*",'2.7'!J30=0),'2.7'!J30,
'2.7'!J30/'2.7'!J$13*100),"x")</f>
        <v>64.308641183536082</v>
      </c>
      <c r="K30" s="95">
        <f>IFERROR(IF(OR('2.7'!K30="x",'2.7'!K30="*",'2.7'!K30=0),'2.7'!K30,
'2.7'!K30/'2.7'!K$13*100),"x")</f>
        <v>47.8817738737322</v>
      </c>
      <c r="L30" s="96">
        <f>IFERROR(IF(OR('2.7'!L30="x",'2.7'!L30="*",'2.7'!L30=0),'2.7'!L30,
'2.7'!L30/'2.7'!L$13*100),"x")</f>
        <v>63.188410535605854</v>
      </c>
    </row>
    <row r="31" spans="1:12" ht="15" customHeight="1" x14ac:dyDescent="0.2">
      <c r="A31" s="97" t="s">
        <v>83</v>
      </c>
      <c r="B31" s="121">
        <f>IFERROR(IF(OR('2.7'!B31="x",'2.7'!B31="*",'2.7'!B31=0),'2.7'!B31,
'2.7'!B31/'2.7'!B$13*100),"x")</f>
        <v>0.21249687032555034</v>
      </c>
      <c r="C31" s="95">
        <f>IFERROR(IF(OR('2.7'!C31="x",'2.7'!C31="*",'2.7'!C31=0),'2.7'!C31,
'2.7'!C31/'2.7'!C$13*100),"x")</f>
        <v>0.15918217872620016</v>
      </c>
      <c r="D31" s="95">
        <f>IFERROR(IF(OR('2.7'!D31="x",'2.7'!D31="*",'2.7'!D31=0),'2.7'!D31,
'2.7'!D31/'2.7'!D$13*100),"x")</f>
        <v>0.28635607209881186</v>
      </c>
      <c r="E31" s="95">
        <f>IFERROR(IF(OR('2.7'!E31="x",'2.7'!E31="*",'2.7'!E31=0),'2.7'!E31,
'2.7'!E31/'2.7'!E$13*100),"x")</f>
        <v>0.30555402311104563</v>
      </c>
      <c r="F31" s="95">
        <f>IFERROR(IF(OR('2.7'!F31="x",'2.7'!F31="*",'2.7'!F31=0),'2.7'!F31,
'2.7'!F31/'2.7'!F$13*100),"x")</f>
        <v>0.33326353286233495</v>
      </c>
      <c r="G31" s="95">
        <f>IFERROR(IF(OR('2.7'!G31="x",'2.7'!G31="*",'2.7'!G31=0),'2.7'!G31,
'2.7'!G31/'2.7'!G$13*100),"x")</f>
        <v>0.17139958710305903</v>
      </c>
      <c r="H31" s="95">
        <f>IFERROR(IF(OR('2.7'!H31="x",'2.7'!H31="*",'2.7'!H31=0),'2.7'!H31,
'2.7'!H31/'2.7'!H$13*100),"x")</f>
        <v>0.1417639581401279</v>
      </c>
      <c r="I31" s="95">
        <f>IFERROR(IF(OR('2.7'!I31="x",'2.7'!I31="*",'2.7'!I31=0),'2.7'!I31,
'2.7'!I31/'2.7'!I$13*100),"x")</f>
        <v>0.10262871351254563</v>
      </c>
      <c r="J31" s="95">
        <f>IFERROR(IF(OR('2.7'!J31="x",'2.7'!J31="*",'2.7'!J31=0),'2.7'!J31,
'2.7'!J31/'2.7'!J$13*100),"x")</f>
        <v>0</v>
      </c>
      <c r="K31" s="95">
        <f>IFERROR(IF(OR('2.7'!K31="x",'2.7'!K31="*",'2.7'!K31=0),'2.7'!K31,
'2.7'!K31/'2.7'!K$13*100),"x")</f>
        <v>0.17144192700892055</v>
      </c>
      <c r="L31" s="96">
        <f>IFERROR(IF(OR('2.7'!L31="x",'2.7'!L31="*",'2.7'!L31=0),'2.7'!L31,
'2.7'!L31/'2.7'!L$13*100),"x")</f>
        <v>0.34179726525517651</v>
      </c>
    </row>
    <row r="32" spans="1:12" ht="18.75" customHeight="1" x14ac:dyDescent="0.2">
      <c r="A32" s="97" t="s">
        <v>84</v>
      </c>
      <c r="B32" s="121">
        <f>IFERROR(IF(OR('2.7'!B32="x",'2.7'!B32="*",'2.7'!B32=0),'2.7'!B32,
'2.7'!B32/'2.7'!B$13*100),"x")</f>
        <v>38.581342646388514</v>
      </c>
      <c r="C32" s="95">
        <f>IFERROR(IF(OR('2.7'!C32="x",'2.7'!C32="*",'2.7'!C32=0),'2.7'!C32,
'2.7'!C32/'2.7'!C$13*100),"x")</f>
        <v>43.676627005603542</v>
      </c>
      <c r="D32" s="95">
        <f>IFERROR(IF(OR('2.7'!D32="x",'2.7'!D32="*",'2.7'!D32=0),'2.7'!D32,
'2.7'!D32/'2.7'!D$13*100),"x")</f>
        <v>27.951246580504591</v>
      </c>
      <c r="E32" s="95">
        <f>IFERROR(IF(OR('2.7'!E32="x",'2.7'!E32="*",'2.7'!E32=0),'2.7'!E32,
'2.7'!E32/'2.7'!E$13*100),"x")</f>
        <v>26.911696273310739</v>
      </c>
      <c r="F32" s="95">
        <f>IFERROR(IF(OR('2.7'!F32="x",'2.7'!F32="*",'2.7'!F32=0),'2.7'!F32,
'2.7'!F32/'2.7'!F$13*100),"x")</f>
        <v>24.475148074869992</v>
      </c>
      <c r="G32" s="95">
        <f>IFERROR(IF(OR('2.7'!G32="x",'2.7'!G32="*",'2.7'!G32=0),'2.7'!G32,
'2.7'!G32/'2.7'!G$13*100),"x")</f>
        <v>39.267014158704384</v>
      </c>
      <c r="H32" s="95">
        <f>IFERROR(IF(OR('2.7'!H32="x",'2.7'!H32="*",'2.7'!H32=0),'2.7'!H32,
'2.7'!H32/'2.7'!H$13*100),"x")</f>
        <v>26.740241166733419</v>
      </c>
      <c r="I32" s="95">
        <f>IFERROR(IF(OR('2.7'!I32="x",'2.7'!I32="*",'2.7'!I32=0),'2.7'!I32,
'2.7'!I32/'2.7'!I$13*100),"x")</f>
        <v>35.170415635373985</v>
      </c>
      <c r="J32" s="95">
        <f>IFERROR(IF(OR('2.7'!J32="x",'2.7'!J32="*",'2.7'!J32=0),'2.7'!J32,
'2.7'!J32/'2.7'!J$13*100),"x")</f>
        <v>37.888958737852732</v>
      </c>
      <c r="K32" s="95">
        <f>IFERROR(IF(OR('2.7'!K32="x",'2.7'!K32="*",'2.7'!K32=0),'2.7'!K32,
'2.7'!K32/'2.7'!K$13*100),"x")</f>
        <v>33.361920516587759</v>
      </c>
      <c r="L32" s="96">
        <f>IFERROR(IF(OR('2.7'!L32="x",'2.7'!L32="*",'2.7'!L32=0),'2.7'!L32,
'2.7'!L32/'2.7'!L$13*100),"x")</f>
        <v>37.854340219851515</v>
      </c>
    </row>
    <row r="33" spans="1:24" ht="15" customHeight="1" x14ac:dyDescent="0.2">
      <c r="A33" s="97" t="s">
        <v>85</v>
      </c>
      <c r="B33" s="121">
        <f>IFERROR(IF(OR('2.7'!B33="x",'2.7'!B33="*",'2.7'!B33=0),'2.7'!B33,
'2.7'!B33/'2.7'!B$13*100),"x")</f>
        <v>61.418657353611486</v>
      </c>
      <c r="C33" s="95">
        <f>IFERROR(IF(OR('2.7'!C33="x",'2.7'!C33="*",'2.7'!C33=0),'2.7'!C33,
'2.7'!C33/'2.7'!C$13*100),"x")</f>
        <v>56.323372994395612</v>
      </c>
      <c r="D33" s="95">
        <f>IFERROR(IF(OR('2.7'!D33="x",'2.7'!D33="*",'2.7'!D33=0),'2.7'!D33,
'2.7'!D33/'2.7'!D$13*100),"x")</f>
        <v>72.048753419494602</v>
      </c>
      <c r="E33" s="95">
        <f>IFERROR(IF(OR('2.7'!E33="x",'2.7'!E33="*",'2.7'!E33=0),'2.7'!E33,
'2.7'!E33/'2.7'!E$13*100),"x")</f>
        <v>73.088303726687698</v>
      </c>
      <c r="F33" s="95">
        <f>IFERROR(IF(OR('2.7'!F33="x",'2.7'!F33="*",'2.7'!F33=0),'2.7'!F33,
'2.7'!F33/'2.7'!F$13*100),"x")</f>
        <v>75.524851925130875</v>
      </c>
      <c r="G33" s="95">
        <f>IFERROR(IF(OR('2.7'!G33="x",'2.7'!G33="*",'2.7'!G33=0),'2.7'!G33,
'2.7'!G33/'2.7'!G$13*100),"x")</f>
        <v>60.73298584129563</v>
      </c>
      <c r="H33" s="95">
        <f>IFERROR(IF(OR('2.7'!H33="x",'2.7'!H33="*",'2.7'!H33=0),'2.7'!H33,
'2.7'!H33/'2.7'!H$13*100),"x")</f>
        <v>73.259758833266503</v>
      </c>
      <c r="I33" s="95">
        <f>IFERROR(IF(OR('2.7'!I33="x",'2.7'!I33="*",'2.7'!I33=0),'2.7'!I33,
'2.7'!I33/'2.7'!I$13*100),"x")</f>
        <v>64.829584364626015</v>
      </c>
      <c r="J33" s="95">
        <f>IFERROR(IF(OR('2.7'!J33="x",'2.7'!J33="*",'2.7'!J33=0),'2.7'!J33,
'2.7'!J33/'2.7'!J$13*100),"x")</f>
        <v>62.111041262147261</v>
      </c>
      <c r="K33" s="95">
        <f>IFERROR(IF(OR('2.7'!K33="x",'2.7'!K33="*",'2.7'!K33=0),'2.7'!K33,
'2.7'!K33/'2.7'!K$13*100),"x")</f>
        <v>66.638079483412511</v>
      </c>
      <c r="L33" s="96">
        <f>IFERROR(IF(OR('2.7'!L33="x",'2.7'!L33="*",'2.7'!L33=0),'2.7'!L33,
'2.7'!L33/'2.7'!L$13*100),"x")</f>
        <v>62.145659780148762</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29.919687738737988</v>
      </c>
      <c r="C34" s="95">
        <f>IFERROR(IF(OR('2.7'!C34="x",'2.7'!C34="*",'2.7'!C34=0),'2.7'!C34,
'2.7'!C34/'2.7'!C$13*100),"x")</f>
        <v>22.668871413019215</v>
      </c>
      <c r="D34" s="95">
        <f>IFERROR(IF(OR('2.7'!D34="x",'2.7'!D34="*",'2.7'!D34=0),'2.7'!D34,
'2.7'!D34/'2.7'!D$13*100),"x")</f>
        <v>45.046787359600081</v>
      </c>
      <c r="E34" s="95">
        <f>IFERROR(IF(OR('2.7'!E34="x",'2.7'!E34="*",'2.7'!E34=0),'2.7'!E34,
'2.7'!E34/'2.7'!E$13*100),"x")</f>
        <v>46.512445043762249</v>
      </c>
      <c r="F34" s="95">
        <f>IFERROR(IF(OR('2.7'!F34="x",'2.7'!F34="*",'2.7'!F34=0),'2.7'!F34,
'2.7'!F34/'2.7'!F$13*100),"x")</f>
        <v>50.747747275047693</v>
      </c>
      <c r="G34" s="95">
        <f>IFERROR(IF(OR('2.7'!G34="x",'2.7'!G34="*",'2.7'!G34=0),'2.7'!G34,
'2.7'!G34/'2.7'!G$13*100),"x")</f>
        <v>25.370864553969451</v>
      </c>
      <c r="H34" s="95">
        <f>IFERROR(IF(OR('2.7'!H34="x",'2.7'!H34="*",'2.7'!H34=0),'2.7'!H34,
'2.7'!H34/'2.7'!H$13*100),"x")</f>
        <v>26.510339317275129</v>
      </c>
      <c r="I34" s="95">
        <f>IFERROR(IF(OR('2.7'!I34="x",'2.7'!I34="*",'2.7'!I34=0),'2.7'!I34,
'2.7'!I34/'2.7'!I$13*100),"x")</f>
        <v>33.540944674581077</v>
      </c>
      <c r="J34" s="95">
        <f>IFERROR(IF(OR('2.7'!J34="x",'2.7'!J34="*",'2.7'!J34=0),'2.7'!J34,
'2.7'!J34/'2.7'!J$13*100),"x")</f>
        <v>36.502290582896961</v>
      </c>
      <c r="K34" s="95">
        <f>IFERROR(IF(OR('2.7'!K34="x",'2.7'!K34="*",'2.7'!K34=0),'2.7'!K34,
'2.7'!K34/'2.7'!K$13*100),"x")</f>
        <v>31.599948056540946</v>
      </c>
      <c r="L34" s="96">
        <f>IFERROR(IF(OR('2.7'!L34="x",'2.7'!L34="*",'2.7'!L34=0),'2.7'!L34,
'2.7'!L34/'2.7'!L$13*100),"x")</f>
        <v>37.361266934252669</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31.498969614873495</v>
      </c>
      <c r="C35" s="95">
        <f>IFERROR(IF(OR('2.7'!C35="x",'2.7'!C35="*",'2.7'!C35=0),'2.7'!C35,
'2.7'!C35/'2.7'!C$13*100),"x")</f>
        <v>33.654501581376209</v>
      </c>
      <c r="D35" s="95">
        <f>IFERROR(IF(OR('2.7'!D35="x",'2.7'!D35="*",'2.7'!D35=0),'2.7'!D35,
'2.7'!D35/'2.7'!D$13*100),"x")</f>
        <v>27.001966059896908</v>
      </c>
      <c r="E35" s="95">
        <f>IFERROR(IF(OR('2.7'!E35="x",'2.7'!E35="*",'2.7'!E35=0),'2.7'!E35,
'2.7'!E35/'2.7'!E$13*100),"x")</f>
        <v>26.575858682926352</v>
      </c>
      <c r="F35" s="95">
        <f>IFERROR(IF(OR('2.7'!F35="x",'2.7'!F35="*",'2.7'!F35=0),'2.7'!F35,
'2.7'!F35/'2.7'!F$13*100),"x")</f>
        <v>24.77710465008408</v>
      </c>
      <c r="G35" s="95">
        <f>IFERROR(IF(OR('2.7'!G35="x",'2.7'!G35="*",'2.7'!G35=0),'2.7'!G35,
'2.7'!G35/'2.7'!G$13*100),"x")</f>
        <v>35.362121287326723</v>
      </c>
      <c r="H35" s="95">
        <f>IFERROR(IF(OR('2.7'!H35="x",'2.7'!H35="*",'2.7'!H35=0),'2.7'!H35,
'2.7'!H35/'2.7'!H$13*100),"x")</f>
        <v>46.749419515991256</v>
      </c>
      <c r="I35" s="95">
        <f>IFERROR(IF(OR('2.7'!I35="x",'2.7'!I35="*",'2.7'!I35=0),'2.7'!I35,
'2.7'!I35/'2.7'!I$13*100),"x")</f>
        <v>31.288639690045134</v>
      </c>
      <c r="J35" s="95">
        <f>IFERROR(IF(OR('2.7'!J35="x",'2.7'!J35="*",'2.7'!J35=0),'2.7'!J35,
'2.7'!J35/'2.7'!J$13*100),"x")</f>
        <v>25.608750679250203</v>
      </c>
      <c r="K35" s="95">
        <f>IFERROR(IF(OR('2.7'!K35="x",'2.7'!K35="*",'2.7'!K35=0),'2.7'!K35,
'2.7'!K35/'2.7'!K$13*100),"x")</f>
        <v>35.038131426871665</v>
      </c>
      <c r="L35" s="96">
        <f>IFERROR(IF(OR('2.7'!L35="x",'2.7'!L35="*",'2.7'!L35=0),'2.7'!L35,
'2.7'!L35/'2.7'!L$13*100),"x")</f>
        <v>24.784392845896104</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18.980271816238357</v>
      </c>
      <c r="C36" s="95">
        <f>IFERROR(IF(OR('2.7'!C36="x",'2.7'!C36="*",'2.7'!C36=0),'2.7'!C36,
'2.7'!C36/'2.7'!C$13*100),"x")</f>
        <v>22.111880698214183</v>
      </c>
      <c r="D36" s="95">
        <f>IFERROR(IF(OR('2.7'!D36="x",'2.7'!D36="*",'2.7'!D36=0),'2.7'!D36,
'2.7'!D36/'2.7'!D$13*100),"x")</f>
        <v>12.715987038745688</v>
      </c>
      <c r="E36" s="95">
        <f>IFERROR(IF(OR('2.7'!E36="x",'2.7'!E36="*",'2.7'!E36=0),'2.7'!E36,
'2.7'!E36/'2.7'!E$13*100),"x")</f>
        <v>12.025051880704604</v>
      </c>
      <c r="F36" s="95">
        <f>IFERROR(IF(OR('2.7'!F36="x",'2.7'!F36="*",'2.7'!F36=0),'2.7'!F36,
'2.7'!F36/'2.7'!F$13*100),"x")</f>
        <v>9.8618044868097652</v>
      </c>
      <c r="G36" s="95">
        <f>IFERROR(IF(OR('2.7'!G36="x",'2.7'!G36="*",'2.7'!G36=0),'2.7'!G36,
'2.7'!G36/'2.7'!G$13*100),"x")</f>
        <v>22.618852895098982</v>
      </c>
      <c r="H36" s="95">
        <f>IFERROR(IF(OR('2.7'!H36="x",'2.7'!H36="*",'2.7'!H36=0),'2.7'!H36,
'2.7'!H36/'2.7'!H$13*100),"x")</f>
        <v>32.862792209229809</v>
      </c>
      <c r="I36" s="95">
        <f>IFERROR(IF(OR('2.7'!I36="x",'2.7'!I36="*",'2.7'!I36=0),'2.7'!I36,
'2.7'!I36/'2.7'!I$13*100),"x")</f>
        <v>19.192600609711359</v>
      </c>
      <c r="J36" s="95">
        <f>IFERROR(IF(OR('2.7'!J36="x",'2.7'!J36="*",'2.7'!J36=0),'2.7'!J36,
'2.7'!J36/'2.7'!J$13*100),"x")</f>
        <v>12.250482775510848</v>
      </c>
      <c r="K36" s="95">
        <f>IFERROR(IF(OR('2.7'!K36="x",'2.7'!K36="*",'2.7'!K36=0),'2.7'!K36,
'2.7'!K36/'2.7'!K$13*100),"x")</f>
        <v>23.798768386060772</v>
      </c>
      <c r="L36" s="96">
        <f>IFERROR(IF(OR('2.7'!L36="x",'2.7'!L36="*",'2.7'!L36=0),'2.7'!L36,
'2.7'!L36/'2.7'!L$13*100),"x")</f>
        <v>11.362455309624236</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37"/>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253</v>
      </c>
      <c r="B4" s="127"/>
      <c r="J4" s="128"/>
      <c r="K4" s="128"/>
      <c r="L4" s="128"/>
      <c r="M4" s="128"/>
      <c r="N4" s="128"/>
    </row>
    <row r="5" spans="1:18" ht="11.25" customHeight="1" x14ac:dyDescent="0.3">
      <c r="A5" s="44" t="s">
        <v>252</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181131</v>
      </c>
      <c r="D15" s="119">
        <v>103734.925583812</v>
      </c>
      <c r="E15" s="119">
        <v>77396.074416184798</v>
      </c>
      <c r="F15" s="119">
        <v>69249.080960164705</v>
      </c>
      <c r="G15" s="119">
        <v>60722.4908537718</v>
      </c>
      <c r="H15" s="119">
        <v>8258.5815093320598</v>
      </c>
      <c r="I15" s="119">
        <v>3266.8062535802901</v>
      </c>
      <c r="J15" s="119">
        <v>6691.2536862509696</v>
      </c>
      <c r="K15" s="119">
        <v>2562.3050756254802</v>
      </c>
      <c r="L15" s="119">
        <v>4117.6686357534099</v>
      </c>
      <c r="M15" s="120">
        <v>1455.7397697691799</v>
      </c>
    </row>
    <row r="16" spans="1:18" ht="18.75" customHeight="1" x14ac:dyDescent="0.3">
      <c r="A16" s="136" t="s">
        <v>242</v>
      </c>
      <c r="B16" s="137"/>
      <c r="C16" s="81">
        <v>9806</v>
      </c>
      <c r="D16" s="119">
        <v>6333.2580663141898</v>
      </c>
      <c r="E16" s="119">
        <v>3472.7419336857301</v>
      </c>
      <c r="F16" s="119">
        <v>3212.5125105541601</v>
      </c>
      <c r="G16" s="119">
        <v>2691.9940639381698</v>
      </c>
      <c r="H16" s="119">
        <v>519.35177994931701</v>
      </c>
      <c r="I16" s="119">
        <v>211.403836169973</v>
      </c>
      <c r="J16" s="119">
        <v>232.997018774639</v>
      </c>
      <c r="K16" s="119">
        <v>70.411412590512995</v>
      </c>
      <c r="L16" s="119">
        <v>162.58560618412599</v>
      </c>
      <c r="M16" s="120">
        <v>27.232404356936001</v>
      </c>
    </row>
    <row r="17" spans="1:13" ht="15" customHeight="1" x14ac:dyDescent="0.3">
      <c r="A17" s="136" t="s">
        <v>235</v>
      </c>
      <c r="B17" s="137"/>
      <c r="C17" s="81">
        <v>16533</v>
      </c>
      <c r="D17" s="119">
        <v>7424.2860370945</v>
      </c>
      <c r="E17" s="119">
        <v>9108.7139629058001</v>
      </c>
      <c r="F17" s="119">
        <v>8375.8662213993593</v>
      </c>
      <c r="G17" s="119">
        <v>7585.9527433849498</v>
      </c>
      <c r="H17" s="119">
        <v>780.66094478892603</v>
      </c>
      <c r="I17" s="119">
        <v>382.38513630436898</v>
      </c>
      <c r="J17" s="119">
        <v>660.55513560462896</v>
      </c>
      <c r="K17" s="119">
        <v>238.211149381767</v>
      </c>
      <c r="L17" s="119">
        <v>421.00011270507503</v>
      </c>
      <c r="M17" s="120">
        <v>72.292605901811996</v>
      </c>
    </row>
    <row r="18" spans="1:13" ht="15" customHeight="1" x14ac:dyDescent="0.3">
      <c r="A18" s="136" t="s">
        <v>241</v>
      </c>
      <c r="B18" s="137"/>
      <c r="C18" s="81">
        <v>27443</v>
      </c>
      <c r="D18" s="119">
        <v>14173.817324858701</v>
      </c>
      <c r="E18" s="119">
        <v>13269.1826751427</v>
      </c>
      <c r="F18" s="119">
        <v>11968.298310210699</v>
      </c>
      <c r="G18" s="119">
        <v>10537.637255891001</v>
      </c>
      <c r="H18" s="119">
        <v>1402.8300049011</v>
      </c>
      <c r="I18" s="119">
        <v>620.75973816541398</v>
      </c>
      <c r="J18" s="119">
        <v>1183.86542694374</v>
      </c>
      <c r="K18" s="119">
        <v>543.24951448478998</v>
      </c>
      <c r="L18" s="119">
        <v>640.61591245894704</v>
      </c>
      <c r="M18" s="120">
        <v>117.018937988223</v>
      </c>
    </row>
    <row r="19" spans="1:13" ht="15" customHeight="1" x14ac:dyDescent="0.3">
      <c r="A19" s="136" t="s">
        <v>236</v>
      </c>
      <c r="B19" s="137"/>
      <c r="C19" s="81">
        <v>9949</v>
      </c>
      <c r="D19" s="119">
        <v>6701.72992514623</v>
      </c>
      <c r="E19" s="119">
        <v>3247.2700748543798</v>
      </c>
      <c r="F19" s="119">
        <v>3143.3808394026701</v>
      </c>
      <c r="G19" s="119">
        <v>2969.5291056129799</v>
      </c>
      <c r="H19" s="119">
        <v>163.40308920267</v>
      </c>
      <c r="I19" s="119">
        <v>41.008473156209</v>
      </c>
      <c r="J19" s="119">
        <v>94.765745768295005</v>
      </c>
      <c r="K19" s="119">
        <v>30.295174444882999</v>
      </c>
      <c r="L19" s="119">
        <v>64.470571323412003</v>
      </c>
      <c r="M19" s="120">
        <v>9.1234896834200008</v>
      </c>
    </row>
    <row r="20" spans="1:13" ht="15" customHeight="1" x14ac:dyDescent="0.3">
      <c r="A20" s="136" t="s">
        <v>243</v>
      </c>
      <c r="B20" s="137"/>
      <c r="C20" s="81">
        <v>13361</v>
      </c>
      <c r="D20" s="119">
        <v>7865.3187174600898</v>
      </c>
      <c r="E20" s="119">
        <v>5495.6812825399302</v>
      </c>
      <c r="F20" s="119">
        <v>4738.1999653114999</v>
      </c>
      <c r="G20" s="119">
        <v>3392.19085941092</v>
      </c>
      <c r="H20" s="119">
        <v>1196.9680711256001</v>
      </c>
      <c r="I20" s="119">
        <v>457.16408347942502</v>
      </c>
      <c r="J20" s="119">
        <v>504.004787068285</v>
      </c>
      <c r="K20" s="119">
        <v>73.899852501770994</v>
      </c>
      <c r="L20" s="119">
        <v>424.69507798242</v>
      </c>
      <c r="M20" s="120">
        <v>253.476530160149</v>
      </c>
    </row>
    <row r="21" spans="1:13" ht="15" customHeight="1" x14ac:dyDescent="0.3">
      <c r="A21" s="136" t="s">
        <v>247</v>
      </c>
      <c r="B21" s="137"/>
      <c r="C21" s="81">
        <v>10277</v>
      </c>
      <c r="D21" s="119">
        <v>6612.3022337744796</v>
      </c>
      <c r="E21" s="119">
        <v>3664.6977662263398</v>
      </c>
      <c r="F21" s="119">
        <v>3339.71906186858</v>
      </c>
      <c r="G21" s="119">
        <v>3094.5192703561102</v>
      </c>
      <c r="H21" s="119">
        <v>243.524791512468</v>
      </c>
      <c r="I21" s="119">
        <v>117.27217763035</v>
      </c>
      <c r="J21" s="119">
        <v>208.687884345649</v>
      </c>
      <c r="K21" s="119">
        <v>75.532708989468006</v>
      </c>
      <c r="L21" s="119">
        <v>133.15517535618099</v>
      </c>
      <c r="M21" s="120">
        <v>116.29082001211199</v>
      </c>
    </row>
    <row r="22" spans="1:13" ht="15" customHeight="1" x14ac:dyDescent="0.3">
      <c r="A22" s="136" t="s">
        <v>246</v>
      </c>
      <c r="B22" s="137"/>
      <c r="C22" s="81">
        <v>38263</v>
      </c>
      <c r="D22" s="119">
        <v>20341.701882633399</v>
      </c>
      <c r="E22" s="119">
        <v>17921.298117361399</v>
      </c>
      <c r="F22" s="119">
        <v>15517.4152149074</v>
      </c>
      <c r="G22" s="119">
        <v>13481.889692118901</v>
      </c>
      <c r="H22" s="119">
        <v>1994.3247159366499</v>
      </c>
      <c r="I22" s="119">
        <v>509.35183091814298</v>
      </c>
      <c r="J22" s="119">
        <v>1959.6132563603601</v>
      </c>
      <c r="K22" s="119">
        <v>801.60890118165003</v>
      </c>
      <c r="L22" s="119">
        <v>1156.86576242818</v>
      </c>
      <c r="M22" s="120">
        <v>444.26964609360198</v>
      </c>
    </row>
    <row r="23" spans="1:13" ht="15" customHeight="1" x14ac:dyDescent="0.3">
      <c r="A23" s="136" t="s">
        <v>244</v>
      </c>
      <c r="B23" s="137"/>
      <c r="C23" s="81">
        <v>9017</v>
      </c>
      <c r="D23" s="119">
        <v>5873.2003771788904</v>
      </c>
      <c r="E23" s="119">
        <v>3143.79962282111</v>
      </c>
      <c r="F23" s="119">
        <v>2752.32128412475</v>
      </c>
      <c r="G23" s="119">
        <v>2502.9370078645402</v>
      </c>
      <c r="H23" s="119">
        <v>242.722968485568</v>
      </c>
      <c r="I23" s="119">
        <v>124.009404151738</v>
      </c>
      <c r="J23" s="119">
        <v>198.35504459739701</v>
      </c>
      <c r="K23" s="119">
        <v>61.741326823015001</v>
      </c>
      <c r="L23" s="119">
        <v>136.613717774382</v>
      </c>
      <c r="M23" s="120">
        <v>193.12329409896799</v>
      </c>
    </row>
    <row r="24" spans="1:13" ht="15" customHeight="1" x14ac:dyDescent="0.3">
      <c r="A24" s="136" t="s">
        <v>238</v>
      </c>
      <c r="B24" s="137"/>
      <c r="C24" s="81">
        <v>10847</v>
      </c>
      <c r="D24" s="119">
        <v>6706.3328755427301</v>
      </c>
      <c r="E24" s="119">
        <v>4140.6671244564895</v>
      </c>
      <c r="F24" s="119">
        <v>3782.2592595586898</v>
      </c>
      <c r="G24" s="119">
        <v>3403.6053804229</v>
      </c>
      <c r="H24" s="119">
        <v>372.42652606531902</v>
      </c>
      <c r="I24" s="119">
        <v>171.62393633221001</v>
      </c>
      <c r="J24" s="119">
        <v>312.49711004998801</v>
      </c>
      <c r="K24" s="119">
        <v>137.560991899448</v>
      </c>
      <c r="L24" s="119">
        <v>174.93611815054001</v>
      </c>
      <c r="M24" s="120">
        <v>45.910754847810999</v>
      </c>
    </row>
    <row r="25" spans="1:13" ht="15" customHeight="1" x14ac:dyDescent="0.3">
      <c r="A25" s="136" t="s">
        <v>248</v>
      </c>
      <c r="B25" s="137"/>
      <c r="C25" s="81">
        <v>8094</v>
      </c>
      <c r="D25" s="119">
        <v>5417.2423371936402</v>
      </c>
      <c r="E25" s="119">
        <v>2676.7576628064799</v>
      </c>
      <c r="F25" s="119">
        <v>2339.90233198641</v>
      </c>
      <c r="G25" s="119">
        <v>2036.3160255804</v>
      </c>
      <c r="H25" s="119">
        <v>302.51812458782803</v>
      </c>
      <c r="I25" s="119">
        <v>147.512496715878</v>
      </c>
      <c r="J25" s="119">
        <v>300.63285979361899</v>
      </c>
      <c r="K25" s="119">
        <v>134.96779500953801</v>
      </c>
      <c r="L25" s="119">
        <v>164.66506478408101</v>
      </c>
      <c r="M25" s="120">
        <v>36.222471026449</v>
      </c>
    </row>
    <row r="26" spans="1:13" ht="15" customHeight="1" x14ac:dyDescent="0.3">
      <c r="A26" s="136" t="s">
        <v>245</v>
      </c>
      <c r="B26" s="137"/>
      <c r="C26" s="81">
        <v>8232</v>
      </c>
      <c r="D26" s="119">
        <v>4946.9956365456001</v>
      </c>
      <c r="E26" s="119">
        <v>3285.0043634545</v>
      </c>
      <c r="F26" s="119">
        <v>2989.8842564117199</v>
      </c>
      <c r="G26" s="119">
        <v>2655.2149838912501</v>
      </c>
      <c r="H26" s="119">
        <v>333.66927252047498</v>
      </c>
      <c r="I26" s="119">
        <v>182.30001282451801</v>
      </c>
      <c r="J26" s="119">
        <v>282.94112858249599</v>
      </c>
      <c r="K26" s="119">
        <v>97.590484871574006</v>
      </c>
      <c r="L26" s="119">
        <v>182.96299169125899</v>
      </c>
      <c r="M26" s="120">
        <v>12.178978460276999</v>
      </c>
    </row>
    <row r="27" spans="1:13" ht="15" customHeight="1" x14ac:dyDescent="0.3">
      <c r="A27" s="136" t="s">
        <v>239</v>
      </c>
      <c r="B27" s="137"/>
      <c r="C27" s="81">
        <v>7656</v>
      </c>
      <c r="D27" s="119">
        <v>4511.5709407333397</v>
      </c>
      <c r="E27" s="119">
        <v>3144.4290592665402</v>
      </c>
      <c r="F27" s="119">
        <v>2798.05176492789</v>
      </c>
      <c r="G27" s="119">
        <v>2449.6455033545899</v>
      </c>
      <c r="H27" s="119">
        <v>343.07352792146298</v>
      </c>
      <c r="I27" s="119">
        <v>155.055287638496</v>
      </c>
      <c r="J27" s="119">
        <v>317.78200855900599</v>
      </c>
      <c r="K27" s="119">
        <v>138.896323709184</v>
      </c>
      <c r="L27" s="119">
        <v>178.88568484982201</v>
      </c>
      <c r="M27" s="120">
        <v>28.595285779647998</v>
      </c>
    </row>
    <row r="28" spans="1:13" ht="15" customHeight="1" x14ac:dyDescent="0.3">
      <c r="A28" s="136" t="s">
        <v>240</v>
      </c>
      <c r="B28" s="137"/>
      <c r="C28" s="81">
        <v>11653</v>
      </c>
      <c r="D28" s="119">
        <v>6827.16922933571</v>
      </c>
      <c r="E28" s="119">
        <v>4825.8307706634996</v>
      </c>
      <c r="F28" s="119">
        <v>4291.2699395008503</v>
      </c>
      <c r="G28" s="119">
        <v>3921.0589619451098</v>
      </c>
      <c r="H28" s="119">
        <v>363.10769233466903</v>
      </c>
      <c r="I28" s="119">
        <v>146.95984009357099</v>
      </c>
      <c r="J28" s="119">
        <v>434.55627980286903</v>
      </c>
      <c r="K28" s="119">
        <v>158.339439737882</v>
      </c>
      <c r="L28" s="119">
        <v>276.21684006498703</v>
      </c>
      <c r="M28" s="120">
        <v>100.004551359774</v>
      </c>
    </row>
    <row r="29" spans="1:13" ht="11.25" customHeight="1" x14ac:dyDescent="0.3">
      <c r="A29" s="138"/>
      <c r="B29" s="139"/>
      <c r="C29" s="140"/>
      <c r="D29" s="140"/>
      <c r="E29" s="140"/>
      <c r="F29" s="140"/>
      <c r="G29" s="140"/>
      <c r="H29" s="140"/>
      <c r="I29" s="140"/>
      <c r="J29" s="140"/>
      <c r="K29" s="140"/>
      <c r="L29" s="140"/>
      <c r="M29" s="141" t="s">
        <v>20</v>
      </c>
    </row>
    <row r="30" spans="1:13" x14ac:dyDescent="0.3">
      <c r="A30" s="142"/>
      <c r="M30" s="143"/>
    </row>
    <row r="31" spans="1:13" s="144" customFormat="1" ht="11.25" customHeight="1" x14ac:dyDescent="0.3">
      <c r="A31" s="262" t="s">
        <v>61</v>
      </c>
      <c r="B31" s="262"/>
      <c r="C31" s="262"/>
      <c r="D31" s="262"/>
      <c r="E31" s="262"/>
      <c r="F31" s="262"/>
      <c r="G31" s="262"/>
      <c r="H31" s="262"/>
      <c r="I31" s="262"/>
      <c r="J31" s="262"/>
      <c r="K31" s="262"/>
      <c r="L31" s="262"/>
      <c r="M31" s="262"/>
    </row>
    <row r="32" spans="1:13" s="144" customFormat="1" ht="11.25" customHeight="1" x14ac:dyDescent="0.3">
      <c r="A32" s="262" t="s">
        <v>155</v>
      </c>
      <c r="B32" s="263"/>
      <c r="C32" s="263"/>
      <c r="D32" s="263"/>
      <c r="E32" s="263"/>
      <c r="F32" s="263"/>
      <c r="G32" s="263"/>
      <c r="H32" s="263"/>
      <c r="I32" s="263"/>
      <c r="J32" s="263"/>
      <c r="K32" s="263"/>
      <c r="L32" s="263"/>
      <c r="M32" s="263"/>
    </row>
    <row r="33" spans="1:13" s="144" customFormat="1" ht="19.5" customHeight="1" x14ac:dyDescent="0.3">
      <c r="A33" s="257"/>
      <c r="B33" s="257"/>
      <c r="C33" s="257"/>
      <c r="D33" s="257"/>
      <c r="E33" s="257"/>
      <c r="F33" s="257"/>
      <c r="G33" s="257"/>
      <c r="H33" s="257"/>
      <c r="I33" s="257"/>
      <c r="J33" s="257"/>
      <c r="K33" s="257"/>
      <c r="L33" s="257"/>
      <c r="M33" s="257"/>
    </row>
    <row r="34" spans="1:13" s="144" customFormat="1" ht="19.5" customHeight="1" x14ac:dyDescent="0.3">
      <c r="A34" s="257"/>
      <c r="B34" s="257"/>
      <c r="C34" s="257"/>
      <c r="D34" s="257"/>
      <c r="E34" s="257"/>
      <c r="F34" s="257"/>
      <c r="G34" s="257"/>
      <c r="H34" s="257"/>
      <c r="I34" s="257"/>
      <c r="J34" s="257"/>
      <c r="K34" s="257"/>
      <c r="L34" s="257"/>
      <c r="M34" s="257"/>
    </row>
    <row r="35" spans="1:13" s="144" customFormat="1" ht="11.25" customHeight="1" x14ac:dyDescent="0.3">
      <c r="A35" s="257"/>
      <c r="B35" s="257"/>
      <c r="C35" s="257"/>
      <c r="D35" s="257"/>
      <c r="E35" s="257"/>
      <c r="F35" s="257"/>
      <c r="G35" s="257"/>
      <c r="H35" s="257"/>
      <c r="I35" s="257"/>
      <c r="J35" s="257"/>
      <c r="K35" s="257"/>
      <c r="L35" s="257"/>
      <c r="M35" s="257"/>
    </row>
    <row r="36" spans="1:13" ht="11.25" customHeight="1" x14ac:dyDescent="0.3">
      <c r="A36" s="145"/>
    </row>
    <row r="37" spans="1:13" ht="14.5" x14ac:dyDescent="0.35">
      <c r="A37" s="146"/>
    </row>
  </sheetData>
  <mergeCells count="18">
    <mergeCell ref="M11:M13"/>
    <mergeCell ref="A33:M33"/>
    <mergeCell ref="A34:M34"/>
    <mergeCell ref="A35:M35"/>
    <mergeCell ref="F12:F13"/>
    <mergeCell ref="G12:I12"/>
    <mergeCell ref="J12:J13"/>
    <mergeCell ref="K12:L12"/>
    <mergeCell ref="A31:M31"/>
    <mergeCell ref="A32:M32"/>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37"/>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253</v>
      </c>
      <c r="B4" s="127"/>
      <c r="J4" s="128"/>
      <c r="K4" s="128"/>
      <c r="L4" s="128"/>
      <c r="M4" s="128"/>
      <c r="N4" s="128"/>
    </row>
    <row r="5" spans="1:24" ht="11.25" customHeight="1" x14ac:dyDescent="0.3">
      <c r="A5" s="44" t="s">
        <v>252</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57.270663543961</v>
      </c>
      <c r="E15" s="95">
        <v>42.729336456037231</v>
      </c>
      <c r="F15" s="95">
        <v>38.231490446232122</v>
      </c>
      <c r="G15" s="95">
        <v>33.524074208043793</v>
      </c>
      <c r="H15" s="95">
        <v>4.5594522800249875</v>
      </c>
      <c r="I15" s="95">
        <v>1.8035599944682523</v>
      </c>
      <c r="J15" s="95">
        <v>3.6941515733093557</v>
      </c>
      <c r="K15" s="95">
        <v>1.4146143264407971</v>
      </c>
      <c r="L15" s="95">
        <v>2.2733097237653466</v>
      </c>
      <c r="M15" s="96">
        <v>0.80369443649578476</v>
      </c>
      <c r="N15" s="148"/>
      <c r="O15" s="148"/>
      <c r="P15" s="148"/>
      <c r="Q15" s="148"/>
      <c r="R15" s="148"/>
      <c r="S15" s="148"/>
      <c r="T15" s="148"/>
      <c r="U15" s="148"/>
      <c r="V15" s="148"/>
      <c r="W15" s="148"/>
      <c r="X15" s="148"/>
    </row>
    <row r="16" spans="1:24" ht="18.75" customHeight="1" x14ac:dyDescent="0.3">
      <c r="A16" s="136" t="s">
        <v>242</v>
      </c>
      <c r="B16" s="137"/>
      <c r="C16" s="81">
        <v>100</v>
      </c>
      <c r="D16" s="95">
        <v>64.585540141894654</v>
      </c>
      <c r="E16" s="95">
        <v>35.414459858104529</v>
      </c>
      <c r="F16" s="95">
        <v>32.760682342995715</v>
      </c>
      <c r="G16" s="95">
        <v>27.452519518031508</v>
      </c>
      <c r="H16" s="95">
        <v>5.2962653472294212</v>
      </c>
      <c r="I16" s="95">
        <v>2.1558620861714561</v>
      </c>
      <c r="J16" s="95">
        <v>2.3760658655378237</v>
      </c>
      <c r="K16" s="95">
        <v>0.71804418305642459</v>
      </c>
      <c r="L16" s="95">
        <v>1.6580216824813989</v>
      </c>
      <c r="M16" s="96">
        <v>0.27771164957103817</v>
      </c>
    </row>
    <row r="17" spans="1:13" ht="15" customHeight="1" x14ac:dyDescent="0.3">
      <c r="A17" s="136" t="s">
        <v>235</v>
      </c>
      <c r="B17" s="137"/>
      <c r="C17" s="81">
        <v>100</v>
      </c>
      <c r="D17" s="95">
        <v>44.905861229628627</v>
      </c>
      <c r="E17" s="95">
        <v>55.094138770373192</v>
      </c>
      <c r="F17" s="95">
        <v>50.661502579080377</v>
      </c>
      <c r="G17" s="95">
        <v>45.883703764501</v>
      </c>
      <c r="H17" s="95">
        <v>4.7218347836988208</v>
      </c>
      <c r="I17" s="95">
        <v>2.3128599546626081</v>
      </c>
      <c r="J17" s="95">
        <v>3.9953737107882956</v>
      </c>
      <c r="K17" s="95">
        <v>1.4408222910649429</v>
      </c>
      <c r="L17" s="95">
        <v>2.5464229885990144</v>
      </c>
      <c r="M17" s="96">
        <v>0.43726248050451821</v>
      </c>
    </row>
    <row r="18" spans="1:13" ht="15" customHeight="1" x14ac:dyDescent="0.3">
      <c r="A18" s="136" t="s">
        <v>241</v>
      </c>
      <c r="B18" s="137"/>
      <c r="C18" s="81">
        <v>100</v>
      </c>
      <c r="D18" s="95">
        <v>51.648206554890862</v>
      </c>
      <c r="E18" s="95">
        <v>48.351793445114239</v>
      </c>
      <c r="F18" s="95">
        <v>43.611479467298395</v>
      </c>
      <c r="G18" s="95">
        <v>38.398270072116752</v>
      </c>
      <c r="H18" s="95">
        <v>5.1117953755096011</v>
      </c>
      <c r="I18" s="95">
        <v>2.2619966409117587</v>
      </c>
      <c r="J18" s="95">
        <v>4.3139067410404834</v>
      </c>
      <c r="K18" s="95">
        <v>1.9795558593622782</v>
      </c>
      <c r="L18" s="95">
        <v>2.334350881678195</v>
      </c>
      <c r="M18" s="96">
        <v>0.42640723677521775</v>
      </c>
    </row>
    <row r="19" spans="1:13" ht="15" customHeight="1" x14ac:dyDescent="0.3">
      <c r="A19" s="136" t="s">
        <v>236</v>
      </c>
      <c r="B19" s="137"/>
      <c r="C19" s="81">
        <v>100</v>
      </c>
      <c r="D19" s="95">
        <v>67.36083953308102</v>
      </c>
      <c r="E19" s="95">
        <v>32.639160466925112</v>
      </c>
      <c r="F19" s="95">
        <v>31.594942601293297</v>
      </c>
      <c r="G19" s="95">
        <v>29.847513374338931</v>
      </c>
      <c r="H19" s="95">
        <v>1.6424071685864912</v>
      </c>
      <c r="I19" s="95">
        <v>0.41218688467392706</v>
      </c>
      <c r="J19" s="95">
        <v>0.95251528563971255</v>
      </c>
      <c r="K19" s="95">
        <v>0.30450471851324756</v>
      </c>
      <c r="L19" s="95">
        <v>0.64801056712646499</v>
      </c>
      <c r="M19" s="96">
        <v>9.1702579992160027E-2</v>
      </c>
    </row>
    <row r="20" spans="1:13" ht="15" customHeight="1" x14ac:dyDescent="0.3">
      <c r="A20" s="136" t="s">
        <v>243</v>
      </c>
      <c r="B20" s="137"/>
      <c r="C20" s="81">
        <v>100</v>
      </c>
      <c r="D20" s="95">
        <v>58.867739820822464</v>
      </c>
      <c r="E20" s="95">
        <v>41.132260179177685</v>
      </c>
      <c r="F20" s="95">
        <v>35.462914192886011</v>
      </c>
      <c r="G20" s="95">
        <v>25.388749789768134</v>
      </c>
      <c r="H20" s="95">
        <v>8.9586712905141841</v>
      </c>
      <c r="I20" s="95">
        <v>3.4216307423054038</v>
      </c>
      <c r="J20" s="95">
        <v>3.7722085702289125</v>
      </c>
      <c r="K20" s="95">
        <v>0.55310120875511559</v>
      </c>
      <c r="L20" s="95">
        <v>3.1786174536518228</v>
      </c>
      <c r="M20" s="96">
        <v>1.8971374160627872</v>
      </c>
    </row>
    <row r="21" spans="1:13" ht="15" customHeight="1" x14ac:dyDescent="0.3">
      <c r="A21" s="136" t="s">
        <v>247</v>
      </c>
      <c r="B21" s="137"/>
      <c r="C21" s="81">
        <v>100</v>
      </c>
      <c r="D21" s="95">
        <v>64.340782658115018</v>
      </c>
      <c r="E21" s="95">
        <v>35.659217341892962</v>
      </c>
      <c r="F21" s="95">
        <v>32.497023079386786</v>
      </c>
      <c r="G21" s="95">
        <v>30.111114822964975</v>
      </c>
      <c r="H21" s="95">
        <v>2.3696097257221758</v>
      </c>
      <c r="I21" s="95">
        <v>1.141112947653498</v>
      </c>
      <c r="J21" s="95">
        <v>2.0306303818784563</v>
      </c>
      <c r="K21" s="95">
        <v>0.73496846345692324</v>
      </c>
      <c r="L21" s="95">
        <v>1.2956619184215334</v>
      </c>
      <c r="M21" s="96">
        <v>1.1315638806277317</v>
      </c>
    </row>
    <row r="22" spans="1:13" ht="15" customHeight="1" x14ac:dyDescent="0.3">
      <c r="A22" s="136" t="s">
        <v>246</v>
      </c>
      <c r="B22" s="137"/>
      <c r="C22" s="81">
        <v>100</v>
      </c>
      <c r="D22" s="95">
        <v>53.162851534467762</v>
      </c>
      <c r="E22" s="95">
        <v>46.837148465518645</v>
      </c>
      <c r="F22" s="95">
        <v>40.554622520208554</v>
      </c>
      <c r="G22" s="95">
        <v>35.234795212395525</v>
      </c>
      <c r="H22" s="95">
        <v>5.2121493765168694</v>
      </c>
      <c r="I22" s="95">
        <v>1.33118634429643</v>
      </c>
      <c r="J22" s="95">
        <v>5.1214312948811127</v>
      </c>
      <c r="K22" s="95">
        <v>2.0949975202719338</v>
      </c>
      <c r="L22" s="95">
        <v>3.0234580728855027</v>
      </c>
      <c r="M22" s="96">
        <v>1.161094650428879</v>
      </c>
    </row>
    <row r="23" spans="1:13" ht="15" customHeight="1" x14ac:dyDescent="0.3">
      <c r="A23" s="136" t="s">
        <v>244</v>
      </c>
      <c r="B23" s="137"/>
      <c r="C23" s="81">
        <v>100</v>
      </c>
      <c r="D23" s="95">
        <v>65.134749663733942</v>
      </c>
      <c r="E23" s="95">
        <v>34.865250336266051</v>
      </c>
      <c r="F23" s="95">
        <v>30.523691739212044</v>
      </c>
      <c r="G23" s="95">
        <v>27.757979459515809</v>
      </c>
      <c r="H23" s="95">
        <v>2.6918372905131198</v>
      </c>
      <c r="I23" s="95">
        <v>1.3752845087250525</v>
      </c>
      <c r="J23" s="95">
        <v>2.1997897814949208</v>
      </c>
      <c r="K23" s="95">
        <v>0.68472137987152049</v>
      </c>
      <c r="L23" s="95">
        <v>1.5150684016234002</v>
      </c>
      <c r="M23" s="96">
        <v>2.1417688155591437</v>
      </c>
    </row>
    <row r="24" spans="1:13" ht="15" customHeight="1" x14ac:dyDescent="0.3">
      <c r="A24" s="136" t="s">
        <v>238</v>
      </c>
      <c r="B24" s="137"/>
      <c r="C24" s="81">
        <v>100</v>
      </c>
      <c r="D24" s="95">
        <v>61.826614506709042</v>
      </c>
      <c r="E24" s="95">
        <v>38.17338549328376</v>
      </c>
      <c r="F24" s="95">
        <v>34.869173592317601</v>
      </c>
      <c r="G24" s="95">
        <v>31.378310873263576</v>
      </c>
      <c r="H24" s="95">
        <v>3.4334518859160967</v>
      </c>
      <c r="I24" s="95">
        <v>1.5822249131760855</v>
      </c>
      <c r="J24" s="95">
        <v>2.8809542735317417</v>
      </c>
      <c r="K24" s="95">
        <v>1.2681938960030237</v>
      </c>
      <c r="L24" s="95">
        <v>1.6127603775287176</v>
      </c>
      <c r="M24" s="96">
        <v>0.42325762743441508</v>
      </c>
    </row>
    <row r="25" spans="1:13" ht="15" customHeight="1" x14ac:dyDescent="0.3">
      <c r="A25" s="136" t="s">
        <v>248</v>
      </c>
      <c r="B25" s="137"/>
      <c r="C25" s="81">
        <v>100</v>
      </c>
      <c r="D25" s="95">
        <v>66.929112147191006</v>
      </c>
      <c r="E25" s="95">
        <v>33.070887852810479</v>
      </c>
      <c r="F25" s="95">
        <v>28.909097257059674</v>
      </c>
      <c r="G25" s="95">
        <v>25.158339826790215</v>
      </c>
      <c r="H25" s="95">
        <v>3.7375602247075368</v>
      </c>
      <c r="I25" s="95">
        <v>1.8224919287852483</v>
      </c>
      <c r="J25" s="95">
        <v>3.71426809727723</v>
      </c>
      <c r="K25" s="95">
        <v>1.6675042625344454</v>
      </c>
      <c r="L25" s="95">
        <v>2.0344090040039662</v>
      </c>
      <c r="M25" s="96">
        <v>0.4475224984735483</v>
      </c>
    </row>
    <row r="26" spans="1:13" ht="15" customHeight="1" x14ac:dyDescent="0.3">
      <c r="A26" s="136" t="s">
        <v>245</v>
      </c>
      <c r="B26" s="137"/>
      <c r="C26" s="81">
        <v>100</v>
      </c>
      <c r="D26" s="95">
        <v>60.094699180583092</v>
      </c>
      <c r="E26" s="95">
        <v>39.90530081941813</v>
      </c>
      <c r="F26" s="95">
        <v>36.320265505487363</v>
      </c>
      <c r="G26" s="95">
        <v>32.254798152226073</v>
      </c>
      <c r="H26" s="95">
        <v>4.0533196370320086</v>
      </c>
      <c r="I26" s="95">
        <v>2.214528824398907</v>
      </c>
      <c r="J26" s="95">
        <v>3.4370885396318753</v>
      </c>
      <c r="K26" s="95">
        <v>1.1855015169044461</v>
      </c>
      <c r="L26" s="95">
        <v>2.2225825035381317</v>
      </c>
      <c r="M26" s="96">
        <v>0.14794677429879735</v>
      </c>
    </row>
    <row r="27" spans="1:13" ht="15" customHeight="1" x14ac:dyDescent="0.3">
      <c r="A27" s="136" t="s">
        <v>239</v>
      </c>
      <c r="B27" s="137"/>
      <c r="C27" s="81">
        <v>100</v>
      </c>
      <c r="D27" s="95">
        <v>58.928565056600569</v>
      </c>
      <c r="E27" s="95">
        <v>41.071434943397861</v>
      </c>
      <c r="F27" s="95">
        <v>36.547175612955719</v>
      </c>
      <c r="G27" s="95">
        <v>31.996414620618989</v>
      </c>
      <c r="H27" s="95">
        <v>4.4811066865394853</v>
      </c>
      <c r="I27" s="95">
        <v>2.0252780517044933</v>
      </c>
      <c r="J27" s="95">
        <v>4.1507576875523249</v>
      </c>
      <c r="K27" s="95">
        <v>1.8142153044564262</v>
      </c>
      <c r="L27" s="95">
        <v>2.3365423830958987</v>
      </c>
      <c r="M27" s="96">
        <v>0.37350164288986415</v>
      </c>
    </row>
    <row r="28" spans="1:13" ht="15" customHeight="1" x14ac:dyDescent="0.3">
      <c r="A28" s="136" t="s">
        <v>240</v>
      </c>
      <c r="B28" s="137"/>
      <c r="C28" s="81">
        <v>100</v>
      </c>
      <c r="D28" s="95">
        <v>58.587224142587402</v>
      </c>
      <c r="E28" s="95">
        <v>41.412775857405812</v>
      </c>
      <c r="F28" s="95">
        <v>36.82545215395907</v>
      </c>
      <c r="G28" s="95">
        <v>33.648493623488456</v>
      </c>
      <c r="H28" s="95">
        <v>3.1160018221459627</v>
      </c>
      <c r="I28" s="95">
        <v>1.2611330995758259</v>
      </c>
      <c r="J28" s="95">
        <v>3.7291365296736378</v>
      </c>
      <c r="K28" s="95">
        <v>1.358786919573346</v>
      </c>
      <c r="L28" s="95">
        <v>2.3703496101002921</v>
      </c>
      <c r="M28" s="96">
        <v>0.85818717377305409</v>
      </c>
    </row>
    <row r="29" spans="1:13" ht="11.25" customHeight="1" x14ac:dyDescent="0.3">
      <c r="A29" s="138"/>
      <c r="B29" s="139"/>
      <c r="C29" s="140"/>
      <c r="D29" s="140"/>
      <c r="E29" s="140"/>
      <c r="F29" s="140"/>
      <c r="G29" s="140"/>
      <c r="H29" s="140"/>
      <c r="I29" s="140"/>
      <c r="J29" s="140"/>
      <c r="K29" s="140"/>
      <c r="L29" s="140"/>
      <c r="M29" s="141" t="s">
        <v>20</v>
      </c>
    </row>
    <row r="30" spans="1:13" x14ac:dyDescent="0.3">
      <c r="A30" s="142"/>
      <c r="M30" s="143"/>
    </row>
    <row r="31" spans="1:13" ht="11.25" customHeight="1" x14ac:dyDescent="0.3">
      <c r="A31" s="262" t="s">
        <v>61</v>
      </c>
      <c r="B31" s="262"/>
      <c r="C31" s="262"/>
      <c r="D31" s="262"/>
      <c r="E31" s="262"/>
      <c r="F31" s="262"/>
      <c r="G31" s="262"/>
      <c r="H31" s="262"/>
      <c r="I31" s="262"/>
      <c r="J31" s="262"/>
      <c r="K31" s="262"/>
      <c r="L31" s="262"/>
      <c r="M31" s="262"/>
    </row>
    <row r="32" spans="1:13" ht="11.25" customHeight="1" x14ac:dyDescent="0.3">
      <c r="A32" s="269" t="s">
        <v>155</v>
      </c>
      <c r="B32" s="270"/>
      <c r="C32" s="270"/>
      <c r="D32" s="270"/>
      <c r="E32" s="270"/>
      <c r="F32" s="270"/>
      <c r="G32" s="270"/>
      <c r="H32" s="270"/>
      <c r="I32" s="270"/>
      <c r="J32" s="270"/>
      <c r="K32" s="270"/>
      <c r="L32" s="270"/>
      <c r="M32" s="270"/>
    </row>
    <row r="33" spans="1:13" ht="19.5" customHeight="1" x14ac:dyDescent="0.3">
      <c r="A33" s="269"/>
      <c r="B33" s="270"/>
      <c r="C33" s="270"/>
      <c r="D33" s="270"/>
      <c r="E33" s="270"/>
      <c r="F33" s="270"/>
      <c r="G33" s="270"/>
      <c r="H33" s="270"/>
      <c r="I33" s="270"/>
      <c r="J33" s="270"/>
      <c r="K33" s="270"/>
      <c r="L33" s="270"/>
      <c r="M33" s="270"/>
    </row>
    <row r="34" spans="1:13" ht="19.5" customHeight="1" x14ac:dyDescent="0.3">
      <c r="A34" s="269"/>
      <c r="B34" s="270"/>
      <c r="C34" s="270"/>
      <c r="D34" s="270"/>
      <c r="E34" s="270"/>
      <c r="F34" s="270"/>
      <c r="G34" s="270"/>
      <c r="H34" s="270"/>
      <c r="I34" s="270"/>
      <c r="J34" s="270"/>
      <c r="K34" s="270"/>
      <c r="L34" s="270"/>
      <c r="M34" s="270"/>
    </row>
    <row r="35" spans="1:13" x14ac:dyDescent="0.3">
      <c r="A35" s="269"/>
      <c r="B35" s="270"/>
      <c r="C35" s="270"/>
      <c r="D35" s="270"/>
      <c r="E35" s="270"/>
      <c r="F35" s="270"/>
      <c r="G35" s="270"/>
      <c r="H35" s="270"/>
      <c r="I35" s="270"/>
      <c r="J35" s="270"/>
      <c r="K35" s="270"/>
      <c r="L35" s="270"/>
      <c r="M35" s="270"/>
    </row>
    <row r="36" spans="1:13" ht="11.25" customHeight="1" x14ac:dyDescent="0.3">
      <c r="A36" s="145"/>
    </row>
    <row r="37" spans="1:13" ht="14.5" x14ac:dyDescent="0.35">
      <c r="A37" s="146"/>
    </row>
  </sheetData>
  <mergeCells count="18">
    <mergeCell ref="E11:E13"/>
    <mergeCell ref="F11:I11"/>
    <mergeCell ref="J11:L11"/>
    <mergeCell ref="M11:M13"/>
    <mergeCell ref="F12:F13"/>
    <mergeCell ref="A34:M34"/>
    <mergeCell ref="A35:M35"/>
    <mergeCell ref="G12:I12"/>
    <mergeCell ref="J12:J13"/>
    <mergeCell ref="K12:L12"/>
    <mergeCell ref="A31:M31"/>
    <mergeCell ref="A32:M32"/>
    <mergeCell ref="A33:M33"/>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351"/>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155767</v>
      </c>
      <c r="E2">
        <v>155766.99999999901</v>
      </c>
      <c r="F2">
        <v>105295.905671802</v>
      </c>
      <c r="G2">
        <v>50471.094328196603</v>
      </c>
      <c r="H2">
        <v>44459.225701180498</v>
      </c>
      <c r="I2">
        <v>37020.680676501899</v>
      </c>
      <c r="J2">
        <v>7275.7027438372597</v>
      </c>
      <c r="K2">
        <v>2492.5072016050099</v>
      </c>
      <c r="L2">
        <v>4962.32133441724</v>
      </c>
      <c r="M2">
        <v>1984.2470371464401</v>
      </c>
      <c r="N2">
        <v>2970.5490568861901</v>
      </c>
      <c r="O2">
        <v>1049.5472925986701</v>
      </c>
      <c r="P2" t="e">
        <v>#N/A</v>
      </c>
    </row>
    <row r="3" spans="1:16" x14ac:dyDescent="0.25">
      <c r="A3">
        <v>202603</v>
      </c>
      <c r="B3" t="s">
        <v>234</v>
      </c>
      <c r="C3" t="s">
        <v>137</v>
      </c>
      <c r="D3">
        <v>89237</v>
      </c>
      <c r="E3">
        <v>89236.999999998807</v>
      </c>
      <c r="F3">
        <v>62533.732192508003</v>
      </c>
      <c r="G3">
        <v>26703.2678074908</v>
      </c>
      <c r="H3">
        <v>23252.999264100101</v>
      </c>
      <c r="I3">
        <v>19064.746289932202</v>
      </c>
      <c r="J3">
        <v>4110.5586185767997</v>
      </c>
      <c r="K3">
        <v>1303.8416304001501</v>
      </c>
      <c r="L3">
        <v>2851.9448591835298</v>
      </c>
      <c r="M3">
        <v>1109.26442787215</v>
      </c>
      <c r="N3">
        <v>1736.53019092677</v>
      </c>
      <c r="O3">
        <v>598.32368420589296</v>
      </c>
      <c r="P3" t="e">
        <v>#N/A</v>
      </c>
    </row>
    <row r="4" spans="1:16" x14ac:dyDescent="0.25">
      <c r="A4">
        <v>202603</v>
      </c>
      <c r="B4" t="s">
        <v>234</v>
      </c>
      <c r="C4" t="s">
        <v>138</v>
      </c>
      <c r="D4">
        <v>66530</v>
      </c>
      <c r="E4">
        <v>66529.999999999607</v>
      </c>
      <c r="F4">
        <v>42762.173479293502</v>
      </c>
      <c r="G4">
        <v>23767.826520706101</v>
      </c>
      <c r="H4">
        <v>21206.2264370798</v>
      </c>
      <c r="I4">
        <v>17955.9343865704</v>
      </c>
      <c r="J4">
        <v>3165.14412526047</v>
      </c>
      <c r="K4">
        <v>1188.66557120485</v>
      </c>
      <c r="L4">
        <v>2110.3764752337202</v>
      </c>
      <c r="M4">
        <v>874.98260927428498</v>
      </c>
      <c r="N4">
        <v>1234.0188659594301</v>
      </c>
      <c r="O4">
        <v>451.22360839278002</v>
      </c>
      <c r="P4" t="e">
        <v>#N/A</v>
      </c>
    </row>
    <row r="5" spans="1:16" x14ac:dyDescent="0.25">
      <c r="A5">
        <v>202603</v>
      </c>
      <c r="B5" t="s">
        <v>234</v>
      </c>
      <c r="C5" t="s">
        <v>139</v>
      </c>
      <c r="D5">
        <v>17154</v>
      </c>
      <c r="E5">
        <v>17127.819705706501</v>
      </c>
      <c r="F5">
        <v>10340.8713744018</v>
      </c>
      <c r="G5">
        <v>6786.9483313047504</v>
      </c>
      <c r="H5">
        <v>5921.7241992015997</v>
      </c>
      <c r="I5">
        <v>5419.3529142865</v>
      </c>
      <c r="J5">
        <v>487.64440206164699</v>
      </c>
      <c r="K5">
        <v>77.083372301786</v>
      </c>
      <c r="L5">
        <v>746.34224900349898</v>
      </c>
      <c r="M5">
        <v>230.184984514805</v>
      </c>
      <c r="N5">
        <v>516.15726448869202</v>
      </c>
      <c r="O5">
        <v>118.88188309978899</v>
      </c>
      <c r="P5" t="e">
        <v>#N/A</v>
      </c>
    </row>
    <row r="6" spans="1:16" x14ac:dyDescent="0.25">
      <c r="A6">
        <v>202603</v>
      </c>
      <c r="B6" t="s">
        <v>234</v>
      </c>
      <c r="C6" t="s">
        <v>140</v>
      </c>
      <c r="D6">
        <v>30285</v>
      </c>
      <c r="E6">
        <v>30305.9633641367</v>
      </c>
      <c r="F6">
        <v>17985.833960239899</v>
      </c>
      <c r="G6">
        <v>12320.129403896701</v>
      </c>
      <c r="H6">
        <v>10750.877593805601</v>
      </c>
      <c r="I6">
        <v>9412.8616394199307</v>
      </c>
      <c r="J6">
        <v>1313.23026092025</v>
      </c>
      <c r="K6">
        <v>332.000565682841</v>
      </c>
      <c r="L6">
        <v>1287.7087825421499</v>
      </c>
      <c r="M6">
        <v>581.54844032718097</v>
      </c>
      <c r="N6">
        <v>703.36346721496602</v>
      </c>
      <c r="O6">
        <v>281.54302754870997</v>
      </c>
      <c r="P6" t="e">
        <v>#N/A</v>
      </c>
    </row>
    <row r="7" spans="1:16" x14ac:dyDescent="0.25">
      <c r="A7">
        <v>202603</v>
      </c>
      <c r="B7" t="s">
        <v>234</v>
      </c>
      <c r="C7" t="s">
        <v>141</v>
      </c>
      <c r="D7">
        <v>38964</v>
      </c>
      <c r="E7">
        <v>38966.287672148799</v>
      </c>
      <c r="F7">
        <v>25703.3773171795</v>
      </c>
      <c r="G7">
        <v>13262.910354969201</v>
      </c>
      <c r="H7">
        <v>11931.433877179001</v>
      </c>
      <c r="I7">
        <v>10023.465783637899</v>
      </c>
      <c r="J7">
        <v>1875.62002885776</v>
      </c>
      <c r="K7">
        <v>618.74590598735699</v>
      </c>
      <c r="L7">
        <v>1061.78516712501</v>
      </c>
      <c r="M7">
        <v>539.96938233291201</v>
      </c>
      <c r="N7">
        <v>521.81578479209702</v>
      </c>
      <c r="O7">
        <v>269.69131066520902</v>
      </c>
      <c r="P7" t="e">
        <v>#N/A</v>
      </c>
    </row>
    <row r="8" spans="1:16" x14ac:dyDescent="0.25">
      <c r="A8">
        <v>202603</v>
      </c>
      <c r="B8" t="s">
        <v>234</v>
      </c>
      <c r="C8" t="s">
        <v>142</v>
      </c>
      <c r="D8">
        <v>28201</v>
      </c>
      <c r="E8">
        <v>28199.8467760274</v>
      </c>
      <c r="F8">
        <v>18606.874447986</v>
      </c>
      <c r="G8">
        <v>9592.9723280414692</v>
      </c>
      <c r="H8">
        <v>8615.9784895305402</v>
      </c>
      <c r="I8">
        <v>7127.9775623040896</v>
      </c>
      <c r="J8">
        <v>1437.0285251343701</v>
      </c>
      <c r="K8">
        <v>553.48263601174904</v>
      </c>
      <c r="L8">
        <v>733.58963344971096</v>
      </c>
      <c r="M8">
        <v>332.44761223155899</v>
      </c>
      <c r="N8">
        <v>400.110771218151</v>
      </c>
      <c r="O8">
        <v>243.40420506117201</v>
      </c>
      <c r="P8" t="e">
        <v>#N/A</v>
      </c>
    </row>
    <row r="9" spans="1:16" x14ac:dyDescent="0.25">
      <c r="A9">
        <v>202603</v>
      </c>
      <c r="B9" t="s">
        <v>234</v>
      </c>
      <c r="C9" t="s">
        <v>143</v>
      </c>
      <c r="D9">
        <v>41157</v>
      </c>
      <c r="E9">
        <v>41164.729540802</v>
      </c>
      <c r="F9">
        <v>32658.9485719937</v>
      </c>
      <c r="G9">
        <v>8505.7809688083507</v>
      </c>
      <c r="H9">
        <v>7236.8586002877</v>
      </c>
      <c r="I9">
        <v>5034.6698356786501</v>
      </c>
      <c r="J9">
        <v>2162.17952686326</v>
      </c>
      <c r="K9">
        <v>911.19472162127204</v>
      </c>
      <c r="L9">
        <v>1132.8955022968801</v>
      </c>
      <c r="M9">
        <v>300.09661773998101</v>
      </c>
      <c r="N9">
        <v>829.10176917228603</v>
      </c>
      <c r="O9">
        <v>136.02686622379301</v>
      </c>
      <c r="P9" t="e">
        <v>#N/A</v>
      </c>
    </row>
    <row r="10" spans="1:16" x14ac:dyDescent="0.25">
      <c r="A10">
        <v>202603</v>
      </c>
      <c r="B10" t="s">
        <v>234</v>
      </c>
      <c r="C10" t="s">
        <v>148</v>
      </c>
      <c r="D10">
        <v>23721</v>
      </c>
      <c r="E10">
        <v>24141.614519100702</v>
      </c>
      <c r="F10">
        <v>13790.5041106718</v>
      </c>
      <c r="G10">
        <v>10351.1104084289</v>
      </c>
      <c r="H10">
        <v>9249.7542785090991</v>
      </c>
      <c r="I10">
        <v>8375.9626840569999</v>
      </c>
      <c r="J10">
        <v>833.37567431819195</v>
      </c>
      <c r="K10">
        <v>255.577623324771</v>
      </c>
      <c r="L10">
        <v>852.02759209388898</v>
      </c>
      <c r="M10">
        <v>402.12744583173497</v>
      </c>
      <c r="N10">
        <v>446.11368792882098</v>
      </c>
      <c r="O10">
        <v>249.32853782588001</v>
      </c>
      <c r="P10" t="e">
        <v>#N/A</v>
      </c>
    </row>
    <row r="11" spans="1:16" x14ac:dyDescent="0.25">
      <c r="A11">
        <v>202603</v>
      </c>
      <c r="B11" t="s">
        <v>234</v>
      </c>
      <c r="C11" t="s">
        <v>74</v>
      </c>
      <c r="D11">
        <v>37088</v>
      </c>
      <c r="E11">
        <v>38016.817819904398</v>
      </c>
      <c r="F11">
        <v>29233.5563659283</v>
      </c>
      <c r="G11">
        <v>8783.2614539760907</v>
      </c>
      <c r="H11">
        <v>7348.7429882041497</v>
      </c>
      <c r="I11">
        <v>5679.5381618342899</v>
      </c>
      <c r="J11">
        <v>1628.66800678254</v>
      </c>
      <c r="K11">
        <v>668.29119339056399</v>
      </c>
      <c r="L11">
        <v>1261.5312739713399</v>
      </c>
      <c r="M11">
        <v>369.775085001364</v>
      </c>
      <c r="N11">
        <v>890.44368896998003</v>
      </c>
      <c r="O11">
        <v>172.987191800635</v>
      </c>
      <c r="P11" t="e">
        <v>#N/A</v>
      </c>
    </row>
    <row r="12" spans="1:16" x14ac:dyDescent="0.25">
      <c r="A12">
        <v>202603</v>
      </c>
      <c r="B12" t="s">
        <v>234</v>
      </c>
      <c r="C12" t="s">
        <v>75</v>
      </c>
      <c r="D12">
        <v>55132</v>
      </c>
      <c r="E12">
        <v>55714.053479842703</v>
      </c>
      <c r="F12">
        <v>43739.280625530402</v>
      </c>
      <c r="G12">
        <v>11974.772854312399</v>
      </c>
      <c r="H12">
        <v>10324.848704383199</v>
      </c>
      <c r="I12">
        <v>7894.4793231665199</v>
      </c>
      <c r="J12">
        <v>2396.2611920629301</v>
      </c>
      <c r="K12">
        <v>902.02090156592703</v>
      </c>
      <c r="L12">
        <v>1473.1490017788501</v>
      </c>
      <c r="M12">
        <v>406.41066883734902</v>
      </c>
      <c r="N12">
        <v>1066.7383329414999</v>
      </c>
      <c r="O12">
        <v>176.775148150348</v>
      </c>
      <c r="P12" t="e">
        <v>#N/A</v>
      </c>
    </row>
    <row r="13" spans="1:16" x14ac:dyDescent="0.25">
      <c r="A13">
        <v>202603</v>
      </c>
      <c r="B13" t="s">
        <v>234</v>
      </c>
      <c r="C13" t="s">
        <v>76</v>
      </c>
      <c r="D13">
        <v>29629</v>
      </c>
      <c r="E13">
        <v>27977.721778875799</v>
      </c>
      <c r="F13">
        <v>14544.8436375377</v>
      </c>
      <c r="G13">
        <v>13432.8781413381</v>
      </c>
      <c r="H13">
        <v>12087.950944197801</v>
      </c>
      <c r="I13">
        <v>10146.7888881737</v>
      </c>
      <c r="J13">
        <v>1905.9440037755301</v>
      </c>
      <c r="K13">
        <v>526.10533109895505</v>
      </c>
      <c r="L13">
        <v>1021.93318138621</v>
      </c>
      <c r="M13">
        <v>546.24598835091501</v>
      </c>
      <c r="N13">
        <v>475.687193035299</v>
      </c>
      <c r="O13">
        <v>322.99401575404403</v>
      </c>
      <c r="P13" t="e">
        <v>#N/A</v>
      </c>
    </row>
    <row r="14" spans="1:16" x14ac:dyDescent="0.25">
      <c r="A14">
        <v>202603</v>
      </c>
      <c r="B14" t="s">
        <v>234</v>
      </c>
      <c r="C14" t="s">
        <v>77</v>
      </c>
      <c r="D14">
        <v>10197</v>
      </c>
      <c r="E14">
        <v>9916.7924022750394</v>
      </c>
      <c r="F14">
        <v>3987.7209321332898</v>
      </c>
      <c r="G14">
        <v>5929.0714701417501</v>
      </c>
      <c r="H14">
        <v>5447.9287858870202</v>
      </c>
      <c r="I14">
        <v>4923.9116192720603</v>
      </c>
      <c r="J14">
        <v>511.45386689809402</v>
      </c>
      <c r="K14">
        <v>140.512152224788</v>
      </c>
      <c r="L14">
        <v>353.68028518694803</v>
      </c>
      <c r="M14">
        <v>259.68784912507499</v>
      </c>
      <c r="N14">
        <v>91.566154010591006</v>
      </c>
      <c r="O14">
        <v>127.462399067766</v>
      </c>
      <c r="P14" t="e">
        <v>#N/A</v>
      </c>
    </row>
    <row r="15" spans="1:16" x14ac:dyDescent="0.25">
      <c r="A15">
        <v>202603</v>
      </c>
      <c r="B15" t="s">
        <v>234</v>
      </c>
      <c r="C15" t="s">
        <v>78</v>
      </c>
      <c r="D15">
        <v>63031</v>
      </c>
      <c r="E15">
        <v>63407.009560226797</v>
      </c>
      <c r="F15">
        <v>33354.397416009102</v>
      </c>
      <c r="G15">
        <v>30052.612144217601</v>
      </c>
      <c r="H15">
        <v>26848.071441882701</v>
      </c>
      <c r="I15">
        <v>23585.798692105</v>
      </c>
      <c r="J15">
        <v>3155.4244819731898</v>
      </c>
      <c r="K15">
        <v>1115.53244366894</v>
      </c>
      <c r="L15">
        <v>2548.1799465116301</v>
      </c>
      <c r="M15">
        <v>1258.1080015717</v>
      </c>
      <c r="N15">
        <v>1283.85920455531</v>
      </c>
      <c r="O15">
        <v>656.36075582286605</v>
      </c>
      <c r="P15" t="e">
        <v>#N/A</v>
      </c>
    </row>
    <row r="16" spans="1:16" x14ac:dyDescent="0.25">
      <c r="A16">
        <v>202603</v>
      </c>
      <c r="B16" t="s">
        <v>234</v>
      </c>
      <c r="C16" t="s">
        <v>79</v>
      </c>
      <c r="D16">
        <v>73703</v>
      </c>
      <c r="E16">
        <v>74814.917900939501</v>
      </c>
      <c r="F16">
        <v>63658.416722764203</v>
      </c>
      <c r="G16">
        <v>11156.5011781753</v>
      </c>
      <c r="H16">
        <v>9130.8947304328594</v>
      </c>
      <c r="I16">
        <v>6164.2291708515604</v>
      </c>
      <c r="J16">
        <v>2930.1941714782702</v>
      </c>
      <c r="K16">
        <v>1021.93808367726</v>
      </c>
      <c r="L16">
        <v>1854.7531131504099</v>
      </c>
      <c r="M16">
        <v>383.77775090825997</v>
      </c>
      <c r="N16">
        <v>1469.6628622421499</v>
      </c>
      <c r="O16">
        <v>170.853334592007</v>
      </c>
      <c r="P16" t="e">
        <v>#N/A</v>
      </c>
    </row>
    <row r="17" spans="1:16" x14ac:dyDescent="0.25">
      <c r="A17">
        <v>202603</v>
      </c>
      <c r="B17" t="s">
        <v>234</v>
      </c>
      <c r="C17" t="s">
        <v>80</v>
      </c>
      <c r="D17">
        <v>18702</v>
      </c>
      <c r="E17">
        <v>17232.933178810599</v>
      </c>
      <c r="F17">
        <v>8115.4792162701297</v>
      </c>
      <c r="G17">
        <v>9117.4539625404395</v>
      </c>
      <c r="H17">
        <v>8344.4125760909392</v>
      </c>
      <c r="I17">
        <v>7147.2763852338603</v>
      </c>
      <c r="J17">
        <v>1177.6135659240299</v>
      </c>
      <c r="K17">
        <v>351.50319739289</v>
      </c>
      <c r="L17">
        <v>554.29550820934503</v>
      </c>
      <c r="M17">
        <v>342.36128466647801</v>
      </c>
      <c r="N17">
        <v>211.93422354286699</v>
      </c>
      <c r="O17">
        <v>218.74587824013801</v>
      </c>
      <c r="P17" t="e">
        <v>#N/A</v>
      </c>
    </row>
    <row r="18" spans="1:16" x14ac:dyDescent="0.25">
      <c r="A18">
        <v>202603</v>
      </c>
      <c r="B18" t="s">
        <v>234</v>
      </c>
      <c r="C18" t="s">
        <v>81</v>
      </c>
      <c r="D18">
        <v>331</v>
      </c>
      <c r="E18">
        <v>312.13936002136899</v>
      </c>
      <c r="F18">
        <v>167.61231675785899</v>
      </c>
      <c r="G18">
        <v>144.52704326351</v>
      </c>
      <c r="H18">
        <v>135.84695277397699</v>
      </c>
      <c r="I18">
        <v>123.37642831219399</v>
      </c>
      <c r="J18">
        <v>12.470524461783</v>
      </c>
      <c r="K18">
        <v>3.5334768659229998</v>
      </c>
      <c r="L18">
        <v>5.0927665458710001</v>
      </c>
      <c r="M18">
        <v>0</v>
      </c>
      <c r="N18">
        <v>5.0927665458710001</v>
      </c>
      <c r="O18">
        <v>3.5873239436620001</v>
      </c>
      <c r="P18" t="e">
        <v>#N/A</v>
      </c>
    </row>
    <row r="19" spans="1:16" x14ac:dyDescent="0.25">
      <c r="A19">
        <v>202603</v>
      </c>
      <c r="B19" t="s">
        <v>234</v>
      </c>
      <c r="C19" t="s">
        <v>154</v>
      </c>
      <c r="D19">
        <v>69318</v>
      </c>
      <c r="E19">
        <v>69881.698856546995</v>
      </c>
      <c r="F19">
        <v>39218.731373108501</v>
      </c>
      <c r="G19">
        <v>30662.9674834385</v>
      </c>
      <c r="H19">
        <v>27295.168601500402</v>
      </c>
      <c r="I19">
        <v>23794.048431364099</v>
      </c>
      <c r="J19">
        <v>3390.9075088393001</v>
      </c>
      <c r="K19">
        <v>1228.0221113396301</v>
      </c>
      <c r="L19">
        <v>2704.6066299245999</v>
      </c>
      <c r="M19">
        <v>1276.04230731345</v>
      </c>
      <c r="N19">
        <v>1422.3515822265299</v>
      </c>
      <c r="O19">
        <v>663.19225201258405</v>
      </c>
      <c r="P19" t="e">
        <v>#N/A</v>
      </c>
    </row>
    <row r="20" spans="1:16" x14ac:dyDescent="0.25">
      <c r="A20">
        <v>202603</v>
      </c>
      <c r="B20" t="s">
        <v>234</v>
      </c>
      <c r="C20" t="s">
        <v>83</v>
      </c>
      <c r="D20">
        <v>331</v>
      </c>
      <c r="E20">
        <v>312.13936002136899</v>
      </c>
      <c r="F20">
        <v>167.61231675785899</v>
      </c>
      <c r="G20">
        <v>144.52704326351</v>
      </c>
      <c r="H20">
        <v>135.84695277397699</v>
      </c>
      <c r="I20">
        <v>123.37642831219399</v>
      </c>
      <c r="J20">
        <v>12.470524461783</v>
      </c>
      <c r="K20">
        <v>3.5334768659229998</v>
      </c>
      <c r="L20">
        <v>5.0927665458710001</v>
      </c>
      <c r="M20">
        <v>0</v>
      </c>
      <c r="N20">
        <v>5.0927665458710001</v>
      </c>
      <c r="O20">
        <v>3.5873239436620001</v>
      </c>
      <c r="P20" t="e">
        <v>#N/A</v>
      </c>
    </row>
    <row r="21" spans="1:16" x14ac:dyDescent="0.25">
      <c r="A21">
        <v>202603</v>
      </c>
      <c r="B21" t="s">
        <v>234</v>
      </c>
      <c r="C21" t="s">
        <v>84</v>
      </c>
      <c r="D21">
        <v>60097</v>
      </c>
      <c r="E21">
        <v>60096.999999998297</v>
      </c>
      <c r="F21">
        <v>45989.699972445102</v>
      </c>
      <c r="G21">
        <v>14107.3000275533</v>
      </c>
      <c r="H21">
        <v>11964.7317861674</v>
      </c>
      <c r="I21">
        <v>9060.8664138986205</v>
      </c>
      <c r="J21">
        <v>2856.95122656782</v>
      </c>
      <c r="K21">
        <v>666.50243680737799</v>
      </c>
      <c r="L21">
        <v>1745.26903847738</v>
      </c>
      <c r="M21">
        <v>751.81054116148005</v>
      </c>
      <c r="N21">
        <v>991.032215264618</v>
      </c>
      <c r="O21">
        <v>397.29920290854102</v>
      </c>
      <c r="P21" t="e">
        <v>#N/A</v>
      </c>
    </row>
    <row r="22" spans="1:16" x14ac:dyDescent="0.25">
      <c r="A22">
        <v>202603</v>
      </c>
      <c r="B22" t="s">
        <v>234</v>
      </c>
      <c r="C22" t="s">
        <v>85</v>
      </c>
      <c r="D22">
        <v>95670</v>
      </c>
      <c r="E22">
        <v>95669.999999998894</v>
      </c>
      <c r="F22">
        <v>59306.205699356004</v>
      </c>
      <c r="G22">
        <v>36363.794300642898</v>
      </c>
      <c r="H22">
        <v>32494.493915012401</v>
      </c>
      <c r="I22">
        <v>27959.814262603599</v>
      </c>
      <c r="J22">
        <v>4418.7515172694402</v>
      </c>
      <c r="K22">
        <v>1826.0047647976301</v>
      </c>
      <c r="L22">
        <v>3217.05229593986</v>
      </c>
      <c r="M22">
        <v>1232.4364959849599</v>
      </c>
      <c r="N22">
        <v>1979.5168416215799</v>
      </c>
      <c r="O22">
        <v>652.24808969013202</v>
      </c>
      <c r="P22" t="e">
        <v>#N/A</v>
      </c>
    </row>
    <row r="23" spans="1:16" x14ac:dyDescent="0.25">
      <c r="A23">
        <v>202603</v>
      </c>
      <c r="B23" t="s">
        <v>234</v>
      </c>
      <c r="C23" t="s">
        <v>149</v>
      </c>
      <c r="D23">
        <v>46605</v>
      </c>
      <c r="E23">
        <v>46605.000000000698</v>
      </c>
      <c r="F23">
        <v>23869.393459914801</v>
      </c>
      <c r="G23">
        <v>22735.606540085901</v>
      </c>
      <c r="H23">
        <v>20679.072921143801</v>
      </c>
      <c r="I23">
        <v>18787.161469213599</v>
      </c>
      <c r="J23">
        <v>1845.90868848839</v>
      </c>
      <c r="K23">
        <v>660.77211665300695</v>
      </c>
      <c r="L23">
        <v>1664.40945335182</v>
      </c>
      <c r="M23">
        <v>724.29561938171696</v>
      </c>
      <c r="N23">
        <v>938.69195897010297</v>
      </c>
      <c r="O23">
        <v>392.124165589011</v>
      </c>
      <c r="P23" t="e">
        <v>#N/A</v>
      </c>
    </row>
    <row r="24" spans="1:16" x14ac:dyDescent="0.25">
      <c r="A24">
        <v>202603</v>
      </c>
      <c r="B24" t="s">
        <v>234</v>
      </c>
      <c r="C24" t="s">
        <v>150</v>
      </c>
      <c r="D24">
        <v>49065</v>
      </c>
      <c r="E24">
        <v>49064.999999999098</v>
      </c>
      <c r="F24">
        <v>35436.812239441002</v>
      </c>
      <c r="G24">
        <v>13628.187760558199</v>
      </c>
      <c r="H24">
        <v>11815.420993869</v>
      </c>
      <c r="I24">
        <v>9172.6527933903308</v>
      </c>
      <c r="J24">
        <v>2572.8428287810898</v>
      </c>
      <c r="K24">
        <v>1165.23264814462</v>
      </c>
      <c r="L24">
        <v>1552.6428425880499</v>
      </c>
      <c r="M24">
        <v>508.140876603241</v>
      </c>
      <c r="N24">
        <v>1040.82488265148</v>
      </c>
      <c r="O24">
        <v>260.12392410112102</v>
      </c>
      <c r="P24" t="e">
        <v>#N/A</v>
      </c>
    </row>
    <row r="25" spans="1:16" x14ac:dyDescent="0.25">
      <c r="A25">
        <v>202603</v>
      </c>
      <c r="B25" t="s">
        <v>234</v>
      </c>
      <c r="C25" t="s">
        <v>151</v>
      </c>
      <c r="D25">
        <v>29565</v>
      </c>
      <c r="E25">
        <v>29700.8028553396</v>
      </c>
      <c r="F25">
        <v>23282.905042253002</v>
      </c>
      <c r="G25">
        <v>6417.8978130865898</v>
      </c>
      <c r="H25">
        <v>5346.24495632651</v>
      </c>
      <c r="I25">
        <v>3650.9071480027801</v>
      </c>
      <c r="J25">
        <v>1645.68050071323</v>
      </c>
      <c r="K25">
        <v>819.10746246354302</v>
      </c>
      <c r="L25">
        <v>952.39851468519998</v>
      </c>
      <c r="M25">
        <v>243.07984150920899</v>
      </c>
      <c r="N25">
        <v>706.95408984265703</v>
      </c>
      <c r="O25">
        <v>119.25434207489501</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12516</v>
      </c>
      <c r="E27">
        <v>12515.9999999996</v>
      </c>
      <c r="F27">
        <v>7140.5608327519203</v>
      </c>
      <c r="G27">
        <v>5375.4391672477004</v>
      </c>
      <c r="H27">
        <v>4833.7209790730903</v>
      </c>
      <c r="I27">
        <v>4168.7378228880498</v>
      </c>
      <c r="J27">
        <v>659.38147802038498</v>
      </c>
      <c r="K27">
        <v>278.76600445566999</v>
      </c>
      <c r="L27">
        <v>484.71235278757001</v>
      </c>
      <c r="M27">
        <v>183.07497995192401</v>
      </c>
      <c r="N27">
        <v>301.63737283564598</v>
      </c>
      <c r="O27">
        <v>57.005835387029002</v>
      </c>
      <c r="P27" t="e">
        <v>#N/A</v>
      </c>
    </row>
    <row r="28" spans="1:16" x14ac:dyDescent="0.25">
      <c r="A28">
        <v>202603</v>
      </c>
      <c r="B28" t="s">
        <v>235</v>
      </c>
      <c r="C28" t="s">
        <v>137</v>
      </c>
      <c r="D28">
        <v>7130</v>
      </c>
      <c r="E28">
        <v>7129.9999999997899</v>
      </c>
      <c r="F28">
        <v>4287.1933174708402</v>
      </c>
      <c r="G28">
        <v>2842.8066825289502</v>
      </c>
      <c r="H28">
        <v>2519.56686123297</v>
      </c>
      <c r="I28">
        <v>2143.79282378569</v>
      </c>
      <c r="J28">
        <v>372.60105871942602</v>
      </c>
      <c r="K28">
        <v>147.54951947263299</v>
      </c>
      <c r="L28">
        <v>289.20308978025798</v>
      </c>
      <c r="M28">
        <v>97.532611530709005</v>
      </c>
      <c r="N28">
        <v>191.67047824954901</v>
      </c>
      <c r="O28">
        <v>34.03673151572</v>
      </c>
      <c r="P28" t="e">
        <v>#N/A</v>
      </c>
    </row>
    <row r="29" spans="1:16" x14ac:dyDescent="0.25">
      <c r="A29">
        <v>202603</v>
      </c>
      <c r="B29" t="s">
        <v>235</v>
      </c>
      <c r="C29" t="s">
        <v>138</v>
      </c>
      <c r="D29">
        <v>5386</v>
      </c>
      <c r="E29">
        <v>5385.9999999997799</v>
      </c>
      <c r="F29">
        <v>2853.3675152810602</v>
      </c>
      <c r="G29">
        <v>2532.6324847187102</v>
      </c>
      <c r="H29">
        <v>2314.1541178400798</v>
      </c>
      <c r="I29">
        <v>2024.94499910236</v>
      </c>
      <c r="J29">
        <v>286.78041930095799</v>
      </c>
      <c r="K29">
        <v>131.21648498303699</v>
      </c>
      <c r="L29">
        <v>195.509263007312</v>
      </c>
      <c r="M29">
        <v>85.542368421215002</v>
      </c>
      <c r="N29">
        <v>109.966894586097</v>
      </c>
      <c r="O29">
        <v>22.969103871308999</v>
      </c>
      <c r="P29" t="e">
        <v>#N/A</v>
      </c>
    </row>
    <row r="30" spans="1:16" x14ac:dyDescent="0.25">
      <c r="A30">
        <v>202603</v>
      </c>
      <c r="B30" t="s">
        <v>235</v>
      </c>
      <c r="C30" t="s">
        <v>139</v>
      </c>
      <c r="D30">
        <v>1494</v>
      </c>
      <c r="E30">
        <v>1492.7333333334</v>
      </c>
      <c r="F30">
        <v>839.01659635127896</v>
      </c>
      <c r="G30">
        <v>653.716736982116</v>
      </c>
      <c r="H30">
        <v>547.79146500216302</v>
      </c>
      <c r="I30">
        <v>507.66105595499698</v>
      </c>
      <c r="J30">
        <v>40.130409047165998</v>
      </c>
      <c r="K30">
        <v>12.830045520298</v>
      </c>
      <c r="L30">
        <v>101.014302824116</v>
      </c>
      <c r="M30">
        <v>25.518967480413998</v>
      </c>
      <c r="N30">
        <v>75.495335343701996</v>
      </c>
      <c r="O30">
        <v>4.9109691558359998</v>
      </c>
      <c r="P30" t="e">
        <v>#N/A</v>
      </c>
    </row>
    <row r="31" spans="1:16" x14ac:dyDescent="0.25">
      <c r="A31">
        <v>202603</v>
      </c>
      <c r="B31" t="s">
        <v>235</v>
      </c>
      <c r="C31" t="s">
        <v>140</v>
      </c>
      <c r="D31">
        <v>2746</v>
      </c>
      <c r="E31">
        <v>2747.86666666669</v>
      </c>
      <c r="F31">
        <v>1413.3659148837801</v>
      </c>
      <c r="G31">
        <v>1334.5007517829099</v>
      </c>
      <c r="H31">
        <v>1190.22024344337</v>
      </c>
      <c r="I31">
        <v>1075.17713899617</v>
      </c>
      <c r="J31">
        <v>114.01135841545</v>
      </c>
      <c r="K31">
        <v>39.112451737443998</v>
      </c>
      <c r="L31">
        <v>125.379244793328</v>
      </c>
      <c r="M31">
        <v>61.252787979379001</v>
      </c>
      <c r="N31">
        <v>64.126456813949005</v>
      </c>
      <c r="O31">
        <v>18.901263546205001</v>
      </c>
      <c r="P31" t="e">
        <v>#N/A</v>
      </c>
    </row>
    <row r="32" spans="1:16" x14ac:dyDescent="0.25">
      <c r="A32">
        <v>202603</v>
      </c>
      <c r="B32" t="s">
        <v>235</v>
      </c>
      <c r="C32" t="s">
        <v>141</v>
      </c>
      <c r="D32">
        <v>3302</v>
      </c>
      <c r="E32">
        <v>3304.4999999996999</v>
      </c>
      <c r="F32">
        <v>1786.1169780303401</v>
      </c>
      <c r="G32">
        <v>1518.38302196936</v>
      </c>
      <c r="H32">
        <v>1398.6792680593101</v>
      </c>
      <c r="I32">
        <v>1201.69086326354</v>
      </c>
      <c r="J32">
        <v>195.98230723479901</v>
      </c>
      <c r="K32">
        <v>77.165697568598901</v>
      </c>
      <c r="L32">
        <v>108.79507377589201</v>
      </c>
      <c r="M32">
        <v>46.838524529128001</v>
      </c>
      <c r="N32">
        <v>61.956549246763899</v>
      </c>
      <c r="O32">
        <v>10.908680134151</v>
      </c>
      <c r="P32" t="e">
        <v>#N/A</v>
      </c>
    </row>
    <row r="33" spans="1:16" x14ac:dyDescent="0.25">
      <c r="A33">
        <v>202603</v>
      </c>
      <c r="B33" t="s">
        <v>235</v>
      </c>
      <c r="C33" t="s">
        <v>142</v>
      </c>
      <c r="D33">
        <v>2294</v>
      </c>
      <c r="E33">
        <v>2293.94067437477</v>
      </c>
      <c r="F33">
        <v>1251.1958116877099</v>
      </c>
      <c r="G33">
        <v>1042.74486268706</v>
      </c>
      <c r="H33">
        <v>947.59052519956299</v>
      </c>
      <c r="I33">
        <v>814.51103777471405</v>
      </c>
      <c r="J33">
        <v>130.65078798808401</v>
      </c>
      <c r="K33">
        <v>65.251303175513002</v>
      </c>
      <c r="L33">
        <v>79.011383324058002</v>
      </c>
      <c r="M33">
        <v>31.871143834927</v>
      </c>
      <c r="N33">
        <v>47.140239489130998</v>
      </c>
      <c r="O33">
        <v>16.142954163443001</v>
      </c>
      <c r="P33" t="e">
        <v>#N/A</v>
      </c>
    </row>
    <row r="34" spans="1:16" x14ac:dyDescent="0.25">
      <c r="A34">
        <v>202603</v>
      </c>
      <c r="B34" t="s">
        <v>235</v>
      </c>
      <c r="C34" t="s">
        <v>143</v>
      </c>
      <c r="D34">
        <v>2680</v>
      </c>
      <c r="E34">
        <v>2676.95932562503</v>
      </c>
      <c r="F34">
        <v>1850.86553179882</v>
      </c>
      <c r="G34">
        <v>826.09379382621603</v>
      </c>
      <c r="H34">
        <v>749.43947736864698</v>
      </c>
      <c r="I34">
        <v>569.69772689862498</v>
      </c>
      <c r="J34">
        <v>178.60661533488499</v>
      </c>
      <c r="K34">
        <v>84.406506453815993</v>
      </c>
      <c r="L34">
        <v>70.512348070176003</v>
      </c>
      <c r="M34">
        <v>17.593556128075999</v>
      </c>
      <c r="N34">
        <v>52.9187919421</v>
      </c>
      <c r="O34">
        <v>6.1419683873939999</v>
      </c>
      <c r="P34" t="e">
        <v>#N/A</v>
      </c>
    </row>
    <row r="35" spans="1:16" x14ac:dyDescent="0.25">
      <c r="A35">
        <v>202603</v>
      </c>
      <c r="B35" t="s">
        <v>235</v>
      </c>
      <c r="C35" t="s">
        <v>148</v>
      </c>
      <c r="D35">
        <v>2065</v>
      </c>
      <c r="E35">
        <v>2118.9086300952399</v>
      </c>
      <c r="F35">
        <v>1104.99598235491</v>
      </c>
      <c r="G35">
        <v>1013.91264774034</v>
      </c>
      <c r="H35">
        <v>913.64736823522901</v>
      </c>
      <c r="I35">
        <v>823.27463010879205</v>
      </c>
      <c r="J35">
        <v>89.340992094690904</v>
      </c>
      <c r="K35">
        <v>29.289840706364</v>
      </c>
      <c r="L35">
        <v>83.907296270279005</v>
      </c>
      <c r="M35">
        <v>51.767829504363</v>
      </c>
      <c r="N35">
        <v>32.139466765915998</v>
      </c>
      <c r="O35">
        <v>16.357983234829</v>
      </c>
      <c r="P35" t="e">
        <v>#N/A</v>
      </c>
    </row>
    <row r="36" spans="1:16" x14ac:dyDescent="0.25">
      <c r="A36">
        <v>202603</v>
      </c>
      <c r="B36" t="s">
        <v>235</v>
      </c>
      <c r="C36" t="s">
        <v>74</v>
      </c>
      <c r="D36">
        <v>3000</v>
      </c>
      <c r="E36">
        <v>3046.74707594559</v>
      </c>
      <c r="F36">
        <v>2105.3877600210199</v>
      </c>
      <c r="G36">
        <v>941.35931592456996</v>
      </c>
      <c r="H36">
        <v>770.78806943636403</v>
      </c>
      <c r="I36">
        <v>618.30416452705504</v>
      </c>
      <c r="J36">
        <v>150.34070525804501</v>
      </c>
      <c r="K36">
        <v>71.298807535454998</v>
      </c>
      <c r="L36">
        <v>157.029906303139</v>
      </c>
      <c r="M36">
        <v>50.842155447025</v>
      </c>
      <c r="N36">
        <v>106.18775085611399</v>
      </c>
      <c r="O36">
        <v>13.541340185067</v>
      </c>
      <c r="P36" t="e">
        <v>#N/A</v>
      </c>
    </row>
    <row r="37" spans="1:16" x14ac:dyDescent="0.25">
      <c r="A37">
        <v>202603</v>
      </c>
      <c r="B37" t="s">
        <v>235</v>
      </c>
      <c r="C37" t="s">
        <v>75</v>
      </c>
      <c r="D37">
        <v>3945</v>
      </c>
      <c r="E37">
        <v>4037.5450214758298</v>
      </c>
      <c r="F37">
        <v>2704.7054386207301</v>
      </c>
      <c r="G37">
        <v>1332.8395828550999</v>
      </c>
      <c r="H37">
        <v>1187.3557193567799</v>
      </c>
      <c r="I37">
        <v>1003.18818102633</v>
      </c>
      <c r="J37">
        <v>184.16753833045101</v>
      </c>
      <c r="K37">
        <v>100.407445285213</v>
      </c>
      <c r="L37">
        <v>140.17722630415301</v>
      </c>
      <c r="M37">
        <v>32.901758475404002</v>
      </c>
      <c r="N37">
        <v>107.275467828749</v>
      </c>
      <c r="O37">
        <v>5.3066371941639998</v>
      </c>
      <c r="P37" t="e">
        <v>#N/A</v>
      </c>
    </row>
    <row r="38" spans="1:16" x14ac:dyDescent="0.25">
      <c r="A38">
        <v>202603</v>
      </c>
      <c r="B38" t="s">
        <v>235</v>
      </c>
      <c r="C38" t="s">
        <v>76</v>
      </c>
      <c r="D38">
        <v>2373</v>
      </c>
      <c r="E38">
        <v>2239.5463490393299</v>
      </c>
      <c r="F38">
        <v>908.19571194012406</v>
      </c>
      <c r="G38">
        <v>1331.35063709921</v>
      </c>
      <c r="H38">
        <v>1240.3667375636301</v>
      </c>
      <c r="I38">
        <v>1064.9681969094099</v>
      </c>
      <c r="J38">
        <v>172.97180817260201</v>
      </c>
      <c r="K38">
        <v>60.962956730635</v>
      </c>
      <c r="L38">
        <v>76.863084776096002</v>
      </c>
      <c r="M38">
        <v>28.293701913084</v>
      </c>
      <c r="N38">
        <v>48.569382863012002</v>
      </c>
      <c r="O38">
        <v>14.120814759484</v>
      </c>
      <c r="P38" t="e">
        <v>#N/A</v>
      </c>
    </row>
    <row r="39" spans="1:16" x14ac:dyDescent="0.25">
      <c r="A39">
        <v>202603</v>
      </c>
      <c r="B39" t="s">
        <v>235</v>
      </c>
      <c r="C39" t="s">
        <v>77</v>
      </c>
      <c r="D39">
        <v>1133</v>
      </c>
      <c r="E39">
        <v>1073.2529234436099</v>
      </c>
      <c r="F39">
        <v>317.27593981516497</v>
      </c>
      <c r="G39">
        <v>755.97698362844301</v>
      </c>
      <c r="H39">
        <v>721.56308448105494</v>
      </c>
      <c r="I39">
        <v>659.00265031645995</v>
      </c>
      <c r="J39">
        <v>62.560434164595002</v>
      </c>
      <c r="K39">
        <v>16.806954198003002</v>
      </c>
      <c r="L39">
        <v>26.734839133903002</v>
      </c>
      <c r="M39">
        <v>19.269534612047998</v>
      </c>
      <c r="N39">
        <v>7.4653045218549998</v>
      </c>
      <c r="O39">
        <v>7.6790600134849996</v>
      </c>
      <c r="P39" t="e">
        <v>#N/A</v>
      </c>
    </row>
    <row r="40" spans="1:16" x14ac:dyDescent="0.25">
      <c r="A40">
        <v>202603</v>
      </c>
      <c r="B40" t="s">
        <v>235</v>
      </c>
      <c r="C40" t="s">
        <v>78</v>
      </c>
      <c r="D40">
        <v>5829</v>
      </c>
      <c r="E40">
        <v>5835.9851306659002</v>
      </c>
      <c r="F40">
        <v>2681.81149352799</v>
      </c>
      <c r="G40">
        <v>3154.1736371379102</v>
      </c>
      <c r="H40">
        <v>2838.0683164704601</v>
      </c>
      <c r="I40">
        <v>2520.42055421957</v>
      </c>
      <c r="J40">
        <v>313.18121922140801</v>
      </c>
      <c r="K40">
        <v>128.37322290911999</v>
      </c>
      <c r="L40">
        <v>280.65411477787302</v>
      </c>
      <c r="M40">
        <v>125.264147462455</v>
      </c>
      <c r="N40">
        <v>155.38996731541801</v>
      </c>
      <c r="O40">
        <v>35.451205889583001</v>
      </c>
      <c r="P40" t="e">
        <v>#N/A</v>
      </c>
    </row>
    <row r="41" spans="1:16" x14ac:dyDescent="0.25">
      <c r="A41">
        <v>202603</v>
      </c>
      <c r="B41" t="s">
        <v>235</v>
      </c>
      <c r="C41" t="s">
        <v>79</v>
      </c>
      <c r="D41">
        <v>4995</v>
      </c>
      <c r="E41">
        <v>5121.2415398046696</v>
      </c>
      <c r="F41">
        <v>3995.1898714675499</v>
      </c>
      <c r="G41">
        <v>1126.05166833712</v>
      </c>
      <c r="H41">
        <v>945.91423739102902</v>
      </c>
      <c r="I41">
        <v>710.166852299016</v>
      </c>
      <c r="J41">
        <v>234.61224995687701</v>
      </c>
      <c r="K41">
        <v>110.060948787596</v>
      </c>
      <c r="L41">
        <v>166.665138339111</v>
      </c>
      <c r="M41">
        <v>35.961085302378997</v>
      </c>
      <c r="N41">
        <v>130.70405303673201</v>
      </c>
      <c r="O41">
        <v>13.472292606982</v>
      </c>
      <c r="P41" t="e">
        <v>#N/A</v>
      </c>
    </row>
    <row r="42" spans="1:16" x14ac:dyDescent="0.25">
      <c r="A42">
        <v>202603</v>
      </c>
      <c r="B42" t="s">
        <v>235</v>
      </c>
      <c r="C42" t="s">
        <v>80</v>
      </c>
      <c r="D42">
        <v>1692</v>
      </c>
      <c r="E42">
        <v>1558.77332952899</v>
      </c>
      <c r="F42">
        <v>463.55946775636897</v>
      </c>
      <c r="G42">
        <v>1095.21386177262</v>
      </c>
      <c r="H42">
        <v>1049.7384252115701</v>
      </c>
      <c r="I42">
        <v>938.15041636947501</v>
      </c>
      <c r="J42">
        <v>111.588008842099</v>
      </c>
      <c r="K42">
        <v>40.331832758954</v>
      </c>
      <c r="L42">
        <v>37.393099670585997</v>
      </c>
      <c r="M42">
        <v>21.849747187089999</v>
      </c>
      <c r="N42">
        <v>15.543352483495999</v>
      </c>
      <c r="O42">
        <v>8.0823368904639992</v>
      </c>
      <c r="P42" t="e">
        <v>#N/A</v>
      </c>
    </row>
    <row r="43" spans="1:16" x14ac:dyDescent="0.25">
      <c r="A43">
        <v>202603</v>
      </c>
      <c r="B43" t="s">
        <v>235</v>
      </c>
      <c r="C43" t="s">
        <v>81</v>
      </c>
      <c r="D43">
        <v>0</v>
      </c>
      <c r="E43">
        <v>0</v>
      </c>
      <c r="F43">
        <v>0</v>
      </c>
      <c r="G43">
        <v>0</v>
      </c>
      <c r="H43">
        <v>0</v>
      </c>
      <c r="I43">
        <v>0</v>
      </c>
      <c r="J43">
        <v>0</v>
      </c>
      <c r="K43">
        <v>0</v>
      </c>
      <c r="L43">
        <v>0</v>
      </c>
      <c r="M43">
        <v>0</v>
      </c>
      <c r="N43">
        <v>0</v>
      </c>
      <c r="O43">
        <v>0</v>
      </c>
      <c r="P43" t="e">
        <v>#N/A</v>
      </c>
    </row>
    <row r="44" spans="1:16" x14ac:dyDescent="0.25">
      <c r="A44">
        <v>202603</v>
      </c>
      <c r="B44" t="s">
        <v>235</v>
      </c>
      <c r="C44" t="s">
        <v>154</v>
      </c>
      <c r="D44">
        <v>6040</v>
      </c>
      <c r="E44">
        <v>6060.2564524467898</v>
      </c>
      <c r="F44">
        <v>2873.90817336482</v>
      </c>
      <c r="G44">
        <v>3186.3482790819799</v>
      </c>
      <c r="H44">
        <v>2863.1475070258002</v>
      </c>
      <c r="I44">
        <v>2531.80663586931</v>
      </c>
      <c r="J44">
        <v>326.87432812700899</v>
      </c>
      <c r="K44">
        <v>135.15974640740799</v>
      </c>
      <c r="L44">
        <v>287.749566166585</v>
      </c>
      <c r="M44">
        <v>128.343445723249</v>
      </c>
      <c r="N44">
        <v>159.40612044333599</v>
      </c>
      <c r="O44">
        <v>35.451205889583001</v>
      </c>
      <c r="P44" t="e">
        <v>#N/A</v>
      </c>
    </row>
    <row r="45" spans="1:16" x14ac:dyDescent="0.25">
      <c r="A45">
        <v>202603</v>
      </c>
      <c r="B45" t="s">
        <v>235</v>
      </c>
      <c r="C45" t="s">
        <v>83</v>
      </c>
      <c r="D45">
        <v>0</v>
      </c>
      <c r="E45">
        <v>0</v>
      </c>
      <c r="F45">
        <v>0</v>
      </c>
      <c r="G45">
        <v>0</v>
      </c>
      <c r="H45">
        <v>0</v>
      </c>
      <c r="I45">
        <v>0</v>
      </c>
      <c r="J45">
        <v>0</v>
      </c>
      <c r="K45">
        <v>0</v>
      </c>
      <c r="L45">
        <v>0</v>
      </c>
      <c r="M45">
        <v>0</v>
      </c>
      <c r="N45">
        <v>0</v>
      </c>
      <c r="O45">
        <v>0</v>
      </c>
      <c r="P45" t="e">
        <v>#N/A</v>
      </c>
    </row>
    <row r="46" spans="1:16" x14ac:dyDescent="0.25">
      <c r="A46">
        <v>202603</v>
      </c>
      <c r="B46" t="s">
        <v>235</v>
      </c>
      <c r="C46" t="s">
        <v>84</v>
      </c>
      <c r="D46">
        <v>3918</v>
      </c>
      <c r="E46">
        <v>3917.9999999996598</v>
      </c>
      <c r="F46">
        <v>2643.8291688015502</v>
      </c>
      <c r="G46">
        <v>1274.1708311981099</v>
      </c>
      <c r="H46">
        <v>1094.0716267799401</v>
      </c>
      <c r="I46">
        <v>878.72327917095004</v>
      </c>
      <c r="J46">
        <v>212.79257755321899</v>
      </c>
      <c r="K46">
        <v>66.053609154225995</v>
      </c>
      <c r="L46">
        <v>160.52614129765101</v>
      </c>
      <c r="M46">
        <v>63.312623717015001</v>
      </c>
      <c r="N46">
        <v>97.213517580635894</v>
      </c>
      <c r="O46">
        <v>19.573063120514998</v>
      </c>
      <c r="P46" t="e">
        <v>#N/A</v>
      </c>
    </row>
    <row r="47" spans="1:16" x14ac:dyDescent="0.25">
      <c r="A47">
        <v>202603</v>
      </c>
      <c r="B47" t="s">
        <v>235</v>
      </c>
      <c r="C47" t="s">
        <v>85</v>
      </c>
      <c r="D47">
        <v>8598</v>
      </c>
      <c r="E47">
        <v>8597.9999999999109</v>
      </c>
      <c r="F47">
        <v>4496.7316639503797</v>
      </c>
      <c r="G47">
        <v>4101.2683360495303</v>
      </c>
      <c r="H47">
        <v>3739.64935229309</v>
      </c>
      <c r="I47">
        <v>3290.01454371708</v>
      </c>
      <c r="J47">
        <v>446.58890046716499</v>
      </c>
      <c r="K47">
        <v>212.71239530144399</v>
      </c>
      <c r="L47">
        <v>324.186211489919</v>
      </c>
      <c r="M47">
        <v>119.76235623490901</v>
      </c>
      <c r="N47">
        <v>204.42385525501001</v>
      </c>
      <c r="O47">
        <v>37.432772266514</v>
      </c>
      <c r="P47" t="e">
        <v>#N/A</v>
      </c>
    </row>
    <row r="48" spans="1:16" x14ac:dyDescent="0.25">
      <c r="A48">
        <v>202603</v>
      </c>
      <c r="B48" t="s">
        <v>235</v>
      </c>
      <c r="C48" t="s">
        <v>149</v>
      </c>
      <c r="D48">
        <v>4386</v>
      </c>
      <c r="E48">
        <v>4385.99999999996</v>
      </c>
      <c r="F48">
        <v>1875.80085022252</v>
      </c>
      <c r="G48">
        <v>2510.1991497774402</v>
      </c>
      <c r="H48">
        <v>2323.6139333492201</v>
      </c>
      <c r="I48">
        <v>2129.3119020960698</v>
      </c>
      <c r="J48">
        <v>193.293966737028</v>
      </c>
      <c r="K48">
        <v>95.028105500645907</v>
      </c>
      <c r="L48">
        <v>167.69551277925001</v>
      </c>
      <c r="M48">
        <v>71.997948198344005</v>
      </c>
      <c r="N48">
        <v>95.697564580905905</v>
      </c>
      <c r="O48">
        <v>18.889703648973999</v>
      </c>
      <c r="P48" t="e">
        <v>#N/A</v>
      </c>
    </row>
    <row r="49" spans="1:16" x14ac:dyDescent="0.25">
      <c r="A49">
        <v>202603</v>
      </c>
      <c r="B49" t="s">
        <v>235</v>
      </c>
      <c r="C49" t="s">
        <v>150</v>
      </c>
      <c r="D49">
        <v>4212</v>
      </c>
      <c r="E49">
        <v>4211.99999999994</v>
      </c>
      <c r="F49">
        <v>2620.9308137278599</v>
      </c>
      <c r="G49">
        <v>1591.0691862720801</v>
      </c>
      <c r="H49">
        <v>1416.0354189438699</v>
      </c>
      <c r="I49">
        <v>1160.7026416210099</v>
      </c>
      <c r="J49">
        <v>253.29493373013699</v>
      </c>
      <c r="K49">
        <v>117.684289800798</v>
      </c>
      <c r="L49">
        <v>156.49069871066899</v>
      </c>
      <c r="M49">
        <v>47.764408036565001</v>
      </c>
      <c r="N49">
        <v>108.72629067410401</v>
      </c>
      <c r="O49">
        <v>18.543068617540001</v>
      </c>
      <c r="P49" t="e">
        <v>#N/A</v>
      </c>
    </row>
    <row r="50" spans="1:16" x14ac:dyDescent="0.25">
      <c r="A50">
        <v>202603</v>
      </c>
      <c r="B50" t="s">
        <v>235</v>
      </c>
      <c r="C50" t="s">
        <v>151</v>
      </c>
      <c r="D50">
        <v>2455</v>
      </c>
      <c r="E50">
        <v>2433.4441448287798</v>
      </c>
      <c r="F50">
        <v>1665.36487500967</v>
      </c>
      <c r="G50">
        <v>768.07926981910998</v>
      </c>
      <c r="H50">
        <v>664.18311518616804</v>
      </c>
      <c r="I50">
        <v>494.69229339552902</v>
      </c>
      <c r="J50">
        <v>168.45907575889399</v>
      </c>
      <c r="K50">
        <v>82.563784485729997</v>
      </c>
      <c r="L50">
        <v>93.587731579690995</v>
      </c>
      <c r="M50">
        <v>26.977754721267001</v>
      </c>
      <c r="N50">
        <v>66.609976858424005</v>
      </c>
      <c r="O50">
        <v>10.308423053251</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236</v>
      </c>
      <c r="C52" t="s">
        <v>136</v>
      </c>
      <c r="D52">
        <v>9989</v>
      </c>
      <c r="E52">
        <v>9989.0000000001492</v>
      </c>
      <c r="F52">
        <v>7782.2955413548498</v>
      </c>
      <c r="G52">
        <v>2206.7044586452998</v>
      </c>
      <c r="H52">
        <v>2093.62829835809</v>
      </c>
      <c r="I52">
        <v>1910.1285750016</v>
      </c>
      <c r="J52">
        <v>178.02156113301101</v>
      </c>
      <c r="K52">
        <v>36.436595719826002</v>
      </c>
      <c r="L52">
        <v>89.429894903678999</v>
      </c>
      <c r="M52">
        <v>34.867391054107998</v>
      </c>
      <c r="N52">
        <v>54.562503849571002</v>
      </c>
      <c r="O52">
        <v>23.646265383528</v>
      </c>
      <c r="P52" t="e">
        <v>#N/A</v>
      </c>
    </row>
    <row r="53" spans="1:16" x14ac:dyDescent="0.25">
      <c r="A53">
        <v>202603</v>
      </c>
      <c r="B53" t="s">
        <v>236</v>
      </c>
      <c r="C53" t="s">
        <v>137</v>
      </c>
      <c r="D53">
        <v>5993</v>
      </c>
      <c r="E53">
        <v>5993.0000000001201</v>
      </c>
      <c r="F53">
        <v>4836.7560522896001</v>
      </c>
      <c r="G53">
        <v>1156.2439477105199</v>
      </c>
      <c r="H53">
        <v>1097.38869182394</v>
      </c>
      <c r="I53">
        <v>1001.00359395235</v>
      </c>
      <c r="J53">
        <v>92.104610066711004</v>
      </c>
      <c r="K53">
        <v>17.156236591856999</v>
      </c>
      <c r="L53">
        <v>45.563691357753001</v>
      </c>
      <c r="M53">
        <v>17.561835498552</v>
      </c>
      <c r="N53">
        <v>28.001855859201001</v>
      </c>
      <c r="O53">
        <v>13.291564528825999</v>
      </c>
      <c r="P53" t="e">
        <v>#N/A</v>
      </c>
    </row>
    <row r="54" spans="1:16" x14ac:dyDescent="0.25">
      <c r="A54">
        <v>202603</v>
      </c>
      <c r="B54" t="s">
        <v>236</v>
      </c>
      <c r="C54" t="s">
        <v>138</v>
      </c>
      <c r="D54">
        <v>3996</v>
      </c>
      <c r="E54">
        <v>3996.00000000001</v>
      </c>
      <c r="F54">
        <v>2945.5394890652301</v>
      </c>
      <c r="G54">
        <v>1050.4605109347799</v>
      </c>
      <c r="H54">
        <v>996.23960653415202</v>
      </c>
      <c r="I54">
        <v>909.12498104924703</v>
      </c>
      <c r="J54">
        <v>85.916951066300001</v>
      </c>
      <c r="K54">
        <v>19.280359127969</v>
      </c>
      <c r="L54">
        <v>43.866203545925998</v>
      </c>
      <c r="M54">
        <v>17.305555555556001</v>
      </c>
      <c r="N54">
        <v>26.560647990370001</v>
      </c>
      <c r="O54">
        <v>10.354700854701999</v>
      </c>
      <c r="P54" t="e">
        <v>#N/A</v>
      </c>
    </row>
    <row r="55" spans="1:16" x14ac:dyDescent="0.25">
      <c r="A55">
        <v>202603</v>
      </c>
      <c r="B55" t="s">
        <v>236</v>
      </c>
      <c r="C55" t="s">
        <v>139</v>
      </c>
      <c r="D55">
        <v>1376</v>
      </c>
      <c r="E55">
        <v>1375.2545454547001</v>
      </c>
      <c r="F55">
        <v>880.50584198650301</v>
      </c>
      <c r="G55">
        <v>494.74870346819699</v>
      </c>
      <c r="H55">
        <v>479.65339909699401</v>
      </c>
      <c r="I55">
        <v>463.57142857142702</v>
      </c>
      <c r="J55">
        <v>12.801482720689</v>
      </c>
      <c r="K55">
        <v>0</v>
      </c>
      <c r="L55">
        <v>12.809590085489001</v>
      </c>
      <c r="M55" t="s">
        <v>237</v>
      </c>
      <c r="N55" t="s">
        <v>237</v>
      </c>
      <c r="O55" t="s">
        <v>237</v>
      </c>
      <c r="P55" t="e">
        <v>#N/A</v>
      </c>
    </row>
    <row r="56" spans="1:16" x14ac:dyDescent="0.25">
      <c r="A56">
        <v>202603</v>
      </c>
      <c r="B56" t="s">
        <v>236</v>
      </c>
      <c r="C56" t="s">
        <v>140</v>
      </c>
      <c r="D56">
        <v>1420</v>
      </c>
      <c r="E56">
        <v>1421.29545454556</v>
      </c>
      <c r="F56">
        <v>1027.0510353229499</v>
      </c>
      <c r="G56">
        <v>394.24441922261201</v>
      </c>
      <c r="H56">
        <v>375.37694090468199</v>
      </c>
      <c r="I56">
        <v>351.67699275362702</v>
      </c>
      <c r="J56">
        <v>22.699948151055999</v>
      </c>
      <c r="K56">
        <v>6.4685138622379998</v>
      </c>
      <c r="L56">
        <v>14.850087013582</v>
      </c>
      <c r="M56" t="s">
        <v>237</v>
      </c>
      <c r="N56" t="s">
        <v>237</v>
      </c>
      <c r="O56">
        <v>4.0173913043480001</v>
      </c>
      <c r="P56" t="e">
        <v>#N/A</v>
      </c>
    </row>
    <row r="57" spans="1:16" x14ac:dyDescent="0.25">
      <c r="A57">
        <v>202603</v>
      </c>
      <c r="B57" t="s">
        <v>236</v>
      </c>
      <c r="C57" t="s">
        <v>141</v>
      </c>
      <c r="D57">
        <v>2206</v>
      </c>
      <c r="E57">
        <v>2205.4500000000398</v>
      </c>
      <c r="F57">
        <v>1629.8279260483901</v>
      </c>
      <c r="G57">
        <v>575.62207395165296</v>
      </c>
      <c r="H57">
        <v>548.34625596246804</v>
      </c>
      <c r="I57">
        <v>507.40196492637801</v>
      </c>
      <c r="J57">
        <v>40.944291036091002</v>
      </c>
      <c r="K57">
        <v>7.6354288795130003</v>
      </c>
      <c r="L57">
        <v>22.103627736688001</v>
      </c>
      <c r="M57">
        <v>8.0152671755729994</v>
      </c>
      <c r="N57">
        <v>14.088360561115</v>
      </c>
      <c r="O57">
        <v>5.1721902524969998</v>
      </c>
      <c r="P57" t="e">
        <v>#N/A</v>
      </c>
    </row>
    <row r="58" spans="1:16" x14ac:dyDescent="0.25">
      <c r="A58">
        <v>202603</v>
      </c>
      <c r="B58" t="s">
        <v>236</v>
      </c>
      <c r="C58" t="s">
        <v>142</v>
      </c>
      <c r="D58">
        <v>1928</v>
      </c>
      <c r="E58">
        <v>1931.6101694914701</v>
      </c>
      <c r="F58">
        <v>1516.73130979547</v>
      </c>
      <c r="G58">
        <v>414.87885969600097</v>
      </c>
      <c r="H58">
        <v>393.19477071881499</v>
      </c>
      <c r="I58">
        <v>360.43904191614399</v>
      </c>
      <c r="J58">
        <v>31.558054384066001</v>
      </c>
      <c r="K58">
        <v>3.6611660079049999</v>
      </c>
      <c r="L58">
        <v>18.670755643852999</v>
      </c>
      <c r="M58">
        <v>10.026666666665999</v>
      </c>
      <c r="N58">
        <v>8.6440889771869998</v>
      </c>
      <c r="O58">
        <v>3.0133333333330001</v>
      </c>
      <c r="P58" t="e">
        <v>#N/A</v>
      </c>
    </row>
    <row r="59" spans="1:16" x14ac:dyDescent="0.25">
      <c r="A59">
        <v>202603</v>
      </c>
      <c r="B59" t="s">
        <v>236</v>
      </c>
      <c r="C59" t="s">
        <v>143</v>
      </c>
      <c r="D59">
        <v>3059</v>
      </c>
      <c r="E59">
        <v>3055.3898305083098</v>
      </c>
      <c r="F59">
        <v>2728.1794282014798</v>
      </c>
      <c r="G59">
        <v>327.21040230683298</v>
      </c>
      <c r="H59">
        <v>297.05693167512999</v>
      </c>
      <c r="I59">
        <v>227.03914683402101</v>
      </c>
      <c r="J59">
        <v>70.017784841109005</v>
      </c>
      <c r="K59">
        <v>18.671486970170001</v>
      </c>
      <c r="L59">
        <v>20.995834424066999</v>
      </c>
      <c r="M59">
        <v>8.6269841269830003</v>
      </c>
      <c r="N59">
        <v>12.368850297084</v>
      </c>
      <c r="O59">
        <v>9.1576362076359992</v>
      </c>
      <c r="P59" t="e">
        <v>#N/A</v>
      </c>
    </row>
    <row r="60" spans="1:16" x14ac:dyDescent="0.25">
      <c r="A60">
        <v>202603</v>
      </c>
      <c r="B60" t="s">
        <v>236</v>
      </c>
      <c r="C60" t="s">
        <v>148</v>
      </c>
      <c r="D60">
        <v>1879</v>
      </c>
      <c r="E60">
        <v>1883.80006584833</v>
      </c>
      <c r="F60">
        <v>905.91937849323097</v>
      </c>
      <c r="G60">
        <v>977.88068735510103</v>
      </c>
      <c r="H60">
        <v>951.85540414006698</v>
      </c>
      <c r="I60">
        <v>914.65364068512997</v>
      </c>
      <c r="J60">
        <v>36.201763454937002</v>
      </c>
      <c r="K60">
        <v>7.4453516611959998</v>
      </c>
      <c r="L60">
        <v>20.943577116065001</v>
      </c>
      <c r="M60" t="s">
        <v>237</v>
      </c>
      <c r="N60" t="s">
        <v>237</v>
      </c>
      <c r="O60">
        <v>5.0817060989679996</v>
      </c>
      <c r="P60" t="e">
        <v>#N/A</v>
      </c>
    </row>
    <row r="61" spans="1:16" x14ac:dyDescent="0.25">
      <c r="A61">
        <v>202603</v>
      </c>
      <c r="B61" t="s">
        <v>236</v>
      </c>
      <c r="C61" t="s">
        <v>74</v>
      </c>
      <c r="D61">
        <v>2597</v>
      </c>
      <c r="E61">
        <v>2679.29342832155</v>
      </c>
      <c r="F61">
        <v>2403.24302150825</v>
      </c>
      <c r="G61">
        <v>276.05040681329899</v>
      </c>
      <c r="H61">
        <v>246.600712638494</v>
      </c>
      <c r="I61">
        <v>208.09216513895799</v>
      </c>
      <c r="J61">
        <v>36.228059694658</v>
      </c>
      <c r="K61">
        <v>9.54350768756</v>
      </c>
      <c r="L61">
        <v>25.088583063693999</v>
      </c>
      <c r="M61">
        <v>11.170605590060999</v>
      </c>
      <c r="N61">
        <v>13.917977473633</v>
      </c>
      <c r="O61">
        <v>4.3611111111109997</v>
      </c>
      <c r="P61" t="e">
        <v>#N/A</v>
      </c>
    </row>
    <row r="62" spans="1:16" x14ac:dyDescent="0.25">
      <c r="A62">
        <v>202603</v>
      </c>
      <c r="B62" t="s">
        <v>236</v>
      </c>
      <c r="C62" t="s">
        <v>75</v>
      </c>
      <c r="D62">
        <v>4232</v>
      </c>
      <c r="E62">
        <v>4201.2331371911296</v>
      </c>
      <c r="F62">
        <v>3828.1487662559598</v>
      </c>
      <c r="G62">
        <v>373.08437093516199</v>
      </c>
      <c r="H62">
        <v>334.95591458660698</v>
      </c>
      <c r="I62">
        <v>260.83307824317001</v>
      </c>
      <c r="J62">
        <v>72.925161924831997</v>
      </c>
      <c r="K62">
        <v>8.4622102080440005</v>
      </c>
      <c r="L62">
        <v>32.344788394886997</v>
      </c>
      <c r="M62">
        <v>7.0966666666659997</v>
      </c>
      <c r="N62">
        <v>25.248121728221001</v>
      </c>
      <c r="O62">
        <v>5.783667953668</v>
      </c>
      <c r="P62" t="e">
        <v>#N/A</v>
      </c>
    </row>
    <row r="63" spans="1:16" x14ac:dyDescent="0.25">
      <c r="A63">
        <v>202603</v>
      </c>
      <c r="B63" t="s">
        <v>236</v>
      </c>
      <c r="C63" t="s">
        <v>76</v>
      </c>
      <c r="D63">
        <v>1027</v>
      </c>
      <c r="E63">
        <v>974.256838121442</v>
      </c>
      <c r="F63">
        <v>515.49639251225096</v>
      </c>
      <c r="G63">
        <v>458.76044560919098</v>
      </c>
      <c r="H63">
        <v>450.98368975634799</v>
      </c>
      <c r="I63">
        <v>427.235084300746</v>
      </c>
      <c r="J63">
        <v>23.748605455602</v>
      </c>
      <c r="K63">
        <v>7.6634353883699999</v>
      </c>
      <c r="L63">
        <v>5.5767558528430001</v>
      </c>
      <c r="M63" t="s">
        <v>237</v>
      </c>
      <c r="N63" t="s">
        <v>237</v>
      </c>
      <c r="O63" t="s">
        <v>237</v>
      </c>
      <c r="P63" t="e">
        <v>#N/A</v>
      </c>
    </row>
    <row r="64" spans="1:16" x14ac:dyDescent="0.25">
      <c r="A64">
        <v>202603</v>
      </c>
      <c r="B64" t="s">
        <v>236</v>
      </c>
      <c r="C64" t="s">
        <v>77</v>
      </c>
      <c r="D64">
        <v>254</v>
      </c>
      <c r="E64">
        <v>250.416530517658</v>
      </c>
      <c r="F64">
        <v>129.487982585113</v>
      </c>
      <c r="G64">
        <v>120.928547932545</v>
      </c>
      <c r="H64">
        <v>109.232577236574</v>
      </c>
      <c r="I64">
        <v>99.314606633592007</v>
      </c>
      <c r="J64">
        <v>8.9179706029820007</v>
      </c>
      <c r="K64">
        <v>3.322090774656</v>
      </c>
      <c r="L64">
        <v>5.4761904761900002</v>
      </c>
      <c r="M64">
        <v>5.4761904761900002</v>
      </c>
      <c r="N64">
        <v>0</v>
      </c>
      <c r="O64">
        <v>6.2197802197809997</v>
      </c>
      <c r="P64" t="e">
        <v>#N/A</v>
      </c>
    </row>
    <row r="65" spans="1:16" x14ac:dyDescent="0.25">
      <c r="A65">
        <v>202603</v>
      </c>
      <c r="B65" t="s">
        <v>236</v>
      </c>
      <c r="C65" t="s">
        <v>78</v>
      </c>
      <c r="D65">
        <v>3468</v>
      </c>
      <c r="E65">
        <v>3519.8453992118598</v>
      </c>
      <c r="F65">
        <v>2048.8294395740199</v>
      </c>
      <c r="G65">
        <v>1471.0159596378401</v>
      </c>
      <c r="H65">
        <v>1411.69094427045</v>
      </c>
      <c r="I65">
        <v>1329.5301627593699</v>
      </c>
      <c r="J65">
        <v>77.880293706201002</v>
      </c>
      <c r="K65">
        <v>17.836839883842998</v>
      </c>
      <c r="L65">
        <v>47.765800110918001</v>
      </c>
      <c r="M65" t="s">
        <v>237</v>
      </c>
      <c r="N65" t="s">
        <v>237</v>
      </c>
      <c r="O65">
        <v>11.559215256478</v>
      </c>
      <c r="P65" t="e">
        <v>#N/A</v>
      </c>
    </row>
    <row r="66" spans="1:16" x14ac:dyDescent="0.25">
      <c r="A66">
        <v>202603</v>
      </c>
      <c r="B66" t="s">
        <v>236</v>
      </c>
      <c r="C66" t="s">
        <v>79</v>
      </c>
      <c r="D66">
        <v>5949</v>
      </c>
      <c r="E66">
        <v>5939.6712936234999</v>
      </c>
      <c r="F66">
        <v>5456.2618476936896</v>
      </c>
      <c r="G66">
        <v>483.40944592981299</v>
      </c>
      <c r="H66">
        <v>436.32223319485303</v>
      </c>
      <c r="I66">
        <v>345.92907937792</v>
      </c>
      <c r="J66">
        <v>89.195479398328004</v>
      </c>
      <c r="K66">
        <v>14.638872555226</v>
      </c>
      <c r="L66">
        <v>37.200162607910002</v>
      </c>
      <c r="M66">
        <v>8.2157142857130001</v>
      </c>
      <c r="N66">
        <v>28.984448322197</v>
      </c>
      <c r="O66">
        <v>9.8870501270499993</v>
      </c>
      <c r="P66" t="e">
        <v>#N/A</v>
      </c>
    </row>
    <row r="67" spans="1:16" x14ac:dyDescent="0.25">
      <c r="A67">
        <v>202603</v>
      </c>
      <c r="B67" t="s">
        <v>236</v>
      </c>
      <c r="C67" t="s">
        <v>80</v>
      </c>
      <c r="D67">
        <v>555</v>
      </c>
      <c r="E67">
        <v>516.01067109346604</v>
      </c>
      <c r="F67">
        <v>270.74688519139897</v>
      </c>
      <c r="G67">
        <v>245.26378590206701</v>
      </c>
      <c r="H67">
        <v>238.59985371721601</v>
      </c>
      <c r="I67">
        <v>227.65406568873399</v>
      </c>
      <c r="J67">
        <v>10.945788028481999</v>
      </c>
      <c r="K67">
        <v>3.9608832807569998</v>
      </c>
      <c r="L67">
        <v>4.4639321848510001</v>
      </c>
      <c r="M67" t="s">
        <v>237</v>
      </c>
      <c r="N67" t="s">
        <v>237</v>
      </c>
      <c r="O67" t="s">
        <v>237</v>
      </c>
      <c r="P67" t="e">
        <v>#N/A</v>
      </c>
    </row>
    <row r="68" spans="1:16" x14ac:dyDescent="0.25">
      <c r="A68">
        <v>202603</v>
      </c>
      <c r="B68" t="s">
        <v>236</v>
      </c>
      <c r="C68" t="s">
        <v>81</v>
      </c>
      <c r="D68">
        <v>17</v>
      </c>
      <c r="E68">
        <v>13.472636071265001</v>
      </c>
      <c r="F68">
        <v>6.4573688956920003</v>
      </c>
      <c r="G68">
        <v>7.0152671755730003</v>
      </c>
      <c r="H68">
        <v>7.0152671755730003</v>
      </c>
      <c r="I68">
        <v>7.0152671755730003</v>
      </c>
      <c r="J68">
        <v>0</v>
      </c>
      <c r="K68">
        <v>0</v>
      </c>
      <c r="L68">
        <v>0</v>
      </c>
      <c r="M68">
        <v>0</v>
      </c>
      <c r="N68">
        <v>0</v>
      </c>
      <c r="O68">
        <v>0</v>
      </c>
      <c r="P68" t="e">
        <v>#N/A</v>
      </c>
    </row>
    <row r="69" spans="1:16" x14ac:dyDescent="0.25">
      <c r="A69">
        <v>202603</v>
      </c>
      <c r="B69" t="s">
        <v>236</v>
      </c>
      <c r="C69" t="s">
        <v>154</v>
      </c>
      <c r="D69">
        <v>3651</v>
      </c>
      <c r="E69">
        <v>3714.0808928939</v>
      </c>
      <c r="F69">
        <v>2235.4792887605399</v>
      </c>
      <c r="G69">
        <v>1478.6016041333601</v>
      </c>
      <c r="H69">
        <v>1416.61557181681</v>
      </c>
      <c r="I69">
        <v>1331.56862429783</v>
      </c>
      <c r="J69">
        <v>80.766459714106006</v>
      </c>
      <c r="K69">
        <v>19.323005891748</v>
      </c>
      <c r="L69">
        <v>49.426817060071002</v>
      </c>
      <c r="M69">
        <v>23.634285464047</v>
      </c>
      <c r="N69">
        <v>25.792531596023998</v>
      </c>
      <c r="O69">
        <v>12.559215256478</v>
      </c>
      <c r="P69" t="e">
        <v>#N/A</v>
      </c>
    </row>
    <row r="70" spans="1:16" x14ac:dyDescent="0.25">
      <c r="A70">
        <v>202603</v>
      </c>
      <c r="B70" t="s">
        <v>236</v>
      </c>
      <c r="C70" t="s">
        <v>83</v>
      </c>
      <c r="D70">
        <v>17</v>
      </c>
      <c r="E70">
        <v>13.472636071265001</v>
      </c>
      <c r="F70">
        <v>6.4573688956920003</v>
      </c>
      <c r="G70">
        <v>7.0152671755730003</v>
      </c>
      <c r="H70">
        <v>7.0152671755730003</v>
      </c>
      <c r="I70">
        <v>7.0152671755730003</v>
      </c>
      <c r="J70">
        <v>0</v>
      </c>
      <c r="K70">
        <v>0</v>
      </c>
      <c r="L70">
        <v>0</v>
      </c>
      <c r="M70">
        <v>0</v>
      </c>
      <c r="N70">
        <v>0</v>
      </c>
      <c r="O70">
        <v>0</v>
      </c>
      <c r="P70" t="e">
        <v>#N/A</v>
      </c>
    </row>
    <row r="71" spans="1:16" x14ac:dyDescent="0.25">
      <c r="A71">
        <v>202603</v>
      </c>
      <c r="B71" t="s">
        <v>236</v>
      </c>
      <c r="C71" t="s">
        <v>84</v>
      </c>
      <c r="D71">
        <v>3886</v>
      </c>
      <c r="E71">
        <v>3885.99999999994</v>
      </c>
      <c r="F71">
        <v>3568.7991369592801</v>
      </c>
      <c r="G71">
        <v>317.200863040662</v>
      </c>
      <c r="H71">
        <v>274.40301205282202</v>
      </c>
      <c r="I71">
        <v>190.328399287081</v>
      </c>
      <c r="J71">
        <v>83.074612765740994</v>
      </c>
      <c r="K71">
        <v>13.831751316893</v>
      </c>
      <c r="L71">
        <v>26.288847258836</v>
      </c>
      <c r="M71">
        <v>9.6428571428560002</v>
      </c>
      <c r="N71">
        <v>16.645990115979998</v>
      </c>
      <c r="O71">
        <v>16.509003729004</v>
      </c>
      <c r="P71" t="e">
        <v>#N/A</v>
      </c>
    </row>
    <row r="72" spans="1:16" x14ac:dyDescent="0.25">
      <c r="A72">
        <v>202603</v>
      </c>
      <c r="B72" t="s">
        <v>236</v>
      </c>
      <c r="C72" t="s">
        <v>85</v>
      </c>
      <c r="D72">
        <v>6103</v>
      </c>
      <c r="E72">
        <v>6103.0000000001801</v>
      </c>
      <c r="F72">
        <v>4213.4964043955497</v>
      </c>
      <c r="G72">
        <v>1889.5035956046299</v>
      </c>
      <c r="H72">
        <v>1819.2252863052699</v>
      </c>
      <c r="I72">
        <v>1719.80017571451</v>
      </c>
      <c r="J72">
        <v>94.946948367269997</v>
      </c>
      <c r="K72">
        <v>22.604844402933001</v>
      </c>
      <c r="L72">
        <v>63.141047644842999</v>
      </c>
      <c r="M72">
        <v>25.224533911251999</v>
      </c>
      <c r="N72">
        <v>37.916513733591003</v>
      </c>
      <c r="O72">
        <v>7.137261654524</v>
      </c>
      <c r="P72" t="e">
        <v>#N/A</v>
      </c>
    </row>
    <row r="73" spans="1:16" x14ac:dyDescent="0.25">
      <c r="A73">
        <v>202603</v>
      </c>
      <c r="B73" t="s">
        <v>236</v>
      </c>
      <c r="C73" t="s">
        <v>149</v>
      </c>
      <c r="D73">
        <v>2772</v>
      </c>
      <c r="E73">
        <v>2772.00000000007</v>
      </c>
      <c r="F73">
        <v>1493.32826464548</v>
      </c>
      <c r="G73">
        <v>1278.6717353545901</v>
      </c>
      <c r="H73">
        <v>1242.7467188793701</v>
      </c>
      <c r="I73">
        <v>1201.8368820637299</v>
      </c>
      <c r="J73">
        <v>37.712162397043002</v>
      </c>
      <c r="K73">
        <v>6.0458714427929996</v>
      </c>
      <c r="L73">
        <v>30.879024661957001</v>
      </c>
      <c r="M73">
        <v>12.076716450935001</v>
      </c>
      <c r="N73">
        <v>18.802308211022002</v>
      </c>
      <c r="O73">
        <v>5.045991813254</v>
      </c>
      <c r="P73" t="e">
        <v>#N/A</v>
      </c>
    </row>
    <row r="74" spans="1:16" x14ac:dyDescent="0.25">
      <c r="A74">
        <v>202603</v>
      </c>
      <c r="B74" t="s">
        <v>236</v>
      </c>
      <c r="C74" t="s">
        <v>150</v>
      </c>
      <c r="D74">
        <v>3331</v>
      </c>
      <c r="E74">
        <v>3331.0000000001</v>
      </c>
      <c r="F74">
        <v>2720.1681397500502</v>
      </c>
      <c r="G74">
        <v>610.83186025004602</v>
      </c>
      <c r="H74">
        <v>576.47856742588999</v>
      </c>
      <c r="I74">
        <v>517.96329365078498</v>
      </c>
      <c r="J74">
        <v>57.234785970227001</v>
      </c>
      <c r="K74">
        <v>16.55897296014</v>
      </c>
      <c r="L74">
        <v>32.262022982886002</v>
      </c>
      <c r="M74">
        <v>13.147817460317</v>
      </c>
      <c r="N74">
        <v>19.114205522569002</v>
      </c>
      <c r="O74" t="s">
        <v>237</v>
      </c>
      <c r="P74" t="e">
        <v>#N/A</v>
      </c>
    </row>
    <row r="75" spans="1:16" x14ac:dyDescent="0.25">
      <c r="A75">
        <v>202603</v>
      </c>
      <c r="B75" t="s">
        <v>236</v>
      </c>
      <c r="C75" t="s">
        <v>151</v>
      </c>
      <c r="D75">
        <v>2202</v>
      </c>
      <c r="E75">
        <v>2227.0568882358202</v>
      </c>
      <c r="F75">
        <v>1923.5307725687201</v>
      </c>
      <c r="G75">
        <v>303.526115667103</v>
      </c>
      <c r="H75">
        <v>279.37763120062698</v>
      </c>
      <c r="I75">
        <v>243.526785714287</v>
      </c>
      <c r="J75">
        <v>34.570357681461999</v>
      </c>
      <c r="K75">
        <v>10.662600099413</v>
      </c>
      <c r="L75">
        <v>22.057214625206001</v>
      </c>
      <c r="M75">
        <v>10.112103174603</v>
      </c>
      <c r="N75">
        <v>11.945111450602999</v>
      </c>
      <c r="O75" t="s">
        <v>237</v>
      </c>
      <c r="P75" t="e">
        <v>#N/A</v>
      </c>
    </row>
    <row r="76" spans="1:16" x14ac:dyDescent="0.25">
      <c r="A76">
        <v>202603</v>
      </c>
      <c r="B76" t="s">
        <v>236</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9608</v>
      </c>
      <c r="E77">
        <v>9607.9999999994307</v>
      </c>
      <c r="F77">
        <v>6958.4078210799698</v>
      </c>
      <c r="G77">
        <v>2649.5921789194499</v>
      </c>
      <c r="H77">
        <v>2420.9497238818899</v>
      </c>
      <c r="I77">
        <v>2087.27861095854</v>
      </c>
      <c r="J77">
        <v>329.44299987880402</v>
      </c>
      <c r="K77">
        <v>127.818772411488</v>
      </c>
      <c r="L77">
        <v>204.588260849645</v>
      </c>
      <c r="M77">
        <v>82.235894435549</v>
      </c>
      <c r="N77">
        <v>122.352366414096</v>
      </c>
      <c r="O77">
        <v>24.054194187916</v>
      </c>
      <c r="P77" t="e">
        <v>#N/A</v>
      </c>
    </row>
    <row r="78" spans="1:16" x14ac:dyDescent="0.25">
      <c r="A78">
        <v>202603</v>
      </c>
      <c r="B78" t="s">
        <v>238</v>
      </c>
      <c r="C78" t="s">
        <v>137</v>
      </c>
      <c r="D78">
        <v>5496</v>
      </c>
      <c r="E78">
        <v>5495.9999999992897</v>
      </c>
      <c r="F78">
        <v>4162.9087540300698</v>
      </c>
      <c r="G78">
        <v>1333.0912459692199</v>
      </c>
      <c r="H78">
        <v>1211.01430180035</v>
      </c>
      <c r="I78">
        <v>1018.69103640633</v>
      </c>
      <c r="J78">
        <v>191.24218431292999</v>
      </c>
      <c r="K78">
        <v>63.390820524204997</v>
      </c>
      <c r="L78">
        <v>109.80942841298901</v>
      </c>
      <c r="M78">
        <v>50.159043100936998</v>
      </c>
      <c r="N78">
        <v>59.650385312052002</v>
      </c>
      <c r="O78">
        <v>12.267515755881</v>
      </c>
      <c r="P78" t="e">
        <v>#N/A</v>
      </c>
    </row>
    <row r="79" spans="1:16" x14ac:dyDescent="0.25">
      <c r="A79">
        <v>202603</v>
      </c>
      <c r="B79" t="s">
        <v>238</v>
      </c>
      <c r="C79" t="s">
        <v>138</v>
      </c>
      <c r="D79">
        <v>4112</v>
      </c>
      <c r="E79">
        <v>4112.0000000002701</v>
      </c>
      <c r="F79">
        <v>2795.4990670500401</v>
      </c>
      <c r="G79">
        <v>1316.50093295023</v>
      </c>
      <c r="H79">
        <v>1209.9354220815401</v>
      </c>
      <c r="I79">
        <v>1068.5875745522001</v>
      </c>
      <c r="J79">
        <v>138.200815565874</v>
      </c>
      <c r="K79">
        <v>64.427951887283001</v>
      </c>
      <c r="L79">
        <v>94.778832436656003</v>
      </c>
      <c r="M79">
        <v>32.076851334612002</v>
      </c>
      <c r="N79">
        <v>62.701981102044002</v>
      </c>
      <c r="O79">
        <v>11.786678432035</v>
      </c>
      <c r="P79" t="e">
        <v>#N/A</v>
      </c>
    </row>
    <row r="80" spans="1:16" x14ac:dyDescent="0.25">
      <c r="A80">
        <v>202603</v>
      </c>
      <c r="B80" t="s">
        <v>238</v>
      </c>
      <c r="C80" t="s">
        <v>139</v>
      </c>
      <c r="D80">
        <v>1236</v>
      </c>
      <c r="E80">
        <v>1233.68571428578</v>
      </c>
      <c r="F80">
        <v>761.01157608097401</v>
      </c>
      <c r="G80">
        <v>472.67413820480999</v>
      </c>
      <c r="H80">
        <v>427.62164241031002</v>
      </c>
      <c r="I80" t="s">
        <v>237</v>
      </c>
      <c r="J80" t="s">
        <v>237</v>
      </c>
      <c r="K80" t="s">
        <v>237</v>
      </c>
      <c r="L80">
        <v>39.925223067228004</v>
      </c>
      <c r="M80">
        <v>17.057466615305</v>
      </c>
      <c r="N80">
        <v>22.867756451923</v>
      </c>
      <c r="O80">
        <v>5.1272727272719996</v>
      </c>
      <c r="P80" t="e">
        <v>#N/A</v>
      </c>
    </row>
    <row r="81" spans="1:16" x14ac:dyDescent="0.25">
      <c r="A81">
        <v>202603</v>
      </c>
      <c r="B81" t="s">
        <v>238</v>
      </c>
      <c r="C81" t="s">
        <v>140</v>
      </c>
      <c r="D81">
        <v>1539</v>
      </c>
      <c r="E81">
        <v>1541.31428571417</v>
      </c>
      <c r="F81">
        <v>995.440134923134</v>
      </c>
      <c r="G81">
        <v>545.87415079103198</v>
      </c>
      <c r="H81">
        <v>503.99081217570699</v>
      </c>
      <c r="I81" t="s">
        <v>237</v>
      </c>
      <c r="J81" t="s">
        <v>237</v>
      </c>
      <c r="K81" t="s">
        <v>237</v>
      </c>
      <c r="L81">
        <v>34.343293975281</v>
      </c>
      <c r="M81">
        <v>23.436222111224001</v>
      </c>
      <c r="N81">
        <v>10.907071864057</v>
      </c>
      <c r="O81">
        <v>7.5400446400450001</v>
      </c>
      <c r="P81" t="e">
        <v>#N/A</v>
      </c>
    </row>
    <row r="82" spans="1:16" x14ac:dyDescent="0.25">
      <c r="A82">
        <v>202603</v>
      </c>
      <c r="B82" t="s">
        <v>238</v>
      </c>
      <c r="C82" t="s">
        <v>141</v>
      </c>
      <c r="D82">
        <v>2115</v>
      </c>
      <c r="E82">
        <v>2115.00000000008</v>
      </c>
      <c r="F82">
        <v>1464.8059578365601</v>
      </c>
      <c r="G82">
        <v>650.19404216351404</v>
      </c>
      <c r="H82">
        <v>606.76578570078004</v>
      </c>
      <c r="I82">
        <v>532.67248600248104</v>
      </c>
      <c r="J82">
        <v>74.093299698300001</v>
      </c>
      <c r="K82">
        <v>25.934735560781998</v>
      </c>
      <c r="L82">
        <v>39.331043570416</v>
      </c>
      <c r="M82">
        <v>18.506825059368001</v>
      </c>
      <c r="N82">
        <v>20.824218511047999</v>
      </c>
      <c r="O82">
        <v>4.0972128923189999</v>
      </c>
      <c r="P82" t="e">
        <v>#N/A</v>
      </c>
    </row>
    <row r="83" spans="1:16" x14ac:dyDescent="0.25">
      <c r="A83">
        <v>202603</v>
      </c>
      <c r="B83" t="s">
        <v>238</v>
      </c>
      <c r="C83" t="s">
        <v>142</v>
      </c>
      <c r="D83">
        <v>1831</v>
      </c>
      <c r="E83">
        <v>1830.9999999999</v>
      </c>
      <c r="F83">
        <v>1266.3859922367401</v>
      </c>
      <c r="G83">
        <v>564.61400776315202</v>
      </c>
      <c r="H83">
        <v>529.42183047395804</v>
      </c>
      <c r="I83">
        <v>447.96496259511503</v>
      </c>
      <c r="J83">
        <v>80.443169248705004</v>
      </c>
      <c r="K83">
        <v>39.278839311794002</v>
      </c>
      <c r="L83">
        <v>27.902513360914</v>
      </c>
      <c r="M83">
        <v>13.429772438859001</v>
      </c>
      <c r="N83">
        <v>14.472740922054999</v>
      </c>
      <c r="O83">
        <v>7.2896639282800004</v>
      </c>
      <c r="P83" t="e">
        <v>#N/A</v>
      </c>
    </row>
    <row r="84" spans="1:16" x14ac:dyDescent="0.25">
      <c r="A84">
        <v>202603</v>
      </c>
      <c r="B84" t="s">
        <v>238</v>
      </c>
      <c r="C84" t="s">
        <v>143</v>
      </c>
      <c r="D84">
        <v>2887</v>
      </c>
      <c r="E84">
        <v>2886.9999999996699</v>
      </c>
      <c r="F84">
        <v>2470.76416000272</v>
      </c>
      <c r="G84">
        <v>416.23583999695001</v>
      </c>
      <c r="H84">
        <v>353.14965312114401</v>
      </c>
      <c r="I84">
        <v>239.91460142189001</v>
      </c>
      <c r="J84">
        <v>110.020637284839</v>
      </c>
      <c r="K84">
        <v>46.673841021678001</v>
      </c>
      <c r="L84">
        <v>63.086186875806</v>
      </c>
      <c r="M84">
        <v>9.8056082107930003</v>
      </c>
      <c r="N84">
        <v>53.280578665013003</v>
      </c>
      <c r="O84">
        <v>0</v>
      </c>
      <c r="P84" t="e">
        <v>#N/A</v>
      </c>
    </row>
    <row r="85" spans="1:16" x14ac:dyDescent="0.25">
      <c r="A85">
        <v>202603</v>
      </c>
      <c r="B85" t="s">
        <v>238</v>
      </c>
      <c r="C85" t="s">
        <v>148</v>
      </c>
      <c r="D85">
        <v>1268</v>
      </c>
      <c r="E85">
        <v>1191.0355980798599</v>
      </c>
      <c r="F85">
        <v>883.57246766953699</v>
      </c>
      <c r="G85">
        <v>307.46313041032698</v>
      </c>
      <c r="H85">
        <v>266.18306765804402</v>
      </c>
      <c r="I85">
        <v>233.64173593074699</v>
      </c>
      <c r="J85">
        <v>32.541331727296999</v>
      </c>
      <c r="K85">
        <v>10.480282280368</v>
      </c>
      <c r="L85">
        <v>34.776473323693999</v>
      </c>
      <c r="M85">
        <v>16.451735452623002</v>
      </c>
      <c r="N85">
        <v>18.324737871071001</v>
      </c>
      <c r="O85">
        <v>6.5035894285889997</v>
      </c>
      <c r="P85" t="e">
        <v>#N/A</v>
      </c>
    </row>
    <row r="86" spans="1:16" x14ac:dyDescent="0.25">
      <c r="A86">
        <v>202603</v>
      </c>
      <c r="B86" t="s">
        <v>238</v>
      </c>
      <c r="C86" t="s">
        <v>74</v>
      </c>
      <c r="D86">
        <v>2569</v>
      </c>
      <c r="E86">
        <v>2566.1064513138599</v>
      </c>
      <c r="F86">
        <v>2056.67187715625</v>
      </c>
      <c r="G86">
        <v>509.43457415761202</v>
      </c>
      <c r="H86">
        <v>455.06401215212702</v>
      </c>
      <c r="I86">
        <v>371.483760386543</v>
      </c>
      <c r="J86">
        <v>81.432504017835001</v>
      </c>
      <c r="K86">
        <v>40.365484028064003</v>
      </c>
      <c r="L86">
        <v>49.187051595131003</v>
      </c>
      <c r="M86">
        <v>14.519408129985001</v>
      </c>
      <c r="N86">
        <v>34.667643465146</v>
      </c>
      <c r="O86">
        <v>5.1835104103539997</v>
      </c>
      <c r="P86" t="e">
        <v>#N/A</v>
      </c>
    </row>
    <row r="87" spans="1:16" x14ac:dyDescent="0.25">
      <c r="A87">
        <v>202603</v>
      </c>
      <c r="B87" t="s">
        <v>238</v>
      </c>
      <c r="C87" t="s">
        <v>75</v>
      </c>
      <c r="D87">
        <v>3592</v>
      </c>
      <c r="E87">
        <v>3661.9619314791098</v>
      </c>
      <c r="F87">
        <v>3013.5403315960498</v>
      </c>
      <c r="G87">
        <v>648.421599883059</v>
      </c>
      <c r="H87">
        <v>575.87889617239398</v>
      </c>
      <c r="I87">
        <v>460.61455785821499</v>
      </c>
      <c r="J87">
        <v>114.197671647512</v>
      </c>
      <c r="K87">
        <v>52.691131550504998</v>
      </c>
      <c r="L87">
        <v>70.437192957977004</v>
      </c>
      <c r="M87">
        <v>18.432225891784999</v>
      </c>
      <c r="N87">
        <v>52.004967066192002</v>
      </c>
      <c r="O87" t="s">
        <v>237</v>
      </c>
      <c r="P87" t="e">
        <v>#N/A</v>
      </c>
    </row>
    <row r="88" spans="1:16" x14ac:dyDescent="0.25">
      <c r="A88">
        <v>202603</v>
      </c>
      <c r="B88" t="s">
        <v>238</v>
      </c>
      <c r="C88" t="s">
        <v>76</v>
      </c>
      <c r="D88">
        <v>1167</v>
      </c>
      <c r="E88">
        <v>1188.02040855423</v>
      </c>
      <c r="F88">
        <v>591.46429241433498</v>
      </c>
      <c r="G88">
        <v>596.55611613989799</v>
      </c>
      <c r="H88">
        <v>563.43553983698803</v>
      </c>
      <c r="I88">
        <v>487.577225329474</v>
      </c>
      <c r="J88">
        <v>75.858314507515004</v>
      </c>
      <c r="K88">
        <v>18.794695065372998</v>
      </c>
      <c r="L88">
        <v>28.002499029070002</v>
      </c>
      <c r="M88">
        <v>19.417017221826999</v>
      </c>
      <c r="N88">
        <v>8.5854818072429993</v>
      </c>
      <c r="O88">
        <v>5.11807727384</v>
      </c>
      <c r="P88" t="e">
        <v>#N/A</v>
      </c>
    </row>
    <row r="89" spans="1:16" x14ac:dyDescent="0.25">
      <c r="A89">
        <v>202603</v>
      </c>
      <c r="B89" t="s">
        <v>238</v>
      </c>
      <c r="C89" t="s">
        <v>77</v>
      </c>
      <c r="D89">
        <v>1012</v>
      </c>
      <c r="E89">
        <v>1000.87561057254</v>
      </c>
      <c r="F89">
        <v>413.15885224397402</v>
      </c>
      <c r="G89">
        <v>587.71675832856295</v>
      </c>
      <c r="H89">
        <v>560.38820806234503</v>
      </c>
      <c r="I89">
        <v>533.96133145356396</v>
      </c>
      <c r="J89">
        <v>25.413177978644999</v>
      </c>
      <c r="K89">
        <v>5.4871794871780004</v>
      </c>
      <c r="L89">
        <v>22.185043943773</v>
      </c>
      <c r="M89">
        <v>13.415507739329</v>
      </c>
      <c r="N89">
        <v>8.7695362044439999</v>
      </c>
      <c r="O89">
        <v>5.1435063224449999</v>
      </c>
      <c r="P89" t="e">
        <v>#N/A</v>
      </c>
    </row>
    <row r="90" spans="1:16" x14ac:dyDescent="0.25">
      <c r="A90">
        <v>202603</v>
      </c>
      <c r="B90" t="s">
        <v>238</v>
      </c>
      <c r="C90" t="s">
        <v>78</v>
      </c>
      <c r="D90">
        <v>3732</v>
      </c>
      <c r="E90">
        <v>3650.2942023545502</v>
      </c>
      <c r="F90">
        <v>2132.9092180756902</v>
      </c>
      <c r="G90">
        <v>1517.38498427887</v>
      </c>
      <c r="H90">
        <v>1389.9135958842901</v>
      </c>
      <c r="I90">
        <v>1235.1003385156</v>
      </c>
      <c r="J90">
        <v>153.79955873854499</v>
      </c>
      <c r="K90">
        <v>68.846300618230003</v>
      </c>
      <c r="L90">
        <v>109.655010898168</v>
      </c>
      <c r="M90" t="s">
        <v>237</v>
      </c>
      <c r="N90" t="s">
        <v>237</v>
      </c>
      <c r="O90">
        <v>17.816377496411</v>
      </c>
      <c r="P90" t="e">
        <v>#N/A</v>
      </c>
    </row>
    <row r="91" spans="1:16" x14ac:dyDescent="0.25">
      <c r="A91">
        <v>202603</v>
      </c>
      <c r="B91" t="s">
        <v>238</v>
      </c>
      <c r="C91" t="s">
        <v>79</v>
      </c>
      <c r="D91">
        <v>5063</v>
      </c>
      <c r="E91">
        <v>5140.4132054644597</v>
      </c>
      <c r="F91">
        <v>4502.4262825237001</v>
      </c>
      <c r="G91">
        <v>637.98692294076295</v>
      </c>
      <c r="H91">
        <v>551.71066014819405</v>
      </c>
      <c r="I91">
        <v>421.815576903558</v>
      </c>
      <c r="J91">
        <v>126.68066883022099</v>
      </c>
      <c r="K91">
        <v>47.851457140073002</v>
      </c>
      <c r="L91">
        <v>83.126672628635006</v>
      </c>
      <c r="M91">
        <v>13.731363568918001</v>
      </c>
      <c r="N91">
        <v>69.395309059716993</v>
      </c>
      <c r="O91">
        <v>3.149590163934</v>
      </c>
      <c r="P91" t="e">
        <v>#N/A</v>
      </c>
    </row>
    <row r="92" spans="1:16" x14ac:dyDescent="0.25">
      <c r="A92">
        <v>202603</v>
      </c>
      <c r="B92" t="s">
        <v>238</v>
      </c>
      <c r="C92" t="s">
        <v>80</v>
      </c>
      <c r="D92">
        <v>813</v>
      </c>
      <c r="E92">
        <v>817.29259218056802</v>
      </c>
      <c r="F92">
        <v>323.07232048074098</v>
      </c>
      <c r="G92">
        <v>494.22027169982698</v>
      </c>
      <c r="H92">
        <v>479.325467849414</v>
      </c>
      <c r="I92">
        <v>430.36269553937598</v>
      </c>
      <c r="J92">
        <v>48.962772310037998</v>
      </c>
      <c r="K92">
        <v>11.121014653185</v>
      </c>
      <c r="L92">
        <v>11.806577322841999</v>
      </c>
      <c r="M92" t="s">
        <v>237</v>
      </c>
      <c r="N92" t="s">
        <v>237</v>
      </c>
      <c r="O92">
        <v>3.0882265275709999</v>
      </c>
      <c r="P92" t="e">
        <v>#N/A</v>
      </c>
    </row>
    <row r="93" spans="1:16" x14ac:dyDescent="0.25">
      <c r="A93">
        <v>202603</v>
      </c>
      <c r="B93" t="s">
        <v>238</v>
      </c>
      <c r="C93" t="s">
        <v>81</v>
      </c>
      <c r="D93">
        <v>0</v>
      </c>
      <c r="E93">
        <v>0</v>
      </c>
      <c r="F93">
        <v>0</v>
      </c>
      <c r="G93">
        <v>0</v>
      </c>
      <c r="H93">
        <v>0</v>
      </c>
      <c r="I93">
        <v>0</v>
      </c>
      <c r="J93">
        <v>0</v>
      </c>
      <c r="K93">
        <v>0</v>
      </c>
      <c r="L93">
        <v>0</v>
      </c>
      <c r="M93">
        <v>0</v>
      </c>
      <c r="N93">
        <v>0</v>
      </c>
      <c r="O93">
        <v>0</v>
      </c>
      <c r="P93" t="e">
        <v>#N/A</v>
      </c>
    </row>
    <row r="94" spans="1:16" x14ac:dyDescent="0.25">
      <c r="A94">
        <v>202603</v>
      </c>
      <c r="B94" t="s">
        <v>238</v>
      </c>
      <c r="C94" t="s">
        <v>154</v>
      </c>
      <c r="D94">
        <v>4279</v>
      </c>
      <c r="E94">
        <v>4154.2963700735399</v>
      </c>
      <c r="F94">
        <v>2598.8854546535299</v>
      </c>
      <c r="G94">
        <v>1555.41091542001</v>
      </c>
      <c r="H94">
        <v>1417.6188172438201</v>
      </c>
      <c r="I94">
        <v>1252.6984551175799</v>
      </c>
      <c r="J94">
        <v>163.90666349609899</v>
      </c>
      <c r="K94">
        <v>74.677344645497996</v>
      </c>
      <c r="L94">
        <v>119.975720679784</v>
      </c>
      <c r="M94">
        <v>60.251434769180001</v>
      </c>
      <c r="N94">
        <v>59.724285910604003</v>
      </c>
      <c r="O94">
        <v>17.816377496411</v>
      </c>
      <c r="P94" t="e">
        <v>#N/A</v>
      </c>
    </row>
    <row r="95" spans="1:16" x14ac:dyDescent="0.25">
      <c r="A95">
        <v>202603</v>
      </c>
      <c r="B95" t="s">
        <v>238</v>
      </c>
      <c r="C95" t="s">
        <v>83</v>
      </c>
      <c r="D95">
        <v>0</v>
      </c>
      <c r="E95">
        <v>0</v>
      </c>
      <c r="F95">
        <v>0</v>
      </c>
      <c r="G95">
        <v>0</v>
      </c>
      <c r="H95">
        <v>0</v>
      </c>
      <c r="I95">
        <v>0</v>
      </c>
      <c r="J95">
        <v>0</v>
      </c>
      <c r="K95">
        <v>0</v>
      </c>
      <c r="L95">
        <v>0</v>
      </c>
      <c r="M95">
        <v>0</v>
      </c>
      <c r="N95">
        <v>0</v>
      </c>
      <c r="O95">
        <v>0</v>
      </c>
      <c r="P95" t="e">
        <v>#N/A</v>
      </c>
    </row>
    <row r="96" spans="1:16" x14ac:dyDescent="0.25">
      <c r="A96">
        <v>202603</v>
      </c>
      <c r="B96" t="s">
        <v>238</v>
      </c>
      <c r="C96" t="s">
        <v>84</v>
      </c>
      <c r="D96">
        <v>3659</v>
      </c>
      <c r="E96">
        <v>3658.9999999998499</v>
      </c>
      <c r="F96">
        <v>3089.8644219753401</v>
      </c>
      <c r="G96">
        <v>569.13557802450396</v>
      </c>
      <c r="H96">
        <v>511.70330681276897</v>
      </c>
      <c r="I96">
        <v>396.26774586442298</v>
      </c>
      <c r="J96">
        <v>115.43556094834599</v>
      </c>
      <c r="K96">
        <v>24.137319332646001</v>
      </c>
      <c r="L96">
        <v>52.345907575371001</v>
      </c>
      <c r="M96">
        <v>22.214689149064998</v>
      </c>
      <c r="N96">
        <v>30.131218426305999</v>
      </c>
      <c r="O96">
        <v>5.0863636363650002</v>
      </c>
      <c r="P96" t="e">
        <v>#N/A</v>
      </c>
    </row>
    <row r="97" spans="1:16" x14ac:dyDescent="0.25">
      <c r="A97">
        <v>202603</v>
      </c>
      <c r="B97" t="s">
        <v>238</v>
      </c>
      <c r="C97" t="s">
        <v>85</v>
      </c>
      <c r="D97">
        <v>5949</v>
      </c>
      <c r="E97">
        <v>5948.9999999997499</v>
      </c>
      <c r="F97">
        <v>3868.5433991047898</v>
      </c>
      <c r="G97">
        <v>2080.45660089495</v>
      </c>
      <c r="H97">
        <v>1909.2464170691301</v>
      </c>
      <c r="I97">
        <v>1691.0108650941099</v>
      </c>
      <c r="J97">
        <v>214.00743893045799</v>
      </c>
      <c r="K97">
        <v>103.681453078842</v>
      </c>
      <c r="L97">
        <v>152.242353274274</v>
      </c>
      <c r="M97">
        <v>60.021205286483998</v>
      </c>
      <c r="N97">
        <v>92.221147987790005</v>
      </c>
      <c r="O97">
        <v>18.967830551551</v>
      </c>
      <c r="P97" t="e">
        <v>#N/A</v>
      </c>
    </row>
    <row r="98" spans="1:16" x14ac:dyDescent="0.25">
      <c r="A98">
        <v>202603</v>
      </c>
      <c r="B98" t="s">
        <v>238</v>
      </c>
      <c r="C98" t="s">
        <v>149</v>
      </c>
      <c r="D98">
        <v>3043</v>
      </c>
      <c r="E98">
        <v>3042.99999999993</v>
      </c>
      <c r="F98">
        <v>1549.8438211872799</v>
      </c>
      <c r="G98">
        <v>1493.1561788126501</v>
      </c>
      <c r="H98">
        <v>1405.3091669549301</v>
      </c>
      <c r="I98">
        <v>1327.37658209243</v>
      </c>
      <c r="J98">
        <v>77.932584862504996</v>
      </c>
      <c r="K98">
        <v>31.930782704952001</v>
      </c>
      <c r="L98">
        <v>70.892879936301</v>
      </c>
      <c r="M98">
        <v>42.408679356870998</v>
      </c>
      <c r="N98">
        <v>28.484200579429999</v>
      </c>
      <c r="O98">
        <v>16.954131921414</v>
      </c>
      <c r="P98" t="e">
        <v>#N/A</v>
      </c>
    </row>
    <row r="99" spans="1:16" x14ac:dyDescent="0.25">
      <c r="A99">
        <v>202603</v>
      </c>
      <c r="B99" t="s">
        <v>238</v>
      </c>
      <c r="C99" t="s">
        <v>150</v>
      </c>
      <c r="D99">
        <v>2906</v>
      </c>
      <c r="E99">
        <v>2905.9999999998399</v>
      </c>
      <c r="F99">
        <v>2318.69957791754</v>
      </c>
      <c r="G99">
        <v>587.30042208230202</v>
      </c>
      <c r="H99">
        <v>503.93725011419201</v>
      </c>
      <c r="I99">
        <v>363.63428300168698</v>
      </c>
      <c r="J99">
        <v>136.074854067953</v>
      </c>
      <c r="K99">
        <v>71.750670373890003</v>
      </c>
      <c r="L99">
        <v>81.349473337972896</v>
      </c>
      <c r="M99">
        <v>17.612525929613</v>
      </c>
      <c r="N99">
        <v>63.736947408360002</v>
      </c>
      <c r="O99" t="s">
        <v>237</v>
      </c>
      <c r="P99" t="e">
        <v>#N/A</v>
      </c>
    </row>
    <row r="100" spans="1:16" x14ac:dyDescent="0.25">
      <c r="A100">
        <v>202603</v>
      </c>
      <c r="B100" t="s">
        <v>238</v>
      </c>
      <c r="C100" t="s">
        <v>151</v>
      </c>
      <c r="D100">
        <v>1843</v>
      </c>
      <c r="E100">
        <v>1817.9795803229599</v>
      </c>
      <c r="F100">
        <v>1547.2236380060201</v>
      </c>
      <c r="G100">
        <v>270.75594231693901</v>
      </c>
      <c r="H100">
        <v>221.781203869618</v>
      </c>
      <c r="I100">
        <v>119.580149638118</v>
      </c>
      <c r="J100">
        <v>97.972941186948006</v>
      </c>
      <c r="K100">
        <v>57.617228731612002</v>
      </c>
      <c r="L100">
        <v>47.961039817184002</v>
      </c>
      <c r="M100">
        <v>9.2882763211530008</v>
      </c>
      <c r="N100">
        <v>38.672763496031003</v>
      </c>
      <c r="O100" t="s">
        <v>237</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7224</v>
      </c>
      <c r="E102">
        <v>7224.0000000004002</v>
      </c>
      <c r="F102">
        <v>5058.9161599733798</v>
      </c>
      <c r="G102">
        <v>2165.08384002701</v>
      </c>
      <c r="H102">
        <v>1864.1708152558699</v>
      </c>
      <c r="I102">
        <v>1545.9389238173001</v>
      </c>
      <c r="J102">
        <v>312.76704124482399</v>
      </c>
      <c r="K102">
        <v>134.158532858721</v>
      </c>
      <c r="L102">
        <v>264.37416834954502</v>
      </c>
      <c r="M102">
        <v>95.484736573331006</v>
      </c>
      <c r="N102">
        <v>167.83814972493201</v>
      </c>
      <c r="O102">
        <v>36.538856421593998</v>
      </c>
      <c r="P102" t="e">
        <v>#N/A</v>
      </c>
    </row>
    <row r="103" spans="1:16" x14ac:dyDescent="0.25">
      <c r="A103">
        <v>202603</v>
      </c>
      <c r="B103" t="s">
        <v>239</v>
      </c>
      <c r="C103" t="s">
        <v>137</v>
      </c>
      <c r="D103">
        <v>4183</v>
      </c>
      <c r="E103">
        <v>4183.0000000003001</v>
      </c>
      <c r="F103">
        <v>3054.8804791358698</v>
      </c>
      <c r="G103">
        <v>1128.1195208644299</v>
      </c>
      <c r="H103">
        <v>950.83446601125695</v>
      </c>
      <c r="I103">
        <v>783.66535066556003</v>
      </c>
      <c r="J103">
        <v>163.796184343866</v>
      </c>
      <c r="K103">
        <v>64.459857162777993</v>
      </c>
      <c r="L103">
        <v>161.552841833385</v>
      </c>
      <c r="M103">
        <v>60.277152274418</v>
      </c>
      <c r="N103">
        <v>100.224407507685</v>
      </c>
      <c r="O103">
        <v>15.732213019792001</v>
      </c>
      <c r="P103" t="e">
        <v>#N/A</v>
      </c>
    </row>
    <row r="104" spans="1:16" x14ac:dyDescent="0.25">
      <c r="A104">
        <v>202603</v>
      </c>
      <c r="B104" t="s">
        <v>239</v>
      </c>
      <c r="C104" t="s">
        <v>138</v>
      </c>
      <c r="D104">
        <v>3041</v>
      </c>
      <c r="E104">
        <v>3040.99999999999</v>
      </c>
      <c r="F104">
        <v>2004.0356808374199</v>
      </c>
      <c r="G104">
        <v>1036.9643191625701</v>
      </c>
      <c r="H104">
        <v>913.33634924460898</v>
      </c>
      <c r="I104">
        <v>762.27357315173299</v>
      </c>
      <c r="J104">
        <v>148.97085690095801</v>
      </c>
      <c r="K104">
        <v>69.698675695942995</v>
      </c>
      <c r="L104">
        <v>102.82132651616</v>
      </c>
      <c r="M104">
        <v>35.207584298912998</v>
      </c>
      <c r="N104">
        <v>67.613742217246994</v>
      </c>
      <c r="O104">
        <v>20.806643401801999</v>
      </c>
      <c r="P104" t="e">
        <v>#N/A</v>
      </c>
    </row>
    <row r="105" spans="1:16" x14ac:dyDescent="0.25">
      <c r="A105">
        <v>202603</v>
      </c>
      <c r="B105" t="s">
        <v>239</v>
      </c>
      <c r="C105" t="s">
        <v>139</v>
      </c>
      <c r="D105">
        <v>788</v>
      </c>
      <c r="E105">
        <v>789.753872633377</v>
      </c>
      <c r="F105">
        <v>502.56639980027199</v>
      </c>
      <c r="G105">
        <v>287.18747283310501</v>
      </c>
      <c r="H105">
        <v>241.314977315259</v>
      </c>
      <c r="I105">
        <v>202.488530465948</v>
      </c>
      <c r="J105">
        <v>36.706375164722999</v>
      </c>
      <c r="K105">
        <v>7.058201058201</v>
      </c>
      <c r="L105">
        <v>43.761384406734003</v>
      </c>
      <c r="M105">
        <v>11.224731182796001</v>
      </c>
      <c r="N105">
        <v>32.536653223938004</v>
      </c>
      <c r="O105" t="s">
        <v>237</v>
      </c>
      <c r="P105" t="e">
        <v>#N/A</v>
      </c>
    </row>
    <row r="106" spans="1:16" x14ac:dyDescent="0.25">
      <c r="A106">
        <v>202603</v>
      </c>
      <c r="B106" t="s">
        <v>239</v>
      </c>
      <c r="C106" t="s">
        <v>140</v>
      </c>
      <c r="D106">
        <v>1208</v>
      </c>
      <c r="E106">
        <v>1206.0912220308601</v>
      </c>
      <c r="F106">
        <v>743.13295716331402</v>
      </c>
      <c r="G106">
        <v>462.95826486754601</v>
      </c>
      <c r="H106">
        <v>403.96996070432999</v>
      </c>
      <c r="I106">
        <v>363.097436016811</v>
      </c>
      <c r="J106">
        <v>39.735538386148001</v>
      </c>
      <c r="K106">
        <v>16.975021625189001</v>
      </c>
      <c r="L106">
        <v>52.100184765279003</v>
      </c>
      <c r="M106">
        <v>18.092730069885</v>
      </c>
      <c r="N106">
        <v>34.007454695394003</v>
      </c>
      <c r="O106">
        <v>6.8881193979370003</v>
      </c>
      <c r="P106" t="e">
        <v>#N/A</v>
      </c>
    </row>
    <row r="107" spans="1:16" x14ac:dyDescent="0.25">
      <c r="A107">
        <v>202603</v>
      </c>
      <c r="B107" t="s">
        <v>239</v>
      </c>
      <c r="C107" t="s">
        <v>141</v>
      </c>
      <c r="D107">
        <v>1684</v>
      </c>
      <c r="E107">
        <v>1683.47217441202</v>
      </c>
      <c r="F107">
        <v>1130.6980150689601</v>
      </c>
      <c r="G107">
        <v>552.774159343056</v>
      </c>
      <c r="H107">
        <v>488.73330578902699</v>
      </c>
      <c r="I107">
        <v>420.04901913249603</v>
      </c>
      <c r="J107">
        <v>68.684286656531995</v>
      </c>
      <c r="K107">
        <v>29.973435746865</v>
      </c>
      <c r="L107">
        <v>56.533885152635001</v>
      </c>
      <c r="M107">
        <v>30.163499171270999</v>
      </c>
      <c r="N107">
        <v>26.370385981363999</v>
      </c>
      <c r="O107">
        <v>7.5069684013950004</v>
      </c>
      <c r="P107" t="e">
        <v>#N/A</v>
      </c>
    </row>
    <row r="108" spans="1:16" x14ac:dyDescent="0.25">
      <c r="A108">
        <v>202603</v>
      </c>
      <c r="B108" t="s">
        <v>239</v>
      </c>
      <c r="C108" t="s">
        <v>142</v>
      </c>
      <c r="D108">
        <v>1380</v>
      </c>
      <c r="E108">
        <v>1377.2031416809</v>
      </c>
      <c r="F108">
        <v>913.82406536227302</v>
      </c>
      <c r="G108">
        <v>463.37907631862203</v>
      </c>
      <c r="H108">
        <v>407.84785776330102</v>
      </c>
      <c r="I108">
        <v>332.56106694472402</v>
      </c>
      <c r="J108">
        <v>74.250427182211993</v>
      </c>
      <c r="K108">
        <v>39.787655415595999</v>
      </c>
      <c r="L108">
        <v>41.195913120013998</v>
      </c>
      <c r="M108">
        <v>20.560585748086002</v>
      </c>
      <c r="N108">
        <v>20.635327371928</v>
      </c>
      <c r="O108">
        <v>14.335305435306999</v>
      </c>
      <c r="P108" t="e">
        <v>#N/A</v>
      </c>
    </row>
    <row r="109" spans="1:16" x14ac:dyDescent="0.25">
      <c r="A109">
        <v>202603</v>
      </c>
      <c r="B109" t="s">
        <v>239</v>
      </c>
      <c r="C109" t="s">
        <v>143</v>
      </c>
      <c r="D109">
        <v>2164</v>
      </c>
      <c r="E109">
        <v>2167.4795892431598</v>
      </c>
      <c r="F109">
        <v>1768.69472257847</v>
      </c>
      <c r="G109">
        <v>398.78486666468399</v>
      </c>
      <c r="H109">
        <v>322.30471368395899</v>
      </c>
      <c r="I109">
        <v>227.74287125732101</v>
      </c>
      <c r="J109">
        <v>93.390413855209005</v>
      </c>
      <c r="K109">
        <v>40.364219012870002</v>
      </c>
      <c r="L109">
        <v>70.782800904883004</v>
      </c>
      <c r="M109">
        <v>15.443190401293</v>
      </c>
      <c r="N109">
        <v>54.288328452308001</v>
      </c>
      <c r="O109">
        <v>5.6973520758429999</v>
      </c>
      <c r="P109" t="e">
        <v>#N/A</v>
      </c>
    </row>
    <row r="110" spans="1:16" x14ac:dyDescent="0.25">
      <c r="A110">
        <v>202603</v>
      </c>
      <c r="B110" t="s">
        <v>239</v>
      </c>
      <c r="C110" t="s">
        <v>148</v>
      </c>
      <c r="D110">
        <v>892</v>
      </c>
      <c r="E110">
        <v>909.85114042094403</v>
      </c>
      <c r="F110">
        <v>530.71987429953799</v>
      </c>
      <c r="G110">
        <v>379.13126612140599</v>
      </c>
      <c r="H110">
        <v>329.56091447976502</v>
      </c>
      <c r="I110">
        <v>295.69798445229202</v>
      </c>
      <c r="J110">
        <v>32.807374471917001</v>
      </c>
      <c r="K110">
        <v>9.9688413330850008</v>
      </c>
      <c r="L110">
        <v>42.169031302562999</v>
      </c>
      <c r="M110">
        <v>18.813191288334</v>
      </c>
      <c r="N110">
        <v>23.355840014228999</v>
      </c>
      <c r="O110">
        <v>7.4013203390779996</v>
      </c>
      <c r="P110" t="e">
        <v>#N/A</v>
      </c>
    </row>
    <row r="111" spans="1:16" x14ac:dyDescent="0.25">
      <c r="A111">
        <v>202603</v>
      </c>
      <c r="B111" t="s">
        <v>239</v>
      </c>
      <c r="C111" t="s">
        <v>74</v>
      </c>
      <c r="D111">
        <v>2111</v>
      </c>
      <c r="E111">
        <v>2197.92155537284</v>
      </c>
      <c r="F111">
        <v>1633.1453017248</v>
      </c>
      <c r="G111">
        <v>564.77625364803998</v>
      </c>
      <c r="H111">
        <v>463.22516182275899</v>
      </c>
      <c r="I111">
        <v>369.58991177102803</v>
      </c>
      <c r="J111">
        <v>92.570733922700001</v>
      </c>
      <c r="K111">
        <v>49.584676719228</v>
      </c>
      <c r="L111">
        <v>91.718640326162003</v>
      </c>
      <c r="M111">
        <v>26.826255419094</v>
      </c>
      <c r="N111">
        <v>64.892384907068006</v>
      </c>
      <c r="O111">
        <v>9.8324514991189993</v>
      </c>
      <c r="P111" t="e">
        <v>#N/A</v>
      </c>
    </row>
    <row r="112" spans="1:16" x14ac:dyDescent="0.25">
      <c r="A112">
        <v>202603</v>
      </c>
      <c r="B112" t="s">
        <v>239</v>
      </c>
      <c r="C112" t="s">
        <v>75</v>
      </c>
      <c r="D112">
        <v>3012</v>
      </c>
      <c r="E112">
        <v>3016.20862789993</v>
      </c>
      <c r="F112">
        <v>2378.2704082748601</v>
      </c>
      <c r="G112">
        <v>637.93821962507002</v>
      </c>
      <c r="H112">
        <v>542.32858549147102</v>
      </c>
      <c r="I112">
        <v>414.76835534478198</v>
      </c>
      <c r="J112">
        <v>126.42324384532</v>
      </c>
      <c r="K112">
        <v>50.149496744654002</v>
      </c>
      <c r="L112">
        <v>92.479475403440006</v>
      </c>
      <c r="M112">
        <v>22.135955023307002</v>
      </c>
      <c r="N112">
        <v>70.343520380133</v>
      </c>
      <c r="O112">
        <v>3.1301587301590001</v>
      </c>
      <c r="P112" t="e">
        <v>#N/A</v>
      </c>
    </row>
    <row r="113" spans="1:16" x14ac:dyDescent="0.25">
      <c r="A113">
        <v>202603</v>
      </c>
      <c r="B113" t="s">
        <v>239</v>
      </c>
      <c r="C113" t="s">
        <v>76</v>
      </c>
      <c r="D113">
        <v>796</v>
      </c>
      <c r="E113">
        <v>734.97845287489099</v>
      </c>
      <c r="F113">
        <v>351.13844472573697</v>
      </c>
      <c r="G113">
        <v>383.84000814915402</v>
      </c>
      <c r="H113">
        <v>358.00914279941401</v>
      </c>
      <c r="I113">
        <v>313.36317237638201</v>
      </c>
      <c r="J113">
        <v>42.438178215238999</v>
      </c>
      <c r="K113">
        <v>15.234725576124999</v>
      </c>
      <c r="L113">
        <v>16.750547019877001</v>
      </c>
      <c r="M113">
        <v>12.135855397422</v>
      </c>
      <c r="N113">
        <v>4.6146916224550001</v>
      </c>
      <c r="O113">
        <v>9.0803183298629992</v>
      </c>
      <c r="P113" t="e">
        <v>#N/A</v>
      </c>
    </row>
    <row r="114" spans="1:16" x14ac:dyDescent="0.25">
      <c r="A114">
        <v>202603</v>
      </c>
      <c r="B114" t="s">
        <v>239</v>
      </c>
      <c r="C114" t="s">
        <v>77</v>
      </c>
      <c r="D114">
        <v>413</v>
      </c>
      <c r="E114">
        <v>365.04022343171499</v>
      </c>
      <c r="F114">
        <v>165.64213094837299</v>
      </c>
      <c r="G114">
        <v>199.398092483342</v>
      </c>
      <c r="H114">
        <v>171.047010662464</v>
      </c>
      <c r="I114">
        <v>152.519499872816</v>
      </c>
      <c r="J114">
        <v>18.527510789648002</v>
      </c>
      <c r="K114">
        <v>9.2207924856289996</v>
      </c>
      <c r="L114">
        <v>21.256474297503001</v>
      </c>
      <c r="M114">
        <v>15.573479445174</v>
      </c>
      <c r="N114">
        <v>4.6317128010469997</v>
      </c>
      <c r="O114">
        <v>7.0946075233750001</v>
      </c>
      <c r="P114" t="e">
        <v>#N/A</v>
      </c>
    </row>
    <row r="115" spans="1:16" x14ac:dyDescent="0.25">
      <c r="A115">
        <v>202603</v>
      </c>
      <c r="B115" t="s">
        <v>239</v>
      </c>
      <c r="C115" t="s">
        <v>78</v>
      </c>
      <c r="D115">
        <v>2827</v>
      </c>
      <c r="E115">
        <v>2843.2305786004199</v>
      </c>
      <c r="F115">
        <v>1549.25398365204</v>
      </c>
      <c r="G115">
        <v>1293.9765949483799</v>
      </c>
      <c r="H115">
        <v>1115.3705656626701</v>
      </c>
      <c r="I115">
        <v>962.64553204072001</v>
      </c>
      <c r="J115">
        <v>149.46797563598901</v>
      </c>
      <c r="K115">
        <v>62.887016035434002</v>
      </c>
      <c r="L115">
        <v>154.30694644145601</v>
      </c>
      <c r="M115">
        <v>62.847699468328003</v>
      </c>
      <c r="N115">
        <v>90.407964921846002</v>
      </c>
      <c r="O115">
        <v>24.299082844255</v>
      </c>
      <c r="P115" t="e">
        <v>#N/A</v>
      </c>
    </row>
    <row r="116" spans="1:16" x14ac:dyDescent="0.25">
      <c r="A116">
        <v>202603</v>
      </c>
      <c r="B116" t="s">
        <v>239</v>
      </c>
      <c r="C116" t="s">
        <v>79</v>
      </c>
      <c r="D116">
        <v>3887</v>
      </c>
      <c r="E116">
        <v>3914.7320637062799</v>
      </c>
      <c r="F116">
        <v>3326.4723392386099</v>
      </c>
      <c r="G116">
        <v>588.25972446766298</v>
      </c>
      <c r="H116">
        <v>491.14569803173299</v>
      </c>
      <c r="I116">
        <v>340.45807512062299</v>
      </c>
      <c r="J116">
        <v>149.651259274746</v>
      </c>
      <c r="K116">
        <v>65.542285414641995</v>
      </c>
      <c r="L116">
        <v>90.448210479918004</v>
      </c>
      <c r="M116">
        <v>19.290612036129001</v>
      </c>
      <c r="N116">
        <v>71.157598443788999</v>
      </c>
      <c r="O116">
        <v>6.6658159560119996</v>
      </c>
      <c r="P116" t="e">
        <v>#N/A</v>
      </c>
    </row>
    <row r="117" spans="1:16" x14ac:dyDescent="0.25">
      <c r="A117">
        <v>202603</v>
      </c>
      <c r="B117" t="s">
        <v>239</v>
      </c>
      <c r="C117" t="s">
        <v>80</v>
      </c>
      <c r="D117">
        <v>509</v>
      </c>
      <c r="E117">
        <v>466.03735769362402</v>
      </c>
      <c r="F117">
        <v>183.189837082656</v>
      </c>
      <c r="G117">
        <v>282.84752061096799</v>
      </c>
      <c r="H117">
        <v>257.65455156146999</v>
      </c>
      <c r="I117">
        <v>242.835316655952</v>
      </c>
      <c r="J117">
        <v>13.647806334088999</v>
      </c>
      <c r="K117">
        <v>5.729231408645</v>
      </c>
      <c r="L117">
        <v>19.619011428171</v>
      </c>
      <c r="M117">
        <v>13.346425068874</v>
      </c>
      <c r="N117">
        <v>6.2725863592969997</v>
      </c>
      <c r="O117">
        <v>5.5739576213269997</v>
      </c>
      <c r="P117" t="e">
        <v>#N/A</v>
      </c>
    </row>
    <row r="118" spans="1:16" x14ac:dyDescent="0.25">
      <c r="A118">
        <v>202603</v>
      </c>
      <c r="B118" t="s">
        <v>239</v>
      </c>
      <c r="C118" t="s">
        <v>81</v>
      </c>
      <c r="D118" t="s">
        <v>237</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3023</v>
      </c>
      <c r="E119">
        <v>3046.9314947345101</v>
      </c>
      <c r="F119">
        <v>1744.52006807266</v>
      </c>
      <c r="G119">
        <v>1302.4114266618501</v>
      </c>
      <c r="H119">
        <v>1118.3251111172101</v>
      </c>
      <c r="I119">
        <v>962.64553204072001</v>
      </c>
      <c r="J119">
        <v>152.42252109053501</v>
      </c>
      <c r="K119">
        <v>64.494970580889003</v>
      </c>
      <c r="L119">
        <v>159.78723270038299</v>
      </c>
      <c r="M119">
        <v>62.847699468328003</v>
      </c>
      <c r="N119">
        <v>95.888251180772997</v>
      </c>
      <c r="O119">
        <v>24.299082844255</v>
      </c>
      <c r="P119" t="e">
        <v>#N/A</v>
      </c>
    </row>
    <row r="120" spans="1:16" x14ac:dyDescent="0.25">
      <c r="A120">
        <v>202603</v>
      </c>
      <c r="B120" t="s">
        <v>239</v>
      </c>
      <c r="C120" t="s">
        <v>83</v>
      </c>
      <c r="D120" t="s">
        <v>237</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2919</v>
      </c>
      <c r="E121">
        <v>2919.0000000001801</v>
      </c>
      <c r="F121">
        <v>2314.4768407137599</v>
      </c>
      <c r="G121">
        <v>604.52315928641406</v>
      </c>
      <c r="H121">
        <v>511.24949212943801</v>
      </c>
      <c r="I121">
        <v>391.86001655501502</v>
      </c>
      <c r="J121">
        <v>118.252489273053</v>
      </c>
      <c r="K121">
        <v>46.396185643692</v>
      </c>
      <c r="L121">
        <v>80.179082521870995</v>
      </c>
      <c r="M121">
        <v>22.904599212971998</v>
      </c>
      <c r="N121">
        <v>56.223201257616999</v>
      </c>
      <c r="O121">
        <v>13.094584635105001</v>
      </c>
      <c r="P121" t="e">
        <v>#N/A</v>
      </c>
    </row>
    <row r="122" spans="1:16" x14ac:dyDescent="0.25">
      <c r="A122">
        <v>202603</v>
      </c>
      <c r="B122" t="s">
        <v>239</v>
      </c>
      <c r="C122" t="s">
        <v>85</v>
      </c>
      <c r="D122">
        <v>4305</v>
      </c>
      <c r="E122">
        <v>4305.0000000001301</v>
      </c>
      <c r="F122">
        <v>2744.4393192595398</v>
      </c>
      <c r="G122">
        <v>1560.5606807406</v>
      </c>
      <c r="H122">
        <v>1352.92132312643</v>
      </c>
      <c r="I122">
        <v>1154.0789072622799</v>
      </c>
      <c r="J122">
        <v>194.514551971771</v>
      </c>
      <c r="K122">
        <v>87.762347215028996</v>
      </c>
      <c r="L122">
        <v>184.19508582767401</v>
      </c>
      <c r="M122">
        <v>72.580137360359004</v>
      </c>
      <c r="N122">
        <v>111.614948467315</v>
      </c>
      <c r="O122">
        <v>23.444271786489001</v>
      </c>
      <c r="P122" t="e">
        <v>#N/A</v>
      </c>
    </row>
    <row r="123" spans="1:16" x14ac:dyDescent="0.25">
      <c r="A123">
        <v>202603</v>
      </c>
      <c r="B123" t="s">
        <v>239</v>
      </c>
      <c r="C123" t="s">
        <v>149</v>
      </c>
      <c r="D123">
        <v>2115</v>
      </c>
      <c r="E123">
        <v>2115.00000000004</v>
      </c>
      <c r="F123">
        <v>1169.0094510611</v>
      </c>
      <c r="G123">
        <v>945.99054893894402</v>
      </c>
      <c r="H123">
        <v>840.72156036134902</v>
      </c>
      <c r="I123">
        <v>765.12958550349197</v>
      </c>
      <c r="J123">
        <v>73.471903173269993</v>
      </c>
      <c r="K123">
        <v>34.334036166621999</v>
      </c>
      <c r="L123">
        <v>93.623562613326996</v>
      </c>
      <c r="M123">
        <v>42.502901444823003</v>
      </c>
      <c r="N123">
        <v>51.120661168504</v>
      </c>
      <c r="O123">
        <v>11.645425964268</v>
      </c>
      <c r="P123" t="e">
        <v>#N/A</v>
      </c>
    </row>
    <row r="124" spans="1:16" x14ac:dyDescent="0.25">
      <c r="A124">
        <v>202603</v>
      </c>
      <c r="B124" t="s">
        <v>239</v>
      </c>
      <c r="C124" t="s">
        <v>150</v>
      </c>
      <c r="D124">
        <v>2190</v>
      </c>
      <c r="E124">
        <v>2190.00000000009</v>
      </c>
      <c r="F124">
        <v>1575.4298681984401</v>
      </c>
      <c r="G124">
        <v>614.57013180164995</v>
      </c>
      <c r="H124">
        <v>512.19976276508203</v>
      </c>
      <c r="I124">
        <v>388.94932175878898</v>
      </c>
      <c r="J124">
        <v>121.04264879850101</v>
      </c>
      <c r="K124">
        <v>53.428311048406997</v>
      </c>
      <c r="L124">
        <v>90.571523214346996</v>
      </c>
      <c r="M124">
        <v>30.077235915536001</v>
      </c>
      <c r="N124">
        <v>60.494287298811003</v>
      </c>
      <c r="O124">
        <v>11.798845822221001</v>
      </c>
      <c r="P124" t="e">
        <v>#N/A</v>
      </c>
    </row>
    <row r="125" spans="1:16" x14ac:dyDescent="0.25">
      <c r="A125">
        <v>202603</v>
      </c>
      <c r="B125" t="s">
        <v>239</v>
      </c>
      <c r="C125" t="s">
        <v>151</v>
      </c>
      <c r="D125">
        <v>1252</v>
      </c>
      <c r="E125">
        <v>1268.72039404507</v>
      </c>
      <c r="F125">
        <v>975.640136031883</v>
      </c>
      <c r="G125">
        <v>293.08025801318598</v>
      </c>
      <c r="H125">
        <v>238.152616262012</v>
      </c>
      <c r="I125">
        <v>152.81613036221401</v>
      </c>
      <c r="J125">
        <v>84.165057328369002</v>
      </c>
      <c r="K125">
        <v>37.125462190222002</v>
      </c>
      <c r="L125">
        <v>51.541927465458997</v>
      </c>
      <c r="M125">
        <v>13.235450476845999</v>
      </c>
      <c r="N125">
        <v>38.306476988612999</v>
      </c>
      <c r="O125">
        <v>3.3857142857150002</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10631</v>
      </c>
      <c r="E127">
        <v>10630.9999999997</v>
      </c>
      <c r="F127">
        <v>7564.5985466892898</v>
      </c>
      <c r="G127">
        <v>3066.4014533104501</v>
      </c>
      <c r="H127">
        <v>2637.6816799673202</v>
      </c>
      <c r="I127">
        <v>2281.28970230304</v>
      </c>
      <c r="J127">
        <v>352.94277131507198</v>
      </c>
      <c r="K127">
        <v>120.614433250579</v>
      </c>
      <c r="L127">
        <v>367.41742136645502</v>
      </c>
      <c r="M127">
        <v>123.66214782433001</v>
      </c>
      <c r="N127">
        <v>243.755273542125</v>
      </c>
      <c r="O127">
        <v>61.302351976673002</v>
      </c>
      <c r="P127" t="e">
        <v>#N/A</v>
      </c>
    </row>
    <row r="128" spans="1:16" x14ac:dyDescent="0.25">
      <c r="A128">
        <v>202603</v>
      </c>
      <c r="B128" t="s">
        <v>240</v>
      </c>
      <c r="C128" t="s">
        <v>137</v>
      </c>
      <c r="D128">
        <v>6200</v>
      </c>
      <c r="E128">
        <v>6199.99999999994</v>
      </c>
      <c r="F128">
        <v>4529.49755103793</v>
      </c>
      <c r="G128">
        <v>1670.50244896201</v>
      </c>
      <c r="H128">
        <v>1417.42379715978</v>
      </c>
      <c r="I128">
        <v>1201.7247621177801</v>
      </c>
      <c r="J128">
        <v>214.52760647058199</v>
      </c>
      <c r="K128">
        <v>70.552260421043997</v>
      </c>
      <c r="L128">
        <v>210.93072181729499</v>
      </c>
      <c r="M128">
        <v>70.290890152106996</v>
      </c>
      <c r="N128">
        <v>140.63983166518801</v>
      </c>
      <c r="O128">
        <v>42.147929984934002</v>
      </c>
      <c r="P128" t="e">
        <v>#N/A</v>
      </c>
    </row>
    <row r="129" spans="1:16" x14ac:dyDescent="0.25">
      <c r="A129">
        <v>202603</v>
      </c>
      <c r="B129" t="s">
        <v>240</v>
      </c>
      <c r="C129" t="s">
        <v>138</v>
      </c>
      <c r="D129">
        <v>4431</v>
      </c>
      <c r="E129">
        <v>4430.9999999998499</v>
      </c>
      <c r="F129">
        <v>3035.1009956513899</v>
      </c>
      <c r="G129">
        <v>1395.89900434845</v>
      </c>
      <c r="H129">
        <v>1220.25788280756</v>
      </c>
      <c r="I129">
        <v>1079.5649401853</v>
      </c>
      <c r="J129">
        <v>138.41516484448999</v>
      </c>
      <c r="K129">
        <v>50.062172829535001</v>
      </c>
      <c r="L129">
        <v>156.48669954915999</v>
      </c>
      <c r="M129">
        <v>53.371257672223003</v>
      </c>
      <c r="N129">
        <v>103.115441876937</v>
      </c>
      <c r="O129">
        <v>19.154421991739</v>
      </c>
      <c r="P129" t="e">
        <v>#N/A</v>
      </c>
    </row>
    <row r="130" spans="1:16" x14ac:dyDescent="0.25">
      <c r="A130">
        <v>202603</v>
      </c>
      <c r="B130" t="s">
        <v>240</v>
      </c>
      <c r="C130" t="s">
        <v>139</v>
      </c>
      <c r="D130">
        <v>1183</v>
      </c>
      <c r="E130">
        <v>1182.2237762238301</v>
      </c>
      <c r="F130">
        <v>733.35250472881899</v>
      </c>
      <c r="G130">
        <v>448.87127149501401</v>
      </c>
      <c r="H130">
        <v>410.780433684201</v>
      </c>
      <c r="I130">
        <v>387.10266710398997</v>
      </c>
      <c r="J130">
        <v>23.677766580210999</v>
      </c>
      <c r="K130">
        <v>3.0280373831779999</v>
      </c>
      <c r="L130">
        <v>33.733593453814002</v>
      </c>
      <c r="M130">
        <v>10.433103787508999</v>
      </c>
      <c r="N130">
        <v>23.300489666305001</v>
      </c>
      <c r="O130">
        <v>4.3572443569989998</v>
      </c>
      <c r="P130" t="e">
        <v>#N/A</v>
      </c>
    </row>
    <row r="131" spans="1:16" x14ac:dyDescent="0.25">
      <c r="A131">
        <v>202603</v>
      </c>
      <c r="B131" t="s">
        <v>240</v>
      </c>
      <c r="C131" t="s">
        <v>140</v>
      </c>
      <c r="D131">
        <v>1922</v>
      </c>
      <c r="E131">
        <v>1924.39560439549</v>
      </c>
      <c r="F131">
        <v>1224.19302573511</v>
      </c>
      <c r="G131">
        <v>700.20257866037798</v>
      </c>
      <c r="H131">
        <v>628.00862888728295</v>
      </c>
      <c r="I131">
        <v>573.64454203047103</v>
      </c>
      <c r="J131">
        <v>53.364086856813998</v>
      </c>
      <c r="K131">
        <v>16.354623756974</v>
      </c>
      <c r="L131">
        <v>53.777386512753999</v>
      </c>
      <c r="M131">
        <v>28.374350669104</v>
      </c>
      <c r="N131">
        <v>25.403035843649999</v>
      </c>
      <c r="O131">
        <v>18.416563260341999</v>
      </c>
      <c r="P131" t="e">
        <v>#N/A</v>
      </c>
    </row>
    <row r="132" spans="1:16" x14ac:dyDescent="0.25">
      <c r="A132">
        <v>202603</v>
      </c>
      <c r="B132" t="s">
        <v>240</v>
      </c>
      <c r="C132" t="s">
        <v>141</v>
      </c>
      <c r="D132">
        <v>2458</v>
      </c>
      <c r="E132">
        <v>2457.1248751246599</v>
      </c>
      <c r="F132">
        <v>1686.2857967187699</v>
      </c>
      <c r="G132">
        <v>770.83907840588995</v>
      </c>
      <c r="H132">
        <v>677.32313065634503</v>
      </c>
      <c r="I132">
        <v>593.99929242387702</v>
      </c>
      <c r="J132">
        <v>83.323838232464993</v>
      </c>
      <c r="K132">
        <v>35.566531305188001</v>
      </c>
      <c r="L132">
        <v>79.660980392072005</v>
      </c>
      <c r="M132">
        <v>41.006206156075002</v>
      </c>
      <c r="N132">
        <v>38.654774235997003</v>
      </c>
      <c r="O132">
        <v>13.854967357472001</v>
      </c>
      <c r="P132" t="e">
        <v>#N/A</v>
      </c>
    </row>
    <row r="133" spans="1:16" x14ac:dyDescent="0.25">
      <c r="A133">
        <v>202603</v>
      </c>
      <c r="B133" t="s">
        <v>240</v>
      </c>
      <c r="C133" t="s">
        <v>142</v>
      </c>
      <c r="D133">
        <v>1905</v>
      </c>
      <c r="E133">
        <v>1905.4875124873299</v>
      </c>
      <c r="F133">
        <v>1335.41083964724</v>
      </c>
      <c r="G133">
        <v>570.07667284009096</v>
      </c>
      <c r="H133">
        <v>501.30083273863602</v>
      </c>
      <c r="I133">
        <v>430.61489859207597</v>
      </c>
      <c r="J133">
        <v>70.685934146560001</v>
      </c>
      <c r="K133">
        <v>20.417053019090002</v>
      </c>
      <c r="L133">
        <v>50.840537832991998</v>
      </c>
      <c r="M133">
        <v>21.34134350211</v>
      </c>
      <c r="N133">
        <v>29.499194330881998</v>
      </c>
      <c r="O133">
        <v>17.935302268461999</v>
      </c>
      <c r="P133" t="e">
        <v>#N/A</v>
      </c>
    </row>
    <row r="134" spans="1:16" x14ac:dyDescent="0.25">
      <c r="A134">
        <v>202603</v>
      </c>
      <c r="B134" t="s">
        <v>240</v>
      </c>
      <c r="C134" t="s">
        <v>143</v>
      </c>
      <c r="D134">
        <v>3163</v>
      </c>
      <c r="E134">
        <v>3161.7682317685199</v>
      </c>
      <c r="F134">
        <v>2585.3563798594</v>
      </c>
      <c r="G134">
        <v>576.41185190911801</v>
      </c>
      <c r="H134">
        <v>420.26865400089702</v>
      </c>
      <c r="I134">
        <v>295.92830215266798</v>
      </c>
      <c r="J134">
        <v>121.891145499022</v>
      </c>
      <c r="K134">
        <v>45.248187786149003</v>
      </c>
      <c r="L134">
        <v>149.40492317482301</v>
      </c>
      <c r="M134">
        <v>22.507143709531999</v>
      </c>
      <c r="N134">
        <v>126.89777946529099</v>
      </c>
      <c r="O134">
        <v>6.7382747333979998</v>
      </c>
      <c r="P134" t="e">
        <v>#N/A</v>
      </c>
    </row>
    <row r="135" spans="1:16" x14ac:dyDescent="0.25">
      <c r="A135">
        <v>202603</v>
      </c>
      <c r="B135" t="s">
        <v>240</v>
      </c>
      <c r="C135" t="s">
        <v>148</v>
      </c>
      <c r="D135">
        <v>1424</v>
      </c>
      <c r="E135">
        <v>1419.32685969102</v>
      </c>
      <c r="F135">
        <v>1021.87762752125</v>
      </c>
      <c r="G135">
        <v>397.44923216976599</v>
      </c>
      <c r="H135">
        <v>325.23583132186297</v>
      </c>
      <c r="I135">
        <v>295.59312512848498</v>
      </c>
      <c r="J135">
        <v>29.642706193378</v>
      </c>
      <c r="K135">
        <v>11.806958677247</v>
      </c>
      <c r="L135">
        <v>57.217038817492003</v>
      </c>
      <c r="M135">
        <v>25.761700837355001</v>
      </c>
      <c r="N135">
        <v>31.455337980136999</v>
      </c>
      <c r="O135">
        <v>14.996362030410999</v>
      </c>
      <c r="P135" t="e">
        <v>#N/A</v>
      </c>
    </row>
    <row r="136" spans="1:16" x14ac:dyDescent="0.25">
      <c r="A136">
        <v>202603</v>
      </c>
      <c r="B136" t="s">
        <v>240</v>
      </c>
      <c r="C136" t="s">
        <v>74</v>
      </c>
      <c r="D136">
        <v>2634</v>
      </c>
      <c r="E136">
        <v>2662.1929335179698</v>
      </c>
      <c r="F136">
        <v>2046.4841146931899</v>
      </c>
      <c r="G136">
        <v>615.70881882477795</v>
      </c>
      <c r="H136">
        <v>513.81590367581498</v>
      </c>
      <c r="I136">
        <v>423.299623462863</v>
      </c>
      <c r="J136">
        <v>89.344851641522993</v>
      </c>
      <c r="K136">
        <v>36.721642462124002</v>
      </c>
      <c r="L136">
        <v>87.256586407514007</v>
      </c>
      <c r="M136">
        <v>21.902830023284999</v>
      </c>
      <c r="N136">
        <v>65.353756384229001</v>
      </c>
      <c r="O136">
        <v>14.636328741448001</v>
      </c>
      <c r="P136" t="e">
        <v>#N/A</v>
      </c>
    </row>
    <row r="137" spans="1:16" x14ac:dyDescent="0.25">
      <c r="A137">
        <v>202603</v>
      </c>
      <c r="B137" t="s">
        <v>240</v>
      </c>
      <c r="C137" t="s">
        <v>75</v>
      </c>
      <c r="D137">
        <v>4416</v>
      </c>
      <c r="E137">
        <v>4424.1290813022197</v>
      </c>
      <c r="F137">
        <v>3566.6037667451801</v>
      </c>
      <c r="G137">
        <v>857.52531455704298</v>
      </c>
      <c r="H137">
        <v>714.53679159751402</v>
      </c>
      <c r="I137">
        <v>575.52829571116399</v>
      </c>
      <c r="J137">
        <v>137.73071810857201</v>
      </c>
      <c r="K137">
        <v>43.410900765119003</v>
      </c>
      <c r="L137">
        <v>137.56749583734299</v>
      </c>
      <c r="M137">
        <v>25.112882521024002</v>
      </c>
      <c r="N137">
        <v>112.454613316319</v>
      </c>
      <c r="O137">
        <v>5.4210271221859996</v>
      </c>
      <c r="P137" t="e">
        <v>#N/A</v>
      </c>
    </row>
    <row r="138" spans="1:16" x14ac:dyDescent="0.25">
      <c r="A138">
        <v>202603</v>
      </c>
      <c r="B138" t="s">
        <v>240</v>
      </c>
      <c r="C138" t="s">
        <v>76</v>
      </c>
      <c r="D138">
        <v>1293</v>
      </c>
      <c r="E138">
        <v>1295.5656708794099</v>
      </c>
      <c r="F138">
        <v>687.21256650867497</v>
      </c>
      <c r="G138">
        <v>608.35310437073701</v>
      </c>
      <c r="H138">
        <v>541.98624361419195</v>
      </c>
      <c r="I138">
        <v>476.655456309714</v>
      </c>
      <c r="J138">
        <v>64.330787304477994</v>
      </c>
      <c r="K138">
        <v>19.969349996304999</v>
      </c>
      <c r="L138">
        <v>58.825521978719998</v>
      </c>
      <c r="M138">
        <v>30.914346574903</v>
      </c>
      <c r="N138">
        <v>27.911175403817001</v>
      </c>
      <c r="O138">
        <v>7.5413387778249996</v>
      </c>
      <c r="P138" t="e">
        <v>#N/A</v>
      </c>
    </row>
    <row r="139" spans="1:16" x14ac:dyDescent="0.25">
      <c r="A139">
        <v>202603</v>
      </c>
      <c r="B139" t="s">
        <v>240</v>
      </c>
      <c r="C139" t="s">
        <v>77</v>
      </c>
      <c r="D139">
        <v>864</v>
      </c>
      <c r="E139">
        <v>829.78545460920702</v>
      </c>
      <c r="F139">
        <v>242.42047122104</v>
      </c>
      <c r="G139">
        <v>587.36498338816705</v>
      </c>
      <c r="H139">
        <v>542.10690975797797</v>
      </c>
      <c r="I139">
        <v>510.21320169085698</v>
      </c>
      <c r="J139">
        <v>31.893708067121</v>
      </c>
      <c r="K139">
        <v>8.7055813497839996</v>
      </c>
      <c r="L139">
        <v>26.550778325385998</v>
      </c>
      <c r="M139">
        <v>19.970387867763002</v>
      </c>
      <c r="N139">
        <v>6.5803904576230003</v>
      </c>
      <c r="O139">
        <v>18.707295304803001</v>
      </c>
      <c r="P139" t="e">
        <v>#N/A</v>
      </c>
    </row>
    <row r="140" spans="1:16" x14ac:dyDescent="0.25">
      <c r="A140">
        <v>202603</v>
      </c>
      <c r="B140" t="s">
        <v>240</v>
      </c>
      <c r="C140" t="s">
        <v>78</v>
      </c>
      <c r="D140">
        <v>4029</v>
      </c>
      <c r="E140">
        <v>3935.5068423596999</v>
      </c>
      <c r="F140">
        <v>2166.3451273637902</v>
      </c>
      <c r="G140">
        <v>1769.16171499591</v>
      </c>
      <c r="H140">
        <v>1580.77630150967</v>
      </c>
      <c r="I140">
        <v>1419.30965293704</v>
      </c>
      <c r="J140">
        <v>158.01744222342899</v>
      </c>
      <c r="K140">
        <v>55.575458136733999</v>
      </c>
      <c r="L140">
        <v>144.53824915688801</v>
      </c>
      <c r="M140">
        <v>80.705213470453003</v>
      </c>
      <c r="N140">
        <v>63.833035686434997</v>
      </c>
      <c r="O140">
        <v>43.847164329357</v>
      </c>
      <c r="P140" t="e">
        <v>#N/A</v>
      </c>
    </row>
    <row r="141" spans="1:16" x14ac:dyDescent="0.25">
      <c r="A141">
        <v>202603</v>
      </c>
      <c r="B141" t="s">
        <v>240</v>
      </c>
      <c r="C141" t="s">
        <v>79</v>
      </c>
      <c r="D141">
        <v>5805</v>
      </c>
      <c r="E141">
        <v>5913.8589163279703</v>
      </c>
      <c r="F141">
        <v>5104.7111820915097</v>
      </c>
      <c r="G141">
        <v>809.14773423646704</v>
      </c>
      <c r="H141">
        <v>605.39366003574003</v>
      </c>
      <c r="I141">
        <v>441.91475615245599</v>
      </c>
      <c r="J141">
        <v>163.478903883285</v>
      </c>
      <c r="K141">
        <v>50.96671681011</v>
      </c>
      <c r="L141">
        <v>189.46316157102899</v>
      </c>
      <c r="M141">
        <v>22.771629159109001</v>
      </c>
      <c r="N141">
        <v>166.69153241192001</v>
      </c>
      <c r="O141">
        <v>14.290912629697999</v>
      </c>
      <c r="P141" t="e">
        <v>#N/A</v>
      </c>
    </row>
    <row r="142" spans="1:16" x14ac:dyDescent="0.25">
      <c r="A142">
        <v>202603</v>
      </c>
      <c r="B142" t="s">
        <v>240</v>
      </c>
      <c r="C142" t="s">
        <v>80</v>
      </c>
      <c r="D142">
        <v>797</v>
      </c>
      <c r="E142">
        <v>781.63424131210195</v>
      </c>
      <c r="F142">
        <v>293.54223723401299</v>
      </c>
      <c r="G142">
        <v>488.09200407808902</v>
      </c>
      <c r="H142">
        <v>451.51171842193298</v>
      </c>
      <c r="I142">
        <v>420.06529321357499</v>
      </c>
      <c r="J142">
        <v>31.446425208358001</v>
      </c>
      <c r="K142">
        <v>14.072258303735</v>
      </c>
      <c r="L142">
        <v>33.416010638537998</v>
      </c>
      <c r="M142">
        <v>20.185305194767999</v>
      </c>
      <c r="N142">
        <v>13.230705443770001</v>
      </c>
      <c r="O142">
        <v>3.1642750176179999</v>
      </c>
      <c r="P142" t="e">
        <v>#N/A</v>
      </c>
    </row>
    <row r="143" spans="1:16" x14ac:dyDescent="0.25">
      <c r="A143">
        <v>202603</v>
      </c>
      <c r="B143" t="s">
        <v>240</v>
      </c>
      <c r="C143" t="s">
        <v>81</v>
      </c>
      <c r="D143">
        <v>0</v>
      </c>
      <c r="E143">
        <v>0</v>
      </c>
      <c r="F143">
        <v>0</v>
      </c>
      <c r="G143">
        <v>0</v>
      </c>
      <c r="H143">
        <v>0</v>
      </c>
      <c r="I143">
        <v>0</v>
      </c>
      <c r="J143">
        <v>0</v>
      </c>
      <c r="K143">
        <v>0</v>
      </c>
      <c r="L143">
        <v>0</v>
      </c>
      <c r="M143">
        <v>0</v>
      </c>
      <c r="N143">
        <v>0</v>
      </c>
      <c r="O143">
        <v>0</v>
      </c>
      <c r="P143" t="e">
        <v>#N/A</v>
      </c>
    </row>
    <row r="144" spans="1:16" x14ac:dyDescent="0.25">
      <c r="A144">
        <v>202603</v>
      </c>
      <c r="B144" t="s">
        <v>240</v>
      </c>
      <c r="C144" t="s">
        <v>154</v>
      </c>
      <c r="D144">
        <v>4345</v>
      </c>
      <c r="E144">
        <v>4264.7646656687702</v>
      </c>
      <c r="F144">
        <v>2471.9886327241602</v>
      </c>
      <c r="G144">
        <v>1792.7760329446201</v>
      </c>
      <c r="H144">
        <v>1592.49750464567</v>
      </c>
      <c r="I144">
        <v>1421.35131960371</v>
      </c>
      <c r="J144">
        <v>167.69697869276399</v>
      </c>
      <c r="K144">
        <v>61.788481545255998</v>
      </c>
      <c r="L144">
        <v>156.43136396959201</v>
      </c>
      <c r="M144">
        <v>81.814588470453003</v>
      </c>
      <c r="N144">
        <v>74.616775499138996</v>
      </c>
      <c r="O144">
        <v>43.847164329357</v>
      </c>
      <c r="P144" t="e">
        <v>#N/A</v>
      </c>
    </row>
    <row r="145" spans="1:16" x14ac:dyDescent="0.25">
      <c r="A145">
        <v>202603</v>
      </c>
      <c r="B145" t="s">
        <v>240</v>
      </c>
      <c r="C145" t="s">
        <v>83</v>
      </c>
      <c r="D145">
        <v>0</v>
      </c>
      <c r="E145">
        <v>0</v>
      </c>
      <c r="F145">
        <v>0</v>
      </c>
      <c r="G145">
        <v>0</v>
      </c>
      <c r="H145">
        <v>0</v>
      </c>
      <c r="I145">
        <v>0</v>
      </c>
      <c r="J145">
        <v>0</v>
      </c>
      <c r="K145">
        <v>0</v>
      </c>
      <c r="L145">
        <v>0</v>
      </c>
      <c r="M145">
        <v>0</v>
      </c>
      <c r="N145">
        <v>0</v>
      </c>
      <c r="O145">
        <v>0</v>
      </c>
      <c r="P145" t="e">
        <v>#N/A</v>
      </c>
    </row>
    <row r="146" spans="1:16" x14ac:dyDescent="0.25">
      <c r="A146">
        <v>202603</v>
      </c>
      <c r="B146" t="s">
        <v>240</v>
      </c>
      <c r="C146" t="s">
        <v>84</v>
      </c>
      <c r="D146">
        <v>4552</v>
      </c>
      <c r="E146">
        <v>4552.0000000001</v>
      </c>
      <c r="F146">
        <v>3632.2683905425001</v>
      </c>
      <c r="G146">
        <v>919.73160945760799</v>
      </c>
      <c r="H146">
        <v>758.79119366926602</v>
      </c>
      <c r="I146">
        <v>587.92839190893596</v>
      </c>
      <c r="J146">
        <v>168.413595411122</v>
      </c>
      <c r="K146">
        <v>43.313947682538</v>
      </c>
      <c r="L146">
        <v>137.752065277421</v>
      </c>
      <c r="M146">
        <v>45.925753624819002</v>
      </c>
      <c r="N146">
        <v>91.826311652602001</v>
      </c>
      <c r="O146">
        <v>23.188350510921001</v>
      </c>
      <c r="P146" t="e">
        <v>#N/A</v>
      </c>
    </row>
    <row r="147" spans="1:16" x14ac:dyDescent="0.25">
      <c r="A147">
        <v>202603</v>
      </c>
      <c r="B147" t="s">
        <v>240</v>
      </c>
      <c r="C147" t="s">
        <v>85</v>
      </c>
      <c r="D147">
        <v>6079</v>
      </c>
      <c r="E147">
        <v>6078.9999999996899</v>
      </c>
      <c r="F147">
        <v>3932.3301561468502</v>
      </c>
      <c r="G147">
        <v>2146.6698438528401</v>
      </c>
      <c r="H147">
        <v>1878.8904862980601</v>
      </c>
      <c r="I147">
        <v>1693.36131039412</v>
      </c>
      <c r="J147">
        <v>184.52917590395001</v>
      </c>
      <c r="K147">
        <v>77.300485568040997</v>
      </c>
      <c r="L147">
        <v>229.66535608903399</v>
      </c>
      <c r="M147">
        <v>77.736394199510997</v>
      </c>
      <c r="N147">
        <v>151.92896188952301</v>
      </c>
      <c r="O147">
        <v>38.114001465751997</v>
      </c>
      <c r="P147" t="e">
        <v>#N/A</v>
      </c>
    </row>
    <row r="148" spans="1:16" x14ac:dyDescent="0.25">
      <c r="A148">
        <v>202603</v>
      </c>
      <c r="B148" t="s">
        <v>240</v>
      </c>
      <c r="C148" t="s">
        <v>149</v>
      </c>
      <c r="D148">
        <v>3138</v>
      </c>
      <c r="E148">
        <v>3137.99999999995</v>
      </c>
      <c r="F148">
        <v>1626.19322341368</v>
      </c>
      <c r="G148">
        <v>1511.80677658627</v>
      </c>
      <c r="H148">
        <v>1372.663014645</v>
      </c>
      <c r="I148">
        <v>1297.8073814781701</v>
      </c>
      <c r="J148">
        <v>74.855633166833996</v>
      </c>
      <c r="K148">
        <v>30.639203890211</v>
      </c>
      <c r="L148">
        <v>117.549665619854</v>
      </c>
      <c r="M148">
        <v>52.479358885941998</v>
      </c>
      <c r="N148">
        <v>65.070306733912005</v>
      </c>
      <c r="O148">
        <v>21.594096321420999</v>
      </c>
      <c r="P148" t="e">
        <v>#N/A</v>
      </c>
    </row>
    <row r="149" spans="1:16" x14ac:dyDescent="0.25">
      <c r="A149">
        <v>202603</v>
      </c>
      <c r="B149" t="s">
        <v>240</v>
      </c>
      <c r="C149" t="s">
        <v>150</v>
      </c>
      <c r="D149">
        <v>2941</v>
      </c>
      <c r="E149">
        <v>2940.9999999997699</v>
      </c>
      <c r="F149">
        <v>2306.1369327331799</v>
      </c>
      <c r="G149">
        <v>634.86306726659097</v>
      </c>
      <c r="H149">
        <v>506.22747165307902</v>
      </c>
      <c r="I149">
        <v>395.55392891596301</v>
      </c>
      <c r="J149">
        <v>109.67354273711599</v>
      </c>
      <c r="K149">
        <v>46.661281677829997</v>
      </c>
      <c r="L149">
        <v>112.11569046918</v>
      </c>
      <c r="M149">
        <v>25.257035313568998</v>
      </c>
      <c r="N149">
        <v>86.858655155611004</v>
      </c>
      <c r="O149">
        <v>16.519905144330998</v>
      </c>
      <c r="P149" t="e">
        <v>#N/A</v>
      </c>
    </row>
    <row r="150" spans="1:16" x14ac:dyDescent="0.25">
      <c r="A150">
        <v>202603</v>
      </c>
      <c r="B150" t="s">
        <v>240</v>
      </c>
      <c r="C150" t="s">
        <v>151</v>
      </c>
      <c r="D150">
        <v>1713</v>
      </c>
      <c r="E150">
        <v>1678.9634251212401</v>
      </c>
      <c r="F150">
        <v>1448.3658041936001</v>
      </c>
      <c r="G150">
        <v>230.59762092763901</v>
      </c>
      <c r="H150">
        <v>149.430485632206</v>
      </c>
      <c r="I150">
        <v>96.804787619796997</v>
      </c>
      <c r="J150">
        <v>52.625698012409003</v>
      </c>
      <c r="K150">
        <v>21.491801840986</v>
      </c>
      <c r="L150">
        <v>75.365424495352002</v>
      </c>
      <c r="M150">
        <v>13.521331402054001</v>
      </c>
      <c r="N150">
        <v>61.844093093298</v>
      </c>
      <c r="O150">
        <v>5.8017108000809996</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22760</v>
      </c>
      <c r="E152">
        <v>22759.9999999996</v>
      </c>
      <c r="F152">
        <v>13881.202997676701</v>
      </c>
      <c r="G152">
        <v>8878.7970023229009</v>
      </c>
      <c r="H152">
        <v>7913.9267787099598</v>
      </c>
      <c r="I152">
        <v>6680.9984900465797</v>
      </c>
      <c r="J152">
        <v>1213.16297168235</v>
      </c>
      <c r="K152">
        <v>450.25032825136901</v>
      </c>
      <c r="L152">
        <v>830.59351068130695</v>
      </c>
      <c r="M152">
        <v>404.02839595983301</v>
      </c>
      <c r="N152">
        <v>426.56511472147599</v>
      </c>
      <c r="O152">
        <v>134.27671293154799</v>
      </c>
      <c r="P152" t="e">
        <v>#N/A</v>
      </c>
    </row>
    <row r="153" spans="1:16" x14ac:dyDescent="0.25">
      <c r="A153">
        <v>202603</v>
      </c>
      <c r="B153" t="s">
        <v>241</v>
      </c>
      <c r="C153" t="s">
        <v>137</v>
      </c>
      <c r="D153">
        <v>12700</v>
      </c>
      <c r="E153">
        <v>12699.9999999995</v>
      </c>
      <c r="F153">
        <v>8140.8146122333101</v>
      </c>
      <c r="G153">
        <v>4559.1853877662197</v>
      </c>
      <c r="H153">
        <v>4030.8000379271698</v>
      </c>
      <c r="I153">
        <v>3332.2349696607398</v>
      </c>
      <c r="J153">
        <v>690.85638283489095</v>
      </c>
      <c r="K153">
        <v>240.90042545692299</v>
      </c>
      <c r="L153">
        <v>449.57635271024998</v>
      </c>
      <c r="M153">
        <v>211.38408783379799</v>
      </c>
      <c r="N153">
        <v>238.19226487645199</v>
      </c>
      <c r="O153">
        <v>78.808997128781002</v>
      </c>
      <c r="P153" t="e">
        <v>#N/A</v>
      </c>
    </row>
    <row r="154" spans="1:16" x14ac:dyDescent="0.25">
      <c r="A154">
        <v>202603</v>
      </c>
      <c r="B154" t="s">
        <v>241</v>
      </c>
      <c r="C154" t="s">
        <v>138</v>
      </c>
      <c r="D154">
        <v>10060</v>
      </c>
      <c r="E154">
        <v>10059.9999999999</v>
      </c>
      <c r="F154">
        <v>5740.3883854435298</v>
      </c>
      <c r="G154">
        <v>4319.6116145563901</v>
      </c>
      <c r="H154">
        <v>3883.1267407825499</v>
      </c>
      <c r="I154">
        <v>3348.7635203856698</v>
      </c>
      <c r="J154">
        <v>522.30658884745799</v>
      </c>
      <c r="K154">
        <v>209.34990279444699</v>
      </c>
      <c r="L154">
        <v>381.01715797105902</v>
      </c>
      <c r="M154">
        <v>192.64430812603501</v>
      </c>
      <c r="N154">
        <v>188.37284984502401</v>
      </c>
      <c r="O154">
        <v>55.467715802767003</v>
      </c>
      <c r="P154" t="e">
        <v>#N/A</v>
      </c>
    </row>
    <row r="155" spans="1:16" x14ac:dyDescent="0.25">
      <c r="A155">
        <v>202603</v>
      </c>
      <c r="B155" t="s">
        <v>241</v>
      </c>
      <c r="C155" t="s">
        <v>139</v>
      </c>
      <c r="D155">
        <v>2372</v>
      </c>
      <c r="E155">
        <v>2369.99999999989</v>
      </c>
      <c r="F155">
        <v>1379.6755170273</v>
      </c>
      <c r="G155">
        <v>990.32448297258702</v>
      </c>
      <c r="H155">
        <v>859.12358203667497</v>
      </c>
      <c r="I155">
        <v>782.34834552958796</v>
      </c>
      <c r="J155">
        <v>76.775236507086007</v>
      </c>
      <c r="K155">
        <v>12.336510083557</v>
      </c>
      <c r="L155">
        <v>121.312638377119</v>
      </c>
      <c r="M155">
        <v>42.305180740786</v>
      </c>
      <c r="N155">
        <v>79.007457636333001</v>
      </c>
      <c r="O155">
        <v>9.8882625587920003</v>
      </c>
      <c r="P155" t="e">
        <v>#N/A</v>
      </c>
    </row>
    <row r="156" spans="1:16" x14ac:dyDescent="0.25">
      <c r="A156">
        <v>202603</v>
      </c>
      <c r="B156" t="s">
        <v>241</v>
      </c>
      <c r="C156" t="s">
        <v>140</v>
      </c>
      <c r="D156">
        <v>5316</v>
      </c>
      <c r="E156">
        <v>5317.9999999995998</v>
      </c>
      <c r="F156">
        <v>2822.37007974888</v>
      </c>
      <c r="G156">
        <v>2495.6299202507198</v>
      </c>
      <c r="H156">
        <v>2187.23643235194</v>
      </c>
      <c r="I156">
        <v>1917.86212720346</v>
      </c>
      <c r="J156">
        <v>266.214751989776</v>
      </c>
      <c r="K156">
        <v>79.509980548575001</v>
      </c>
      <c r="L156">
        <v>266.99901288985001</v>
      </c>
      <c r="M156">
        <v>127.680896296971</v>
      </c>
      <c r="N156">
        <v>139.31811659287899</v>
      </c>
      <c r="O156">
        <v>41.394475008946003</v>
      </c>
      <c r="P156" t="e">
        <v>#N/A</v>
      </c>
    </row>
    <row r="157" spans="1:16" x14ac:dyDescent="0.25">
      <c r="A157">
        <v>202603</v>
      </c>
      <c r="B157" t="s">
        <v>241</v>
      </c>
      <c r="C157" t="s">
        <v>141</v>
      </c>
      <c r="D157">
        <v>6213</v>
      </c>
      <c r="E157">
        <v>6213.0000000002901</v>
      </c>
      <c r="F157">
        <v>3837.4600317611998</v>
      </c>
      <c r="G157">
        <v>2375.5399682390898</v>
      </c>
      <c r="H157">
        <v>2138.0220233785799</v>
      </c>
      <c r="I157">
        <v>1807.4067882960601</v>
      </c>
      <c r="J157">
        <v>325.15896981077299</v>
      </c>
      <c r="K157">
        <v>120.412840658356</v>
      </c>
      <c r="L157">
        <v>189.16174294247901</v>
      </c>
      <c r="M157">
        <v>93.582066655244006</v>
      </c>
      <c r="N157">
        <v>95.579676287235003</v>
      </c>
      <c r="O157">
        <v>48.356201918025</v>
      </c>
      <c r="P157" t="e">
        <v>#N/A</v>
      </c>
    </row>
    <row r="158" spans="1:16" x14ac:dyDescent="0.25">
      <c r="A158">
        <v>202603</v>
      </c>
      <c r="B158" t="s">
        <v>241</v>
      </c>
      <c r="C158" t="s">
        <v>142</v>
      </c>
      <c r="D158">
        <v>3937</v>
      </c>
      <c r="E158">
        <v>3936.4800000002201</v>
      </c>
      <c r="F158">
        <v>2368.6222006175799</v>
      </c>
      <c r="G158">
        <v>1567.85779938264</v>
      </c>
      <c r="H158">
        <v>1428.65576815131</v>
      </c>
      <c r="I158">
        <v>1188.55259050261</v>
      </c>
      <c r="J158">
        <v>234.14561417029199</v>
      </c>
      <c r="K158">
        <v>112.157694198071</v>
      </c>
      <c r="L158">
        <v>120.444719936806</v>
      </c>
      <c r="M158">
        <v>72.608770461250003</v>
      </c>
      <c r="N158">
        <v>47.835949475555999</v>
      </c>
      <c r="O158">
        <v>18.757311294529998</v>
      </c>
      <c r="P158" t="e">
        <v>#N/A</v>
      </c>
    </row>
    <row r="159" spans="1:16" x14ac:dyDescent="0.25">
      <c r="A159">
        <v>202603</v>
      </c>
      <c r="B159" t="s">
        <v>241</v>
      </c>
      <c r="C159" t="s">
        <v>143</v>
      </c>
      <c r="D159">
        <v>4922</v>
      </c>
      <c r="E159">
        <v>4922.5199999996403</v>
      </c>
      <c r="F159">
        <v>3473.0751685220298</v>
      </c>
      <c r="G159">
        <v>1449.44483147761</v>
      </c>
      <c r="H159">
        <v>1300.8889727913099</v>
      </c>
      <c r="I159">
        <v>984.828638514766</v>
      </c>
      <c r="J159">
        <v>310.86839920442202</v>
      </c>
      <c r="K159">
        <v>125.833302762811</v>
      </c>
      <c r="L159">
        <v>132.675396535055</v>
      </c>
      <c r="M159">
        <v>67.851481805581997</v>
      </c>
      <c r="N159">
        <v>64.823914729473003</v>
      </c>
      <c r="O159">
        <v>15.880462151254999</v>
      </c>
      <c r="P159" t="e">
        <v>#N/A</v>
      </c>
    </row>
    <row r="160" spans="1:16" x14ac:dyDescent="0.25">
      <c r="A160">
        <v>202603</v>
      </c>
      <c r="B160" t="s">
        <v>241</v>
      </c>
      <c r="C160" t="s">
        <v>148</v>
      </c>
      <c r="D160">
        <v>2992</v>
      </c>
      <c r="E160">
        <v>3094.2529086664599</v>
      </c>
      <c r="F160">
        <v>1607.8627386732801</v>
      </c>
      <c r="G160">
        <v>1486.3901699931801</v>
      </c>
      <c r="H160">
        <v>1330.7664089222001</v>
      </c>
      <c r="I160">
        <v>1239.66477148539</v>
      </c>
      <c r="J160">
        <v>86.931715943182994</v>
      </c>
      <c r="K160">
        <v>27.954806166708</v>
      </c>
      <c r="L160">
        <v>137.330492018001</v>
      </c>
      <c r="M160">
        <v>73.292662118661994</v>
      </c>
      <c r="N160">
        <v>64.037829899339002</v>
      </c>
      <c r="O160">
        <v>18.293269052981</v>
      </c>
      <c r="P160" t="e">
        <v>#N/A</v>
      </c>
    </row>
    <row r="161" spans="1:16" x14ac:dyDescent="0.25">
      <c r="A161">
        <v>202603</v>
      </c>
      <c r="B161" t="s">
        <v>241</v>
      </c>
      <c r="C161" t="s">
        <v>74</v>
      </c>
      <c r="D161">
        <v>4557</v>
      </c>
      <c r="E161">
        <v>4712.69227215097</v>
      </c>
      <c r="F161">
        <v>3310.6265919944099</v>
      </c>
      <c r="G161">
        <v>1402.0656801565599</v>
      </c>
      <c r="H161">
        <v>1207.4382396712999</v>
      </c>
      <c r="I161">
        <v>996.68599448362795</v>
      </c>
      <c r="J161">
        <v>206.19453168821599</v>
      </c>
      <c r="K161">
        <v>83.875572051039995</v>
      </c>
      <c r="L161">
        <v>177.77389966785401</v>
      </c>
      <c r="M161">
        <v>57.651099422868</v>
      </c>
      <c r="N161">
        <v>120.122800244986</v>
      </c>
      <c r="O161">
        <v>16.853540817408</v>
      </c>
      <c r="P161" t="e">
        <v>#N/A</v>
      </c>
    </row>
    <row r="162" spans="1:16" x14ac:dyDescent="0.25">
      <c r="A162">
        <v>202603</v>
      </c>
      <c r="B162" t="s">
        <v>241</v>
      </c>
      <c r="C162" t="s">
        <v>75</v>
      </c>
      <c r="D162">
        <v>6958</v>
      </c>
      <c r="E162">
        <v>7152.0082646779601</v>
      </c>
      <c r="F162">
        <v>5281.9184949889104</v>
      </c>
      <c r="G162">
        <v>1870.0897696890499</v>
      </c>
      <c r="H162">
        <v>1641.06468472032</v>
      </c>
      <c r="I162">
        <v>1263.6472965744899</v>
      </c>
      <c r="J162">
        <v>375.33836984537101</v>
      </c>
      <c r="K162">
        <v>167.34984362405001</v>
      </c>
      <c r="L162">
        <v>210.93678336271799</v>
      </c>
      <c r="M162">
        <v>78.499177538519007</v>
      </c>
      <c r="N162">
        <v>132.43760582419901</v>
      </c>
      <c r="O162">
        <v>18.088301606011999</v>
      </c>
      <c r="P162" t="e">
        <v>#N/A</v>
      </c>
    </row>
    <row r="163" spans="1:16" x14ac:dyDescent="0.25">
      <c r="A163">
        <v>202603</v>
      </c>
      <c r="B163" t="s">
        <v>241</v>
      </c>
      <c r="C163" t="s">
        <v>76</v>
      </c>
      <c r="D163">
        <v>7004</v>
      </c>
      <c r="E163">
        <v>6562.2027487000596</v>
      </c>
      <c r="F163">
        <v>3239.5939986486401</v>
      </c>
      <c r="G163">
        <v>3322.60875005142</v>
      </c>
      <c r="H163">
        <v>2988.5330385388302</v>
      </c>
      <c r="I163">
        <v>2494.8499073574399</v>
      </c>
      <c r="J163">
        <v>485.75836579905399</v>
      </c>
      <c r="K163">
        <v>151.037080648211</v>
      </c>
      <c r="L163">
        <v>268.90919294537099</v>
      </c>
      <c r="M163">
        <v>168.13898791430699</v>
      </c>
      <c r="N163">
        <v>100.77020503106399</v>
      </c>
      <c r="O163">
        <v>65.166518567232998</v>
      </c>
      <c r="P163" t="e">
        <v>#N/A</v>
      </c>
    </row>
    <row r="164" spans="1:16" x14ac:dyDescent="0.25">
      <c r="A164">
        <v>202603</v>
      </c>
      <c r="B164" t="s">
        <v>241</v>
      </c>
      <c r="C164" t="s">
        <v>77</v>
      </c>
      <c r="D164">
        <v>1249</v>
      </c>
      <c r="E164">
        <v>1238.8438058040799</v>
      </c>
      <c r="F164">
        <v>441.20117337166897</v>
      </c>
      <c r="G164">
        <v>797.64263243241101</v>
      </c>
      <c r="H164">
        <v>746.12440685713295</v>
      </c>
      <c r="I164">
        <v>686.15052014552305</v>
      </c>
      <c r="J164">
        <v>58.939988406525003</v>
      </c>
      <c r="K164">
        <v>20.033025761360999</v>
      </c>
      <c r="L164">
        <v>35.643142687365</v>
      </c>
      <c r="M164">
        <v>26.446468965476999</v>
      </c>
      <c r="N164">
        <v>9.1966737218880006</v>
      </c>
      <c r="O164">
        <v>15.875082887913999</v>
      </c>
      <c r="P164" t="e">
        <v>#N/A</v>
      </c>
    </row>
    <row r="165" spans="1:16" x14ac:dyDescent="0.25">
      <c r="A165">
        <v>202603</v>
      </c>
      <c r="B165" t="s">
        <v>241</v>
      </c>
      <c r="C165" t="s">
        <v>78</v>
      </c>
      <c r="D165">
        <v>9008</v>
      </c>
      <c r="E165">
        <v>9140.9567101574903</v>
      </c>
      <c r="F165">
        <v>4432.9875242460303</v>
      </c>
      <c r="G165">
        <v>4707.96918591146</v>
      </c>
      <c r="H165">
        <v>4238.3591508442496</v>
      </c>
      <c r="I165">
        <v>3784.18794948504</v>
      </c>
      <c r="J165">
        <v>444.75141499622703</v>
      </c>
      <c r="K165">
        <v>154.51568653277701</v>
      </c>
      <c r="L165">
        <v>411.80350066252998</v>
      </c>
      <c r="M165">
        <v>213.13753609903301</v>
      </c>
      <c r="N165">
        <v>198.665964563497</v>
      </c>
      <c r="O165">
        <v>57.806534404681997</v>
      </c>
      <c r="P165" t="e">
        <v>#N/A</v>
      </c>
    </row>
    <row r="166" spans="1:16" x14ac:dyDescent="0.25">
      <c r="A166">
        <v>202603</v>
      </c>
      <c r="B166" t="s">
        <v>241</v>
      </c>
      <c r="C166" t="s">
        <v>79</v>
      </c>
      <c r="D166">
        <v>9144</v>
      </c>
      <c r="E166">
        <v>9386.8375126089904</v>
      </c>
      <c r="F166">
        <v>7602.4219183864998</v>
      </c>
      <c r="G166">
        <v>1784.41559422249</v>
      </c>
      <c r="H166">
        <v>1500.74639412958</v>
      </c>
      <c r="I166">
        <v>1048.51423387153</v>
      </c>
      <c r="J166">
        <v>449.15297711832301</v>
      </c>
      <c r="K166">
        <v>178.98496428334701</v>
      </c>
      <c r="L166">
        <v>263.24554242865003</v>
      </c>
      <c r="M166">
        <v>71.858238147322993</v>
      </c>
      <c r="N166">
        <v>191.387304281327</v>
      </c>
      <c r="O166">
        <v>20.423657664259</v>
      </c>
      <c r="P166" t="e">
        <v>#N/A</v>
      </c>
    </row>
    <row r="167" spans="1:16" x14ac:dyDescent="0.25">
      <c r="A167">
        <v>202603</v>
      </c>
      <c r="B167" t="s">
        <v>241</v>
      </c>
      <c r="C167" t="s">
        <v>80</v>
      </c>
      <c r="D167">
        <v>4606</v>
      </c>
      <c r="E167">
        <v>4231.0946661218304</v>
      </c>
      <c r="F167">
        <v>1845.7935550442901</v>
      </c>
      <c r="G167">
        <v>2385.3011110775401</v>
      </c>
      <c r="H167">
        <v>2173.7101226248001</v>
      </c>
      <c r="I167">
        <v>1847.1851955787299</v>
      </c>
      <c r="J167">
        <v>319.25857956779902</v>
      </c>
      <c r="K167">
        <v>116.749677435246</v>
      </c>
      <c r="L167">
        <v>155.54446759012899</v>
      </c>
      <c r="M167">
        <v>119.032621713477</v>
      </c>
      <c r="N167">
        <v>36.511845876652004</v>
      </c>
      <c r="O167">
        <v>56.046520862606997</v>
      </c>
      <c r="P167" t="e">
        <v>#N/A</v>
      </c>
    </row>
    <row r="168" spans="1:16" x14ac:dyDescent="0.25">
      <c r="A168">
        <v>202603</v>
      </c>
      <c r="B168" t="s">
        <v>241</v>
      </c>
      <c r="C168" t="s">
        <v>81</v>
      </c>
      <c r="D168" t="s">
        <v>237</v>
      </c>
      <c r="E168" t="s">
        <v>237</v>
      </c>
      <c r="F168">
        <v>0</v>
      </c>
      <c r="G168" t="s">
        <v>237</v>
      </c>
      <c r="H168" t="s">
        <v>237</v>
      </c>
      <c r="I168" t="s">
        <v>237</v>
      </c>
      <c r="J168">
        <v>0</v>
      </c>
      <c r="K168">
        <v>0</v>
      </c>
      <c r="L168">
        <v>0</v>
      </c>
      <c r="M168">
        <v>0</v>
      </c>
      <c r="N168">
        <v>0</v>
      </c>
      <c r="O168">
        <v>0</v>
      </c>
      <c r="P168" t="e">
        <v>#N/A</v>
      </c>
    </row>
    <row r="169" spans="1:16" x14ac:dyDescent="0.25">
      <c r="A169">
        <v>202603</v>
      </c>
      <c r="B169" t="s">
        <v>241</v>
      </c>
      <c r="C169" t="s">
        <v>154</v>
      </c>
      <c r="D169">
        <v>9737</v>
      </c>
      <c r="E169">
        <v>9941.3604506737993</v>
      </c>
      <c r="F169">
        <v>5126.8010003747204</v>
      </c>
      <c r="G169">
        <v>4814.5594502990798</v>
      </c>
      <c r="H169">
        <v>4333.09500183622</v>
      </c>
      <c r="I169">
        <v>3837.6614421663799</v>
      </c>
      <c r="J169">
        <v>483.96756163232402</v>
      </c>
      <c r="K169">
        <v>171.98906262505901</v>
      </c>
      <c r="L169">
        <v>421.47184745148701</v>
      </c>
      <c r="M169">
        <v>215.77261950072801</v>
      </c>
      <c r="N169">
        <v>205.699227950759</v>
      </c>
      <c r="O169">
        <v>59.992601011342998</v>
      </c>
      <c r="P169" t="e">
        <v>#N/A</v>
      </c>
    </row>
    <row r="170" spans="1:16" x14ac:dyDescent="0.25">
      <c r="A170">
        <v>202603</v>
      </c>
      <c r="B170" t="s">
        <v>241</v>
      </c>
      <c r="C170" t="s">
        <v>83</v>
      </c>
      <c r="D170" t="s">
        <v>237</v>
      </c>
      <c r="E170" t="s">
        <v>237</v>
      </c>
      <c r="F170">
        <v>0</v>
      </c>
      <c r="G170" t="s">
        <v>237</v>
      </c>
      <c r="H170" t="s">
        <v>237</v>
      </c>
      <c r="I170" t="s">
        <v>237</v>
      </c>
      <c r="J170">
        <v>0</v>
      </c>
      <c r="K170">
        <v>0</v>
      </c>
      <c r="L170">
        <v>0</v>
      </c>
      <c r="M170">
        <v>0</v>
      </c>
      <c r="N170">
        <v>0</v>
      </c>
      <c r="O170">
        <v>0</v>
      </c>
      <c r="P170" t="e">
        <v>#N/A</v>
      </c>
    </row>
    <row r="171" spans="1:16" x14ac:dyDescent="0.25">
      <c r="A171">
        <v>202603</v>
      </c>
      <c r="B171" t="s">
        <v>241</v>
      </c>
      <c r="C171" t="s">
        <v>84</v>
      </c>
      <c r="D171">
        <v>8435</v>
      </c>
      <c r="E171">
        <v>8434.9999999999509</v>
      </c>
      <c r="F171">
        <v>5702.3851796521303</v>
      </c>
      <c r="G171">
        <v>2732.6148203478201</v>
      </c>
      <c r="H171">
        <v>2374.1014216623098</v>
      </c>
      <c r="I171">
        <v>1899.8272671888899</v>
      </c>
      <c r="J171">
        <v>469.06249449515502</v>
      </c>
      <c r="K171">
        <v>121.450287442844</v>
      </c>
      <c r="L171">
        <v>278.77877388171203</v>
      </c>
      <c r="M171">
        <v>144.134261387442</v>
      </c>
      <c r="N171">
        <v>134.64451249427</v>
      </c>
      <c r="O171">
        <v>79.734624803800997</v>
      </c>
      <c r="P171" t="e">
        <v>#N/A</v>
      </c>
    </row>
    <row r="172" spans="1:16" x14ac:dyDescent="0.25">
      <c r="A172">
        <v>202603</v>
      </c>
      <c r="B172" t="s">
        <v>241</v>
      </c>
      <c r="C172" t="s">
        <v>85</v>
      </c>
      <c r="D172">
        <v>14325</v>
      </c>
      <c r="E172">
        <v>14324.9999999997</v>
      </c>
      <c r="F172">
        <v>8178.8178180248296</v>
      </c>
      <c r="G172">
        <v>6146.1821819748902</v>
      </c>
      <c r="H172">
        <v>5539.8253570475099</v>
      </c>
      <c r="I172">
        <v>4781.1712228575798</v>
      </c>
      <c r="J172">
        <v>744.10047718719295</v>
      </c>
      <c r="K172">
        <v>328.80004080852598</v>
      </c>
      <c r="L172">
        <v>551.81473679959697</v>
      </c>
      <c r="M172">
        <v>259.89413457239101</v>
      </c>
      <c r="N172">
        <v>291.92060222720602</v>
      </c>
      <c r="O172">
        <v>54.542088127747</v>
      </c>
      <c r="P172" t="e">
        <v>#N/A</v>
      </c>
    </row>
    <row r="173" spans="1:16" x14ac:dyDescent="0.25">
      <c r="A173">
        <v>202603</v>
      </c>
      <c r="B173" t="s">
        <v>241</v>
      </c>
      <c r="C173" t="s">
        <v>149</v>
      </c>
      <c r="D173">
        <v>6926</v>
      </c>
      <c r="E173">
        <v>6925.9999999998499</v>
      </c>
      <c r="F173">
        <v>3310.9558264345001</v>
      </c>
      <c r="G173">
        <v>3615.0441735653599</v>
      </c>
      <c r="H173">
        <v>3302.1035754356799</v>
      </c>
      <c r="I173">
        <v>2950.87118790268</v>
      </c>
      <c r="J173">
        <v>343.909338496918</v>
      </c>
      <c r="K173">
        <v>138.020648498849</v>
      </c>
      <c r="L173">
        <v>285.28799890012499</v>
      </c>
      <c r="M173">
        <v>144.33799984412701</v>
      </c>
      <c r="N173">
        <v>140.94999905599801</v>
      </c>
      <c r="O173">
        <v>27.652599229547</v>
      </c>
      <c r="P173" t="e">
        <v>#N/A</v>
      </c>
    </row>
    <row r="174" spans="1:16" x14ac:dyDescent="0.25">
      <c r="A174">
        <v>202603</v>
      </c>
      <c r="B174" t="s">
        <v>241</v>
      </c>
      <c r="C174" t="s">
        <v>150</v>
      </c>
      <c r="D174">
        <v>7399</v>
      </c>
      <c r="E174">
        <v>7398.9999999996899</v>
      </c>
      <c r="F174">
        <v>4867.86199159025</v>
      </c>
      <c r="G174">
        <v>2531.1380084094399</v>
      </c>
      <c r="H174">
        <v>2237.72178161179</v>
      </c>
      <c r="I174">
        <v>1830.30003495491</v>
      </c>
      <c r="J174">
        <v>400.19113869027501</v>
      </c>
      <c r="K174">
        <v>190.77939230967701</v>
      </c>
      <c r="L174">
        <v>266.52673789947198</v>
      </c>
      <c r="M174">
        <v>115.556134728264</v>
      </c>
      <c r="N174">
        <v>150.97060317120801</v>
      </c>
      <c r="O174">
        <v>26.8894888982</v>
      </c>
      <c r="P174" t="e">
        <v>#N/A</v>
      </c>
    </row>
    <row r="175" spans="1:16" x14ac:dyDescent="0.25">
      <c r="A175">
        <v>202603</v>
      </c>
      <c r="B175" t="s">
        <v>241</v>
      </c>
      <c r="C175" t="s">
        <v>151</v>
      </c>
      <c r="D175">
        <v>4243</v>
      </c>
      <c r="E175">
        <v>4264.3665223022899</v>
      </c>
      <c r="F175">
        <v>3141.3316630746599</v>
      </c>
      <c r="G175">
        <v>1123.03485922762</v>
      </c>
      <c r="H175">
        <v>956.74874622493803</v>
      </c>
      <c r="I175">
        <v>713.32594316108202</v>
      </c>
      <c r="J175">
        <v>239.268109742067</v>
      </c>
      <c r="K175">
        <v>125.86830692652801</v>
      </c>
      <c r="L175">
        <v>152.80546913271201</v>
      </c>
      <c r="M175">
        <v>59.562864129254997</v>
      </c>
      <c r="N175">
        <v>93.242605003457001</v>
      </c>
      <c r="O175">
        <v>13.480643869973999</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9384</v>
      </c>
      <c r="E177">
        <v>9384.0000000001401</v>
      </c>
      <c r="F177">
        <v>7120.8584383327598</v>
      </c>
      <c r="G177">
        <v>2263.1415616673798</v>
      </c>
      <c r="H177">
        <v>2062.87891009747</v>
      </c>
      <c r="I177">
        <v>1596.53566876327</v>
      </c>
      <c r="J177">
        <v>462.93519535719201</v>
      </c>
      <c r="K177">
        <v>169.03205566792499</v>
      </c>
      <c r="L177">
        <v>179.83552090048099</v>
      </c>
      <c r="M177">
        <v>52.048794240772999</v>
      </c>
      <c r="N177">
        <v>127.78672665970799</v>
      </c>
      <c r="O177">
        <v>20.427130669433001</v>
      </c>
      <c r="P177" t="e">
        <v>#N/A</v>
      </c>
    </row>
    <row r="178" spans="1:16" x14ac:dyDescent="0.25">
      <c r="A178">
        <v>202603</v>
      </c>
      <c r="B178" t="s">
        <v>242</v>
      </c>
      <c r="C178" t="s">
        <v>137</v>
      </c>
      <c r="D178">
        <v>5448</v>
      </c>
      <c r="E178">
        <v>5448.00000000002</v>
      </c>
      <c r="F178">
        <v>4276.7997358723496</v>
      </c>
      <c r="G178">
        <v>1171.2002641276699</v>
      </c>
      <c r="H178">
        <v>1046.33026670306</v>
      </c>
      <c r="I178">
        <v>798.47568472184003</v>
      </c>
      <c r="J178">
        <v>244.446536004205</v>
      </c>
      <c r="K178">
        <v>83.158572512568995</v>
      </c>
      <c r="L178">
        <v>116.30406605206301</v>
      </c>
      <c r="M178">
        <v>31.90084655415</v>
      </c>
      <c r="N178">
        <v>84.403219497913</v>
      </c>
      <c r="O178">
        <v>8.5659313725500006</v>
      </c>
      <c r="P178" t="e">
        <v>#N/A</v>
      </c>
    </row>
    <row r="179" spans="1:16" x14ac:dyDescent="0.25">
      <c r="A179">
        <v>202603</v>
      </c>
      <c r="B179" t="s">
        <v>242</v>
      </c>
      <c r="C179" t="s">
        <v>138</v>
      </c>
      <c r="D179">
        <v>3936</v>
      </c>
      <c r="E179">
        <v>3936.00000000007</v>
      </c>
      <c r="F179">
        <v>2844.0587024603501</v>
      </c>
      <c r="G179">
        <v>1091.9412975397199</v>
      </c>
      <c r="H179">
        <v>1016.54864339442</v>
      </c>
      <c r="I179">
        <v>798.05998404143702</v>
      </c>
      <c r="J179">
        <v>218.48865935298599</v>
      </c>
      <c r="K179">
        <v>85.873483155355999</v>
      </c>
      <c r="L179">
        <v>63.531454848418001</v>
      </c>
      <c r="M179">
        <v>20.147947686622999</v>
      </c>
      <c r="N179">
        <v>43.383507161795002</v>
      </c>
      <c r="O179">
        <v>11.861199296882999</v>
      </c>
      <c r="P179" t="e">
        <v>#N/A</v>
      </c>
    </row>
    <row r="180" spans="1:16" x14ac:dyDescent="0.25">
      <c r="A180">
        <v>202603</v>
      </c>
      <c r="B180" t="s">
        <v>242</v>
      </c>
      <c r="C180" t="s">
        <v>139</v>
      </c>
      <c r="D180">
        <v>874</v>
      </c>
      <c r="E180">
        <v>872.75163398691302</v>
      </c>
      <c r="F180">
        <v>590.089679402505</v>
      </c>
      <c r="G180">
        <v>282.66195458440802</v>
      </c>
      <c r="H180">
        <v>259.92151838919801</v>
      </c>
      <c r="I180">
        <v>239.84376811598301</v>
      </c>
      <c r="J180">
        <v>20.077750273214999</v>
      </c>
      <c r="K180">
        <v>5.2169540229890004</v>
      </c>
      <c r="L180">
        <v>21.740436195209998</v>
      </c>
      <c r="M180">
        <v>4.7214492753629997</v>
      </c>
      <c r="N180">
        <v>17.018986919846999</v>
      </c>
      <c r="O180" t="s">
        <v>237</v>
      </c>
      <c r="P180" t="e">
        <v>#N/A</v>
      </c>
    </row>
    <row r="181" spans="1:16" x14ac:dyDescent="0.25">
      <c r="A181">
        <v>202603</v>
      </c>
      <c r="B181" t="s">
        <v>242</v>
      </c>
      <c r="C181" t="s">
        <v>140</v>
      </c>
      <c r="D181">
        <v>1309</v>
      </c>
      <c r="E181">
        <v>1309.0980392157801</v>
      </c>
      <c r="F181">
        <v>858.06152344543398</v>
      </c>
      <c r="G181">
        <v>451.03651577034702</v>
      </c>
      <c r="H181">
        <v>404.913646033448</v>
      </c>
      <c r="I181">
        <v>348.511807793657</v>
      </c>
      <c r="J181">
        <v>56.401838239790003</v>
      </c>
      <c r="K181">
        <v>13.58149084533</v>
      </c>
      <c r="L181">
        <v>44.822869736899001</v>
      </c>
      <c r="M181">
        <v>12.223886350700999</v>
      </c>
      <c r="N181">
        <v>32.598983386198</v>
      </c>
      <c r="O181" t="s">
        <v>237</v>
      </c>
      <c r="P181" t="e">
        <v>#N/A</v>
      </c>
    </row>
    <row r="182" spans="1:16" x14ac:dyDescent="0.25">
      <c r="A182">
        <v>202603</v>
      </c>
      <c r="B182" t="s">
        <v>242</v>
      </c>
      <c r="C182" t="s">
        <v>141</v>
      </c>
      <c r="D182">
        <v>2110</v>
      </c>
      <c r="E182">
        <v>2111.6503267972498</v>
      </c>
      <c r="F182">
        <v>1551.7048669108101</v>
      </c>
      <c r="G182">
        <v>559.94545988643699</v>
      </c>
      <c r="H182">
        <v>523.33249330456499</v>
      </c>
      <c r="I182">
        <v>419.15411808779902</v>
      </c>
      <c r="J182">
        <v>104.178375216766</v>
      </c>
      <c r="K182">
        <v>36.66111744653</v>
      </c>
      <c r="L182">
        <v>32.392133248539999</v>
      </c>
      <c r="M182">
        <v>13.566957252736</v>
      </c>
      <c r="N182">
        <v>18.825175995803999</v>
      </c>
      <c r="O182">
        <v>4.2208333333330001</v>
      </c>
      <c r="P182" t="e">
        <v>#N/A</v>
      </c>
    </row>
    <row r="183" spans="1:16" x14ac:dyDescent="0.25">
      <c r="A183">
        <v>202603</v>
      </c>
      <c r="B183" t="s">
        <v>242</v>
      </c>
      <c r="C183" t="s">
        <v>142</v>
      </c>
      <c r="D183">
        <v>1767</v>
      </c>
      <c r="E183">
        <v>1766.7216942940099</v>
      </c>
      <c r="F183">
        <v>1306.5120374973501</v>
      </c>
      <c r="G183">
        <v>460.20965679666</v>
      </c>
      <c r="H183">
        <v>425.14294658031503</v>
      </c>
      <c r="I183">
        <v>334.87094272718099</v>
      </c>
      <c r="J183">
        <v>88.030624542788004</v>
      </c>
      <c r="K183">
        <v>31.005993537472001</v>
      </c>
      <c r="L183">
        <v>27.777236532134999</v>
      </c>
      <c r="M183">
        <v>9.6913793103450008</v>
      </c>
      <c r="N183">
        <v>18.08585722179</v>
      </c>
      <c r="O183">
        <v>7.2894736842099999</v>
      </c>
      <c r="P183" t="e">
        <v>#N/A</v>
      </c>
    </row>
    <row r="184" spans="1:16" x14ac:dyDescent="0.25">
      <c r="A184">
        <v>202603</v>
      </c>
      <c r="B184" t="s">
        <v>242</v>
      </c>
      <c r="C184" t="s">
        <v>143</v>
      </c>
      <c r="D184">
        <v>3324</v>
      </c>
      <c r="E184">
        <v>3323.7783057062202</v>
      </c>
      <c r="F184">
        <v>2814.4903310766699</v>
      </c>
      <c r="G184">
        <v>509.287974629546</v>
      </c>
      <c r="H184">
        <v>449.56830578995903</v>
      </c>
      <c r="I184">
        <v>254.15503203866001</v>
      </c>
      <c r="J184">
        <v>194.24660708463199</v>
      </c>
      <c r="K184">
        <v>82.566499815604004</v>
      </c>
      <c r="L184">
        <v>53.102845187697</v>
      </c>
      <c r="M184">
        <v>11.845122051628</v>
      </c>
      <c r="N184">
        <v>41.257723136069004</v>
      </c>
      <c r="O184">
        <v>6.6168236518899999</v>
      </c>
      <c r="P184" t="e">
        <v>#N/A</v>
      </c>
    </row>
    <row r="185" spans="1:16" x14ac:dyDescent="0.25">
      <c r="A185">
        <v>202603</v>
      </c>
      <c r="B185" t="s">
        <v>242</v>
      </c>
      <c r="C185" t="s">
        <v>148</v>
      </c>
      <c r="D185">
        <v>1563</v>
      </c>
      <c r="E185">
        <v>1599.23664628846</v>
      </c>
      <c r="F185">
        <v>968.57581661594202</v>
      </c>
      <c r="G185">
        <v>630.66082967251998</v>
      </c>
      <c r="H185">
        <v>587.24927762162497</v>
      </c>
      <c r="I185">
        <v>501.36375833270102</v>
      </c>
      <c r="J185">
        <v>85.885519288924002</v>
      </c>
      <c r="K185">
        <v>35.423598847809998</v>
      </c>
      <c r="L185">
        <v>33.179619724535002</v>
      </c>
      <c r="M185">
        <v>10.746562733592</v>
      </c>
      <c r="N185">
        <v>22.433056990943001</v>
      </c>
      <c r="O185">
        <v>10.231932326360001</v>
      </c>
      <c r="P185" t="e">
        <v>#N/A</v>
      </c>
    </row>
    <row r="186" spans="1:16" x14ac:dyDescent="0.25">
      <c r="A186">
        <v>202603</v>
      </c>
      <c r="B186" t="s">
        <v>242</v>
      </c>
      <c r="C186" t="s">
        <v>74</v>
      </c>
      <c r="D186">
        <v>2358</v>
      </c>
      <c r="E186">
        <v>2388.2510428763799</v>
      </c>
      <c r="F186">
        <v>1980.2962602348</v>
      </c>
      <c r="G186">
        <v>407.95478264157401</v>
      </c>
      <c r="H186">
        <v>351.83068711695802</v>
      </c>
      <c r="I186">
        <v>233.81221227657699</v>
      </c>
      <c r="J186">
        <v>118.018474840381</v>
      </c>
      <c r="K186">
        <v>46.388342336131998</v>
      </c>
      <c r="L186">
        <v>53.784879838339997</v>
      </c>
      <c r="M186">
        <v>5.4616270540910001</v>
      </c>
      <c r="N186">
        <v>48.323252784249</v>
      </c>
      <c r="O186" t="s">
        <v>237</v>
      </c>
      <c r="P186" t="e">
        <v>#N/A</v>
      </c>
    </row>
    <row r="187" spans="1:16" x14ac:dyDescent="0.25">
      <c r="A187">
        <v>202603</v>
      </c>
      <c r="B187" t="s">
        <v>242</v>
      </c>
      <c r="C187" t="s">
        <v>75</v>
      </c>
      <c r="D187">
        <v>3781</v>
      </c>
      <c r="E187">
        <v>3772.8393459240301</v>
      </c>
      <c r="F187">
        <v>3073.96875390683</v>
      </c>
      <c r="G187">
        <v>698.87059201719399</v>
      </c>
      <c r="H187">
        <v>640.64907649723796</v>
      </c>
      <c r="I187">
        <v>467.46782819031</v>
      </c>
      <c r="J187">
        <v>171.01458164026101</v>
      </c>
      <c r="K187">
        <v>64.277359511249998</v>
      </c>
      <c r="L187">
        <v>52.717056455628999</v>
      </c>
      <c r="M187">
        <v>13.583482122928</v>
      </c>
      <c r="N187">
        <v>39.133574332701002</v>
      </c>
      <c r="O187">
        <v>5.5044590643270004</v>
      </c>
      <c r="P187" t="e">
        <v>#N/A</v>
      </c>
    </row>
    <row r="188" spans="1:16" x14ac:dyDescent="0.25">
      <c r="A188">
        <v>202603</v>
      </c>
      <c r="B188" t="s">
        <v>242</v>
      </c>
      <c r="C188" t="s">
        <v>76</v>
      </c>
      <c r="D188">
        <v>905</v>
      </c>
      <c r="E188">
        <v>837.87260469153296</v>
      </c>
      <c r="F188">
        <v>499.647842561272</v>
      </c>
      <c r="G188">
        <v>338.22476213026198</v>
      </c>
      <c r="H188">
        <v>315.88074657272801</v>
      </c>
      <c r="I188">
        <v>268.61260717583798</v>
      </c>
      <c r="J188">
        <v>47.26813939689</v>
      </c>
      <c r="K188">
        <v>15.24180435677</v>
      </c>
      <c r="L188">
        <v>21.268257981775001</v>
      </c>
      <c r="M188">
        <v>7.1900993883790001</v>
      </c>
      <c r="N188">
        <v>14.078158593395999</v>
      </c>
      <c r="O188" t="s">
        <v>237</v>
      </c>
      <c r="P188" t="e">
        <v>#N/A</v>
      </c>
    </row>
    <row r="189" spans="1:16" x14ac:dyDescent="0.25">
      <c r="A189">
        <v>202603</v>
      </c>
      <c r="B189" t="s">
        <v>242</v>
      </c>
      <c r="C189" t="s">
        <v>77</v>
      </c>
      <c r="D189">
        <v>777</v>
      </c>
      <c r="E189">
        <v>785.80036021973103</v>
      </c>
      <c r="F189">
        <v>598.36976501388301</v>
      </c>
      <c r="G189">
        <v>187.43059520584799</v>
      </c>
      <c r="H189">
        <v>167.269122288933</v>
      </c>
      <c r="I189">
        <v>125.279262787853</v>
      </c>
      <c r="J189">
        <v>40.748480190735002</v>
      </c>
      <c r="K189">
        <v>7.7009506159630003</v>
      </c>
      <c r="L189">
        <v>18.885706900201999</v>
      </c>
      <c r="M189">
        <v>15.067022941783</v>
      </c>
      <c r="N189">
        <v>3.8186839584190002</v>
      </c>
      <c r="O189" t="s">
        <v>237</v>
      </c>
      <c r="P189" t="e">
        <v>#N/A</v>
      </c>
    </row>
    <row r="190" spans="1:16" x14ac:dyDescent="0.25">
      <c r="A190">
        <v>202603</v>
      </c>
      <c r="B190" t="s">
        <v>242</v>
      </c>
      <c r="C190" t="s">
        <v>78</v>
      </c>
      <c r="D190">
        <v>3798</v>
      </c>
      <c r="E190">
        <v>3819.8992850572299</v>
      </c>
      <c r="F190">
        <v>2175.74074585787</v>
      </c>
      <c r="G190">
        <v>1644.1585391993599</v>
      </c>
      <c r="H190">
        <v>1538.8635462571301</v>
      </c>
      <c r="I190">
        <v>1313.7766277175199</v>
      </c>
      <c r="J190">
        <v>223.84553922927</v>
      </c>
      <c r="K190">
        <v>93.610629440764995</v>
      </c>
      <c r="L190">
        <v>89.268447068117993</v>
      </c>
      <c r="M190">
        <v>35.636458087611999</v>
      </c>
      <c r="N190">
        <v>53.631988980506001</v>
      </c>
      <c r="O190">
        <v>16.026545874111999</v>
      </c>
      <c r="P190" t="e">
        <v>#N/A</v>
      </c>
    </row>
    <row r="191" spans="1:16" x14ac:dyDescent="0.25">
      <c r="A191">
        <v>202603</v>
      </c>
      <c r="B191" t="s">
        <v>242</v>
      </c>
      <c r="C191" t="s">
        <v>79</v>
      </c>
      <c r="D191">
        <v>5076</v>
      </c>
      <c r="E191">
        <v>5114.7790844024303</v>
      </c>
      <c r="F191">
        <v>4649.0566548721199</v>
      </c>
      <c r="G191">
        <v>465.72242953031599</v>
      </c>
      <c r="H191">
        <v>377.97630775286001</v>
      </c>
      <c r="I191">
        <v>164.048688894913</v>
      </c>
      <c r="J191">
        <v>212.76095219128001</v>
      </c>
      <c r="K191">
        <v>65.317361662120007</v>
      </c>
      <c r="L191">
        <v>84.445536982134996</v>
      </c>
      <c r="M191" t="s">
        <v>237</v>
      </c>
      <c r="N191" t="s">
        <v>237</v>
      </c>
      <c r="O191">
        <v>3.3005847953209999</v>
      </c>
      <c r="P191" t="e">
        <v>#N/A</v>
      </c>
    </row>
    <row r="192" spans="1:16" x14ac:dyDescent="0.25">
      <c r="A192">
        <v>202603</v>
      </c>
      <c r="B192" t="s">
        <v>242</v>
      </c>
      <c r="C192" t="s">
        <v>80</v>
      </c>
      <c r="D192">
        <v>483</v>
      </c>
      <c r="E192">
        <v>423.86921333672302</v>
      </c>
      <c r="F192">
        <v>285.89271405922199</v>
      </c>
      <c r="G192">
        <v>137.97649927750101</v>
      </c>
      <c r="H192">
        <v>130.754962427273</v>
      </c>
      <c r="I192">
        <v>104.78029575771301</v>
      </c>
      <c r="J192">
        <v>24.974666669560001</v>
      </c>
      <c r="K192">
        <v>10.10406456504</v>
      </c>
      <c r="L192">
        <v>6.1215368502279999</v>
      </c>
      <c r="M192" t="s">
        <v>237</v>
      </c>
      <c r="N192" t="s">
        <v>237</v>
      </c>
      <c r="O192" t="s">
        <v>237</v>
      </c>
      <c r="P192" t="e">
        <v>#N/A</v>
      </c>
    </row>
    <row r="193" spans="1:16" x14ac:dyDescent="0.25">
      <c r="A193">
        <v>202603</v>
      </c>
      <c r="B193" t="s">
        <v>242</v>
      </c>
      <c r="C193" t="s">
        <v>81</v>
      </c>
      <c r="D193">
        <v>27</v>
      </c>
      <c r="E193">
        <v>25.452417203696999</v>
      </c>
      <c r="F193">
        <v>10.168323543489</v>
      </c>
      <c r="G193">
        <v>15.284093660208001</v>
      </c>
      <c r="H193">
        <v>15.284093660208001</v>
      </c>
      <c r="I193">
        <v>13.930056393127</v>
      </c>
      <c r="J193" t="s">
        <v>237</v>
      </c>
      <c r="K193">
        <v>0</v>
      </c>
      <c r="L193">
        <v>0</v>
      </c>
      <c r="M193">
        <v>0</v>
      </c>
      <c r="N193">
        <v>0</v>
      </c>
      <c r="O193">
        <v>0</v>
      </c>
      <c r="P193" t="e">
        <v>#N/A</v>
      </c>
    </row>
    <row r="194" spans="1:16" x14ac:dyDescent="0.25">
      <c r="A194">
        <v>202603</v>
      </c>
      <c r="B194" t="s">
        <v>242</v>
      </c>
      <c r="C194" t="s">
        <v>154</v>
      </c>
      <c r="D194">
        <v>4856</v>
      </c>
      <c r="E194">
        <v>4911.3190166447903</v>
      </c>
      <c r="F194">
        <v>3199.2690965510901</v>
      </c>
      <c r="G194">
        <v>1712.0499200936999</v>
      </c>
      <c r="H194">
        <v>1586.66391406875</v>
      </c>
      <c r="I194">
        <v>1326.83105182022</v>
      </c>
      <c r="J194">
        <v>258.59148293818703</v>
      </c>
      <c r="K194">
        <v>106.934573442394</v>
      </c>
      <c r="L194">
        <v>109.359460150842</v>
      </c>
      <c r="M194">
        <v>37.125346976501</v>
      </c>
      <c r="N194">
        <v>72.234113174341005</v>
      </c>
      <c r="O194">
        <v>16.026545874111999</v>
      </c>
      <c r="P194" t="e">
        <v>#N/A</v>
      </c>
    </row>
    <row r="195" spans="1:16" x14ac:dyDescent="0.25">
      <c r="A195">
        <v>202603</v>
      </c>
      <c r="B195" t="s">
        <v>242</v>
      </c>
      <c r="C195" t="s">
        <v>83</v>
      </c>
      <c r="D195">
        <v>27</v>
      </c>
      <c r="E195">
        <v>25.452417203696999</v>
      </c>
      <c r="F195">
        <v>10.168323543489</v>
      </c>
      <c r="G195">
        <v>15.284093660208001</v>
      </c>
      <c r="H195">
        <v>15.284093660208001</v>
      </c>
      <c r="I195">
        <v>13.930056393127</v>
      </c>
      <c r="J195" t="s">
        <v>237</v>
      </c>
      <c r="K195">
        <v>0</v>
      </c>
      <c r="L195">
        <v>0</v>
      </c>
      <c r="M195">
        <v>0</v>
      </c>
      <c r="N195">
        <v>0</v>
      </c>
      <c r="O195">
        <v>0</v>
      </c>
      <c r="P195" t="e">
        <v>#N/A</v>
      </c>
    </row>
    <row r="196" spans="1:16" x14ac:dyDescent="0.25">
      <c r="A196">
        <v>202603</v>
      </c>
      <c r="B196" t="s">
        <v>242</v>
      </c>
      <c r="C196" t="s">
        <v>84</v>
      </c>
      <c r="D196">
        <v>3911</v>
      </c>
      <c r="E196">
        <v>3910.9999999998799</v>
      </c>
      <c r="F196">
        <v>3383.57059965808</v>
      </c>
      <c r="G196">
        <v>527.42940034180594</v>
      </c>
      <c r="H196">
        <v>446.417142979147</v>
      </c>
      <c r="I196">
        <v>263.96772746782801</v>
      </c>
      <c r="J196">
        <v>180.041369534306</v>
      </c>
      <c r="K196">
        <v>35.613076113265002</v>
      </c>
      <c r="L196">
        <v>76.337880234834998</v>
      </c>
      <c r="M196">
        <v>24.695219335947002</v>
      </c>
      <c r="N196">
        <v>51.642660898888003</v>
      </c>
      <c r="O196">
        <v>4.6743771278240001</v>
      </c>
      <c r="P196" t="e">
        <v>#N/A</v>
      </c>
    </row>
    <row r="197" spans="1:16" x14ac:dyDescent="0.25">
      <c r="A197">
        <v>202603</v>
      </c>
      <c r="B197" t="s">
        <v>242</v>
      </c>
      <c r="C197" t="s">
        <v>85</v>
      </c>
      <c r="D197">
        <v>5473</v>
      </c>
      <c r="E197">
        <v>5473.0000000002101</v>
      </c>
      <c r="F197">
        <v>3737.2878386746302</v>
      </c>
      <c r="G197">
        <v>1735.7121613255799</v>
      </c>
      <c r="H197">
        <v>1616.46176711832</v>
      </c>
      <c r="I197">
        <v>1332.5679412954401</v>
      </c>
      <c r="J197">
        <v>282.89382582288499</v>
      </c>
      <c r="K197">
        <v>133.41897955466001</v>
      </c>
      <c r="L197">
        <v>103.497640665646</v>
      </c>
      <c r="M197">
        <v>27.353574904826001</v>
      </c>
      <c r="N197">
        <v>76.144065760819998</v>
      </c>
      <c r="O197">
        <v>15.752753541609</v>
      </c>
      <c r="P197" t="e">
        <v>#N/A</v>
      </c>
    </row>
    <row r="198" spans="1:16" x14ac:dyDescent="0.25">
      <c r="A198">
        <v>202603</v>
      </c>
      <c r="B198" t="s">
        <v>242</v>
      </c>
      <c r="C198" t="s">
        <v>149</v>
      </c>
      <c r="D198">
        <v>2369</v>
      </c>
      <c r="E198">
        <v>2369.0000000001201</v>
      </c>
      <c r="F198">
        <v>1339.1229446311199</v>
      </c>
      <c r="G198">
        <v>1029.8770553689999</v>
      </c>
      <c r="H198">
        <v>975.73902086065698</v>
      </c>
      <c r="I198">
        <v>864.35870663650701</v>
      </c>
      <c r="J198">
        <v>111.38031422415</v>
      </c>
      <c r="K198">
        <v>38.964790396215001</v>
      </c>
      <c r="L198">
        <v>50.648560824131003</v>
      </c>
      <c r="M198">
        <v>17.925321686035002</v>
      </c>
      <c r="N198">
        <v>32.723239138095998</v>
      </c>
      <c r="O198">
        <v>3.48947368421</v>
      </c>
      <c r="P198" t="e">
        <v>#N/A</v>
      </c>
    </row>
    <row r="199" spans="1:16" x14ac:dyDescent="0.25">
      <c r="A199">
        <v>202603</v>
      </c>
      <c r="B199" t="s">
        <v>242</v>
      </c>
      <c r="C199" t="s">
        <v>150</v>
      </c>
      <c r="D199">
        <v>3104</v>
      </c>
      <c r="E199">
        <v>3104.0000000001</v>
      </c>
      <c r="F199">
        <v>2398.1648940435098</v>
      </c>
      <c r="G199">
        <v>705.83510595659197</v>
      </c>
      <c r="H199">
        <v>640.72274625767898</v>
      </c>
      <c r="I199">
        <v>468.20923465894498</v>
      </c>
      <c r="J199">
        <v>171.51351159873499</v>
      </c>
      <c r="K199">
        <v>94.454189158445004</v>
      </c>
      <c r="L199">
        <v>52.849079841515</v>
      </c>
      <c r="M199">
        <v>9.4282532187909993</v>
      </c>
      <c r="N199">
        <v>43.420826622724</v>
      </c>
      <c r="O199">
        <v>12.263279857399001</v>
      </c>
      <c r="P199" t="e">
        <v>#N/A</v>
      </c>
    </row>
    <row r="200" spans="1:16" x14ac:dyDescent="0.25">
      <c r="A200">
        <v>202603</v>
      </c>
      <c r="B200" t="s">
        <v>242</v>
      </c>
      <c r="C200" t="s">
        <v>151</v>
      </c>
      <c r="D200">
        <v>2072</v>
      </c>
      <c r="E200">
        <v>2097.9954563135998</v>
      </c>
      <c r="F200">
        <v>1720.1067481228399</v>
      </c>
      <c r="G200">
        <v>377.88870819075697</v>
      </c>
      <c r="H200">
        <v>330.765765881601</v>
      </c>
      <c r="I200">
        <v>205.35147080564099</v>
      </c>
      <c r="J200">
        <v>125.41429507596</v>
      </c>
      <c r="K200">
        <v>71.606980295555005</v>
      </c>
      <c r="L200">
        <v>37.946531138626</v>
      </c>
      <c r="M200">
        <v>5.050326797386</v>
      </c>
      <c r="N200">
        <v>32.896204341240001</v>
      </c>
      <c r="O200">
        <v>9.1764111705300007</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11057</v>
      </c>
      <c r="E202">
        <v>11057.0000000001</v>
      </c>
      <c r="F202">
        <v>7428.4190595105301</v>
      </c>
      <c r="G202">
        <v>3628.5809404895799</v>
      </c>
      <c r="H202">
        <v>3106.5106953913801</v>
      </c>
      <c r="I202">
        <v>2068.8096440465401</v>
      </c>
      <c r="J202">
        <v>950.11506463100204</v>
      </c>
      <c r="K202">
        <v>360.71468059398597</v>
      </c>
      <c r="L202">
        <v>407.63491171327399</v>
      </c>
      <c r="M202">
        <v>72.534224567360994</v>
      </c>
      <c r="N202">
        <v>330.99131214591301</v>
      </c>
      <c r="O202">
        <v>114.43533338491601</v>
      </c>
      <c r="P202" t="e">
        <v>#N/A</v>
      </c>
    </row>
    <row r="203" spans="1:16" x14ac:dyDescent="0.25">
      <c r="A203">
        <v>202603</v>
      </c>
      <c r="B203" t="s">
        <v>243</v>
      </c>
      <c r="C203" t="s">
        <v>137</v>
      </c>
      <c r="D203">
        <v>6389</v>
      </c>
      <c r="E203">
        <v>6389.0000000001901</v>
      </c>
      <c r="F203">
        <v>4500.0686538530699</v>
      </c>
      <c r="G203">
        <v>1888.9313461471199</v>
      </c>
      <c r="H203">
        <v>1567.2597123307</v>
      </c>
      <c r="I203">
        <v>971.44641540510599</v>
      </c>
      <c r="J203">
        <v>556.14501343051495</v>
      </c>
      <c r="K203">
        <v>198.04254389426899</v>
      </c>
      <c r="L203">
        <v>254.60382872536499</v>
      </c>
      <c r="M203">
        <v>41.290630835743997</v>
      </c>
      <c r="N203">
        <v>210.57882288962099</v>
      </c>
      <c r="O203">
        <v>67.067805091055007</v>
      </c>
      <c r="P203" t="e">
        <v>#N/A</v>
      </c>
    </row>
    <row r="204" spans="1:16" x14ac:dyDescent="0.25">
      <c r="A204">
        <v>202603</v>
      </c>
      <c r="B204" t="s">
        <v>243</v>
      </c>
      <c r="C204" t="s">
        <v>138</v>
      </c>
      <c r="D204">
        <v>4668</v>
      </c>
      <c r="E204">
        <v>4667.9999999998799</v>
      </c>
      <c r="F204">
        <v>2928.3504056574102</v>
      </c>
      <c r="G204">
        <v>1739.64959434247</v>
      </c>
      <c r="H204">
        <v>1539.2509830607</v>
      </c>
      <c r="I204">
        <v>1097.3632286414299</v>
      </c>
      <c r="J204">
        <v>393.97005120048902</v>
      </c>
      <c r="K204">
        <v>162.67213669971699</v>
      </c>
      <c r="L204">
        <v>153.031082987909</v>
      </c>
      <c r="M204">
        <v>31.243593731617</v>
      </c>
      <c r="N204">
        <v>120.41248925629201</v>
      </c>
      <c r="O204">
        <v>47.367528293861</v>
      </c>
      <c r="P204" t="e">
        <v>#N/A</v>
      </c>
    </row>
    <row r="205" spans="1:16" x14ac:dyDescent="0.25">
      <c r="A205">
        <v>202603</v>
      </c>
      <c r="B205" t="s">
        <v>243</v>
      </c>
      <c r="C205" t="s">
        <v>139</v>
      </c>
      <c r="D205">
        <v>1086</v>
      </c>
      <c r="E205">
        <v>1079.8474025972901</v>
      </c>
      <c r="F205">
        <v>695.17745459749801</v>
      </c>
      <c r="G205">
        <v>384.669947999795</v>
      </c>
      <c r="H205">
        <v>309.71642806858603</v>
      </c>
      <c r="I205">
        <v>257.14629595547501</v>
      </c>
      <c r="J205">
        <v>47.614879829510002</v>
      </c>
      <c r="K205">
        <v>12.186879779829001</v>
      </c>
      <c r="L205">
        <v>46.796643533575001</v>
      </c>
      <c r="M205">
        <v>8.215826634591</v>
      </c>
      <c r="N205">
        <v>38.580816898983997</v>
      </c>
      <c r="O205">
        <v>28.156876397634001</v>
      </c>
      <c r="P205" t="e">
        <v>#N/A</v>
      </c>
    </row>
    <row r="206" spans="1:16" x14ac:dyDescent="0.25">
      <c r="A206">
        <v>202603</v>
      </c>
      <c r="B206" t="s">
        <v>243</v>
      </c>
      <c r="C206" t="s">
        <v>140</v>
      </c>
      <c r="D206">
        <v>1570</v>
      </c>
      <c r="E206">
        <v>1570.9534632035</v>
      </c>
      <c r="F206">
        <v>975.76856474660497</v>
      </c>
      <c r="G206">
        <v>595.18489845689498</v>
      </c>
      <c r="H206">
        <v>502.22715339188602</v>
      </c>
      <c r="I206">
        <v>406.88132609076399</v>
      </c>
      <c r="J206">
        <v>82.800347879925994</v>
      </c>
      <c r="K206">
        <v>25.733139713212001</v>
      </c>
      <c r="L206">
        <v>76.628300294878002</v>
      </c>
      <c r="M206">
        <v>14.282212949379</v>
      </c>
      <c r="N206">
        <v>59.549212345499001</v>
      </c>
      <c r="O206">
        <v>16.329444770132</v>
      </c>
      <c r="P206" t="e">
        <v>#N/A</v>
      </c>
    </row>
    <row r="207" spans="1:16" x14ac:dyDescent="0.25">
      <c r="A207">
        <v>202603</v>
      </c>
      <c r="B207" t="s">
        <v>243</v>
      </c>
      <c r="C207" t="s">
        <v>141</v>
      </c>
      <c r="D207">
        <v>2549</v>
      </c>
      <c r="E207">
        <v>2550.42640692646</v>
      </c>
      <c r="F207">
        <v>1577.77401300053</v>
      </c>
      <c r="G207">
        <v>972.65239392593196</v>
      </c>
      <c r="H207">
        <v>868.58457878529805</v>
      </c>
      <c r="I207">
        <v>642.45380431563797</v>
      </c>
      <c r="J207">
        <v>205.77105566236</v>
      </c>
      <c r="K207">
        <v>80.465604721855001</v>
      </c>
      <c r="L207">
        <v>79.399418228829006</v>
      </c>
      <c r="M207">
        <v>14.764541054828999</v>
      </c>
      <c r="N207">
        <v>64.634877173999996</v>
      </c>
      <c r="O207">
        <v>24.668396911805001</v>
      </c>
      <c r="P207" t="e">
        <v>#N/A</v>
      </c>
    </row>
    <row r="208" spans="1:16" x14ac:dyDescent="0.25">
      <c r="A208">
        <v>202603</v>
      </c>
      <c r="B208" t="s">
        <v>243</v>
      </c>
      <c r="C208" t="s">
        <v>142</v>
      </c>
      <c r="D208">
        <v>2163</v>
      </c>
      <c r="E208">
        <v>2162.82248266227</v>
      </c>
      <c r="F208">
        <v>1371.76929293637</v>
      </c>
      <c r="G208">
        <v>791.05318972589896</v>
      </c>
      <c r="H208">
        <v>699.98274310891304</v>
      </c>
      <c r="I208">
        <v>471.71542942135397</v>
      </c>
      <c r="J208">
        <v>200.35370321844599</v>
      </c>
      <c r="K208">
        <v>58.338583995718999</v>
      </c>
      <c r="L208">
        <v>66.081613230838997</v>
      </c>
      <c r="M208">
        <v>16.187342275629</v>
      </c>
      <c r="N208">
        <v>49.894270955209997</v>
      </c>
      <c r="O208">
        <v>24.988833386147999</v>
      </c>
      <c r="P208" t="e">
        <v>#N/A</v>
      </c>
    </row>
    <row r="209" spans="1:16" x14ac:dyDescent="0.25">
      <c r="A209">
        <v>202603</v>
      </c>
      <c r="B209" t="s">
        <v>243</v>
      </c>
      <c r="C209" t="s">
        <v>143</v>
      </c>
      <c r="D209">
        <v>3689</v>
      </c>
      <c r="E209">
        <v>3692.9502446104898</v>
      </c>
      <c r="F209">
        <v>2807.9297342294199</v>
      </c>
      <c r="G209">
        <v>885.02051038106504</v>
      </c>
      <c r="H209">
        <v>725.99979203671501</v>
      </c>
      <c r="I209">
        <v>290.61278826331699</v>
      </c>
      <c r="J209">
        <v>413.57507804076198</v>
      </c>
      <c r="K209">
        <v>183.99047238337101</v>
      </c>
      <c r="L209">
        <v>138.72893642515299</v>
      </c>
      <c r="M209">
        <v>19.084301652933</v>
      </c>
      <c r="N209">
        <v>118.33213477222</v>
      </c>
      <c r="O209">
        <v>20.291781919197</v>
      </c>
      <c r="P209" t="e">
        <v>#N/A</v>
      </c>
    </row>
    <row r="210" spans="1:16" x14ac:dyDescent="0.25">
      <c r="A210">
        <v>202603</v>
      </c>
      <c r="B210" t="s">
        <v>243</v>
      </c>
      <c r="C210" t="s">
        <v>148</v>
      </c>
      <c r="D210">
        <v>2318</v>
      </c>
      <c r="E210">
        <v>2300.0124028963301</v>
      </c>
      <c r="F210">
        <v>1330.1442776930901</v>
      </c>
      <c r="G210">
        <v>969.86812520323497</v>
      </c>
      <c r="H210">
        <v>847.71550025370004</v>
      </c>
      <c r="I210">
        <v>694.76660110189596</v>
      </c>
      <c r="J210">
        <v>125.236694339984</v>
      </c>
      <c r="K210">
        <v>47.206734384340997</v>
      </c>
      <c r="L210">
        <v>79.535122031490005</v>
      </c>
      <c r="M210">
        <v>11.803914393183</v>
      </c>
      <c r="N210">
        <v>66.309332638306998</v>
      </c>
      <c r="O210">
        <v>42.617502918044003</v>
      </c>
      <c r="P210" t="e">
        <v>#N/A</v>
      </c>
    </row>
    <row r="211" spans="1:16" x14ac:dyDescent="0.25">
      <c r="A211">
        <v>202603</v>
      </c>
      <c r="B211" t="s">
        <v>243</v>
      </c>
      <c r="C211" t="s">
        <v>74</v>
      </c>
      <c r="D211">
        <v>2771</v>
      </c>
      <c r="E211">
        <v>2764.77744418066</v>
      </c>
      <c r="F211">
        <v>2035.78704403301</v>
      </c>
      <c r="G211">
        <v>728.99040014765603</v>
      </c>
      <c r="H211">
        <v>601.45842145848997</v>
      </c>
      <c r="I211">
        <v>283.71850647493301</v>
      </c>
      <c r="J211">
        <v>297.21139883918102</v>
      </c>
      <c r="K211">
        <v>125.057472388696</v>
      </c>
      <c r="L211">
        <v>107.499356568388</v>
      </c>
      <c r="M211">
        <v>15.057136036172</v>
      </c>
      <c r="N211">
        <v>91.129720532215998</v>
      </c>
      <c r="O211">
        <v>20.032622120778999</v>
      </c>
      <c r="P211" t="e">
        <v>#N/A</v>
      </c>
    </row>
    <row r="212" spans="1:16" x14ac:dyDescent="0.25">
      <c r="A212">
        <v>202603</v>
      </c>
      <c r="B212" t="s">
        <v>243</v>
      </c>
      <c r="C212" t="s">
        <v>75</v>
      </c>
      <c r="D212">
        <v>3902</v>
      </c>
      <c r="E212">
        <v>3860.8923860554301</v>
      </c>
      <c r="F212">
        <v>2988.0078939308301</v>
      </c>
      <c r="G212">
        <v>872.884492124605</v>
      </c>
      <c r="H212">
        <v>717.02996945561904</v>
      </c>
      <c r="I212">
        <v>354.594310313167</v>
      </c>
      <c r="J212">
        <v>343.07776007640598</v>
      </c>
      <c r="K212">
        <v>118.56367937654601</v>
      </c>
      <c r="L212">
        <v>132.14527143420401</v>
      </c>
      <c r="M212">
        <v>15.727889858564</v>
      </c>
      <c r="N212">
        <v>116.41738157563999</v>
      </c>
      <c r="O212">
        <v>23.709251234783</v>
      </c>
      <c r="P212" t="e">
        <v>#N/A</v>
      </c>
    </row>
    <row r="213" spans="1:16" x14ac:dyDescent="0.25">
      <c r="A213">
        <v>202603</v>
      </c>
      <c r="B213" t="s">
        <v>243</v>
      </c>
      <c r="C213" t="s">
        <v>76</v>
      </c>
      <c r="D213">
        <v>1199</v>
      </c>
      <c r="E213">
        <v>1199.56476326282</v>
      </c>
      <c r="F213">
        <v>499.04521162045597</v>
      </c>
      <c r="G213">
        <v>700.51955164236904</v>
      </c>
      <c r="H213">
        <v>623.03794420776705</v>
      </c>
      <c r="I213">
        <v>514.05035044066096</v>
      </c>
      <c r="J213">
        <v>97.274550546807006</v>
      </c>
      <c r="K213">
        <v>42.540525614118003</v>
      </c>
      <c r="L213">
        <v>54.248620844832999</v>
      </c>
      <c r="M213">
        <v>17.790845151319001</v>
      </c>
      <c r="N213">
        <v>36.457775693514002</v>
      </c>
      <c r="O213">
        <v>23.232986589768998</v>
      </c>
      <c r="P213" t="e">
        <v>#N/A</v>
      </c>
    </row>
    <row r="214" spans="1:16" x14ac:dyDescent="0.25">
      <c r="A214">
        <v>202603</v>
      </c>
      <c r="B214" t="s">
        <v>243</v>
      </c>
      <c r="C214" t="s">
        <v>77</v>
      </c>
      <c r="D214">
        <v>867</v>
      </c>
      <c r="E214">
        <v>931.75300360477695</v>
      </c>
      <c r="F214">
        <v>575.43463223305901</v>
      </c>
      <c r="G214">
        <v>356.318371371718</v>
      </c>
      <c r="H214">
        <v>317.26886001581801</v>
      </c>
      <c r="I214">
        <v>221.67987571588901</v>
      </c>
      <c r="J214">
        <v>87.314660828626003</v>
      </c>
      <c r="K214">
        <v>27.346268830284998</v>
      </c>
      <c r="L214">
        <v>34.206540834358997</v>
      </c>
      <c r="M214">
        <v>12.154439128123</v>
      </c>
      <c r="N214">
        <v>20.677101706236002</v>
      </c>
      <c r="O214">
        <v>4.8429705215409999</v>
      </c>
      <c r="P214" t="e">
        <v>#N/A</v>
      </c>
    </row>
    <row r="215" spans="1:16" x14ac:dyDescent="0.25">
      <c r="A215">
        <v>202603</v>
      </c>
      <c r="B215" t="s">
        <v>243</v>
      </c>
      <c r="C215" t="s">
        <v>78</v>
      </c>
      <c r="D215">
        <v>4764</v>
      </c>
      <c r="E215">
        <v>4770.0633800592104</v>
      </c>
      <c r="F215">
        <v>2513.9934531982799</v>
      </c>
      <c r="G215">
        <v>2256.0699268609301</v>
      </c>
      <c r="H215">
        <v>2008.6912863817799</v>
      </c>
      <c r="I215">
        <v>1553.82760100528</v>
      </c>
      <c r="J215">
        <v>388.46823924615802</v>
      </c>
      <c r="K215">
        <v>176.24320278798101</v>
      </c>
      <c r="L215">
        <v>161.01065740045701</v>
      </c>
      <c r="M215">
        <v>39.774477088308998</v>
      </c>
      <c r="N215">
        <v>118.43930531214799</v>
      </c>
      <c r="O215">
        <v>86.367983078687004</v>
      </c>
      <c r="P215" t="e">
        <v>#N/A</v>
      </c>
    </row>
    <row r="216" spans="1:16" x14ac:dyDescent="0.25">
      <c r="A216">
        <v>202603</v>
      </c>
      <c r="B216" t="s">
        <v>243</v>
      </c>
      <c r="C216" t="s">
        <v>79</v>
      </c>
      <c r="D216">
        <v>5714</v>
      </c>
      <c r="E216">
        <v>5714.2475910285302</v>
      </c>
      <c r="F216">
        <v>4628.7756625719603</v>
      </c>
      <c r="G216">
        <v>1085.4719284565699</v>
      </c>
      <c r="H216">
        <v>844.74518080851396</v>
      </c>
      <c r="I216">
        <v>334.87063266153399</v>
      </c>
      <c r="J216">
        <v>491.44989221645699</v>
      </c>
      <c r="K216">
        <v>163.735247767896</v>
      </c>
      <c r="L216">
        <v>220.833332896684</v>
      </c>
      <c r="M216">
        <v>26.627305618777999</v>
      </c>
      <c r="N216">
        <v>192.893527277906</v>
      </c>
      <c r="O216">
        <v>19.893414751373001</v>
      </c>
      <c r="P216" t="e">
        <v>#N/A</v>
      </c>
    </row>
    <row r="217" spans="1:16" x14ac:dyDescent="0.25">
      <c r="A217">
        <v>202603</v>
      </c>
      <c r="B217" t="s">
        <v>243</v>
      </c>
      <c r="C217" t="s">
        <v>80</v>
      </c>
      <c r="D217">
        <v>550</v>
      </c>
      <c r="E217">
        <v>544.19051790798403</v>
      </c>
      <c r="F217">
        <v>268.88213310965801</v>
      </c>
      <c r="G217">
        <v>275.30838479832602</v>
      </c>
      <c r="H217">
        <v>243.83332374570401</v>
      </c>
      <c r="I217">
        <v>170.870505924333</v>
      </c>
      <c r="J217">
        <v>70.196933168388995</v>
      </c>
      <c r="K217">
        <v>20.736230038108999</v>
      </c>
      <c r="L217">
        <v>23.301125497766002</v>
      </c>
      <c r="M217">
        <v>6.1324418602739996</v>
      </c>
      <c r="N217">
        <v>17.168683637491998</v>
      </c>
      <c r="O217">
        <v>8.1739355548559995</v>
      </c>
      <c r="P217" t="e">
        <v>#N/A</v>
      </c>
    </row>
    <row r="218" spans="1:16" x14ac:dyDescent="0.25">
      <c r="A218">
        <v>202603</v>
      </c>
      <c r="B218" t="s">
        <v>243</v>
      </c>
      <c r="C218" t="s">
        <v>81</v>
      </c>
      <c r="D218">
        <v>29</v>
      </c>
      <c r="E218">
        <v>28.498511004322001</v>
      </c>
      <c r="F218">
        <v>16.767810630562</v>
      </c>
      <c r="G218">
        <v>11.73070037376</v>
      </c>
      <c r="H218">
        <v>9.2409044553930002</v>
      </c>
      <c r="I218">
        <v>9.2409044553930002</v>
      </c>
      <c r="J218">
        <v>0</v>
      </c>
      <c r="K218">
        <v>0</v>
      </c>
      <c r="L218" t="s">
        <v>237</v>
      </c>
      <c r="M218">
        <v>0</v>
      </c>
      <c r="N218" t="s">
        <v>237</v>
      </c>
      <c r="O218">
        <v>0</v>
      </c>
      <c r="P218" t="e">
        <v>#N/A</v>
      </c>
    </row>
    <row r="219" spans="1:16" x14ac:dyDescent="0.25">
      <c r="A219">
        <v>202603</v>
      </c>
      <c r="B219" t="s">
        <v>243</v>
      </c>
      <c r="C219" t="s">
        <v>154</v>
      </c>
      <c r="D219">
        <v>5010</v>
      </c>
      <c r="E219">
        <v>5038.9243238544204</v>
      </c>
      <c r="F219">
        <v>2728.8241024183699</v>
      </c>
      <c r="G219">
        <v>2310.1002214360501</v>
      </c>
      <c r="H219">
        <v>2047.4033036319499</v>
      </c>
      <c r="I219">
        <v>1571.95645188102</v>
      </c>
      <c r="J219">
        <v>407.73322380239699</v>
      </c>
      <c r="K219">
        <v>187.28707823513</v>
      </c>
      <c r="L219">
        <v>174.987471310785</v>
      </c>
      <c r="M219">
        <v>41.384646579833998</v>
      </c>
      <c r="N219">
        <v>130.805949730951</v>
      </c>
      <c r="O219">
        <v>87.709446493320996</v>
      </c>
      <c r="P219" t="e">
        <v>#N/A</v>
      </c>
    </row>
    <row r="220" spans="1:16" x14ac:dyDescent="0.25">
      <c r="A220">
        <v>202603</v>
      </c>
      <c r="B220" t="s">
        <v>243</v>
      </c>
      <c r="C220" t="s">
        <v>83</v>
      </c>
      <c r="D220">
        <v>29</v>
      </c>
      <c r="E220">
        <v>28.498511004322001</v>
      </c>
      <c r="F220">
        <v>16.767810630562</v>
      </c>
      <c r="G220">
        <v>11.73070037376</v>
      </c>
      <c r="H220">
        <v>9.2409044553930002</v>
      </c>
      <c r="I220">
        <v>9.2409044553930002</v>
      </c>
      <c r="J220">
        <v>0</v>
      </c>
      <c r="K220">
        <v>0</v>
      </c>
      <c r="L220" t="s">
        <v>237</v>
      </c>
      <c r="M220">
        <v>0</v>
      </c>
      <c r="N220" t="s">
        <v>237</v>
      </c>
      <c r="O220">
        <v>0</v>
      </c>
      <c r="P220" t="e">
        <v>#N/A</v>
      </c>
    </row>
    <row r="221" spans="1:16" x14ac:dyDescent="0.25">
      <c r="A221">
        <v>202603</v>
      </c>
      <c r="B221" t="s">
        <v>243</v>
      </c>
      <c r="C221" t="s">
        <v>84</v>
      </c>
      <c r="D221">
        <v>4007</v>
      </c>
      <c r="E221">
        <v>4006.9999999996799</v>
      </c>
      <c r="F221">
        <v>3045.93554962178</v>
      </c>
      <c r="G221">
        <v>961.06445037789194</v>
      </c>
      <c r="H221">
        <v>820.51978845993995</v>
      </c>
      <c r="I221">
        <v>524.57633169703297</v>
      </c>
      <c r="J221">
        <v>279.30503310607702</v>
      </c>
      <c r="K221">
        <v>70.372955637672007</v>
      </c>
      <c r="L221">
        <v>123.299427346513</v>
      </c>
      <c r="M221">
        <v>36.379054007812002</v>
      </c>
      <c r="N221">
        <v>85.545373338700998</v>
      </c>
      <c r="O221">
        <v>17.245234571440001</v>
      </c>
      <c r="P221" t="e">
        <v>#N/A</v>
      </c>
    </row>
    <row r="222" spans="1:16" x14ac:dyDescent="0.25">
      <c r="A222">
        <v>202603</v>
      </c>
      <c r="B222" t="s">
        <v>243</v>
      </c>
      <c r="C222" t="s">
        <v>85</v>
      </c>
      <c r="D222">
        <v>7050</v>
      </c>
      <c r="E222">
        <v>7050.0000000003502</v>
      </c>
      <c r="F222">
        <v>4382.4835098886597</v>
      </c>
      <c r="G222">
        <v>2667.51649011168</v>
      </c>
      <c r="H222">
        <v>2285.9909069314599</v>
      </c>
      <c r="I222">
        <v>1544.23331234951</v>
      </c>
      <c r="J222">
        <v>670.81003152492701</v>
      </c>
      <c r="K222">
        <v>290.34172495631401</v>
      </c>
      <c r="L222">
        <v>284.33548436676102</v>
      </c>
      <c r="M222">
        <v>36.155170559548999</v>
      </c>
      <c r="N222">
        <v>245.445938807212</v>
      </c>
      <c r="O222">
        <v>97.190098813475998</v>
      </c>
      <c r="P222" t="e">
        <v>#N/A</v>
      </c>
    </row>
    <row r="223" spans="1:16" x14ac:dyDescent="0.25">
      <c r="A223">
        <v>202603</v>
      </c>
      <c r="B223" t="s">
        <v>243</v>
      </c>
      <c r="C223" t="s">
        <v>149</v>
      </c>
      <c r="D223">
        <v>2503</v>
      </c>
      <c r="E223">
        <v>2502.99999999999</v>
      </c>
      <c r="F223">
        <v>1246.3303118890999</v>
      </c>
      <c r="G223">
        <v>1256.6696881108801</v>
      </c>
      <c r="H223">
        <v>1095.4968124188299</v>
      </c>
      <c r="I223">
        <v>904.02719189254503</v>
      </c>
      <c r="J223">
        <v>167.03440192981401</v>
      </c>
      <c r="K223">
        <v>71.741807632247998</v>
      </c>
      <c r="L223">
        <v>100.66070481524601</v>
      </c>
      <c r="M223">
        <v>14.893285920739</v>
      </c>
      <c r="N223">
        <v>84.345543894507003</v>
      </c>
      <c r="O223">
        <v>60.512170876810998</v>
      </c>
      <c r="P223" t="e">
        <v>#N/A</v>
      </c>
    </row>
    <row r="224" spans="1:16" x14ac:dyDescent="0.25">
      <c r="A224">
        <v>202603</v>
      </c>
      <c r="B224" t="s">
        <v>243</v>
      </c>
      <c r="C224" t="s">
        <v>150</v>
      </c>
      <c r="D224">
        <v>4547</v>
      </c>
      <c r="E224">
        <v>4547.0000000003802</v>
      </c>
      <c r="F224">
        <v>3136.1531979995698</v>
      </c>
      <c r="G224">
        <v>1410.8468020008099</v>
      </c>
      <c r="H224">
        <v>1190.49409451263</v>
      </c>
      <c r="I224">
        <v>640.20612045696396</v>
      </c>
      <c r="J224">
        <v>503.775629595113</v>
      </c>
      <c r="K224">
        <v>218.59991732406601</v>
      </c>
      <c r="L224">
        <v>183.674779551515</v>
      </c>
      <c r="M224">
        <v>21.261884638809999</v>
      </c>
      <c r="N224">
        <v>161.10039491270501</v>
      </c>
      <c r="O224">
        <v>36.677927936665</v>
      </c>
      <c r="P224" t="e">
        <v>#N/A</v>
      </c>
    </row>
    <row r="225" spans="1:16" x14ac:dyDescent="0.25">
      <c r="A225">
        <v>202603</v>
      </c>
      <c r="B225" t="s">
        <v>243</v>
      </c>
      <c r="C225" t="s">
        <v>151</v>
      </c>
      <c r="D225">
        <v>3134</v>
      </c>
      <c r="E225">
        <v>3180.53834949373</v>
      </c>
      <c r="F225">
        <v>2270.3921124685598</v>
      </c>
      <c r="G225">
        <v>910.14623702516599</v>
      </c>
      <c r="H225">
        <v>748.46820775338801</v>
      </c>
      <c r="I225">
        <v>334.85848198138899</v>
      </c>
      <c r="J225">
        <v>378.00169412909702</v>
      </c>
      <c r="K225">
        <v>176.106740250173</v>
      </c>
      <c r="L225">
        <v>143.35132929086299</v>
      </c>
      <c r="M225">
        <v>11.289476792252</v>
      </c>
      <c r="N225">
        <v>132.06185249861099</v>
      </c>
      <c r="O225">
        <v>18.326699980916999</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7224</v>
      </c>
      <c r="E227">
        <v>7223.9999999998599</v>
      </c>
      <c r="F227">
        <v>5378.0469330491396</v>
      </c>
      <c r="G227">
        <v>1845.9530669507201</v>
      </c>
      <c r="H227">
        <v>1589.2833318651101</v>
      </c>
      <c r="I227">
        <v>1366.0011102687599</v>
      </c>
      <c r="J227">
        <v>221.988103949291</v>
      </c>
      <c r="K227">
        <v>94.886003153969</v>
      </c>
      <c r="L227">
        <v>157.288937093165</v>
      </c>
      <c r="M227">
        <v>63.700371375134999</v>
      </c>
      <c r="N227">
        <v>93.588565718029997</v>
      </c>
      <c r="O227">
        <v>99.380797992447</v>
      </c>
      <c r="P227" t="e">
        <v>#N/A</v>
      </c>
    </row>
    <row r="228" spans="1:16" x14ac:dyDescent="0.25">
      <c r="A228">
        <v>202603</v>
      </c>
      <c r="B228" t="s">
        <v>244</v>
      </c>
      <c r="C228" t="s">
        <v>137</v>
      </c>
      <c r="D228">
        <v>4120</v>
      </c>
      <c r="E228">
        <v>4120.0000000001</v>
      </c>
      <c r="F228">
        <v>3178.4836972806002</v>
      </c>
      <c r="G228">
        <v>941.516302719495</v>
      </c>
      <c r="H228">
        <v>781.23325474340595</v>
      </c>
      <c r="I228">
        <v>662.96385817941098</v>
      </c>
      <c r="J228">
        <v>116.975278916937</v>
      </c>
      <c r="K228">
        <v>43.123213289890998</v>
      </c>
      <c r="L228">
        <v>97.734964381208997</v>
      </c>
      <c r="M228">
        <v>39.389898115926997</v>
      </c>
      <c r="N228">
        <v>58.345066265282</v>
      </c>
      <c r="O228">
        <v>62.548083594879003</v>
      </c>
      <c r="P228" t="e">
        <v>#N/A</v>
      </c>
    </row>
    <row r="229" spans="1:16" x14ac:dyDescent="0.25">
      <c r="A229">
        <v>202603</v>
      </c>
      <c r="B229" t="s">
        <v>244</v>
      </c>
      <c r="C229" t="s">
        <v>138</v>
      </c>
      <c r="D229">
        <v>3104</v>
      </c>
      <c r="E229">
        <v>3103.9999999996799</v>
      </c>
      <c r="F229">
        <v>2199.5632357684499</v>
      </c>
      <c r="G229">
        <v>904.43676423123304</v>
      </c>
      <c r="H229">
        <v>808.05007712171005</v>
      </c>
      <c r="I229">
        <v>703.03725208935703</v>
      </c>
      <c r="J229">
        <v>105.012825032354</v>
      </c>
      <c r="K229">
        <v>51.762789864078002</v>
      </c>
      <c r="L229">
        <v>59.553972711956</v>
      </c>
      <c r="M229">
        <v>24.310473259207999</v>
      </c>
      <c r="N229">
        <v>35.243499452747997</v>
      </c>
      <c r="O229">
        <v>36.832714397567997</v>
      </c>
      <c r="P229" t="e">
        <v>#N/A</v>
      </c>
    </row>
    <row r="230" spans="1:16" x14ac:dyDescent="0.25">
      <c r="A230">
        <v>202603</v>
      </c>
      <c r="B230" t="s">
        <v>244</v>
      </c>
      <c r="C230" t="s">
        <v>139</v>
      </c>
      <c r="D230">
        <v>757</v>
      </c>
      <c r="E230">
        <v>752.44867149752599</v>
      </c>
      <c r="F230">
        <v>460.81175996752199</v>
      </c>
      <c r="G230">
        <v>291.636911530004</v>
      </c>
      <c r="H230">
        <v>249.884168537524</v>
      </c>
      <c r="I230">
        <v>224.30809003638799</v>
      </c>
      <c r="J230">
        <v>24.281960854076999</v>
      </c>
      <c r="K230">
        <v>4.0995670995660003</v>
      </c>
      <c r="L230">
        <v>20.437903958275001</v>
      </c>
      <c r="M230">
        <v>11.076432096805</v>
      </c>
      <c r="N230">
        <v>9.3614718614699992</v>
      </c>
      <c r="O230">
        <v>21.314839034205001</v>
      </c>
      <c r="P230" t="e">
        <v>#N/A</v>
      </c>
    </row>
    <row r="231" spans="1:16" x14ac:dyDescent="0.25">
      <c r="A231">
        <v>202603</v>
      </c>
      <c r="B231" t="s">
        <v>244</v>
      </c>
      <c r="C231" t="s">
        <v>140</v>
      </c>
      <c r="D231">
        <v>1013</v>
      </c>
      <c r="E231">
        <v>1017.91938405796</v>
      </c>
      <c r="F231">
        <v>661.21929365718995</v>
      </c>
      <c r="G231">
        <v>356.700090400769</v>
      </c>
      <c r="H231">
        <v>300.74689154410402</v>
      </c>
      <c r="I231">
        <v>273.18875594500798</v>
      </c>
      <c r="J231">
        <v>27.558135599096001</v>
      </c>
      <c r="K231">
        <v>11.335680723603</v>
      </c>
      <c r="L231">
        <v>36.542104597593998</v>
      </c>
      <c r="M231">
        <v>16.646451709543001</v>
      </c>
      <c r="N231">
        <v>19.895652888051</v>
      </c>
      <c r="O231">
        <v>19.411094259070001</v>
      </c>
      <c r="P231" t="e">
        <v>#N/A</v>
      </c>
    </row>
    <row r="232" spans="1:16" x14ac:dyDescent="0.25">
      <c r="A232">
        <v>202603</v>
      </c>
      <c r="B232" t="s">
        <v>244</v>
      </c>
      <c r="C232" t="s">
        <v>141</v>
      </c>
      <c r="D232">
        <v>1771</v>
      </c>
      <c r="E232">
        <v>1768.01388888883</v>
      </c>
      <c r="F232">
        <v>1267.68525867121</v>
      </c>
      <c r="G232">
        <v>500.32863021761398</v>
      </c>
      <c r="H232">
        <v>453.74558538550599</v>
      </c>
      <c r="I232">
        <v>413.57268718172901</v>
      </c>
      <c r="J232">
        <v>40.172898203777002</v>
      </c>
      <c r="K232">
        <v>15.572257661176</v>
      </c>
      <c r="L232">
        <v>26.760028328229001</v>
      </c>
      <c r="M232">
        <v>15.566678102925</v>
      </c>
      <c r="N232">
        <v>11.193350225304</v>
      </c>
      <c r="O232">
        <v>19.823016503879</v>
      </c>
      <c r="P232" t="e">
        <v>#N/A</v>
      </c>
    </row>
    <row r="233" spans="1:16" x14ac:dyDescent="0.25">
      <c r="A233">
        <v>202603</v>
      </c>
      <c r="B233" t="s">
        <v>244</v>
      </c>
      <c r="C233" t="s">
        <v>142</v>
      </c>
      <c r="D233">
        <v>1382</v>
      </c>
      <c r="E233">
        <v>1378.76743197264</v>
      </c>
      <c r="F233">
        <v>996.83920856862505</v>
      </c>
      <c r="G233">
        <v>381.92822340402</v>
      </c>
      <c r="H233">
        <v>326.584236357912</v>
      </c>
      <c r="I233">
        <v>274.400204556642</v>
      </c>
      <c r="J233">
        <v>52.184031801270002</v>
      </c>
      <c r="K233">
        <v>20.741827842679999</v>
      </c>
      <c r="L233">
        <v>23.752661726631001</v>
      </c>
      <c r="M233">
        <v>6.5749414519910001</v>
      </c>
      <c r="N233">
        <v>17.177720274639999</v>
      </c>
      <c r="O233">
        <v>31.591325319477001</v>
      </c>
      <c r="P233" t="e">
        <v>#N/A</v>
      </c>
    </row>
    <row r="234" spans="1:16" x14ac:dyDescent="0.25">
      <c r="A234">
        <v>202603</v>
      </c>
      <c r="B234" t="s">
        <v>244</v>
      </c>
      <c r="C234" t="s">
        <v>143</v>
      </c>
      <c r="D234">
        <v>2299</v>
      </c>
      <c r="E234">
        <v>2304.4976824063801</v>
      </c>
      <c r="F234">
        <v>1991.49141218452</v>
      </c>
      <c r="G234">
        <v>313.00627022185398</v>
      </c>
      <c r="H234">
        <v>255.96950886360199</v>
      </c>
      <c r="I234">
        <v>178.17843137253101</v>
      </c>
      <c r="J234">
        <v>77.791077491070993</v>
      </c>
      <c r="K234">
        <v>43.136669826944001</v>
      </c>
      <c r="L234">
        <v>49.796238482436003</v>
      </c>
      <c r="M234">
        <v>13.835868013871</v>
      </c>
      <c r="N234">
        <v>35.960370468565003</v>
      </c>
      <c r="O234">
        <v>7.2405228758159996</v>
      </c>
      <c r="P234" t="e">
        <v>#N/A</v>
      </c>
    </row>
    <row r="235" spans="1:16" x14ac:dyDescent="0.25">
      <c r="A235">
        <v>202603</v>
      </c>
      <c r="B235" t="s">
        <v>244</v>
      </c>
      <c r="C235" t="s">
        <v>148</v>
      </c>
      <c r="D235">
        <v>1460</v>
      </c>
      <c r="E235">
        <v>1504.8129413434001</v>
      </c>
      <c r="F235">
        <v>879.284169724658</v>
      </c>
      <c r="G235">
        <v>625.52877161874301</v>
      </c>
      <c r="H235">
        <v>543.15467988378396</v>
      </c>
      <c r="I235" t="s">
        <v>237</v>
      </c>
      <c r="J235" t="s">
        <v>237</v>
      </c>
      <c r="K235" t="s">
        <v>237</v>
      </c>
      <c r="L235">
        <v>42.680728716834999</v>
      </c>
      <c r="M235">
        <v>20.657409397477</v>
      </c>
      <c r="N235">
        <v>22.023319319357999</v>
      </c>
      <c r="O235">
        <v>39.693363018124003</v>
      </c>
      <c r="P235" t="e">
        <v>#N/A</v>
      </c>
    </row>
    <row r="236" spans="1:16" x14ac:dyDescent="0.25">
      <c r="A236">
        <v>202603</v>
      </c>
      <c r="B236" t="s">
        <v>244</v>
      </c>
      <c r="C236" t="s">
        <v>74</v>
      </c>
      <c r="D236">
        <v>1820</v>
      </c>
      <c r="E236">
        <v>1884.32539300138</v>
      </c>
      <c r="F236">
        <v>1599.73349679488</v>
      </c>
      <c r="G236">
        <v>284.59189620650801</v>
      </c>
      <c r="H236">
        <v>235.464411594235</v>
      </c>
      <c r="I236">
        <v>193.69441296707899</v>
      </c>
      <c r="J236">
        <v>41.769998627155999</v>
      </c>
      <c r="K236">
        <v>21.190310027256</v>
      </c>
      <c r="L236">
        <v>31.826861435451001</v>
      </c>
      <c r="M236" t="s">
        <v>237</v>
      </c>
      <c r="N236" t="s">
        <v>237</v>
      </c>
      <c r="O236">
        <v>17.300623176822</v>
      </c>
      <c r="P236" t="e">
        <v>#N/A</v>
      </c>
    </row>
    <row r="237" spans="1:16" x14ac:dyDescent="0.25">
      <c r="A237">
        <v>202603</v>
      </c>
      <c r="B237" t="s">
        <v>244</v>
      </c>
      <c r="C237" t="s">
        <v>75</v>
      </c>
      <c r="D237">
        <v>2887</v>
      </c>
      <c r="E237">
        <v>2867.9349626008102</v>
      </c>
      <c r="F237">
        <v>2348.9106039549001</v>
      </c>
      <c r="G237">
        <v>519.02435864591303</v>
      </c>
      <c r="H237">
        <v>444.67894181737302</v>
      </c>
      <c r="I237">
        <v>356.04362879695299</v>
      </c>
      <c r="J237">
        <v>87.341195373360904</v>
      </c>
      <c r="K237">
        <v>41.552664893166003</v>
      </c>
      <c r="L237">
        <v>50.137015892891</v>
      </c>
      <c r="M237">
        <v>16.561391013769001</v>
      </c>
      <c r="N237">
        <v>33.575624879122003</v>
      </c>
      <c r="O237">
        <v>24.208400935650001</v>
      </c>
      <c r="P237" t="e">
        <v>#N/A</v>
      </c>
    </row>
    <row r="238" spans="1:16" x14ac:dyDescent="0.25">
      <c r="A238">
        <v>202603</v>
      </c>
      <c r="B238" t="s">
        <v>244</v>
      </c>
      <c r="C238" t="s">
        <v>76</v>
      </c>
      <c r="D238">
        <v>821</v>
      </c>
      <c r="E238">
        <v>742.46009395716305</v>
      </c>
      <c r="F238">
        <v>422.46624688115497</v>
      </c>
      <c r="G238">
        <v>319.99384707600802</v>
      </c>
      <c r="H238">
        <v>280.85873775180602</v>
      </c>
      <c r="I238">
        <v>240.74923878748299</v>
      </c>
      <c r="J238">
        <v>40.109498964323002</v>
      </c>
      <c r="K238">
        <v>15.332089800182001</v>
      </c>
      <c r="L238">
        <v>27.158219936877</v>
      </c>
      <c r="M238" t="s">
        <v>237</v>
      </c>
      <c r="N238" t="s">
        <v>237</v>
      </c>
      <c r="O238">
        <v>11.976889387325</v>
      </c>
      <c r="P238" t="e">
        <v>#N/A</v>
      </c>
    </row>
    <row r="239" spans="1:16" x14ac:dyDescent="0.25">
      <c r="A239">
        <v>202603</v>
      </c>
      <c r="B239" t="s">
        <v>244</v>
      </c>
      <c r="C239" t="s">
        <v>77</v>
      </c>
      <c r="D239">
        <v>236</v>
      </c>
      <c r="E239">
        <v>224.466609097034</v>
      </c>
      <c r="F239">
        <v>127.652415693476</v>
      </c>
      <c r="G239">
        <v>96.814193403557994</v>
      </c>
      <c r="H239">
        <v>85.126560817921003</v>
      </c>
      <c r="I239" t="s">
        <v>237</v>
      </c>
      <c r="J239" t="s">
        <v>237</v>
      </c>
      <c r="K239" t="s">
        <v>237</v>
      </c>
      <c r="L239">
        <v>5.4861111111109997</v>
      </c>
      <c r="M239" t="s">
        <v>237</v>
      </c>
      <c r="N239" t="s">
        <v>237</v>
      </c>
      <c r="O239">
        <v>6.2015214745260003</v>
      </c>
      <c r="P239" t="e">
        <v>#N/A</v>
      </c>
    </row>
    <row r="240" spans="1:16" x14ac:dyDescent="0.25">
      <c r="A240">
        <v>202603</v>
      </c>
      <c r="B240" t="s">
        <v>244</v>
      </c>
      <c r="C240" t="s">
        <v>78</v>
      </c>
      <c r="D240">
        <v>2885</v>
      </c>
      <c r="E240">
        <v>2898.3655664855401</v>
      </c>
      <c r="F240">
        <v>1569.58240129354</v>
      </c>
      <c r="G240">
        <v>1328.7831651920001</v>
      </c>
      <c r="H240">
        <v>1174.2783432726901</v>
      </c>
      <c r="I240">
        <v>1061.2161840095</v>
      </c>
      <c r="J240">
        <v>111.768041616139</v>
      </c>
      <c r="K240">
        <v>45.239888948859999</v>
      </c>
      <c r="L240">
        <v>77.138636424054994</v>
      </c>
      <c r="M240">
        <v>43.819108561760999</v>
      </c>
      <c r="N240">
        <v>33.319527862294002</v>
      </c>
      <c r="O240">
        <v>77.366185495248999</v>
      </c>
      <c r="P240" t="e">
        <v>#N/A</v>
      </c>
    </row>
    <row r="241" spans="1:16" x14ac:dyDescent="0.25">
      <c r="A241">
        <v>202603</v>
      </c>
      <c r="B241" t="s">
        <v>244</v>
      </c>
      <c r="C241" t="s">
        <v>79</v>
      </c>
      <c r="D241">
        <v>3726</v>
      </c>
      <c r="E241">
        <v>3790.9908575603199</v>
      </c>
      <c r="F241">
        <v>3495.2164228629699</v>
      </c>
      <c r="G241">
        <v>295.774434697353</v>
      </c>
      <c r="H241">
        <v>210.878893486218</v>
      </c>
      <c r="I241">
        <v>135.308694490725</v>
      </c>
      <c r="J241">
        <v>75.570198995493001</v>
      </c>
      <c r="K241">
        <v>37.143256642506003</v>
      </c>
      <c r="L241">
        <v>69.212697102042995</v>
      </c>
      <c r="M241">
        <v>15.95034858871</v>
      </c>
      <c r="N241">
        <v>53.262348513333002</v>
      </c>
      <c r="O241">
        <v>15.682844109092001</v>
      </c>
      <c r="P241" t="e">
        <v>#N/A</v>
      </c>
    </row>
    <row r="242" spans="1:16" x14ac:dyDescent="0.25">
      <c r="A242">
        <v>202603</v>
      </c>
      <c r="B242" t="s">
        <v>244</v>
      </c>
      <c r="C242" t="s">
        <v>80</v>
      </c>
      <c r="D242">
        <v>433</v>
      </c>
      <c r="E242">
        <v>363.030177378318</v>
      </c>
      <c r="F242">
        <v>213.172026640837</v>
      </c>
      <c r="G242">
        <v>149.858150737481</v>
      </c>
      <c r="H242">
        <v>137.37253129739901</v>
      </c>
      <c r="I242">
        <v>110.107397865238</v>
      </c>
      <c r="J242">
        <v>27.265133432161001</v>
      </c>
      <c r="K242">
        <v>10.100079784826001</v>
      </c>
      <c r="L242">
        <v>9.7411749956379996</v>
      </c>
      <c r="M242">
        <v>3.9309142246639999</v>
      </c>
      <c r="N242">
        <v>5.8102607709739997</v>
      </c>
      <c r="O242" t="s">
        <v>237</v>
      </c>
      <c r="P242" t="e">
        <v>#N/A</v>
      </c>
    </row>
    <row r="243" spans="1:16" x14ac:dyDescent="0.25">
      <c r="A243">
        <v>202603</v>
      </c>
      <c r="B243" t="s">
        <v>244</v>
      </c>
      <c r="C243" t="s">
        <v>81</v>
      </c>
      <c r="D243">
        <v>180</v>
      </c>
      <c r="E243">
        <v>171.613398575616</v>
      </c>
      <c r="F243">
        <v>100.076082251719</v>
      </c>
      <c r="G243">
        <v>71.537316323897002</v>
      </c>
      <c r="H243">
        <v>66.753563808806007</v>
      </c>
      <c r="I243">
        <v>59.368833903308001</v>
      </c>
      <c r="J243">
        <v>7.3847299054980002</v>
      </c>
      <c r="K243" t="s">
        <v>237</v>
      </c>
      <c r="L243" t="s">
        <v>237</v>
      </c>
      <c r="M243">
        <v>0</v>
      </c>
      <c r="N243" t="s">
        <v>237</v>
      </c>
      <c r="O243">
        <v>3.5873239436620001</v>
      </c>
      <c r="P243" t="e">
        <v>#N/A</v>
      </c>
    </row>
    <row r="244" spans="1:16" x14ac:dyDescent="0.25">
      <c r="A244">
        <v>202603</v>
      </c>
      <c r="B244" t="s">
        <v>244</v>
      </c>
      <c r="C244" t="s">
        <v>154</v>
      </c>
      <c r="D244">
        <v>3924</v>
      </c>
      <c r="E244">
        <v>3974.4898037171902</v>
      </c>
      <c r="F244">
        <v>2580.2566978745699</v>
      </c>
      <c r="G244">
        <v>1394.23310584261</v>
      </c>
      <c r="H244">
        <v>1215.4277552303499</v>
      </c>
      <c r="I244">
        <v>1079.4959565151401</v>
      </c>
      <c r="J244">
        <v>134.63768106815701</v>
      </c>
      <c r="K244">
        <v>64.512367231813997</v>
      </c>
      <c r="L244">
        <v>100.243945993504</v>
      </c>
      <c r="M244">
        <v>46.174402679407997</v>
      </c>
      <c r="N244">
        <v>54.069543314096002</v>
      </c>
      <c r="O244">
        <v>78.561404618755006</v>
      </c>
      <c r="P244" t="e">
        <v>#N/A</v>
      </c>
    </row>
    <row r="245" spans="1:16" x14ac:dyDescent="0.25">
      <c r="A245">
        <v>202603</v>
      </c>
      <c r="B245" t="s">
        <v>244</v>
      </c>
      <c r="C245" t="s">
        <v>83</v>
      </c>
      <c r="D245">
        <v>180</v>
      </c>
      <c r="E245">
        <v>171.613398575616</v>
      </c>
      <c r="F245">
        <v>100.076082251719</v>
      </c>
      <c r="G245">
        <v>71.537316323897002</v>
      </c>
      <c r="H245">
        <v>66.753563808806007</v>
      </c>
      <c r="I245">
        <v>59.368833903308001</v>
      </c>
      <c r="J245">
        <v>7.3847299054980002</v>
      </c>
      <c r="K245" t="s">
        <v>237</v>
      </c>
      <c r="L245" t="s">
        <v>237</v>
      </c>
      <c r="M245">
        <v>0</v>
      </c>
      <c r="N245" t="s">
        <v>237</v>
      </c>
      <c r="O245">
        <v>3.5873239436620001</v>
      </c>
      <c r="P245" t="e">
        <v>#N/A</v>
      </c>
    </row>
    <row r="246" spans="1:16" x14ac:dyDescent="0.25">
      <c r="A246">
        <v>202603</v>
      </c>
      <c r="B246" t="s">
        <v>244</v>
      </c>
      <c r="C246" t="s">
        <v>84</v>
      </c>
      <c r="D246">
        <v>2731</v>
      </c>
      <c r="E246">
        <v>2730.99999999989</v>
      </c>
      <c r="F246">
        <v>2314.0718696286199</v>
      </c>
      <c r="G246">
        <v>416.92813037127098</v>
      </c>
      <c r="H246">
        <v>337.70620655099401</v>
      </c>
      <c r="I246">
        <v>251.24175267700301</v>
      </c>
      <c r="J246">
        <v>85.170336226931894</v>
      </c>
      <c r="K246">
        <v>21.095374840497001</v>
      </c>
      <c r="L246">
        <v>65.395579981615995</v>
      </c>
      <c r="M246">
        <v>33.873175694467001</v>
      </c>
      <c r="N246">
        <v>31.522404287149001</v>
      </c>
      <c r="O246">
        <v>13.826343838661</v>
      </c>
      <c r="P246" t="e">
        <v>#N/A</v>
      </c>
    </row>
    <row r="247" spans="1:16" x14ac:dyDescent="0.25">
      <c r="A247">
        <v>202603</v>
      </c>
      <c r="B247" t="s">
        <v>244</v>
      </c>
      <c r="C247" t="s">
        <v>85</v>
      </c>
      <c r="D247">
        <v>4493</v>
      </c>
      <c r="E247">
        <v>4492.9999999998799</v>
      </c>
      <c r="F247">
        <v>3063.9750634204202</v>
      </c>
      <c r="G247">
        <v>1429.02493657946</v>
      </c>
      <c r="H247">
        <v>1251.5771253141199</v>
      </c>
      <c r="I247">
        <v>1114.7593575917599</v>
      </c>
      <c r="J247">
        <v>136.81776772235901</v>
      </c>
      <c r="K247">
        <v>73.790628313471998</v>
      </c>
      <c r="L247">
        <v>91.893357111548994</v>
      </c>
      <c r="M247">
        <v>29.827195680668002</v>
      </c>
      <c r="N247">
        <v>62.066161430881003</v>
      </c>
      <c r="O247">
        <v>85.554454153785997</v>
      </c>
      <c r="P247" t="e">
        <v>#N/A</v>
      </c>
    </row>
    <row r="248" spans="1:16" x14ac:dyDescent="0.25">
      <c r="A248">
        <v>202603</v>
      </c>
      <c r="B248" t="s">
        <v>244</v>
      </c>
      <c r="C248" t="s">
        <v>149</v>
      </c>
      <c r="D248">
        <v>1746</v>
      </c>
      <c r="E248">
        <v>1745.99999999991</v>
      </c>
      <c r="F248">
        <v>919.07812525092504</v>
      </c>
      <c r="G248">
        <v>826.92187474898196</v>
      </c>
      <c r="H248">
        <v>736.09253758206705</v>
      </c>
      <c r="I248">
        <v>687.34272015994998</v>
      </c>
      <c r="J248">
        <v>48.749817422116998</v>
      </c>
      <c r="K248">
        <v>14.717450387628</v>
      </c>
      <c r="L248">
        <v>37.320907028599997</v>
      </c>
      <c r="M248">
        <v>16.160814424142</v>
      </c>
      <c r="N248">
        <v>21.160092604458001</v>
      </c>
      <c r="O248">
        <v>53.508430138316001</v>
      </c>
      <c r="P248" t="e">
        <v>#N/A</v>
      </c>
    </row>
    <row r="249" spans="1:16" x14ac:dyDescent="0.25">
      <c r="A249">
        <v>202603</v>
      </c>
      <c r="B249" t="s">
        <v>244</v>
      </c>
      <c r="C249" t="s">
        <v>150</v>
      </c>
      <c r="D249">
        <v>2747</v>
      </c>
      <c r="E249">
        <v>2746.99999999999</v>
      </c>
      <c r="F249">
        <v>2144.8969381695201</v>
      </c>
      <c r="G249">
        <v>602.10306183047499</v>
      </c>
      <c r="H249">
        <v>515.48458773205596</v>
      </c>
      <c r="I249">
        <v>427.41663743181402</v>
      </c>
      <c r="J249">
        <v>88.067950300241904</v>
      </c>
      <c r="K249">
        <v>59.073177925844</v>
      </c>
      <c r="L249">
        <v>54.572450082948997</v>
      </c>
      <c r="M249">
        <v>13.666381256526</v>
      </c>
      <c r="N249">
        <v>40.906068826423002</v>
      </c>
      <c r="O249">
        <v>32.046024015470003</v>
      </c>
      <c r="P249" t="e">
        <v>#N/A</v>
      </c>
    </row>
    <row r="250" spans="1:16" x14ac:dyDescent="0.25">
      <c r="A250">
        <v>202603</v>
      </c>
      <c r="B250" t="s">
        <v>244</v>
      </c>
      <c r="C250" t="s">
        <v>151</v>
      </c>
      <c r="D250">
        <v>1822</v>
      </c>
      <c r="E250">
        <v>1849.4667379462501</v>
      </c>
      <c r="F250">
        <v>1519.2613209231799</v>
      </c>
      <c r="G250">
        <v>330.20541702307401</v>
      </c>
      <c r="H250">
        <v>284.06626592480802</v>
      </c>
      <c r="I250">
        <v>216.63277765676401</v>
      </c>
      <c r="J250">
        <v>67.433488268044002</v>
      </c>
      <c r="K250">
        <v>53.010761588306998</v>
      </c>
      <c r="L250">
        <v>33.527360536898001</v>
      </c>
      <c r="M250">
        <v>7.1168487394950004</v>
      </c>
      <c r="N250">
        <v>26.410511797403</v>
      </c>
      <c r="O250">
        <v>12.611790561368</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7431</v>
      </c>
      <c r="E252">
        <v>7430.9999999995098</v>
      </c>
      <c r="F252">
        <v>5377.3287574041196</v>
      </c>
      <c r="G252">
        <v>2053.6712425953901</v>
      </c>
      <c r="H252">
        <v>1834.9053635446601</v>
      </c>
      <c r="I252">
        <v>1552.9953154141899</v>
      </c>
      <c r="J252">
        <v>278.74485940304299</v>
      </c>
      <c r="K252">
        <v>126.85004224350899</v>
      </c>
      <c r="L252">
        <v>205.45814438225401</v>
      </c>
      <c r="M252">
        <v>69.469880434201002</v>
      </c>
      <c r="N252">
        <v>133.62368061472</v>
      </c>
      <c r="O252">
        <v>13.307734668476</v>
      </c>
      <c r="P252" t="e">
        <v>#N/A</v>
      </c>
    </row>
    <row r="253" spans="1:16" x14ac:dyDescent="0.25">
      <c r="A253">
        <v>202603</v>
      </c>
      <c r="B253" t="s">
        <v>245</v>
      </c>
      <c r="C253" t="s">
        <v>137</v>
      </c>
      <c r="D253">
        <v>4290</v>
      </c>
      <c r="E253">
        <v>4289.9999999996198</v>
      </c>
      <c r="F253">
        <v>3242.71610491619</v>
      </c>
      <c r="G253">
        <v>1047.28389508343</v>
      </c>
      <c r="H253">
        <v>920.17407665215501</v>
      </c>
      <c r="I253">
        <v>776.61755054436799</v>
      </c>
      <c r="J253">
        <v>142.551001245908</v>
      </c>
      <c r="K253">
        <v>60.411929853959002</v>
      </c>
      <c r="L253">
        <v>118.924735014219</v>
      </c>
      <c r="M253">
        <v>37.414245398489001</v>
      </c>
      <c r="N253">
        <v>79.145906282396993</v>
      </c>
      <c r="O253">
        <v>8.1850834170520006</v>
      </c>
      <c r="P253" t="e">
        <v>#N/A</v>
      </c>
    </row>
    <row r="254" spans="1:16" x14ac:dyDescent="0.25">
      <c r="A254">
        <v>202603</v>
      </c>
      <c r="B254" t="s">
        <v>245</v>
      </c>
      <c r="C254" t="s">
        <v>138</v>
      </c>
      <c r="D254">
        <v>3141</v>
      </c>
      <c r="E254">
        <v>3140.99999999993</v>
      </c>
      <c r="F254">
        <v>2134.6126524879701</v>
      </c>
      <c r="G254">
        <v>1006.38734751195</v>
      </c>
      <c r="H254">
        <v>914.73128689249404</v>
      </c>
      <c r="I254">
        <v>776.37776486981204</v>
      </c>
      <c r="J254">
        <v>136.193858157135</v>
      </c>
      <c r="K254">
        <v>66.43811238955</v>
      </c>
      <c r="L254">
        <v>86.533409368034995</v>
      </c>
      <c r="M254">
        <v>32.055635035712001</v>
      </c>
      <c r="N254">
        <v>54.477774332323001</v>
      </c>
      <c r="O254">
        <v>5.1226512514240001</v>
      </c>
      <c r="P254" t="e">
        <v>#N/A</v>
      </c>
    </row>
    <row r="255" spans="1:16" x14ac:dyDescent="0.25">
      <c r="A255">
        <v>202603</v>
      </c>
      <c r="B255" t="s">
        <v>245</v>
      </c>
      <c r="C255" t="s">
        <v>139</v>
      </c>
      <c r="D255">
        <v>959</v>
      </c>
      <c r="E255">
        <v>957.33333333342205</v>
      </c>
      <c r="F255">
        <v>589.82820648082998</v>
      </c>
      <c r="G255">
        <v>367.50512685259298</v>
      </c>
      <c r="H255">
        <v>334.35200416839098</v>
      </c>
      <c r="I255">
        <v>311.82491696937501</v>
      </c>
      <c r="J255">
        <v>20.45013376571</v>
      </c>
      <c r="K255">
        <v>4.1232057416280004</v>
      </c>
      <c r="L255">
        <v>32.109644423332</v>
      </c>
      <c r="M255">
        <v>6.041137822904</v>
      </c>
      <c r="N255">
        <v>26.068506600428002</v>
      </c>
      <c r="O255" t="s">
        <v>237</v>
      </c>
      <c r="P255" t="e">
        <v>#N/A</v>
      </c>
    </row>
    <row r="256" spans="1:16" x14ac:dyDescent="0.25">
      <c r="A256">
        <v>202603</v>
      </c>
      <c r="B256" t="s">
        <v>245</v>
      </c>
      <c r="C256" t="s">
        <v>140</v>
      </c>
      <c r="D256">
        <v>1104</v>
      </c>
      <c r="E256">
        <v>1105.26666666664</v>
      </c>
      <c r="F256">
        <v>725.34560909324296</v>
      </c>
      <c r="G256">
        <v>379.92105757339402</v>
      </c>
      <c r="H256">
        <v>342.03933911144702</v>
      </c>
      <c r="I256">
        <v>303.95584741367003</v>
      </c>
      <c r="J256">
        <v>38.083491697776999</v>
      </c>
      <c r="K256">
        <v>14.252627175368</v>
      </c>
      <c r="L256">
        <v>34.807644387872998</v>
      </c>
      <c r="M256">
        <v>20.358291045318001</v>
      </c>
      <c r="N256">
        <v>14.449353342555</v>
      </c>
      <c r="O256">
        <v>3.0740740740739998</v>
      </c>
      <c r="P256" t="e">
        <v>#N/A</v>
      </c>
    </row>
    <row r="257" spans="1:16" x14ac:dyDescent="0.25">
      <c r="A257">
        <v>202603</v>
      </c>
      <c r="B257" t="s">
        <v>245</v>
      </c>
      <c r="C257" t="s">
        <v>141</v>
      </c>
      <c r="D257">
        <v>1689</v>
      </c>
      <c r="E257">
        <v>1689.39999999975</v>
      </c>
      <c r="F257">
        <v>1177.4897398155799</v>
      </c>
      <c r="G257">
        <v>511.91026018417699</v>
      </c>
      <c r="H257">
        <v>475.542284319131</v>
      </c>
      <c r="I257">
        <v>422.88285229199801</v>
      </c>
      <c r="J257">
        <v>52.659432027133001</v>
      </c>
      <c r="K257">
        <v>27.367733020519001</v>
      </c>
      <c r="L257">
        <v>34.315344286098998</v>
      </c>
      <c r="M257">
        <v>19.340589748664001</v>
      </c>
      <c r="N257">
        <v>14.974754537435</v>
      </c>
      <c r="O257" t="s">
        <v>237</v>
      </c>
      <c r="P257" t="e">
        <v>#N/A</v>
      </c>
    </row>
    <row r="258" spans="1:16" x14ac:dyDescent="0.25">
      <c r="A258">
        <v>202603</v>
      </c>
      <c r="B258" t="s">
        <v>245</v>
      </c>
      <c r="C258" t="s">
        <v>142</v>
      </c>
      <c r="D258">
        <v>1395</v>
      </c>
      <c r="E258">
        <v>1394.9136690647999</v>
      </c>
      <c r="F258">
        <v>984.89315679911499</v>
      </c>
      <c r="G258">
        <v>410.02051226569</v>
      </c>
      <c r="H258">
        <v>360.20895584137901</v>
      </c>
      <c r="I258">
        <v>295.19938713723701</v>
      </c>
      <c r="J258">
        <v>63.921333410023998</v>
      </c>
      <c r="K258">
        <v>31.477110002408001</v>
      </c>
      <c r="L258">
        <v>44.726564927711998</v>
      </c>
      <c r="M258">
        <v>14.378864045619</v>
      </c>
      <c r="N258">
        <v>29.316450882093001</v>
      </c>
      <c r="O258">
        <v>5.0849914965979996</v>
      </c>
      <c r="P258" t="e">
        <v>#N/A</v>
      </c>
    </row>
    <row r="259" spans="1:16" x14ac:dyDescent="0.25">
      <c r="A259">
        <v>202603</v>
      </c>
      <c r="B259" t="s">
        <v>245</v>
      </c>
      <c r="C259" t="s">
        <v>143</v>
      </c>
      <c r="D259">
        <v>2284</v>
      </c>
      <c r="E259">
        <v>2284.0863309349202</v>
      </c>
      <c r="F259">
        <v>1899.7720452154001</v>
      </c>
      <c r="G259">
        <v>384.31428571952603</v>
      </c>
      <c r="H259">
        <v>322.76278010430099</v>
      </c>
      <c r="I259">
        <v>219.13231160190199</v>
      </c>
      <c r="J259">
        <v>103.630468502399</v>
      </c>
      <c r="K259">
        <v>49.629366303586004</v>
      </c>
      <c r="L259">
        <v>59.498946357237998</v>
      </c>
      <c r="M259">
        <v>9.3509977716960009</v>
      </c>
      <c r="N259">
        <v>48.814615252209002</v>
      </c>
      <c r="O259" t="s">
        <v>237</v>
      </c>
      <c r="P259" t="e">
        <v>#N/A</v>
      </c>
    </row>
    <row r="260" spans="1:16" x14ac:dyDescent="0.25">
      <c r="A260">
        <v>202603</v>
      </c>
      <c r="B260" t="s">
        <v>245</v>
      </c>
      <c r="C260" t="s">
        <v>148</v>
      </c>
      <c r="D260">
        <v>959</v>
      </c>
      <c r="E260">
        <v>956.26780256154996</v>
      </c>
      <c r="F260">
        <v>672.89334289868498</v>
      </c>
      <c r="G260">
        <v>283.37445966286498</v>
      </c>
      <c r="H260">
        <v>248.05474881826299</v>
      </c>
      <c r="I260">
        <v>213.88294346546999</v>
      </c>
      <c r="J260">
        <v>32.094851919485997</v>
      </c>
      <c r="K260">
        <v>9.0135043948579998</v>
      </c>
      <c r="L260">
        <v>33.299302681336997</v>
      </c>
      <c r="M260">
        <v>9.0488230546490005</v>
      </c>
      <c r="N260">
        <v>21.885896293355</v>
      </c>
      <c r="O260" t="s">
        <v>237</v>
      </c>
      <c r="P260" t="e">
        <v>#N/A</v>
      </c>
    </row>
    <row r="261" spans="1:16" x14ac:dyDescent="0.25">
      <c r="A261">
        <v>202603</v>
      </c>
      <c r="B261" t="s">
        <v>245</v>
      </c>
      <c r="C261" t="s">
        <v>74</v>
      </c>
      <c r="D261">
        <v>2190</v>
      </c>
      <c r="E261">
        <v>2166.1883796441898</v>
      </c>
      <c r="F261">
        <v>1660.71052967679</v>
      </c>
      <c r="G261">
        <v>505.47784996740103</v>
      </c>
      <c r="H261">
        <v>431.308003067931</v>
      </c>
      <c r="I261">
        <v>360.87416988541497</v>
      </c>
      <c r="J261">
        <v>70.433833182515997</v>
      </c>
      <c r="K261">
        <v>41.554071582367001</v>
      </c>
      <c r="L261">
        <v>72.169846899470002</v>
      </c>
      <c r="M261">
        <v>20.866618693496001</v>
      </c>
      <c r="N261">
        <v>51.303228205974001</v>
      </c>
      <c r="O261" t="s">
        <v>237</v>
      </c>
      <c r="P261" t="e">
        <v>#N/A</v>
      </c>
    </row>
    <row r="262" spans="1:16" x14ac:dyDescent="0.25">
      <c r="A262">
        <v>202603</v>
      </c>
      <c r="B262" t="s">
        <v>245</v>
      </c>
      <c r="C262" t="s">
        <v>75</v>
      </c>
      <c r="D262">
        <v>3212</v>
      </c>
      <c r="E262">
        <v>3253.9326182195</v>
      </c>
      <c r="F262">
        <v>2513.0279245584902</v>
      </c>
      <c r="G262">
        <v>740.90469366100899</v>
      </c>
      <c r="H262">
        <v>668.04753356170204</v>
      </c>
      <c r="I262">
        <v>545.53397750549902</v>
      </c>
      <c r="J262">
        <v>121.425320762084</v>
      </c>
      <c r="K262">
        <v>50.230818509560002</v>
      </c>
      <c r="L262">
        <v>68.795657751888996</v>
      </c>
      <c r="M262">
        <v>21.348644576729001</v>
      </c>
      <c r="N262">
        <v>47.447013175160002</v>
      </c>
      <c r="O262">
        <v>4.0615023474180001</v>
      </c>
      <c r="P262" t="e">
        <v>#N/A</v>
      </c>
    </row>
    <row r="263" spans="1:16" x14ac:dyDescent="0.25">
      <c r="A263">
        <v>202603</v>
      </c>
      <c r="B263" t="s">
        <v>245</v>
      </c>
      <c r="C263" t="s">
        <v>76</v>
      </c>
      <c r="D263">
        <v>908</v>
      </c>
      <c r="E263">
        <v>898.76143696866302</v>
      </c>
      <c r="F263">
        <v>499.54318718492198</v>
      </c>
      <c r="G263">
        <v>399.21824978374201</v>
      </c>
      <c r="H263">
        <v>365.830338576391</v>
      </c>
      <c r="I263">
        <v>317.743403269476</v>
      </c>
      <c r="J263">
        <v>48.086935306915002</v>
      </c>
      <c r="K263">
        <v>22.025088302533</v>
      </c>
      <c r="L263">
        <v>28.162087049558</v>
      </c>
      <c r="M263">
        <v>15.174544109327</v>
      </c>
      <c r="N263">
        <v>12.987542940231</v>
      </c>
      <c r="O263">
        <v>5.2258241577930002</v>
      </c>
      <c r="P263" t="e">
        <v>#N/A</v>
      </c>
    </row>
    <row r="264" spans="1:16" x14ac:dyDescent="0.25">
      <c r="A264">
        <v>202603</v>
      </c>
      <c r="B264" t="s">
        <v>245</v>
      </c>
      <c r="C264" t="s">
        <v>77</v>
      </c>
      <c r="D264">
        <v>162</v>
      </c>
      <c r="E264">
        <v>155.84976260565199</v>
      </c>
      <c r="F264">
        <v>31.153773085288002</v>
      </c>
      <c r="G264">
        <v>124.69598952036399</v>
      </c>
      <c r="H264">
        <v>121.66473952036399</v>
      </c>
      <c r="I264">
        <v>114.96082128832199</v>
      </c>
      <c r="J264">
        <v>6.7039182320419997</v>
      </c>
      <c r="K264">
        <v>4.0265594541910001</v>
      </c>
      <c r="L264">
        <v>3.03125</v>
      </c>
      <c r="M264">
        <v>3.03125</v>
      </c>
      <c r="N264">
        <v>0</v>
      </c>
      <c r="O264">
        <v>0</v>
      </c>
      <c r="P264" t="e">
        <v>#N/A</v>
      </c>
    </row>
    <row r="265" spans="1:16" x14ac:dyDescent="0.25">
      <c r="A265">
        <v>202603</v>
      </c>
      <c r="B265" t="s">
        <v>245</v>
      </c>
      <c r="C265" t="s">
        <v>78</v>
      </c>
      <c r="D265">
        <v>2522</v>
      </c>
      <c r="E265">
        <v>2486.9950805547401</v>
      </c>
      <c r="F265">
        <v>1478.6483376712999</v>
      </c>
      <c r="G265">
        <v>1008.34674288344</v>
      </c>
      <c r="H265">
        <v>897.69343030742903</v>
      </c>
      <c r="I265">
        <v>775.97754060068098</v>
      </c>
      <c r="J265">
        <v>119.638936273441</v>
      </c>
      <c r="K265">
        <v>51.516103097136998</v>
      </c>
      <c r="L265">
        <v>103.50554457292699</v>
      </c>
      <c r="M265">
        <v>49.252835006237</v>
      </c>
      <c r="N265">
        <v>51.888126233356999</v>
      </c>
      <c r="O265">
        <v>7.1477680030819997</v>
      </c>
      <c r="P265" t="e">
        <v>#N/A</v>
      </c>
    </row>
    <row r="266" spans="1:16" x14ac:dyDescent="0.25">
      <c r="A266">
        <v>202603</v>
      </c>
      <c r="B266" t="s">
        <v>245</v>
      </c>
      <c r="C266" t="s">
        <v>79</v>
      </c>
      <c r="D266">
        <v>4235</v>
      </c>
      <c r="E266">
        <v>4270.7590614266701</v>
      </c>
      <c r="F266">
        <v>3617.7966188227401</v>
      </c>
      <c r="G266">
        <v>652.96244260393496</v>
      </c>
      <c r="H266">
        <v>562.75404023594206</v>
      </c>
      <c r="I266">
        <v>437.39416009248703</v>
      </c>
      <c r="J266">
        <v>124.27164484933699</v>
      </c>
      <c r="K266">
        <v>57.275996800111997</v>
      </c>
      <c r="L266">
        <v>87.175069034659998</v>
      </c>
      <c r="M266">
        <v>12.164085375794</v>
      </c>
      <c r="N266">
        <v>75.010983658865996</v>
      </c>
      <c r="O266">
        <v>3.0333333333330001</v>
      </c>
      <c r="P266" t="e">
        <v>#N/A</v>
      </c>
    </row>
    <row r="267" spans="1:16" x14ac:dyDescent="0.25">
      <c r="A267">
        <v>202603</v>
      </c>
      <c r="B267" t="s">
        <v>245</v>
      </c>
      <c r="C267" t="s">
        <v>80</v>
      </c>
      <c r="D267">
        <v>674</v>
      </c>
      <c r="E267">
        <v>673.24585801813396</v>
      </c>
      <c r="F267">
        <v>280.883800910128</v>
      </c>
      <c r="G267">
        <v>392.36205710800698</v>
      </c>
      <c r="H267">
        <v>374.45789300127899</v>
      </c>
      <c r="I267">
        <v>339.62361472101401</v>
      </c>
      <c r="J267">
        <v>34.834278280265004</v>
      </c>
      <c r="K267">
        <v>18.057942346259999</v>
      </c>
      <c r="L267">
        <v>14.777530774666999</v>
      </c>
      <c r="M267">
        <v>8.0529600521700004</v>
      </c>
      <c r="N267">
        <v>6.7245707224969999</v>
      </c>
      <c r="O267">
        <v>3.126633332061</v>
      </c>
      <c r="P267" t="e">
        <v>#N/A</v>
      </c>
    </row>
    <row r="268" spans="1:16" x14ac:dyDescent="0.25">
      <c r="A268">
        <v>202603</v>
      </c>
      <c r="B268" t="s">
        <v>245</v>
      </c>
      <c r="C268" t="s">
        <v>81</v>
      </c>
      <c r="D268">
        <v>0</v>
      </c>
      <c r="E268">
        <v>0</v>
      </c>
      <c r="F268">
        <v>0</v>
      </c>
      <c r="G268">
        <v>0</v>
      </c>
      <c r="H268">
        <v>0</v>
      </c>
      <c r="I268">
        <v>0</v>
      </c>
      <c r="J268">
        <v>0</v>
      </c>
      <c r="K268">
        <v>0</v>
      </c>
      <c r="L268">
        <v>0</v>
      </c>
      <c r="M268">
        <v>0</v>
      </c>
      <c r="N268">
        <v>0</v>
      </c>
      <c r="O268">
        <v>0</v>
      </c>
      <c r="P268" t="e">
        <v>#N/A</v>
      </c>
    </row>
    <row r="269" spans="1:16" x14ac:dyDescent="0.25">
      <c r="A269">
        <v>202603</v>
      </c>
      <c r="B269" t="s">
        <v>245</v>
      </c>
      <c r="C269" t="s">
        <v>154</v>
      </c>
      <c r="D269">
        <v>2792</v>
      </c>
      <c r="E269">
        <v>2767.4939496419702</v>
      </c>
      <c r="F269">
        <v>1731.17515702643</v>
      </c>
      <c r="G269">
        <v>1036.3187926155399</v>
      </c>
      <c r="H269">
        <v>920.43900813399796</v>
      </c>
      <c r="I269">
        <v>788.20528315200204</v>
      </c>
      <c r="J269">
        <v>130.156771548688</v>
      </c>
      <c r="K269">
        <v>56.805223854815999</v>
      </c>
      <c r="L269">
        <v>108.73201647846101</v>
      </c>
      <c r="M269">
        <v>49.252835006237</v>
      </c>
      <c r="N269">
        <v>57.114598138890997</v>
      </c>
      <c r="O269">
        <v>7.1477680030819997</v>
      </c>
      <c r="P269" t="e">
        <v>#N/A</v>
      </c>
    </row>
    <row r="270" spans="1:16" x14ac:dyDescent="0.25">
      <c r="A270">
        <v>202603</v>
      </c>
      <c r="B270" t="s">
        <v>245</v>
      </c>
      <c r="C270" t="s">
        <v>83</v>
      </c>
      <c r="D270">
        <v>0</v>
      </c>
      <c r="E270">
        <v>0</v>
      </c>
      <c r="F270">
        <v>0</v>
      </c>
      <c r="G270">
        <v>0</v>
      </c>
      <c r="H270">
        <v>0</v>
      </c>
      <c r="I270">
        <v>0</v>
      </c>
      <c r="J270">
        <v>0</v>
      </c>
      <c r="K270">
        <v>0</v>
      </c>
      <c r="L270">
        <v>0</v>
      </c>
      <c r="M270">
        <v>0</v>
      </c>
      <c r="N270">
        <v>0</v>
      </c>
      <c r="O270">
        <v>0</v>
      </c>
      <c r="P270" t="e">
        <v>#N/A</v>
      </c>
    </row>
    <row r="271" spans="1:16" x14ac:dyDescent="0.25">
      <c r="A271">
        <v>202603</v>
      </c>
      <c r="B271" t="s">
        <v>245</v>
      </c>
      <c r="C271" t="s">
        <v>84</v>
      </c>
      <c r="D271">
        <v>3003</v>
      </c>
      <c r="E271">
        <v>3002.9999999998699</v>
      </c>
      <c r="F271">
        <v>2515.2672107694798</v>
      </c>
      <c r="G271">
        <v>487.73278923038299</v>
      </c>
      <c r="H271">
        <v>417.52395801470101</v>
      </c>
      <c r="I271">
        <v>306.67712845951399</v>
      </c>
      <c r="J271">
        <v>108.68716568964</v>
      </c>
      <c r="K271">
        <v>25.663051390502002</v>
      </c>
      <c r="L271">
        <v>64.005313968457003</v>
      </c>
      <c r="M271">
        <v>20.840400300904999</v>
      </c>
      <c r="N271">
        <v>43.164913667552</v>
      </c>
      <c r="O271">
        <v>6.2035172472240001</v>
      </c>
      <c r="P271" t="e">
        <v>#N/A</v>
      </c>
    </row>
    <row r="272" spans="1:16" x14ac:dyDescent="0.25">
      <c r="A272">
        <v>202603</v>
      </c>
      <c r="B272" t="s">
        <v>245</v>
      </c>
      <c r="C272" t="s">
        <v>85</v>
      </c>
      <c r="D272">
        <v>4428</v>
      </c>
      <c r="E272">
        <v>4427.9999999996699</v>
      </c>
      <c r="F272">
        <v>2862.0615466346599</v>
      </c>
      <c r="G272">
        <v>1565.93845336501</v>
      </c>
      <c r="H272">
        <v>1417.3814055299599</v>
      </c>
      <c r="I272">
        <v>1246.31818695467</v>
      </c>
      <c r="J272">
        <v>170.05769371340301</v>
      </c>
      <c r="K272">
        <v>101.186990853007</v>
      </c>
      <c r="L272">
        <v>141.45283041379699</v>
      </c>
      <c r="M272">
        <v>48.629480133295999</v>
      </c>
      <c r="N272">
        <v>90.458766947168002</v>
      </c>
      <c r="O272">
        <v>7.1042174212519997</v>
      </c>
      <c r="P272" t="e">
        <v>#N/A</v>
      </c>
    </row>
    <row r="273" spans="1:16" x14ac:dyDescent="0.25">
      <c r="A273">
        <v>202603</v>
      </c>
      <c r="B273" t="s">
        <v>245</v>
      </c>
      <c r="C273" t="s">
        <v>149</v>
      </c>
      <c r="D273">
        <v>2161</v>
      </c>
      <c r="E273">
        <v>2160.99999999992</v>
      </c>
      <c r="F273">
        <v>1079.1846338733901</v>
      </c>
      <c r="G273">
        <v>1081.8153661265301</v>
      </c>
      <c r="H273">
        <v>996.61996148538003</v>
      </c>
      <c r="I273">
        <v>935.66552301338402</v>
      </c>
      <c r="J273">
        <v>59.948913610117003</v>
      </c>
      <c r="K273">
        <v>24.809604846820001</v>
      </c>
      <c r="L273">
        <v>82.167235627061999</v>
      </c>
      <c r="M273">
        <v>32.275221404348997</v>
      </c>
      <c r="N273">
        <v>49.892014222713001</v>
      </c>
      <c r="O273">
        <v>3.0281690140849999</v>
      </c>
      <c r="P273" t="e">
        <v>#N/A</v>
      </c>
    </row>
    <row r="274" spans="1:16" x14ac:dyDescent="0.25">
      <c r="A274">
        <v>202603</v>
      </c>
      <c r="B274" t="s">
        <v>245</v>
      </c>
      <c r="C274" t="s">
        <v>150</v>
      </c>
      <c r="D274">
        <v>2267</v>
      </c>
      <c r="E274">
        <v>2266.9999999997599</v>
      </c>
      <c r="F274">
        <v>1782.87691276129</v>
      </c>
      <c r="G274">
        <v>484.12308723847298</v>
      </c>
      <c r="H274">
        <v>420.76144404457199</v>
      </c>
      <c r="I274">
        <v>310.65266394128599</v>
      </c>
      <c r="J274">
        <v>110.10878010328599</v>
      </c>
      <c r="K274">
        <v>76.377386006186995</v>
      </c>
      <c r="L274">
        <v>59.285594786734997</v>
      </c>
      <c r="M274">
        <v>16.354258728946999</v>
      </c>
      <c r="N274">
        <v>40.566752724455</v>
      </c>
      <c r="O274">
        <v>4.0760484071669998</v>
      </c>
      <c r="P274" t="e">
        <v>#N/A</v>
      </c>
    </row>
    <row r="275" spans="1:16" x14ac:dyDescent="0.25">
      <c r="A275">
        <v>202603</v>
      </c>
      <c r="B275" t="s">
        <v>245</v>
      </c>
      <c r="C275" t="s">
        <v>151</v>
      </c>
      <c r="D275">
        <v>1394</v>
      </c>
      <c r="E275">
        <v>1389.9011705902601</v>
      </c>
      <c r="F275">
        <v>1181.4216943587201</v>
      </c>
      <c r="G275">
        <v>208.47947623153999</v>
      </c>
      <c r="H275">
        <v>167.990436585948</v>
      </c>
      <c r="I275">
        <v>105.61890622265901</v>
      </c>
      <c r="J275">
        <v>62.371530363288997</v>
      </c>
      <c r="K275">
        <v>44.569595785041997</v>
      </c>
      <c r="L275">
        <v>37.412991238425001</v>
      </c>
      <c r="M275">
        <v>6.0853040540540002</v>
      </c>
      <c r="N275">
        <v>28.963103851037999</v>
      </c>
      <c r="O275">
        <v>3.0760484071669998</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31206</v>
      </c>
      <c r="E277">
        <v>31206.000000000698</v>
      </c>
      <c r="F277">
        <v>18925.853862248201</v>
      </c>
      <c r="G277">
        <v>12280.146137752499</v>
      </c>
      <c r="H277">
        <v>10535.1377230505</v>
      </c>
      <c r="I277">
        <v>8681.6072298983709</v>
      </c>
      <c r="J277">
        <v>1831.1288783335799</v>
      </c>
      <c r="K277">
        <v>385.39631990640697</v>
      </c>
      <c r="L277">
        <v>1385.6602224768101</v>
      </c>
      <c r="M277">
        <v>648.01757488930502</v>
      </c>
      <c r="N277">
        <v>737.64264758750198</v>
      </c>
      <c r="O277">
        <v>359.34819222504802</v>
      </c>
      <c r="P277" t="e">
        <v>#N/A</v>
      </c>
    </row>
    <row r="278" spans="1:16" x14ac:dyDescent="0.25">
      <c r="A278">
        <v>202603</v>
      </c>
      <c r="B278" t="s">
        <v>246</v>
      </c>
      <c r="C278" t="s">
        <v>137</v>
      </c>
      <c r="D278">
        <v>17655</v>
      </c>
      <c r="E278">
        <v>17655.000000000098</v>
      </c>
      <c r="F278">
        <v>10882.617712703201</v>
      </c>
      <c r="G278">
        <v>6772.3822872969504</v>
      </c>
      <c r="H278">
        <v>5775.7158510557601</v>
      </c>
      <c r="I278">
        <v>4727.76665209983</v>
      </c>
      <c r="J278">
        <v>1037.41840796406</v>
      </c>
      <c r="K278">
        <v>199.22184240033701</v>
      </c>
      <c r="L278">
        <v>799.22504864207099</v>
      </c>
      <c r="M278">
        <v>372.76981878738599</v>
      </c>
      <c r="N278">
        <v>426.45522985468898</v>
      </c>
      <c r="O278">
        <v>197.441387599145</v>
      </c>
      <c r="P278" t="e">
        <v>#N/A</v>
      </c>
    </row>
    <row r="279" spans="1:16" x14ac:dyDescent="0.25">
      <c r="A279">
        <v>202603</v>
      </c>
      <c r="B279" t="s">
        <v>246</v>
      </c>
      <c r="C279" t="s">
        <v>138</v>
      </c>
      <c r="D279">
        <v>13551</v>
      </c>
      <c r="E279">
        <v>13551.0000000002</v>
      </c>
      <c r="F279">
        <v>8043.2361495448704</v>
      </c>
      <c r="G279">
        <v>5507.7638504553197</v>
      </c>
      <c r="H279">
        <v>4759.4218719946903</v>
      </c>
      <c r="I279">
        <v>3953.8405777986</v>
      </c>
      <c r="J279">
        <v>793.710470369522</v>
      </c>
      <c r="K279">
        <v>186.17447750606999</v>
      </c>
      <c r="L279">
        <v>586.43517383473397</v>
      </c>
      <c r="M279">
        <v>275.24775610192103</v>
      </c>
      <c r="N279">
        <v>311.187417732813</v>
      </c>
      <c r="O279">
        <v>161.90680462590299</v>
      </c>
      <c r="P279" t="e">
        <v>#N/A</v>
      </c>
    </row>
    <row r="280" spans="1:16" x14ac:dyDescent="0.25">
      <c r="A280">
        <v>202603</v>
      </c>
      <c r="B280" t="s">
        <v>246</v>
      </c>
      <c r="C280" t="s">
        <v>139</v>
      </c>
      <c r="D280">
        <v>3086</v>
      </c>
      <c r="E280">
        <v>3082.2445652174201</v>
      </c>
      <c r="F280">
        <v>1709.6404319225901</v>
      </c>
      <c r="G280">
        <v>1372.60413329483</v>
      </c>
      <c r="H280">
        <v>1113.5876928750099</v>
      </c>
      <c r="I280">
        <v>965.12797077208302</v>
      </c>
      <c r="J280">
        <v>148.459722102927</v>
      </c>
      <c r="K280">
        <v>11.160500527667001</v>
      </c>
      <c r="L280">
        <v>232.97573910337499</v>
      </c>
      <c r="M280">
        <v>77.819071154586894</v>
      </c>
      <c r="N280">
        <v>155.156667948788</v>
      </c>
      <c r="O280">
        <v>26.040701316442998</v>
      </c>
      <c r="P280" t="e">
        <v>#N/A</v>
      </c>
    </row>
    <row r="281" spans="1:16" x14ac:dyDescent="0.25">
      <c r="A281">
        <v>202603</v>
      </c>
      <c r="B281" t="s">
        <v>246</v>
      </c>
      <c r="C281" t="s">
        <v>140</v>
      </c>
      <c r="D281">
        <v>8428</v>
      </c>
      <c r="E281">
        <v>8431.7554347833302</v>
      </c>
      <c r="F281">
        <v>4705.8466520662696</v>
      </c>
      <c r="G281">
        <v>3725.9087827170601</v>
      </c>
      <c r="H281">
        <v>3147.8107820109999</v>
      </c>
      <c r="I281">
        <v>2646.1734952151801</v>
      </c>
      <c r="J281">
        <v>496.72535824324098</v>
      </c>
      <c r="K281">
        <v>70.101823621649004</v>
      </c>
      <c r="L281">
        <v>463.735758918285</v>
      </c>
      <c r="M281">
        <v>208.55700865367001</v>
      </c>
      <c r="N281">
        <v>255.17875026461499</v>
      </c>
      <c r="O281">
        <v>114.36224178774</v>
      </c>
      <c r="P281" t="e">
        <v>#N/A</v>
      </c>
    </row>
    <row r="282" spans="1:16" x14ac:dyDescent="0.25">
      <c r="A282">
        <v>202603</v>
      </c>
      <c r="B282" t="s">
        <v>246</v>
      </c>
      <c r="C282" t="s">
        <v>141</v>
      </c>
      <c r="D282">
        <v>8809</v>
      </c>
      <c r="E282">
        <v>8808.9999999998709</v>
      </c>
      <c r="F282">
        <v>5542.1587263744896</v>
      </c>
      <c r="G282">
        <v>3266.8412736253799</v>
      </c>
      <c r="H282">
        <v>2854.6117339136499</v>
      </c>
      <c r="I282">
        <v>2291.1314035586902</v>
      </c>
      <c r="J282">
        <v>557.95434731144803</v>
      </c>
      <c r="K282">
        <v>110.988831571318</v>
      </c>
      <c r="L282">
        <v>309.45616023233902</v>
      </c>
      <c r="M282">
        <v>192.94255126829901</v>
      </c>
      <c r="N282">
        <v>116.51360896404</v>
      </c>
      <c r="O282">
        <v>102.773379479401</v>
      </c>
      <c r="P282" t="e">
        <v>#N/A</v>
      </c>
    </row>
    <row r="283" spans="1:16" x14ac:dyDescent="0.25">
      <c r="A283">
        <v>202603</v>
      </c>
      <c r="B283" t="s">
        <v>246</v>
      </c>
      <c r="C283" t="s">
        <v>142</v>
      </c>
      <c r="D283">
        <v>5225</v>
      </c>
      <c r="E283">
        <v>5224.9999999992997</v>
      </c>
      <c r="F283">
        <v>3069.4341769702801</v>
      </c>
      <c r="G283">
        <v>2155.5658230290201</v>
      </c>
      <c r="H283">
        <v>1909.32471411438</v>
      </c>
      <c r="I283">
        <v>1589.14886820941</v>
      </c>
      <c r="J283">
        <v>312.080668486702</v>
      </c>
      <c r="K283">
        <v>95.064414403837006</v>
      </c>
      <c r="L283">
        <v>174.07343193125999</v>
      </c>
      <c r="M283">
        <v>89.482284831789997</v>
      </c>
      <c r="N283">
        <v>84.591147099470007</v>
      </c>
      <c r="O283">
        <v>72.167676983378996</v>
      </c>
      <c r="P283" t="e">
        <v>#N/A</v>
      </c>
    </row>
    <row r="284" spans="1:16" x14ac:dyDescent="0.25">
      <c r="A284">
        <v>202603</v>
      </c>
      <c r="B284" t="s">
        <v>246</v>
      </c>
      <c r="C284" t="s">
        <v>143</v>
      </c>
      <c r="D284">
        <v>5658</v>
      </c>
      <c r="E284">
        <v>5657.9999999997899</v>
      </c>
      <c r="F284">
        <v>3898.7738749137702</v>
      </c>
      <c r="G284">
        <v>1759.2261250860199</v>
      </c>
      <c r="H284">
        <v>1509.80280013638</v>
      </c>
      <c r="I284">
        <v>1190.0254921429801</v>
      </c>
      <c r="J284">
        <v>315.90878218926002</v>
      </c>
      <c r="K284">
        <v>98.080749781936007</v>
      </c>
      <c r="L284">
        <v>205.419132291549</v>
      </c>
      <c r="M284">
        <v>79.216658980960005</v>
      </c>
      <c r="N284">
        <v>126.202473310589</v>
      </c>
      <c r="O284">
        <v>44.004192658085003</v>
      </c>
      <c r="P284" t="e">
        <v>#N/A</v>
      </c>
    </row>
    <row r="285" spans="1:16" x14ac:dyDescent="0.25">
      <c r="A285">
        <v>202603</v>
      </c>
      <c r="B285" t="s">
        <v>246</v>
      </c>
      <c r="C285" t="s">
        <v>148</v>
      </c>
      <c r="D285">
        <v>3821</v>
      </c>
      <c r="E285">
        <v>4057.67729622351</v>
      </c>
      <c r="F285">
        <v>1949.46975230099</v>
      </c>
      <c r="G285">
        <v>2108.20754392252</v>
      </c>
      <c r="H285">
        <v>1854.19745768603</v>
      </c>
      <c r="I285">
        <v>1683.0104908830699</v>
      </c>
      <c r="J285">
        <v>167.817427995081</v>
      </c>
      <c r="K285">
        <v>25.180933106017999</v>
      </c>
      <c r="L285">
        <v>200.31388125732801</v>
      </c>
      <c r="M285">
        <v>115.47116714347401</v>
      </c>
      <c r="N285">
        <v>84.842714113854001</v>
      </c>
      <c r="O285">
        <v>53.696204979160001</v>
      </c>
      <c r="P285" t="e">
        <v>#N/A</v>
      </c>
    </row>
    <row r="286" spans="1:16" x14ac:dyDescent="0.25">
      <c r="A286">
        <v>202603</v>
      </c>
      <c r="B286" t="s">
        <v>246</v>
      </c>
      <c r="C286" t="s">
        <v>74</v>
      </c>
      <c r="D286">
        <v>5963</v>
      </c>
      <c r="E286">
        <v>6365.8882646334896</v>
      </c>
      <c r="F286">
        <v>4616.9168645809204</v>
      </c>
      <c r="G286">
        <v>1748.9714000525601</v>
      </c>
      <c r="H286">
        <v>1387.49401831706</v>
      </c>
      <c r="I286">
        <v>1080.37874222544</v>
      </c>
      <c r="J286">
        <v>301.47206605248698</v>
      </c>
      <c r="K286">
        <v>76.521261486542002</v>
      </c>
      <c r="L286">
        <v>309.13826962321099</v>
      </c>
      <c r="M286">
        <v>104.424166150356</v>
      </c>
      <c r="N286">
        <v>204.71410347285499</v>
      </c>
      <c r="O286">
        <v>52.339112112296</v>
      </c>
      <c r="P286" t="e">
        <v>#N/A</v>
      </c>
    </row>
    <row r="287" spans="1:16" x14ac:dyDescent="0.25">
      <c r="A287">
        <v>202603</v>
      </c>
      <c r="B287" t="s">
        <v>246</v>
      </c>
      <c r="C287" t="s">
        <v>75</v>
      </c>
      <c r="D287">
        <v>8378</v>
      </c>
      <c r="E287">
        <v>8667.4983091102495</v>
      </c>
      <c r="F287">
        <v>6344.9552729474199</v>
      </c>
      <c r="G287">
        <v>2322.5430361628401</v>
      </c>
      <c r="H287">
        <v>1922.00737313786</v>
      </c>
      <c r="I287">
        <v>1429.7702734393199</v>
      </c>
      <c r="J287">
        <v>488.79395268356899</v>
      </c>
      <c r="K287">
        <v>127.430134062156</v>
      </c>
      <c r="L287">
        <v>347.10700427463303</v>
      </c>
      <c r="M287">
        <v>115.326878566004</v>
      </c>
      <c r="N287">
        <v>231.78012570862899</v>
      </c>
      <c r="O287">
        <v>53.428658750335998</v>
      </c>
      <c r="P287" t="e">
        <v>#N/A</v>
      </c>
    </row>
    <row r="288" spans="1:16" x14ac:dyDescent="0.25">
      <c r="A288">
        <v>202603</v>
      </c>
      <c r="B288" t="s">
        <v>246</v>
      </c>
      <c r="C288" t="s">
        <v>76</v>
      </c>
      <c r="D288">
        <v>10388</v>
      </c>
      <c r="E288">
        <v>9616.2224697977108</v>
      </c>
      <c r="F288">
        <v>5277.6862946974297</v>
      </c>
      <c r="G288">
        <v>4338.5361751002802</v>
      </c>
      <c r="H288">
        <v>3783.2115614506401</v>
      </c>
      <c r="I288">
        <v>3034.4868767596699</v>
      </c>
      <c r="J288">
        <v>738.77896573445503</v>
      </c>
      <c r="K288">
        <v>130.262395194014</v>
      </c>
      <c r="L288">
        <v>400.48118264410999</v>
      </c>
      <c r="M288">
        <v>207.03731583338299</v>
      </c>
      <c r="N288">
        <v>193.443866810727</v>
      </c>
      <c r="O288">
        <v>154.84343100553201</v>
      </c>
      <c r="P288" t="e">
        <v>#N/A</v>
      </c>
    </row>
    <row r="289" spans="1:16" x14ac:dyDescent="0.25">
      <c r="A289">
        <v>202603</v>
      </c>
      <c r="B289" t="s">
        <v>246</v>
      </c>
      <c r="C289" t="s">
        <v>77</v>
      </c>
      <c r="D289">
        <v>2656</v>
      </c>
      <c r="E289">
        <v>2498.71366023461</v>
      </c>
      <c r="F289">
        <v>736.82567772059099</v>
      </c>
      <c r="G289">
        <v>1761.88798251402</v>
      </c>
      <c r="H289">
        <v>1588.22731245877</v>
      </c>
      <c r="I289">
        <v>1453.96084659079</v>
      </c>
      <c r="J289">
        <v>134.266465867985</v>
      </c>
      <c r="K289">
        <v>26.001596057676998</v>
      </c>
      <c r="L289">
        <v>128.61988467752599</v>
      </c>
      <c r="M289">
        <v>105.758047196089</v>
      </c>
      <c r="N289">
        <v>22.861837481437</v>
      </c>
      <c r="O289">
        <v>45.040785377723999</v>
      </c>
      <c r="P289" t="e">
        <v>#N/A</v>
      </c>
    </row>
    <row r="290" spans="1:16" x14ac:dyDescent="0.25">
      <c r="A290">
        <v>202603</v>
      </c>
      <c r="B290" t="s">
        <v>246</v>
      </c>
      <c r="C290" t="s">
        <v>78</v>
      </c>
      <c r="D290">
        <v>13393</v>
      </c>
      <c r="E290">
        <v>13747.1797431511</v>
      </c>
      <c r="F290">
        <v>6473.8433074147497</v>
      </c>
      <c r="G290">
        <v>7273.3364357363598</v>
      </c>
      <c r="H290">
        <v>6299.2277764976097</v>
      </c>
      <c r="I290">
        <v>5488.8786876437798</v>
      </c>
      <c r="J290">
        <v>801.39549773320095</v>
      </c>
      <c r="K290">
        <v>159.94466055749399</v>
      </c>
      <c r="L290">
        <v>769.35206038575404</v>
      </c>
      <c r="M290">
        <v>415.35656389675103</v>
      </c>
      <c r="N290">
        <v>353.99549648900398</v>
      </c>
      <c r="O290">
        <v>204.75659885298899</v>
      </c>
      <c r="P290" t="e">
        <v>#N/A</v>
      </c>
    </row>
    <row r="291" spans="1:16" x14ac:dyDescent="0.25">
      <c r="A291">
        <v>202603</v>
      </c>
      <c r="B291" t="s">
        <v>246</v>
      </c>
      <c r="C291" t="s">
        <v>79</v>
      </c>
      <c r="D291">
        <v>11327</v>
      </c>
      <c r="E291">
        <v>11663.4298182944</v>
      </c>
      <c r="F291">
        <v>9369.7324095967397</v>
      </c>
      <c r="G291">
        <v>2293.6974086976602</v>
      </c>
      <c r="H291">
        <v>1849.9714475877099</v>
      </c>
      <c r="I291">
        <v>1257.63181086539</v>
      </c>
      <c r="J291">
        <v>586.21057725483695</v>
      </c>
      <c r="K291">
        <v>142.01182367192001</v>
      </c>
      <c r="L291">
        <v>399.78569150640499</v>
      </c>
      <c r="M291">
        <v>112.703668410989</v>
      </c>
      <c r="N291">
        <v>287.08202309541599</v>
      </c>
      <c r="O291">
        <v>43.940269603548998</v>
      </c>
      <c r="P291" t="e">
        <v>#N/A</v>
      </c>
    </row>
    <row r="292" spans="1:16" x14ac:dyDescent="0.25">
      <c r="A292">
        <v>202603</v>
      </c>
      <c r="B292" t="s">
        <v>246</v>
      </c>
      <c r="C292" t="s">
        <v>80</v>
      </c>
      <c r="D292">
        <v>6483</v>
      </c>
      <c r="E292">
        <v>5793.1811143991899</v>
      </c>
      <c r="F292">
        <v>3082.27814523611</v>
      </c>
      <c r="G292">
        <v>2710.9029691630799</v>
      </c>
      <c r="H292">
        <v>2383.7291748099201</v>
      </c>
      <c r="I292">
        <v>1932.88740723404</v>
      </c>
      <c r="J292">
        <v>443.52280334554001</v>
      </c>
      <c r="K292">
        <v>83.439835676992999</v>
      </c>
      <c r="L292">
        <v>216.522470584648</v>
      </c>
      <c r="M292">
        <v>119.957342581566</v>
      </c>
      <c r="N292">
        <v>96.565128003081995</v>
      </c>
      <c r="O292">
        <v>110.65132376851</v>
      </c>
      <c r="P292" t="e">
        <v>#N/A</v>
      </c>
    </row>
    <row r="293" spans="1:16" x14ac:dyDescent="0.25">
      <c r="A293">
        <v>202603</v>
      </c>
      <c r="B293" t="s">
        <v>246</v>
      </c>
      <c r="C293" t="s">
        <v>81</v>
      </c>
      <c r="D293">
        <v>3</v>
      </c>
      <c r="E293" t="s">
        <v>237</v>
      </c>
      <c r="F293">
        <v>0</v>
      </c>
      <c r="G293" t="s">
        <v>237</v>
      </c>
      <c r="H293" t="s">
        <v>237</v>
      </c>
      <c r="I293" t="s">
        <v>237</v>
      </c>
      <c r="J293">
        <v>0</v>
      </c>
      <c r="K293">
        <v>0</v>
      </c>
      <c r="L293">
        <v>0</v>
      </c>
      <c r="M293">
        <v>0</v>
      </c>
      <c r="N293">
        <v>0</v>
      </c>
      <c r="O293">
        <v>0</v>
      </c>
      <c r="P293" t="e">
        <v>#N/A</v>
      </c>
    </row>
    <row r="294" spans="1:16" x14ac:dyDescent="0.25">
      <c r="A294">
        <v>202603</v>
      </c>
      <c r="B294" t="s">
        <v>246</v>
      </c>
      <c r="C294" t="s">
        <v>154</v>
      </c>
      <c r="D294">
        <v>14086</v>
      </c>
      <c r="E294">
        <v>14453.513062693701</v>
      </c>
      <c r="F294">
        <v>7044.9612197254601</v>
      </c>
      <c r="G294">
        <v>7408.5518429682497</v>
      </c>
      <c r="H294">
        <v>6407.1388816404897</v>
      </c>
      <c r="I294">
        <v>5541.0731575381797</v>
      </c>
      <c r="J294">
        <v>857.11213298168798</v>
      </c>
      <c r="K294">
        <v>177.740612808035</v>
      </c>
      <c r="L294">
        <v>795.54761542986296</v>
      </c>
      <c r="M294">
        <v>416.50934167452903</v>
      </c>
      <c r="N294">
        <v>379.03827375533501</v>
      </c>
      <c r="O294">
        <v>205.865345897906</v>
      </c>
      <c r="P294" t="e">
        <v>#N/A</v>
      </c>
    </row>
    <row r="295" spans="1:16" x14ac:dyDescent="0.25">
      <c r="A295">
        <v>202603</v>
      </c>
      <c r="B295" t="s">
        <v>246</v>
      </c>
      <c r="C295" t="s">
        <v>83</v>
      </c>
      <c r="D295">
        <v>3</v>
      </c>
      <c r="E295" t="s">
        <v>237</v>
      </c>
      <c r="F295">
        <v>0</v>
      </c>
      <c r="G295" t="s">
        <v>237</v>
      </c>
      <c r="H295" t="s">
        <v>237</v>
      </c>
      <c r="I295" t="s">
        <v>237</v>
      </c>
      <c r="J295">
        <v>0</v>
      </c>
      <c r="K295">
        <v>0</v>
      </c>
      <c r="L295">
        <v>0</v>
      </c>
      <c r="M295">
        <v>0</v>
      </c>
      <c r="N295">
        <v>0</v>
      </c>
      <c r="O295">
        <v>0</v>
      </c>
      <c r="P295" t="e">
        <v>#N/A</v>
      </c>
    </row>
    <row r="296" spans="1:16" x14ac:dyDescent="0.25">
      <c r="A296">
        <v>202603</v>
      </c>
      <c r="B296" t="s">
        <v>246</v>
      </c>
      <c r="C296" t="s">
        <v>84</v>
      </c>
      <c r="D296">
        <v>12542</v>
      </c>
      <c r="E296">
        <v>12541.9999999999</v>
      </c>
      <c r="F296">
        <v>8216.6004683376395</v>
      </c>
      <c r="G296">
        <v>4325.3995316622404</v>
      </c>
      <c r="H296">
        <v>3614.8044178793898</v>
      </c>
      <c r="I296">
        <v>2747.7381605942301</v>
      </c>
      <c r="J296">
        <v>856.00598541527995</v>
      </c>
      <c r="K296">
        <v>148.84705421227801</v>
      </c>
      <c r="L296">
        <v>546.05173849857294</v>
      </c>
      <c r="M296">
        <v>273.86153131512799</v>
      </c>
      <c r="N296">
        <v>272.19020718344501</v>
      </c>
      <c r="O296">
        <v>164.54337528428499</v>
      </c>
      <c r="P296" t="e">
        <v>#N/A</v>
      </c>
    </row>
    <row r="297" spans="1:16" x14ac:dyDescent="0.25">
      <c r="A297">
        <v>202603</v>
      </c>
      <c r="B297" t="s">
        <v>246</v>
      </c>
      <c r="C297" t="s">
        <v>85</v>
      </c>
      <c r="D297">
        <v>18664</v>
      </c>
      <c r="E297">
        <v>18664.000000000498</v>
      </c>
      <c r="F297">
        <v>10709.2533939104</v>
      </c>
      <c r="G297">
        <v>7954.7466060901197</v>
      </c>
      <c r="H297">
        <v>6920.3333051710997</v>
      </c>
      <c r="I297">
        <v>5933.8690693042099</v>
      </c>
      <c r="J297">
        <v>975.12289291829802</v>
      </c>
      <c r="K297">
        <v>236.54926569412899</v>
      </c>
      <c r="L297">
        <v>839.60848397823497</v>
      </c>
      <c r="M297">
        <v>374.156043574178</v>
      </c>
      <c r="N297">
        <v>465.45244040405697</v>
      </c>
      <c r="O297">
        <v>194.804816940763</v>
      </c>
      <c r="P297" t="e">
        <v>#N/A</v>
      </c>
    </row>
    <row r="298" spans="1:16" x14ac:dyDescent="0.25">
      <c r="A298">
        <v>202603</v>
      </c>
      <c r="B298" t="s">
        <v>246</v>
      </c>
      <c r="C298" t="s">
        <v>149</v>
      </c>
      <c r="D298">
        <v>10695</v>
      </c>
      <c r="E298">
        <v>10695.0000000005</v>
      </c>
      <c r="F298">
        <v>5586.7154389334601</v>
      </c>
      <c r="G298">
        <v>5108.2845610670001</v>
      </c>
      <c r="H298">
        <v>4483.8199659493503</v>
      </c>
      <c r="I298">
        <v>3942.4041828045201</v>
      </c>
      <c r="J298">
        <v>534.50262281662901</v>
      </c>
      <c r="K298">
        <v>114.82692461382599</v>
      </c>
      <c r="L298">
        <v>506.26198787847801</v>
      </c>
      <c r="M298">
        <v>216.949338350776</v>
      </c>
      <c r="N298">
        <v>289.31264952770198</v>
      </c>
      <c r="O298">
        <v>118.202607239112</v>
      </c>
      <c r="P298" t="e">
        <v>#N/A</v>
      </c>
    </row>
    <row r="299" spans="1:16" x14ac:dyDescent="0.25">
      <c r="A299">
        <v>202603</v>
      </c>
      <c r="B299" t="s">
        <v>246</v>
      </c>
      <c r="C299" t="s">
        <v>150</v>
      </c>
      <c r="D299">
        <v>7969</v>
      </c>
      <c r="E299">
        <v>7968.9999999993397</v>
      </c>
      <c r="F299">
        <v>5122.5379549761601</v>
      </c>
      <c r="G299">
        <v>2846.4620450231801</v>
      </c>
      <c r="H299">
        <v>2436.5133392217499</v>
      </c>
      <c r="I299">
        <v>1991.46488649962</v>
      </c>
      <c r="J299">
        <v>440.620270101671</v>
      </c>
      <c r="K299">
        <v>121.722341080303</v>
      </c>
      <c r="L299">
        <v>333.34649609975702</v>
      </c>
      <c r="M299">
        <v>157.206705223402</v>
      </c>
      <c r="N299">
        <v>176.13979087635499</v>
      </c>
      <c r="O299">
        <v>76.602209701651006</v>
      </c>
      <c r="P299" t="e">
        <v>#N/A</v>
      </c>
    </row>
    <row r="300" spans="1:16" x14ac:dyDescent="0.25">
      <c r="A300">
        <v>202603</v>
      </c>
      <c r="B300" t="s">
        <v>246</v>
      </c>
      <c r="C300" t="s">
        <v>151</v>
      </c>
      <c r="D300">
        <v>4084</v>
      </c>
      <c r="E300">
        <v>4140.7760616117303</v>
      </c>
      <c r="F300">
        <v>2985.98017119114</v>
      </c>
      <c r="G300">
        <v>1154.7958904206</v>
      </c>
      <c r="H300">
        <v>951.73082596398103</v>
      </c>
      <c r="I300">
        <v>735.287024116927</v>
      </c>
      <c r="J300">
        <v>214.260994653842</v>
      </c>
      <c r="K300">
        <v>67.054980992802001</v>
      </c>
      <c r="L300">
        <v>171.04951454226301</v>
      </c>
      <c r="M300">
        <v>62.958851167093997</v>
      </c>
      <c r="N300">
        <v>108.090663375169</v>
      </c>
      <c r="O300">
        <v>32.015549914353997</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8888</v>
      </c>
      <c r="E302">
        <v>8887.9999999997199</v>
      </c>
      <c r="F302">
        <v>6710.1743389519797</v>
      </c>
      <c r="G302">
        <v>2177.8256610477301</v>
      </c>
      <c r="H302">
        <v>1940.7918657616599</v>
      </c>
      <c r="I302">
        <v>1744.2494950206601</v>
      </c>
      <c r="J302">
        <v>196.542370740997</v>
      </c>
      <c r="K302">
        <v>76.293036299654005</v>
      </c>
      <c r="L302">
        <v>166.36233119835899</v>
      </c>
      <c r="M302">
        <v>66.805553967334006</v>
      </c>
      <c r="N302">
        <v>99.556777231024995</v>
      </c>
      <c r="O302">
        <v>70.671464087716998</v>
      </c>
      <c r="P302" t="e">
        <v>#N/A</v>
      </c>
    </row>
    <row r="303" spans="1:16" x14ac:dyDescent="0.25">
      <c r="A303">
        <v>202603</v>
      </c>
      <c r="B303" t="s">
        <v>247</v>
      </c>
      <c r="C303" t="s">
        <v>137</v>
      </c>
      <c r="D303">
        <v>5186</v>
      </c>
      <c r="E303">
        <v>5185.9999999996198</v>
      </c>
      <c r="F303">
        <v>3972.4023014033</v>
      </c>
      <c r="G303">
        <v>1213.59769859632</v>
      </c>
      <c r="H303">
        <v>1082.7789981825599</v>
      </c>
      <c r="I303">
        <v>970.702391023769</v>
      </c>
      <c r="J303">
        <v>112.07660715879599</v>
      </c>
      <c r="K303">
        <v>40.786411849887003</v>
      </c>
      <c r="L303">
        <v>89.213426152802001</v>
      </c>
      <c r="M303">
        <v>37.366012746180999</v>
      </c>
      <c r="N303">
        <v>51.847413406621001</v>
      </c>
      <c r="O303">
        <v>41.605274260953998</v>
      </c>
      <c r="P303" t="e">
        <v>#N/A</v>
      </c>
    </row>
    <row r="304" spans="1:16" x14ac:dyDescent="0.25">
      <c r="A304">
        <v>202603</v>
      </c>
      <c r="B304" t="s">
        <v>247</v>
      </c>
      <c r="C304" t="s">
        <v>138</v>
      </c>
      <c r="D304">
        <v>3702</v>
      </c>
      <c r="E304">
        <v>3702.0000000001501</v>
      </c>
      <c r="F304">
        <v>2737.7720375487302</v>
      </c>
      <c r="G304">
        <v>964.22796245141399</v>
      </c>
      <c r="H304">
        <v>858.01286757909497</v>
      </c>
      <c r="I304">
        <v>773.54710399689395</v>
      </c>
      <c r="J304">
        <v>84.465763582201006</v>
      </c>
      <c r="K304">
        <v>35.506624449767003</v>
      </c>
      <c r="L304">
        <v>77.148905045557001</v>
      </c>
      <c r="M304">
        <v>29.439541221153</v>
      </c>
      <c r="N304">
        <v>47.709363824404001</v>
      </c>
      <c r="O304">
        <v>29.066189826763001</v>
      </c>
      <c r="P304" t="e">
        <v>#N/A</v>
      </c>
    </row>
    <row r="305" spans="1:16" x14ac:dyDescent="0.25">
      <c r="A305">
        <v>202603</v>
      </c>
      <c r="B305" t="s">
        <v>247</v>
      </c>
      <c r="C305" t="s">
        <v>139</v>
      </c>
      <c r="D305">
        <v>1047</v>
      </c>
      <c r="E305">
        <v>1047.00000000002</v>
      </c>
      <c r="F305">
        <v>616.90779280430195</v>
      </c>
      <c r="G305">
        <v>430.09220719572301</v>
      </c>
      <c r="H305">
        <v>403.98643192228099</v>
      </c>
      <c r="I305" t="s">
        <v>237</v>
      </c>
      <c r="J305" t="s">
        <v>237</v>
      </c>
      <c r="K305" t="s">
        <v>237</v>
      </c>
      <c r="L305">
        <v>14.555599473767</v>
      </c>
      <c r="M305">
        <v>4.1942220675249997</v>
      </c>
      <c r="N305">
        <v>10.361377406241999</v>
      </c>
      <c r="O305">
        <v>11.550175799673999</v>
      </c>
      <c r="P305" t="e">
        <v>#N/A</v>
      </c>
    </row>
    <row r="306" spans="1:16" x14ac:dyDescent="0.25">
      <c r="A306">
        <v>202603</v>
      </c>
      <c r="B306" t="s">
        <v>247</v>
      </c>
      <c r="C306" t="s">
        <v>140</v>
      </c>
      <c r="D306">
        <v>1488</v>
      </c>
      <c r="E306">
        <v>1488.55000000006</v>
      </c>
      <c r="F306">
        <v>989.97661667232205</v>
      </c>
      <c r="G306">
        <v>498.57338332773901</v>
      </c>
      <c r="H306">
        <v>441.42865208646998</v>
      </c>
      <c r="I306">
        <v>407.89208081423499</v>
      </c>
      <c r="J306">
        <v>33.536571272235001</v>
      </c>
      <c r="K306">
        <v>11.075507324913</v>
      </c>
      <c r="L306">
        <v>37.414898292609998</v>
      </c>
      <c r="M306">
        <v>20.175970331064001</v>
      </c>
      <c r="N306">
        <v>17.238927961546</v>
      </c>
      <c r="O306">
        <v>19.72983294866</v>
      </c>
      <c r="P306" t="e">
        <v>#N/A</v>
      </c>
    </row>
    <row r="307" spans="1:16" x14ac:dyDescent="0.25">
      <c r="A307">
        <v>202603</v>
      </c>
      <c r="B307" t="s">
        <v>247</v>
      </c>
      <c r="C307" t="s">
        <v>141</v>
      </c>
      <c r="D307">
        <v>2218</v>
      </c>
      <c r="E307">
        <v>2217.24999999998</v>
      </c>
      <c r="F307">
        <v>1665.1151883918899</v>
      </c>
      <c r="G307">
        <v>552.13481160809101</v>
      </c>
      <c r="H307">
        <v>484.76017435239999</v>
      </c>
      <c r="I307">
        <v>429.78840864889401</v>
      </c>
      <c r="J307">
        <v>54.971765703506001</v>
      </c>
      <c r="K307">
        <v>21.498399787318</v>
      </c>
      <c r="L307">
        <v>48.317862462332002</v>
      </c>
      <c r="M307">
        <v>21.952923825302999</v>
      </c>
      <c r="N307">
        <v>26.364938637028999</v>
      </c>
      <c r="O307">
        <v>19.056774793359001</v>
      </c>
      <c r="P307" t="e">
        <v>#N/A</v>
      </c>
    </row>
    <row r="308" spans="1:16" x14ac:dyDescent="0.25">
      <c r="A308">
        <v>202603</v>
      </c>
      <c r="B308" t="s">
        <v>247</v>
      </c>
      <c r="C308" t="s">
        <v>142</v>
      </c>
      <c r="D308">
        <v>1611</v>
      </c>
      <c r="E308">
        <v>1611.4000000000699</v>
      </c>
      <c r="F308">
        <v>1224.7223723929501</v>
      </c>
      <c r="G308">
        <v>386.67762760712401</v>
      </c>
      <c r="H308">
        <v>351.36931354670901</v>
      </c>
      <c r="I308" t="s">
        <v>237</v>
      </c>
      <c r="J308" t="s">
        <v>237</v>
      </c>
      <c r="K308" t="s">
        <v>237</v>
      </c>
      <c r="L308">
        <v>19.832507973264999</v>
      </c>
      <c r="M308">
        <v>9.5496182594039993</v>
      </c>
      <c r="N308">
        <v>10.282889713861</v>
      </c>
      <c r="O308">
        <v>15.47580608715</v>
      </c>
      <c r="P308" t="e">
        <v>#N/A</v>
      </c>
    </row>
    <row r="309" spans="1:16" x14ac:dyDescent="0.25">
      <c r="A309">
        <v>202603</v>
      </c>
      <c r="B309" t="s">
        <v>247</v>
      </c>
      <c r="C309" t="s">
        <v>143</v>
      </c>
      <c r="D309">
        <v>2520</v>
      </c>
      <c r="E309">
        <v>2523.7999999997301</v>
      </c>
      <c r="F309">
        <v>2213.45236869067</v>
      </c>
      <c r="G309">
        <v>310.34763130905799</v>
      </c>
      <c r="H309">
        <v>259.24729385379902</v>
      </c>
      <c r="I309">
        <v>195.04509659096701</v>
      </c>
      <c r="J309">
        <v>64.202197262832001</v>
      </c>
      <c r="K309">
        <v>31.979760521865</v>
      </c>
      <c r="L309">
        <v>46.241462996385003</v>
      </c>
      <c r="M309">
        <v>10.932819484037999</v>
      </c>
      <c r="N309">
        <v>35.308643512346997</v>
      </c>
      <c r="O309">
        <v>4.8588744588740003</v>
      </c>
      <c r="P309" t="e">
        <v>#N/A</v>
      </c>
    </row>
    <row r="310" spans="1:16" x14ac:dyDescent="0.25">
      <c r="A310">
        <v>202603</v>
      </c>
      <c r="B310" t="s">
        <v>247</v>
      </c>
      <c r="C310" t="s">
        <v>148</v>
      </c>
      <c r="D310">
        <v>1802</v>
      </c>
      <c r="E310">
        <v>1814.0945437830001</v>
      </c>
      <c r="F310">
        <v>1001.70608119127</v>
      </c>
      <c r="G310">
        <v>812.38846259172703</v>
      </c>
      <c r="H310">
        <v>749.76681116451005</v>
      </c>
      <c r="I310">
        <v>710.30270943546896</v>
      </c>
      <c r="J310">
        <v>39.464101729040998</v>
      </c>
      <c r="K310">
        <v>14.671351898376001</v>
      </c>
      <c r="L310">
        <v>38.473339363324001</v>
      </c>
      <c r="M310">
        <v>22.713593742387999</v>
      </c>
      <c r="N310">
        <v>15.759745620936</v>
      </c>
      <c r="O310">
        <v>24.148312063894</v>
      </c>
      <c r="P310" t="e">
        <v>#N/A</v>
      </c>
    </row>
    <row r="311" spans="1:16" x14ac:dyDescent="0.25">
      <c r="A311">
        <v>202603</v>
      </c>
      <c r="B311" t="s">
        <v>247</v>
      </c>
      <c r="C311" t="s">
        <v>74</v>
      </c>
      <c r="D311">
        <v>2242</v>
      </c>
      <c r="E311">
        <v>2306.0353723346102</v>
      </c>
      <c r="F311">
        <v>1958.8884222566401</v>
      </c>
      <c r="G311">
        <v>347.14695007796701</v>
      </c>
      <c r="H311">
        <v>301.89168270121303</v>
      </c>
      <c r="I311">
        <v>253.263873885435</v>
      </c>
      <c r="J311">
        <v>48.627808815778003</v>
      </c>
      <c r="K311">
        <v>16.999030795281001</v>
      </c>
      <c r="L311">
        <v>36.895875571033002</v>
      </c>
      <c r="M311">
        <v>8.9079906580849997</v>
      </c>
      <c r="N311">
        <v>27.987884912948001</v>
      </c>
      <c r="O311">
        <v>8.3593918057209997</v>
      </c>
      <c r="P311" t="e">
        <v>#N/A</v>
      </c>
    </row>
    <row r="312" spans="1:16" x14ac:dyDescent="0.25">
      <c r="A312">
        <v>202603</v>
      </c>
      <c r="B312" t="s">
        <v>247</v>
      </c>
      <c r="C312" t="s">
        <v>75</v>
      </c>
      <c r="D312">
        <v>3507</v>
      </c>
      <c r="E312">
        <v>3484.7024397631299</v>
      </c>
      <c r="F312">
        <v>2969.2774690981</v>
      </c>
      <c r="G312">
        <v>515.42497066503495</v>
      </c>
      <c r="H312">
        <v>434.430920451747</v>
      </c>
      <c r="I312">
        <v>368.40185589976102</v>
      </c>
      <c r="J312">
        <v>66.029064551985996</v>
      </c>
      <c r="K312">
        <v>26.955721476560001</v>
      </c>
      <c r="L312">
        <v>62.176957184488998</v>
      </c>
      <c r="M312">
        <v>16.582323271402</v>
      </c>
      <c r="N312">
        <v>45.594633913087002</v>
      </c>
      <c r="O312">
        <v>18.817093028799</v>
      </c>
      <c r="P312" t="e">
        <v>#N/A</v>
      </c>
    </row>
    <row r="313" spans="1:16" x14ac:dyDescent="0.25">
      <c r="A313">
        <v>202603</v>
      </c>
      <c r="B313" t="s">
        <v>247</v>
      </c>
      <c r="C313" t="s">
        <v>76</v>
      </c>
      <c r="D313">
        <v>1052</v>
      </c>
      <c r="E313">
        <v>998.74541930791997</v>
      </c>
      <c r="F313">
        <v>639.36999133540098</v>
      </c>
      <c r="G313">
        <v>359.37542797251899</v>
      </c>
      <c r="H313">
        <v>325.02495294939098</v>
      </c>
      <c r="I313">
        <v>292.54657639783198</v>
      </c>
      <c r="J313">
        <v>32.478376551559002</v>
      </c>
      <c r="K313">
        <v>14.010361547064001</v>
      </c>
      <c r="L313">
        <v>18.231764823072002</v>
      </c>
      <c r="M313" t="s">
        <v>237</v>
      </c>
      <c r="N313" t="s">
        <v>237</v>
      </c>
      <c r="O313">
        <v>16.118710200056</v>
      </c>
      <c r="P313" t="e">
        <v>#N/A</v>
      </c>
    </row>
    <row r="314" spans="1:16" x14ac:dyDescent="0.25">
      <c r="A314">
        <v>202603</v>
      </c>
      <c r="B314" t="s">
        <v>247</v>
      </c>
      <c r="C314" t="s">
        <v>77</v>
      </c>
      <c r="D314">
        <v>285</v>
      </c>
      <c r="E314">
        <v>284.42222481119302</v>
      </c>
      <c r="F314">
        <v>140.932375070707</v>
      </c>
      <c r="G314">
        <v>143.48984974048599</v>
      </c>
      <c r="H314">
        <v>129.67749849479799</v>
      </c>
      <c r="I314">
        <v>119.73447940216499</v>
      </c>
      <c r="J314">
        <v>9.9430190926329995</v>
      </c>
      <c r="K314">
        <v>3.6565705823729999</v>
      </c>
      <c r="L314">
        <v>10.584394256441</v>
      </c>
      <c r="M314" t="s">
        <v>237</v>
      </c>
      <c r="N314" t="s">
        <v>237</v>
      </c>
      <c r="O314">
        <v>3.2279569892470001</v>
      </c>
      <c r="P314" t="e">
        <v>#N/A</v>
      </c>
    </row>
    <row r="315" spans="1:16" x14ac:dyDescent="0.25">
      <c r="A315">
        <v>202603</v>
      </c>
      <c r="B315" t="s">
        <v>247</v>
      </c>
      <c r="C315" t="s">
        <v>78</v>
      </c>
      <c r="D315">
        <v>3765</v>
      </c>
      <c r="E315">
        <v>3749.98630813305</v>
      </c>
      <c r="F315">
        <v>2178.88231596884</v>
      </c>
      <c r="G315">
        <v>1571.10399216421</v>
      </c>
      <c r="H315">
        <v>1437.3637181148499</v>
      </c>
      <c r="I315">
        <v>1337.35218334418</v>
      </c>
      <c r="J315">
        <v>100.011534770662</v>
      </c>
      <c r="K315">
        <v>37.846988653940997</v>
      </c>
      <c r="L315">
        <v>84.491868628692004</v>
      </c>
      <c r="M315">
        <v>47.439847944702997</v>
      </c>
      <c r="N315">
        <v>37.052020683988999</v>
      </c>
      <c r="O315">
        <v>49.248405420669997</v>
      </c>
      <c r="P315" t="e">
        <v>#N/A</v>
      </c>
    </row>
    <row r="316" spans="1:16" x14ac:dyDescent="0.25">
      <c r="A316">
        <v>202603</v>
      </c>
      <c r="B316" t="s">
        <v>247</v>
      </c>
      <c r="C316" t="s">
        <v>79</v>
      </c>
      <c r="D316">
        <v>4437</v>
      </c>
      <c r="E316">
        <v>4483.0712570688902</v>
      </c>
      <c r="F316">
        <v>4110.2820019395203</v>
      </c>
      <c r="G316">
        <v>372.789255129369</v>
      </c>
      <c r="H316">
        <v>293.57173418399901</v>
      </c>
      <c r="I316">
        <v>216.96294449340201</v>
      </c>
      <c r="J316">
        <v>76.608789690597007</v>
      </c>
      <c r="K316">
        <v>31.99988405062</v>
      </c>
      <c r="L316">
        <v>68.374612894519004</v>
      </c>
      <c r="M316">
        <v>12.179093852759999</v>
      </c>
      <c r="N316">
        <v>56.195519041758999</v>
      </c>
      <c r="O316">
        <v>10.842908050850999</v>
      </c>
      <c r="P316" t="e">
        <v>#N/A</v>
      </c>
    </row>
    <row r="317" spans="1:16" x14ac:dyDescent="0.25">
      <c r="A317">
        <v>202603</v>
      </c>
      <c r="B317" t="s">
        <v>247</v>
      </c>
      <c r="C317" t="s">
        <v>80</v>
      </c>
      <c r="D317">
        <v>615</v>
      </c>
      <c r="E317">
        <v>586.29117198582401</v>
      </c>
      <c r="F317">
        <v>386.86728960728999</v>
      </c>
      <c r="G317">
        <v>199.42388237853399</v>
      </c>
      <c r="H317">
        <v>176.754424143265</v>
      </c>
      <c r="I317">
        <v>159.43343606458501</v>
      </c>
      <c r="J317">
        <v>17.320988078679999</v>
      </c>
      <c r="K317">
        <v>6.4461635950930001</v>
      </c>
      <c r="L317">
        <v>12.089307619073001</v>
      </c>
      <c r="M317">
        <v>7.1866121698710002</v>
      </c>
      <c r="N317">
        <v>4.9026954492019996</v>
      </c>
      <c r="O317">
        <v>10.580150616196001</v>
      </c>
      <c r="P317" t="e">
        <v>#N/A</v>
      </c>
    </row>
    <row r="318" spans="1:16" x14ac:dyDescent="0.25">
      <c r="A318">
        <v>202603</v>
      </c>
      <c r="B318" t="s">
        <v>247</v>
      </c>
      <c r="C318" t="s">
        <v>81</v>
      </c>
      <c r="D318">
        <v>71</v>
      </c>
      <c r="E318">
        <v>68.651262812018004</v>
      </c>
      <c r="F318">
        <v>34.142731436397</v>
      </c>
      <c r="G318">
        <v>34.508531375620997</v>
      </c>
      <c r="H318">
        <v>33.101989319546</v>
      </c>
      <c r="I318">
        <v>30.500931118488001</v>
      </c>
      <c r="J318" t="s">
        <v>237</v>
      </c>
      <c r="K318">
        <v>0</v>
      </c>
      <c r="L318" t="s">
        <v>237</v>
      </c>
      <c r="M318">
        <v>0</v>
      </c>
      <c r="N318" t="s">
        <v>237</v>
      </c>
      <c r="O318">
        <v>0</v>
      </c>
      <c r="P318" t="e">
        <v>#N/A</v>
      </c>
    </row>
    <row r="319" spans="1:16" x14ac:dyDescent="0.25">
      <c r="A319">
        <v>202603</v>
      </c>
      <c r="B319" t="s">
        <v>247</v>
      </c>
      <c r="C319" t="s">
        <v>154</v>
      </c>
      <c r="D319">
        <v>4390</v>
      </c>
      <c r="E319">
        <v>4361.1498155545796</v>
      </c>
      <c r="F319">
        <v>2761.7531771480999</v>
      </c>
      <c r="G319">
        <v>1599.3966384064699</v>
      </c>
      <c r="H319">
        <v>1452.0499509945801</v>
      </c>
      <c r="I319">
        <v>1344.17884353557</v>
      </c>
      <c r="J319">
        <v>107.87110745901499</v>
      </c>
      <c r="K319">
        <v>41.894607701559003</v>
      </c>
      <c r="L319">
        <v>98.098281991221</v>
      </c>
      <c r="M319">
        <v>48.839847944703003</v>
      </c>
      <c r="N319">
        <v>49.258434046517998</v>
      </c>
      <c r="O319">
        <v>49.248405420669997</v>
      </c>
      <c r="P319" t="e">
        <v>#N/A</v>
      </c>
    </row>
    <row r="320" spans="1:16" x14ac:dyDescent="0.25">
      <c r="A320">
        <v>202603</v>
      </c>
      <c r="B320" t="s">
        <v>247</v>
      </c>
      <c r="C320" t="s">
        <v>83</v>
      </c>
      <c r="D320">
        <v>71</v>
      </c>
      <c r="E320">
        <v>68.651262812018004</v>
      </c>
      <c r="F320">
        <v>34.142731436397</v>
      </c>
      <c r="G320">
        <v>34.508531375620997</v>
      </c>
      <c r="H320">
        <v>33.101989319546</v>
      </c>
      <c r="I320">
        <v>30.500931118488001</v>
      </c>
      <c r="J320" t="s">
        <v>237</v>
      </c>
      <c r="K320">
        <v>0</v>
      </c>
      <c r="L320" t="s">
        <v>237</v>
      </c>
      <c r="M320">
        <v>0</v>
      </c>
      <c r="N320" t="s">
        <v>237</v>
      </c>
      <c r="O320">
        <v>0</v>
      </c>
      <c r="P320" t="e">
        <v>#N/A</v>
      </c>
    </row>
    <row r="321" spans="1:16" x14ac:dyDescent="0.25">
      <c r="A321">
        <v>202603</v>
      </c>
      <c r="B321" t="s">
        <v>247</v>
      </c>
      <c r="C321" t="s">
        <v>84</v>
      </c>
      <c r="D321">
        <v>3486</v>
      </c>
      <c r="E321">
        <v>3485.9999999998299</v>
      </c>
      <c r="F321">
        <v>3023.8373989697998</v>
      </c>
      <c r="G321">
        <v>462.16260103002998</v>
      </c>
      <c r="H321">
        <v>378.88059711002398</v>
      </c>
      <c r="I321">
        <v>296.41252815352198</v>
      </c>
      <c r="J321">
        <v>82.468068956501995</v>
      </c>
      <c r="K321">
        <v>24.567987950416999</v>
      </c>
      <c r="L321">
        <v>64.167981901323003</v>
      </c>
      <c r="M321">
        <v>25.919971562015999</v>
      </c>
      <c r="N321">
        <v>38.248010339307001</v>
      </c>
      <c r="O321">
        <v>19.114022018682999</v>
      </c>
      <c r="P321" t="e">
        <v>#N/A</v>
      </c>
    </row>
    <row r="322" spans="1:16" x14ac:dyDescent="0.25">
      <c r="A322">
        <v>202603</v>
      </c>
      <c r="B322" t="s">
        <v>247</v>
      </c>
      <c r="C322" t="s">
        <v>85</v>
      </c>
      <c r="D322">
        <v>5402</v>
      </c>
      <c r="E322">
        <v>5401.99999999995</v>
      </c>
      <c r="F322">
        <v>3686.33693998224</v>
      </c>
      <c r="G322">
        <v>1715.6630600177</v>
      </c>
      <c r="H322">
        <v>1561.9112686516301</v>
      </c>
      <c r="I322">
        <v>1447.8369668671401</v>
      </c>
      <c r="J322">
        <v>114.07430178449501</v>
      </c>
      <c r="K322">
        <v>51.725048349236999</v>
      </c>
      <c r="L322">
        <v>102.194349297036</v>
      </c>
      <c r="M322">
        <v>40.885582405317997</v>
      </c>
      <c r="N322">
        <v>61.308766891718001</v>
      </c>
      <c r="O322">
        <v>51.557442069034003</v>
      </c>
      <c r="P322" t="e">
        <v>#N/A</v>
      </c>
    </row>
    <row r="323" spans="1:16" x14ac:dyDescent="0.25">
      <c r="A323">
        <v>202603</v>
      </c>
      <c r="B323" t="s">
        <v>247</v>
      </c>
      <c r="C323" t="s">
        <v>149</v>
      </c>
      <c r="D323">
        <v>2619</v>
      </c>
      <c r="E323">
        <v>2619.00000000004</v>
      </c>
      <c r="F323">
        <v>1419.0308194960301</v>
      </c>
      <c r="G323">
        <v>1199.969180504</v>
      </c>
      <c r="H323">
        <v>1105.5325196139599</v>
      </c>
      <c r="I323">
        <v>1063.05334472305</v>
      </c>
      <c r="J323">
        <v>42.479174890905</v>
      </c>
      <c r="K323">
        <v>17.150369768021999</v>
      </c>
      <c r="L323">
        <v>55.114720574731997</v>
      </c>
      <c r="M323">
        <v>29.343488230550999</v>
      </c>
      <c r="N323">
        <v>25.771232344181001</v>
      </c>
      <c r="O323">
        <v>39.321940315314997</v>
      </c>
      <c r="P323" t="e">
        <v>#N/A</v>
      </c>
    </row>
    <row r="324" spans="1:16" x14ac:dyDescent="0.25">
      <c r="A324">
        <v>202603</v>
      </c>
      <c r="B324" t="s">
        <v>247</v>
      </c>
      <c r="C324" t="s">
        <v>150</v>
      </c>
      <c r="D324">
        <v>2783</v>
      </c>
      <c r="E324">
        <v>2782.99999999997</v>
      </c>
      <c r="F324">
        <v>2267.3061204862702</v>
      </c>
      <c r="G324">
        <v>515.69387951369799</v>
      </c>
      <c r="H324">
        <v>456.37874903767499</v>
      </c>
      <c r="I324">
        <v>384.78362214408497</v>
      </c>
      <c r="J324">
        <v>71.595126893590006</v>
      </c>
      <c r="K324">
        <v>34.574678581214997</v>
      </c>
      <c r="L324">
        <v>47.079628722304001</v>
      </c>
      <c r="M324">
        <v>11.542094174767</v>
      </c>
      <c r="N324">
        <v>35.537534547537</v>
      </c>
      <c r="O324">
        <v>12.235501753718999</v>
      </c>
      <c r="P324" t="e">
        <v>#N/A</v>
      </c>
    </row>
    <row r="325" spans="1:16" x14ac:dyDescent="0.25">
      <c r="A325">
        <v>202603</v>
      </c>
      <c r="B325" t="s">
        <v>247</v>
      </c>
      <c r="C325" t="s">
        <v>151</v>
      </c>
      <c r="D325">
        <v>1640</v>
      </c>
      <c r="E325">
        <v>1628.17390972567</v>
      </c>
      <c r="F325">
        <v>1424.75315938734</v>
      </c>
      <c r="G325">
        <v>203.420750338332</v>
      </c>
      <c r="H325">
        <v>169.357967896075</v>
      </c>
      <c r="I325">
        <v>121.287106425497</v>
      </c>
      <c r="J325">
        <v>48.070861470578002</v>
      </c>
      <c r="K325">
        <v>22.787599755812</v>
      </c>
      <c r="L325">
        <v>29.225101010825998</v>
      </c>
      <c r="M325">
        <v>5.2825195840569998</v>
      </c>
      <c r="N325">
        <v>23.942581426768999</v>
      </c>
      <c r="O325">
        <v>4.8376814314310002</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7849</v>
      </c>
      <c r="E327">
        <v>7848.99999999998</v>
      </c>
      <c r="F327">
        <v>5969.2423827785997</v>
      </c>
      <c r="G327">
        <v>1879.7576172213801</v>
      </c>
      <c r="H327">
        <v>1625.63953622432</v>
      </c>
      <c r="I327">
        <v>1336.11008807658</v>
      </c>
      <c r="J327">
        <v>288.52944814773201</v>
      </c>
      <c r="K327">
        <v>131.290396791901</v>
      </c>
      <c r="L327">
        <v>218.96565771470301</v>
      </c>
      <c r="M327">
        <v>88.317091873253005</v>
      </c>
      <c r="N327">
        <v>130.64856584144999</v>
      </c>
      <c r="O327">
        <v>35.152423282348003</v>
      </c>
      <c r="P327" t="e">
        <v>#N/A</v>
      </c>
    </row>
    <row r="328" spans="1:16" x14ac:dyDescent="0.25">
      <c r="A328">
        <v>202603</v>
      </c>
      <c r="B328" t="s">
        <v>248</v>
      </c>
      <c r="C328" t="s">
        <v>137</v>
      </c>
      <c r="D328">
        <v>4447</v>
      </c>
      <c r="E328">
        <v>4447.00000000009</v>
      </c>
      <c r="F328">
        <v>3468.5932202815902</v>
      </c>
      <c r="G328">
        <v>978.40677971849902</v>
      </c>
      <c r="H328">
        <v>852.47894847830401</v>
      </c>
      <c r="I328">
        <v>675.66120137032999</v>
      </c>
      <c r="J328">
        <v>175.81774710797299</v>
      </c>
      <c r="K328">
        <v>75.087996969800002</v>
      </c>
      <c r="L328">
        <v>109.30266430387201</v>
      </c>
      <c r="M328">
        <v>41.927355043756002</v>
      </c>
      <c r="N328">
        <v>67.375309260115998</v>
      </c>
      <c r="O328">
        <v>16.625166936324</v>
      </c>
      <c r="P328" t="e">
        <v>#N/A</v>
      </c>
    </row>
    <row r="329" spans="1:16" x14ac:dyDescent="0.25">
      <c r="A329">
        <v>202603</v>
      </c>
      <c r="B329" t="s">
        <v>248</v>
      </c>
      <c r="C329" t="s">
        <v>138</v>
      </c>
      <c r="D329">
        <v>3402</v>
      </c>
      <c r="E329">
        <v>3401.9999999998199</v>
      </c>
      <c r="F329">
        <v>2500.6491624969699</v>
      </c>
      <c r="G329">
        <v>901.35083750285503</v>
      </c>
      <c r="H329">
        <v>773.16058774599696</v>
      </c>
      <c r="I329">
        <v>660.44888670623698</v>
      </c>
      <c r="J329">
        <v>112.71170103975901</v>
      </c>
      <c r="K329">
        <v>56.202399822101</v>
      </c>
      <c r="L329">
        <v>109.66299341083101</v>
      </c>
      <c r="M329">
        <v>46.389736829496997</v>
      </c>
      <c r="N329">
        <v>63.273256581334003</v>
      </c>
      <c r="O329">
        <v>18.527256346024</v>
      </c>
      <c r="P329" t="e">
        <v>#N/A</v>
      </c>
    </row>
    <row r="330" spans="1:16" x14ac:dyDescent="0.25">
      <c r="A330">
        <v>202603</v>
      </c>
      <c r="B330" t="s">
        <v>248</v>
      </c>
      <c r="C330" t="s">
        <v>139</v>
      </c>
      <c r="D330">
        <v>896</v>
      </c>
      <c r="E330">
        <v>892.54285714296998</v>
      </c>
      <c r="F330">
        <v>582.28761325139897</v>
      </c>
      <c r="G330">
        <v>310.25524389157101</v>
      </c>
      <c r="H330">
        <v>283.99045569486901</v>
      </c>
      <c r="I330" t="s">
        <v>237</v>
      </c>
      <c r="J330" t="s">
        <v>237</v>
      </c>
      <c r="K330" t="s">
        <v>237</v>
      </c>
      <c r="L330">
        <v>25.169550101464001</v>
      </c>
      <c r="M330">
        <v>9.434538513363</v>
      </c>
      <c r="N330">
        <v>15.735011588101001</v>
      </c>
      <c r="O330" t="s">
        <v>237</v>
      </c>
      <c r="P330" t="e">
        <v>#N/A</v>
      </c>
    </row>
    <row r="331" spans="1:16" x14ac:dyDescent="0.25">
      <c r="A331">
        <v>202603</v>
      </c>
      <c r="B331" t="s">
        <v>248</v>
      </c>
      <c r="C331" t="s">
        <v>140</v>
      </c>
      <c r="D331">
        <v>1222</v>
      </c>
      <c r="E331">
        <v>1223.45714285707</v>
      </c>
      <c r="F331">
        <v>844.06255278168305</v>
      </c>
      <c r="G331">
        <v>379.39459007538301</v>
      </c>
      <c r="H331">
        <v>322.90811116023798</v>
      </c>
      <c r="I331" t="s">
        <v>237</v>
      </c>
      <c r="J331" t="s">
        <v>237</v>
      </c>
      <c r="K331" t="s">
        <v>237</v>
      </c>
      <c r="L331">
        <v>46.307996363934002</v>
      </c>
      <c r="M331">
        <v>24.412016218914001</v>
      </c>
      <c r="N331">
        <v>21.895980145020001</v>
      </c>
      <c r="O331">
        <v>10.178482551210999</v>
      </c>
      <c r="P331" t="e">
        <v>#N/A</v>
      </c>
    </row>
    <row r="332" spans="1:16" x14ac:dyDescent="0.25">
      <c r="A332">
        <v>202603</v>
      </c>
      <c r="B332" t="s">
        <v>248</v>
      </c>
      <c r="C332" t="s">
        <v>141</v>
      </c>
      <c r="D332">
        <v>1840</v>
      </c>
      <c r="E332">
        <v>1841.99999999993</v>
      </c>
      <c r="F332">
        <v>1386.25481855098</v>
      </c>
      <c r="G332">
        <v>455.74518144896001</v>
      </c>
      <c r="H332">
        <v>412.98725757187498</v>
      </c>
      <c r="I332">
        <v>341.26209550805697</v>
      </c>
      <c r="J332">
        <v>71.725162063817905</v>
      </c>
      <c r="K332">
        <v>29.503292059338001</v>
      </c>
      <c r="L332">
        <v>35.557866768459</v>
      </c>
      <c r="M332">
        <v>23.722752333496999</v>
      </c>
      <c r="N332">
        <v>11.835114434962</v>
      </c>
      <c r="O332">
        <v>7.2000571086259999</v>
      </c>
      <c r="P332" t="e">
        <v>#N/A</v>
      </c>
    </row>
    <row r="333" spans="1:16" x14ac:dyDescent="0.25">
      <c r="A333">
        <v>202603</v>
      </c>
      <c r="B333" t="s">
        <v>248</v>
      </c>
      <c r="C333" t="s">
        <v>142</v>
      </c>
      <c r="D333">
        <v>1383</v>
      </c>
      <c r="E333">
        <v>1384.50000000001</v>
      </c>
      <c r="F333">
        <v>1000.53398347446</v>
      </c>
      <c r="G333">
        <v>383.96601652554801</v>
      </c>
      <c r="H333">
        <v>335.35399493546203</v>
      </c>
      <c r="I333">
        <v>269.83152222413099</v>
      </c>
      <c r="J333">
        <v>65.522472711331005</v>
      </c>
      <c r="K333">
        <v>25.832812876784001</v>
      </c>
      <c r="L333">
        <v>39.279793909231003</v>
      </c>
      <c r="M333">
        <v>16.744899404883</v>
      </c>
      <c r="N333">
        <v>22.534894504347999</v>
      </c>
      <c r="O333">
        <v>9.3322276808550004</v>
      </c>
      <c r="P333" t="e">
        <v>#N/A</v>
      </c>
    </row>
    <row r="334" spans="1:16" x14ac:dyDescent="0.25">
      <c r="A334">
        <v>202603</v>
      </c>
      <c r="B334" t="s">
        <v>248</v>
      </c>
      <c r="C334" t="s">
        <v>143</v>
      </c>
      <c r="D334">
        <v>2508</v>
      </c>
      <c r="E334">
        <v>2506.50000000008</v>
      </c>
      <c r="F334">
        <v>2156.1034147201899</v>
      </c>
      <c r="G334">
        <v>350.39658527988797</v>
      </c>
      <c r="H334">
        <v>270.39971686185498</v>
      </c>
      <c r="I334">
        <v>162.36939658903501</v>
      </c>
      <c r="J334">
        <v>108.03032027282001</v>
      </c>
      <c r="K334">
        <v>60.613658980472003</v>
      </c>
      <c r="L334">
        <v>72.650450571614996</v>
      </c>
      <c r="M334">
        <v>14.002885402596</v>
      </c>
      <c r="N334">
        <v>58.647565169019003</v>
      </c>
      <c r="O334">
        <v>7.3464178464180003</v>
      </c>
      <c r="P334" t="e">
        <v>#N/A</v>
      </c>
    </row>
    <row r="335" spans="1:16" x14ac:dyDescent="0.25">
      <c r="A335">
        <v>202603</v>
      </c>
      <c r="B335" t="s">
        <v>248</v>
      </c>
      <c r="C335" t="s">
        <v>148</v>
      </c>
      <c r="D335">
        <v>1278</v>
      </c>
      <c r="E335">
        <v>1292.3376832025899</v>
      </c>
      <c r="F335">
        <v>933.48260123549903</v>
      </c>
      <c r="G335">
        <v>358.85508196708901</v>
      </c>
      <c r="H335">
        <v>302.36680832396598</v>
      </c>
      <c r="I335">
        <v>268.57202958164203</v>
      </c>
      <c r="J335">
        <v>33.794778742323999</v>
      </c>
      <c r="K335">
        <v>12.727259212811999</v>
      </c>
      <c r="L335">
        <v>48.201689470946</v>
      </c>
      <c r="M335">
        <v>17.492319148791999</v>
      </c>
      <c r="N335">
        <v>30.709370322154001</v>
      </c>
      <c r="O335">
        <v>8.2865841721769993</v>
      </c>
      <c r="P335" t="e">
        <v>#N/A</v>
      </c>
    </row>
    <row r="336" spans="1:16" x14ac:dyDescent="0.25">
      <c r="A336">
        <v>202603</v>
      </c>
      <c r="B336" t="s">
        <v>248</v>
      </c>
      <c r="C336" t="s">
        <v>74</v>
      </c>
      <c r="D336">
        <v>2276</v>
      </c>
      <c r="E336">
        <v>2276.3982066107501</v>
      </c>
      <c r="F336">
        <v>1825.66508125321</v>
      </c>
      <c r="G336">
        <v>450.73312535753502</v>
      </c>
      <c r="H336">
        <v>382.36366455134402</v>
      </c>
      <c r="I336">
        <v>286.34062434928398</v>
      </c>
      <c r="J336">
        <v>95.023040202058993</v>
      </c>
      <c r="K336">
        <v>49.191014290818998</v>
      </c>
      <c r="L336">
        <v>62.161516671956001</v>
      </c>
      <c r="M336">
        <v>23.559844348167999</v>
      </c>
      <c r="N336">
        <v>38.601672323788002</v>
      </c>
      <c r="O336">
        <v>6.2079441342350004</v>
      </c>
      <c r="P336" t="e">
        <v>#N/A</v>
      </c>
    </row>
    <row r="337" spans="1:16" x14ac:dyDescent="0.25">
      <c r="A337">
        <v>202603</v>
      </c>
      <c r="B337" t="s">
        <v>248</v>
      </c>
      <c r="C337" t="s">
        <v>75</v>
      </c>
      <c r="D337">
        <v>3310</v>
      </c>
      <c r="E337">
        <v>3313.1673541428599</v>
      </c>
      <c r="F337">
        <v>2727.94550065163</v>
      </c>
      <c r="G337">
        <v>585.22185349123004</v>
      </c>
      <c r="H337">
        <v>501.88429753647102</v>
      </c>
      <c r="I337">
        <v>394.087684263266</v>
      </c>
      <c r="J337">
        <v>107.796613273205</v>
      </c>
      <c r="K337">
        <v>50.539495559103997</v>
      </c>
      <c r="L337">
        <v>76.1270765246</v>
      </c>
      <c r="M337">
        <v>23.101393311248</v>
      </c>
      <c r="N337">
        <v>53.025683213352004</v>
      </c>
      <c r="O337">
        <v>7.2104794301580002</v>
      </c>
      <c r="P337" t="e">
        <v>#N/A</v>
      </c>
    </row>
    <row r="338" spans="1:16" x14ac:dyDescent="0.25">
      <c r="A338">
        <v>202603</v>
      </c>
      <c r="B338" t="s">
        <v>248</v>
      </c>
      <c r="C338" t="s">
        <v>76</v>
      </c>
      <c r="D338">
        <v>696</v>
      </c>
      <c r="E338">
        <v>689.52452272060998</v>
      </c>
      <c r="F338">
        <v>413.983456507374</v>
      </c>
      <c r="G338">
        <v>275.54106621323598</v>
      </c>
      <c r="H338">
        <v>250.79227057965701</v>
      </c>
      <c r="I338">
        <v>213.950792759568</v>
      </c>
      <c r="J338">
        <v>36.841477820089999</v>
      </c>
      <c r="K338">
        <v>13.030822879255</v>
      </c>
      <c r="L338">
        <v>17.455446504011999</v>
      </c>
      <c r="M338" t="s">
        <v>237</v>
      </c>
      <c r="N338" t="s">
        <v>237</v>
      </c>
      <c r="O338">
        <v>7.2933491295659998</v>
      </c>
      <c r="P338" t="e">
        <v>#N/A</v>
      </c>
    </row>
    <row r="339" spans="1:16" x14ac:dyDescent="0.25">
      <c r="A339">
        <v>202603</v>
      </c>
      <c r="B339" t="s">
        <v>248</v>
      </c>
      <c r="C339" t="s">
        <v>77</v>
      </c>
      <c r="D339">
        <v>289</v>
      </c>
      <c r="E339">
        <v>277.57223332321001</v>
      </c>
      <c r="F339">
        <v>68.165743130950005</v>
      </c>
      <c r="G339">
        <v>209.40649019226001</v>
      </c>
      <c r="H339">
        <v>188.23249523286</v>
      </c>
      <c r="I339">
        <v>173.15895712280599</v>
      </c>
      <c r="J339">
        <v>15.073538110054001</v>
      </c>
      <c r="K339">
        <v>5.801804849911</v>
      </c>
      <c r="L339">
        <v>15.019928543189</v>
      </c>
      <c r="M339" t="s">
        <v>237</v>
      </c>
      <c r="N339" t="s">
        <v>237</v>
      </c>
      <c r="O339">
        <v>6.1540664162120002</v>
      </c>
      <c r="P339" t="e">
        <v>#N/A</v>
      </c>
    </row>
    <row r="340" spans="1:16" x14ac:dyDescent="0.25">
      <c r="A340">
        <v>202603</v>
      </c>
      <c r="B340" t="s">
        <v>248</v>
      </c>
      <c r="C340" t="s">
        <v>78</v>
      </c>
      <c r="D340">
        <v>3011</v>
      </c>
      <c r="E340">
        <v>3008.7013334359499</v>
      </c>
      <c r="F340">
        <v>1951.57006816483</v>
      </c>
      <c r="G340">
        <v>1057.1312652711299</v>
      </c>
      <c r="H340">
        <v>917.77446641002803</v>
      </c>
      <c r="I340">
        <v>803.57567782750004</v>
      </c>
      <c r="J340">
        <v>113.198788582527</v>
      </c>
      <c r="K340">
        <v>63.096446066619997</v>
      </c>
      <c r="L340">
        <v>114.68910998378701</v>
      </c>
      <c r="M340" t="s">
        <v>237</v>
      </c>
      <c r="N340" t="s">
        <v>237</v>
      </c>
      <c r="O340">
        <v>24.667688877311001</v>
      </c>
      <c r="P340" t="e">
        <v>#N/A</v>
      </c>
    </row>
    <row r="341" spans="1:16" x14ac:dyDescent="0.25">
      <c r="A341">
        <v>202603</v>
      </c>
      <c r="B341" t="s">
        <v>248</v>
      </c>
      <c r="C341" t="s">
        <v>79</v>
      </c>
      <c r="D341">
        <v>4345</v>
      </c>
      <c r="E341">
        <v>4360.8856996221002</v>
      </c>
      <c r="F341">
        <v>3800.0735106963498</v>
      </c>
      <c r="G341">
        <v>560.812188925751</v>
      </c>
      <c r="H341">
        <v>459.76424344649001</v>
      </c>
      <c r="I341">
        <v>309.21366562800301</v>
      </c>
      <c r="J341">
        <v>150.550577818487</v>
      </c>
      <c r="K341">
        <v>56.409268091088002</v>
      </c>
      <c r="L341">
        <v>94.777284678708</v>
      </c>
      <c r="M341">
        <v>16.912270408497001</v>
      </c>
      <c r="N341">
        <v>77.865014270211006</v>
      </c>
      <c r="O341">
        <v>6.2706608005530002</v>
      </c>
      <c r="P341" t="e">
        <v>#N/A</v>
      </c>
    </row>
    <row r="342" spans="1:16" x14ac:dyDescent="0.25">
      <c r="A342">
        <v>202603</v>
      </c>
      <c r="B342" t="s">
        <v>248</v>
      </c>
      <c r="C342" t="s">
        <v>80</v>
      </c>
      <c r="D342">
        <v>492</v>
      </c>
      <c r="E342">
        <v>478.28226785373897</v>
      </c>
      <c r="F342">
        <v>217.59880391741001</v>
      </c>
      <c r="G342">
        <v>260.68346393632902</v>
      </c>
      <c r="H342">
        <v>246.97012727963701</v>
      </c>
      <c r="I342">
        <v>223.32074462106499</v>
      </c>
      <c r="J342">
        <v>23.649382658572002</v>
      </c>
      <c r="K342">
        <v>10.653983546047</v>
      </c>
      <c r="L342">
        <v>9.4992630522080006</v>
      </c>
      <c r="M342" t="s">
        <v>237</v>
      </c>
      <c r="N342" t="s">
        <v>237</v>
      </c>
      <c r="O342">
        <v>4.2140736044839997</v>
      </c>
      <c r="P342" t="e">
        <v>#N/A</v>
      </c>
    </row>
    <row r="343" spans="1:16" x14ac:dyDescent="0.25">
      <c r="A343">
        <v>202603</v>
      </c>
      <c r="B343" t="s">
        <v>248</v>
      </c>
      <c r="C343" t="s">
        <v>81</v>
      </c>
      <c r="D343" t="s">
        <v>237</v>
      </c>
      <c r="E343" t="s">
        <v>237</v>
      </c>
      <c r="F343">
        <v>0</v>
      </c>
      <c r="G343" t="s">
        <v>237</v>
      </c>
      <c r="H343" t="s">
        <v>237</v>
      </c>
      <c r="I343">
        <v>0</v>
      </c>
      <c r="J343" t="s">
        <v>237</v>
      </c>
      <c r="K343" t="s">
        <v>237</v>
      </c>
      <c r="L343">
        <v>0</v>
      </c>
      <c r="M343">
        <v>0</v>
      </c>
      <c r="N343">
        <v>0</v>
      </c>
      <c r="O343">
        <v>0</v>
      </c>
      <c r="P343" t="e">
        <v>#N/A</v>
      </c>
    </row>
    <row r="344" spans="1:16" x14ac:dyDescent="0.25">
      <c r="A344">
        <v>202603</v>
      </c>
      <c r="B344" t="s">
        <v>248</v>
      </c>
      <c r="C344" t="s">
        <v>154</v>
      </c>
      <c r="D344">
        <v>3185</v>
      </c>
      <c r="E344">
        <v>3193.1185579489302</v>
      </c>
      <c r="F344">
        <v>2120.9093044137599</v>
      </c>
      <c r="G344">
        <v>1072.2092535351701</v>
      </c>
      <c r="H344">
        <v>924.74627411584197</v>
      </c>
      <c r="I344">
        <v>804.57567782750004</v>
      </c>
      <c r="J344">
        <v>119.170596288341</v>
      </c>
      <c r="K344">
        <v>65.415036370026002</v>
      </c>
      <c r="L344">
        <v>122.795290542015</v>
      </c>
      <c r="M344">
        <v>64.091813056250004</v>
      </c>
      <c r="N344">
        <v>58.703477485764999</v>
      </c>
      <c r="O344">
        <v>24.667688877311001</v>
      </c>
      <c r="P344" t="e">
        <v>#N/A</v>
      </c>
    </row>
    <row r="345" spans="1:16" x14ac:dyDescent="0.25">
      <c r="A345">
        <v>202603</v>
      </c>
      <c r="B345" t="s">
        <v>248</v>
      </c>
      <c r="C345" t="s">
        <v>83</v>
      </c>
      <c r="D345" t="s">
        <v>237</v>
      </c>
      <c r="E345" t="s">
        <v>237</v>
      </c>
      <c r="F345">
        <v>0</v>
      </c>
      <c r="G345" t="s">
        <v>237</v>
      </c>
      <c r="H345" t="s">
        <v>237</v>
      </c>
      <c r="I345">
        <v>0</v>
      </c>
      <c r="J345" t="s">
        <v>237</v>
      </c>
      <c r="K345" t="s">
        <v>237</v>
      </c>
      <c r="L345">
        <v>0</v>
      </c>
      <c r="M345">
        <v>0</v>
      </c>
      <c r="N345">
        <v>0</v>
      </c>
      <c r="O345">
        <v>0</v>
      </c>
      <c r="P345" t="e">
        <v>#N/A</v>
      </c>
    </row>
    <row r="346" spans="1:16" x14ac:dyDescent="0.25">
      <c r="A346">
        <v>202603</v>
      </c>
      <c r="B346" t="s">
        <v>248</v>
      </c>
      <c r="C346" t="s">
        <v>84</v>
      </c>
      <c r="D346">
        <v>3048</v>
      </c>
      <c r="E346">
        <v>3047.9999999996999</v>
      </c>
      <c r="F346">
        <v>2538.7937368151202</v>
      </c>
      <c r="G346">
        <v>509.20626318458301</v>
      </c>
      <c r="H346">
        <v>424.55962206666902</v>
      </c>
      <c r="I346">
        <v>325.31768487423</v>
      </c>
      <c r="J346">
        <v>98.241937192438996</v>
      </c>
      <c r="K346">
        <v>25.159836089908001</v>
      </c>
      <c r="L346">
        <v>70.140298733201007</v>
      </c>
      <c r="M346">
        <v>28.106404711035999</v>
      </c>
      <c r="N346">
        <v>42.033894022165001</v>
      </c>
      <c r="O346">
        <v>14.506342384712999</v>
      </c>
      <c r="P346" t="e">
        <v>#N/A</v>
      </c>
    </row>
    <row r="347" spans="1:16" x14ac:dyDescent="0.25">
      <c r="A347">
        <v>202603</v>
      </c>
      <c r="B347" t="s">
        <v>248</v>
      </c>
      <c r="C347" t="s">
        <v>85</v>
      </c>
      <c r="D347">
        <v>4801</v>
      </c>
      <c r="E347">
        <v>4801.0000000002501</v>
      </c>
      <c r="F347">
        <v>3430.44864596347</v>
      </c>
      <c r="G347">
        <v>1370.5513540367799</v>
      </c>
      <c r="H347">
        <v>1201.0799141576399</v>
      </c>
      <c r="I347">
        <v>1010.79240320234</v>
      </c>
      <c r="J347">
        <v>190.28751095529299</v>
      </c>
      <c r="K347">
        <v>106.13056070199301</v>
      </c>
      <c r="L347">
        <v>148.82535898150201</v>
      </c>
      <c r="M347">
        <v>60.210687162216999</v>
      </c>
      <c r="N347">
        <v>88.614671819284993</v>
      </c>
      <c r="O347">
        <v>20.646080897634999</v>
      </c>
      <c r="P347" t="e">
        <v>#N/A</v>
      </c>
    </row>
    <row r="348" spans="1:16" x14ac:dyDescent="0.25">
      <c r="A348">
        <v>202603</v>
      </c>
      <c r="B348" t="s">
        <v>248</v>
      </c>
      <c r="C348" t="s">
        <v>149</v>
      </c>
      <c r="D348">
        <v>2132</v>
      </c>
      <c r="E348">
        <v>2132.0000000001201</v>
      </c>
      <c r="F348">
        <v>1254.7997488762601</v>
      </c>
      <c r="G348">
        <v>877.20025112385497</v>
      </c>
      <c r="H348">
        <v>798.61413360881397</v>
      </c>
      <c r="I348">
        <v>717.97627884776296</v>
      </c>
      <c r="J348">
        <v>80.637854761051003</v>
      </c>
      <c r="K348">
        <v>42.562520804175001</v>
      </c>
      <c r="L348">
        <v>66.306692092755995</v>
      </c>
      <c r="M348">
        <v>30.944545184083001</v>
      </c>
      <c r="N348">
        <v>35.362146908672997</v>
      </c>
      <c r="O348">
        <v>12.279425422284</v>
      </c>
      <c r="P348" t="e">
        <v>#N/A</v>
      </c>
    </row>
    <row r="349" spans="1:16" x14ac:dyDescent="0.25">
      <c r="A349">
        <v>202603</v>
      </c>
      <c r="B349" t="s">
        <v>248</v>
      </c>
      <c r="C349" t="s">
        <v>150</v>
      </c>
      <c r="D349">
        <v>2669</v>
      </c>
      <c r="E349">
        <v>2669.0000000002101</v>
      </c>
      <c r="F349">
        <v>2175.6488970872902</v>
      </c>
      <c r="G349">
        <v>493.35110291291397</v>
      </c>
      <c r="H349">
        <v>402.46578054881797</v>
      </c>
      <c r="I349">
        <v>292.816124354576</v>
      </c>
      <c r="J349">
        <v>109.649656194242</v>
      </c>
      <c r="K349">
        <v>63.568039897817997</v>
      </c>
      <c r="L349">
        <v>82.518666888745997</v>
      </c>
      <c r="M349">
        <v>29.266141978134002</v>
      </c>
      <c r="N349">
        <v>53.252524910612003</v>
      </c>
      <c r="O349">
        <v>8.3666554753509992</v>
      </c>
      <c r="P349" t="e">
        <v>#N/A</v>
      </c>
    </row>
    <row r="350" spans="1:16" x14ac:dyDescent="0.25">
      <c r="A350">
        <v>202603</v>
      </c>
      <c r="B350" t="s">
        <v>248</v>
      </c>
      <c r="C350" t="s">
        <v>151</v>
      </c>
      <c r="D350">
        <v>1711</v>
      </c>
      <c r="E350">
        <v>1723.42021480215</v>
      </c>
      <c r="F350">
        <v>1479.53294691663</v>
      </c>
      <c r="G350">
        <v>243.88726788552401</v>
      </c>
      <c r="H350">
        <v>184.19168794513001</v>
      </c>
      <c r="I350">
        <v>111.125290902861</v>
      </c>
      <c r="J350">
        <v>73.066397042269003</v>
      </c>
      <c r="K350">
        <v>48.641619521361001</v>
      </c>
      <c r="L350">
        <v>56.566879811694001</v>
      </c>
      <c r="M350">
        <v>12.598734149693</v>
      </c>
      <c r="N350">
        <v>43.968145662001</v>
      </c>
      <c r="O350">
        <v>3.1287001286999998</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Sachsen (Gebietsstand März 2026)</v>
      </c>
    </row>
    <row r="5" spans="1:15" ht="11.25" customHeight="1" x14ac:dyDescent="0.3">
      <c r="A5" s="44" t="s">
        <v>252</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181131</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103734.925583812</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77396.074416184798</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69249.080960164705</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60722.4908537718</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8258.5815093320598</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3266.8062535802901</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6691.2536862509696</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2562.3050756254802</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4117.6686357534099</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1455.7397697691799</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94392</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57118.065497698502</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37273.934502296303</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33068.876916897898</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28614.934972431602</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4327.3756230420404</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1592.8271134019101</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3488.1365022690702</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1276.7847000741201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2203.8387777637399</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716.92108312929997</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86739</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46616.860086113003</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40122.139913888597</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36180.2040432668</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32107.555881340199</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3931.2058862900199</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1673.97914017838</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3203.1171839818999</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1285.5203755513701</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1913.82985798967</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738.81868663988098</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34497</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14890.8596235759</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19606.1403764241</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17344.008048429201</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16294.362133099499</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989.90744999637502</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253.189260518841</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1918.84290683215</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609.30763056345404</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1308.11219934562</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343.28942116267802</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33873</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18197.9735846699</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15675.026415329599</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13974.1693578821</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12556.2583823856</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1388.5416899591801</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372.00996471072301</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1415.0017968234999</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590.81329840060403</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821.78171876188105</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285.85526062404801</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44154</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25683.050013186399</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18470.9499868112</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16872.2351628859</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14809.801575743901</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2008.0330922128601</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726.41138467124301</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1234.67672214557</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622.03756345030195</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610.15669242694696</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364.03810177973997</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31599</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18573.580027610202</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13025.4199723895</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11848.399592378701</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10228.166916735199</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1559.55987815912</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700.05126132582302</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896.17287093887296</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431.207406770945</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463.957060806583</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280.847509071937</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37008</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26389.4623347692</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10618.5376652305</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9210.2687985888297</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6833.9018458076698</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2312.53939900452</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1215.1443823536599</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1226.55938951088</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308.93917644017802</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913.66096441238199</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181.709477130778</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33663</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18975.0681243619</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14587.2862578207</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12997.509928289401</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11085.022082292</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1848.78963350401</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736.60145926798805</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1298.10996663075</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550.60868150355998</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742.43593132498199</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291.66636290059199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120688</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71801.260880699207</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48886.739119297097</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43809.948705963703</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38000.971728796401</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5595.2208493916796</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2462.9045217336702</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4261.2111479515297</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1608.5757077805399</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2644.9171349725202</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815.57926538190304</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Sachsen (Gebietsstand März 2026)</v>
      </c>
    </row>
    <row r="5" spans="1:24" ht="11.25" customHeight="1" x14ac:dyDescent="0.3">
      <c r="A5" s="44" t="s">
        <v>252</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57.270663543961</v>
      </c>
      <c r="D15" s="95">
        <f>IF(OR('3.3'!D15="x",'3.3'!D15=".",'3.3'!D15="*",'3.3'!D15=0),'3.3'!D15,
'3.3'!D15/'3.3'!$B15*100)</f>
        <v>42.729336456037231</v>
      </c>
      <c r="E15" s="95">
        <f>IF(OR('3.3'!E15="x",'3.3'!E15=".",'3.3'!E15="*",'3.3'!E15=0),'3.3'!E15,
'3.3'!E15/'3.3'!$B15*100)</f>
        <v>38.231490446232122</v>
      </c>
      <c r="F15" s="95">
        <f>IF(OR('3.3'!F15="x",'3.3'!F15=".",'3.3'!F15="*",'3.3'!F15=0),'3.3'!F15,
'3.3'!F15/'3.3'!$B15*100)</f>
        <v>33.524074208043793</v>
      </c>
      <c r="G15" s="95">
        <f>IF(OR('3.3'!G15="x",'3.3'!G15=".",'3.3'!G15="*",'3.3'!G15=0),'3.3'!G15,
'3.3'!G15/'3.3'!$B15*100)</f>
        <v>4.5594522800249875</v>
      </c>
      <c r="H15" s="95">
        <f>IF(OR('3.3'!H15="x",'3.3'!H15=".",'3.3'!H15="*",'3.3'!H15=0),'3.3'!H15,
'3.3'!H15/'3.3'!$B15*100)</f>
        <v>1.8035599944682523</v>
      </c>
      <c r="I15" s="95">
        <f>IF(OR('3.3'!I15="x",'3.3'!I15=".",'3.3'!I15="*",'3.3'!I15=0),'3.3'!I15,
'3.3'!I15/'3.3'!$B15*100)</f>
        <v>3.6941515733093557</v>
      </c>
      <c r="J15" s="95">
        <f>IF(OR('3.3'!J15="x",'3.3'!J15=".",'3.3'!J15="*",'3.3'!J15=0),'3.3'!J15,
'3.3'!J15/'3.3'!$B15*100)</f>
        <v>1.4146143264407971</v>
      </c>
      <c r="K15" s="95">
        <f>IF(OR('3.3'!K15="x",'3.3'!K15=".",'3.3'!K15="*",'3.3'!K15=0),'3.3'!K15,
'3.3'!K15/'3.3'!$B15*100)</f>
        <v>2.2733097237653466</v>
      </c>
      <c r="L15" s="96">
        <f>IF(OR('3.3'!L15="x",'3.3'!L15=".",'3.3'!L15="*",'3.3'!L15=0),'3.3'!L15,
'3.3'!L15/'3.3'!$B15*100)</f>
        <v>0.80369443649578476</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60.51155341310546</v>
      </c>
      <c r="D16" s="95">
        <f>IF(OR('3.3'!D16="x",'3.3'!D16=".",'3.3'!D16="*",'3.3'!D16=0),'3.3'!D16,
'3.3'!D16/'3.3'!$B16*100)</f>
        <v>39.48844658688904</v>
      </c>
      <c r="E16" s="95">
        <f>IF(OR('3.3'!E16="x",'3.3'!E16=".",'3.3'!E16="*",'3.3'!E16=0),'3.3'!E16,
'3.3'!E16/'3.3'!$B16*100)</f>
        <v>35.033558900010483</v>
      </c>
      <c r="F16" s="95">
        <f>IF(OR('3.3'!F16="x",'3.3'!F16=".",'3.3'!F16="*",'3.3'!F16=0),'3.3'!F16,
'3.3'!F16/'3.3'!$B16*100)</f>
        <v>30.315000182676076</v>
      </c>
      <c r="G16" s="95">
        <f>IF(OR('3.3'!G16="x",'3.3'!G16=".",'3.3'!G16="*",'3.3'!G16=0),'3.3'!G16,
'3.3'!G16/'3.3'!$B16*100)</f>
        <v>4.5844728610920846</v>
      </c>
      <c r="H16" s="95">
        <f>IF(OR('3.3'!H16="x",'3.3'!H16=".",'3.3'!H16="*",'3.3'!H16=0),'3.3'!H16,
'3.3'!H16/'3.3'!$B16*100)</f>
        <v>1.6874598624903698</v>
      </c>
      <c r="I16" s="95">
        <f>IF(OR('3.3'!I16="x",'3.3'!I16=".",'3.3'!I16="*",'3.3'!I16=0),'3.3'!I16,
'3.3'!I16/'3.3'!$B16*100)</f>
        <v>3.6953730213037863</v>
      </c>
      <c r="J16" s="95">
        <f>IF(OR('3.3'!J16="x",'3.3'!J16=".",'3.3'!J16="*",'3.3'!J16=0),'3.3'!J16,
'3.3'!J16/'3.3'!$B16*100)</f>
        <v>1.3526407959086788</v>
      </c>
      <c r="K16" s="95">
        <f>IF(OR('3.3'!K16="x",'3.3'!K16=".",'3.3'!K16="*",'3.3'!K16=0),'3.3'!K16,
'3.3'!K16/'3.3'!$B16*100)</f>
        <v>2.3347728385496014</v>
      </c>
      <c r="L16" s="96">
        <f>IF(OR('3.3'!L16="x",'3.3'!L16=".",'3.3'!L16="*",'3.3'!L16=0),'3.3'!L16,
'3.3'!L16/'3.3'!$B16*100)</f>
        <v>0.75951466557473091</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53.743829287993869</v>
      </c>
      <c r="D17" s="95">
        <f>IF(OR('3.3'!D17="x",'3.3'!D17=".",'3.3'!D17="*",'3.3'!D17=0),'3.3'!D17,
'3.3'!D17/'3.3'!$B17*100)</f>
        <v>46.256170712007979</v>
      </c>
      <c r="E17" s="95">
        <f>IF(OR('3.3'!E17="x",'3.3'!E17=".",'3.3'!E17="*",'3.3'!E17=0),'3.3'!E17,
'3.3'!E17/'3.3'!$B17*100)</f>
        <v>41.711576157514848</v>
      </c>
      <c r="F17" s="95">
        <f>IF(OR('3.3'!F17="x",'3.3'!F17=".",'3.3'!F17="*",'3.3'!F17=0),'3.3'!F17,
'3.3'!F17/'3.3'!$B17*100)</f>
        <v>37.016285501723786</v>
      </c>
      <c r="G17" s="95">
        <f>IF(OR('3.3'!G17="x",'3.3'!G17=".",'3.3'!G17="*",'3.3'!G17=0),'3.3'!G17,
'3.3'!G17/'3.3'!$B17*100)</f>
        <v>4.5322241278894388</v>
      </c>
      <c r="H17" s="95">
        <f>IF(OR('3.3'!H17="x",'3.3'!H17=".",'3.3'!H17="*",'3.3'!H17=0),'3.3'!H17,
'3.3'!H17/'3.3'!$B17*100)</f>
        <v>1.9299036652236941</v>
      </c>
      <c r="I17" s="95">
        <f>IF(OR('3.3'!I17="x",'3.3'!I17=".",'3.3'!I17="*",'3.3'!I17=0),'3.3'!I17,
'3.3'!I17/'3.3'!$B17*100)</f>
        <v>3.6928223567044811</v>
      </c>
      <c r="J17" s="95">
        <f>IF(OR('3.3'!J17="x",'3.3'!J17=".",'3.3'!J17="*",'3.3'!J17=0),'3.3'!J17,
'3.3'!J17/'3.3'!$B17*100)</f>
        <v>1.4820557944539019</v>
      </c>
      <c r="K17" s="95">
        <f>IF(OR('3.3'!K17="x",'3.3'!K17=".",'3.3'!K17="*",'3.3'!K17=0),'3.3'!K17,
'3.3'!K17/'3.3'!$B17*100)</f>
        <v>2.2064237055876479</v>
      </c>
      <c r="L17" s="96">
        <f>IF(OR('3.3'!L17="x",'3.3'!L17=".",'3.3'!L17="*",'3.3'!L17=0),'3.3'!L17,
'3.3'!L17/'3.3'!$B17*100)</f>
        <v>0.85177219778863145</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43.165665488523345</v>
      </c>
      <c r="D18" s="95">
        <f>IF(OR('3.3'!D18="x",'3.3'!D18=".",'3.3'!D18="*",'3.3'!D18=0),'3.3'!D18,
'3.3'!D18/'3.3'!$B18*100)</f>
        <v>56.834334511476648</v>
      </c>
      <c r="E18" s="95">
        <f>IF(OR('3.3'!E18="x",'3.3'!E18=".",'3.3'!E18="*",'3.3'!E18=0),'3.3'!E18,
'3.3'!E18/'3.3'!$B18*100)</f>
        <v>50.276858997678644</v>
      </c>
      <c r="F18" s="95">
        <f>IF(OR('3.3'!F18="x",'3.3'!F18=".",'3.3'!F18="*",'3.3'!F18=0),'3.3'!F18,
'3.3'!F18/'3.3'!$B18*100)</f>
        <v>47.234142485142186</v>
      </c>
      <c r="G18" s="95">
        <f>IF(OR('3.3'!G18="x",'3.3'!G18=".",'3.3'!G18="*",'3.3'!G18=0),'3.3'!G18,
'3.3'!G18/'3.3'!$B18*100)</f>
        <v>2.8695464822923009</v>
      </c>
      <c r="H18" s="95">
        <f>IF(OR('3.3'!H18="x",'3.3'!H18=".",'3.3'!H18="*",'3.3'!H18=0),'3.3'!H18,
'3.3'!H18/'3.3'!$B18*100)</f>
        <v>0.73394573591570567</v>
      </c>
      <c r="I18" s="95">
        <f>IF(OR('3.3'!I18="x",'3.3'!I18=".",'3.3'!I18="*",'3.3'!I18=0),'3.3'!I18,
'3.3'!I18/'3.3'!$B18*100)</f>
        <v>5.562347180427718</v>
      </c>
      <c r="J18" s="95">
        <f>IF(OR('3.3'!J18="x",'3.3'!J18=".",'3.3'!J18="*",'3.3'!J18=0),'3.3'!J18,
'3.3'!J18/'3.3'!$B18*100)</f>
        <v>1.766262662154547</v>
      </c>
      <c r="K18" s="95">
        <f>IF(OR('3.3'!K18="x",'3.3'!K18=".",'3.3'!K18="*",'3.3'!K18=0),'3.3'!K18,
'3.3'!K18/'3.3'!$B18*100)</f>
        <v>3.7919592989118471</v>
      </c>
      <c r="L18" s="96">
        <f>IF(OR('3.3'!L18="x",'3.3'!L18=".",'3.3'!L18="*",'3.3'!L18=0),'3.3'!L18,
'3.3'!L18/'3.3'!$B18*100)</f>
        <v>0.99512833337008444</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53.724127135682998</v>
      </c>
      <c r="D19" s="95">
        <f>IF(OR('3.3'!D19="x",'3.3'!D19=".",'3.3'!D19="*",'3.3'!D19=0),'3.3'!D19,
'3.3'!D19/'3.3'!$B19*100)</f>
        <v>46.275872864315531</v>
      </c>
      <c r="E19" s="95">
        <f>IF(OR('3.3'!E19="x",'3.3'!E19=".",'3.3'!E19="*",'3.3'!E19=0),'3.3'!E19,
'3.3'!E19/'3.3'!$B19*100)</f>
        <v>41.254596161786964</v>
      </c>
      <c r="F19" s="95">
        <f>IF(OR('3.3'!F19="x",'3.3'!F19=".",'3.3'!F19="*",'3.3'!F19=0),'3.3'!F19,
'3.3'!F19/'3.3'!$B19*100)</f>
        <v>37.06863396329112</v>
      </c>
      <c r="G19" s="95">
        <f>IF(OR('3.3'!G19="x",'3.3'!G19=".",'3.3'!G19="*",'3.3'!G19=0),'3.3'!G19,
'3.3'!G19/'3.3'!$B19*100)</f>
        <v>4.0992580815374495</v>
      </c>
      <c r="H19" s="95">
        <f>IF(OR('3.3'!H19="x",'3.3'!H19=".",'3.3'!H19="*",'3.3'!H19=0),'3.3'!H19,
'3.3'!H19/'3.3'!$B19*100)</f>
        <v>1.0982492389535117</v>
      </c>
      <c r="I19" s="95">
        <f>IF(OR('3.3'!I19="x",'3.3'!I19=".",'3.3'!I19="*",'3.3'!I19=0),'3.3'!I19,
'3.3'!I19/'3.3'!$B19*100)</f>
        <v>4.1773737101039172</v>
      </c>
      <c r="J19" s="95">
        <f>IF(OR('3.3'!J19="x",'3.3'!J19=".",'3.3'!J19="*",'3.3'!J19=0),'3.3'!J19,
'3.3'!J19/'3.3'!$B19*100)</f>
        <v>1.744201276534715</v>
      </c>
      <c r="K19" s="95">
        <f>IF(OR('3.3'!K19="x",'3.3'!K19=".",'3.3'!K19="*",'3.3'!K19=0),'3.3'!K19,
'3.3'!K19/'3.3'!$B19*100)</f>
        <v>2.4260671294596907</v>
      </c>
      <c r="L19" s="96">
        <f>IF(OR('3.3'!L19="x",'3.3'!L19=".",'3.3'!L19="*",'3.3'!L19=0),'3.3'!L19,
'3.3'!L19/'3.3'!$B19*100)</f>
        <v>0.84390299242478684</v>
      </c>
    </row>
    <row r="20" spans="1:17" s="155" customFormat="1" ht="15" customHeight="1" x14ac:dyDescent="0.2">
      <c r="A20" s="136" t="s">
        <v>70</v>
      </c>
      <c r="B20" s="81">
        <f>IF(OR('3.3'!B20="x",'3.3'!B20=".",'3.3'!B20="*",'3.3'!B20=0),'3.3'!B20,
'3.3'!B20/'3.3'!$B20*100)</f>
        <v>100</v>
      </c>
      <c r="C20" s="95">
        <f>IF(OR('3.3'!C20="x",'3.3'!C20=".",'3.3'!C20="*",'3.3'!C20=0),'3.3'!C20,
'3.3'!C20/'3.3'!$B20*100)</f>
        <v>58.166983768597177</v>
      </c>
      <c r="D20" s="95">
        <f>IF(OR('3.3'!D20="x",'3.3'!D20=".",'3.3'!D20="*",'3.3'!D20=0),'3.3'!D20,
'3.3'!D20/'3.3'!$B20*100)</f>
        <v>41.83301623139738</v>
      </c>
      <c r="E20" s="95">
        <f>IF(OR('3.3'!E20="x",'3.3'!E20=".",'3.3'!E20="*",'3.3'!E20=0),'3.3'!E20,
'3.3'!E20/'3.3'!$B20*100)</f>
        <v>38.212246145051182</v>
      </c>
      <c r="F20" s="95">
        <f>IF(OR('3.3'!F20="x",'3.3'!F20=".",'3.3'!F20="*",'3.3'!F20=0),'3.3'!F20,
'3.3'!F20/'3.3'!$B20*100)</f>
        <v>33.541245585323871</v>
      </c>
      <c r="G20" s="95">
        <f>IF(OR('3.3'!G20="x",'3.3'!G20=".",'3.3'!G20="*",'3.3'!G20=0),'3.3'!G20,
'3.3'!G20/'3.3'!$B20*100)</f>
        <v>4.5477942931848991</v>
      </c>
      <c r="H20" s="95">
        <f>IF(OR('3.3'!H20="x",'3.3'!H20=".",'3.3'!H20="*",'3.3'!H20=0),'3.3'!H20,
'3.3'!H20/'3.3'!$B20*100)</f>
        <v>1.645176846200215</v>
      </c>
      <c r="I20" s="95">
        <f>IF(OR('3.3'!I20="x",'3.3'!I20=".",'3.3'!I20="*",'3.3'!I20=0),'3.3'!I20,
'3.3'!I20/'3.3'!$B20*100)</f>
        <v>2.7962964219449429</v>
      </c>
      <c r="J20" s="95">
        <f>IF(OR('3.3'!J20="x",'3.3'!J20=".",'3.3'!J20="*",'3.3'!J20=0),'3.3'!J20,
'3.3'!J20/'3.3'!$B20*100)</f>
        <v>1.408790966730765</v>
      </c>
      <c r="K20" s="95">
        <f>IF(OR('3.3'!K20="x",'3.3'!K20=".",'3.3'!K20="*",'3.3'!K20=0),'3.3'!K20,
'3.3'!K20/'3.3'!$B20*100)</f>
        <v>1.3818831644402476</v>
      </c>
      <c r="L20" s="96">
        <f>IF(OR('3.3'!L20="x",'3.3'!L20=".",'3.3'!L20="*",'3.3'!L20=0),'3.3'!L20,
'3.3'!L20/'3.3'!$B20*100)</f>
        <v>0.82447366440127723</v>
      </c>
    </row>
    <row r="21" spans="1:17" s="155" customFormat="1" ht="15" customHeight="1" x14ac:dyDescent="0.2">
      <c r="A21" s="136" t="s">
        <v>71</v>
      </c>
      <c r="B21" s="81">
        <f>IF(OR('3.3'!B21="x",'3.3'!B21=".",'3.3'!B21="*",'3.3'!B21=0),'3.3'!B21,
'3.3'!B21/'3.3'!$B21*100)</f>
        <v>100</v>
      </c>
      <c r="C21" s="95">
        <f>IF(OR('3.3'!C21="x",'3.3'!C21=".",'3.3'!C21="*",'3.3'!C21=0),'3.3'!C21,
'3.3'!C21/'3.3'!$B21*100)</f>
        <v>58.779012081427261</v>
      </c>
      <c r="D21" s="95">
        <f>IF(OR('3.3'!D21="x",'3.3'!D21=".",'3.3'!D21="*",'3.3'!D21=0),'3.3'!D21,
'3.3'!D21/'3.3'!$B21*100)</f>
        <v>41.220987918571787</v>
      </c>
      <c r="E21" s="95">
        <f>IF(OR('3.3'!E21="x",'3.3'!E21=".",'3.3'!E21="*",'3.3'!E21=0),'3.3'!E21,
'3.3'!E21/'3.3'!$B21*100)</f>
        <v>37.496122005059341</v>
      </c>
      <c r="F21" s="95">
        <f>IF(OR('3.3'!F21="x",'3.3'!F21=".",'3.3'!F21="*",'3.3'!F21=0),'3.3'!F21,
'3.3'!F21/'3.3'!$B21*100)</f>
        <v>32.368641149198389</v>
      </c>
      <c r="G21" s="95">
        <f>IF(OR('3.3'!G21="x",'3.3'!G21=".",'3.3'!G21="*",'3.3'!G21=0),'3.3'!G21,
'3.3'!G21/'3.3'!$B21*100)</f>
        <v>4.9354722559546822</v>
      </c>
      <c r="H21" s="95">
        <f>IF(OR('3.3'!H21="x",'3.3'!H21=".",'3.3'!H21="*",'3.3'!H21=0),'3.3'!H21,
'3.3'!H21/'3.3'!$B21*100)</f>
        <v>2.2154222011007403</v>
      </c>
      <c r="I21" s="95">
        <f>IF(OR('3.3'!I21="x",'3.3'!I21=".",'3.3'!I21="*",'3.3'!I21=0),'3.3'!I21,
'3.3'!I21/'3.3'!$B21*100)</f>
        <v>2.836079847270081</v>
      </c>
      <c r="J21" s="95">
        <f>IF(OR('3.3'!J21="x",'3.3'!J21=".",'3.3'!J21="*",'3.3'!J21=0),'3.3'!J21,
'3.3'!J21/'3.3'!$B21*100)</f>
        <v>1.3646235854645559</v>
      </c>
      <c r="K21" s="95">
        <f>IF(OR('3.3'!K21="x",'3.3'!K21=".",'3.3'!K21="*",'3.3'!K21=0),'3.3'!K21,
'3.3'!K21/'3.3'!$B21*100)</f>
        <v>1.4682650109388999</v>
      </c>
      <c r="L21" s="96">
        <f>IF(OR('3.3'!L21="x",'3.3'!L21=".",'3.3'!L21="*",'3.3'!L21=0),'3.3'!L21,
'3.3'!L21/'3.3'!$B21*100)</f>
        <v>0.88878606624240319</v>
      </c>
    </row>
    <row r="22" spans="1:17" s="155" customFormat="1" ht="15" customHeight="1" x14ac:dyDescent="0.2">
      <c r="A22" s="136" t="s">
        <v>72</v>
      </c>
      <c r="B22" s="81">
        <f>IF(OR('3.3'!B22="x",'3.3'!B22=".",'3.3'!B22="*",'3.3'!B22=0),'3.3'!B22,
'3.3'!B22/'3.3'!$B22*100)</f>
        <v>100</v>
      </c>
      <c r="C22" s="95">
        <f>IF(OR('3.3'!C22="x",'3.3'!C22=".",'3.3'!C22="*",'3.3'!C22=0),'3.3'!C22,
'3.3'!C22/'3.3'!$B22*100)</f>
        <v>71.30745334730112</v>
      </c>
      <c r="D22" s="95">
        <f>IF(OR('3.3'!D22="x",'3.3'!D22=".",'3.3'!D22="*",'3.3'!D22=0),'3.3'!D22,
'3.3'!D22/'3.3'!$B22*100)</f>
        <v>28.692546652698063</v>
      </c>
      <c r="E22" s="95">
        <f>IF(OR('3.3'!E22="x",'3.3'!E22=".",'3.3'!E22="*",'3.3'!E22=0),'3.3'!E22,
'3.3'!E22/'3.3'!$B22*100)</f>
        <v>24.887237350272454</v>
      </c>
      <c r="F22" s="95">
        <f>IF(OR('3.3'!F22="x",'3.3'!F22=".",'3.3'!F22="*",'3.3'!F22=0),'3.3'!F22,
'3.3'!F22/'3.3'!$B22*100)</f>
        <v>18.466012337353195</v>
      </c>
      <c r="G22" s="95">
        <f>IF(OR('3.3'!G22="x",'3.3'!G22=".",'3.3'!G22="*",'3.3'!G22=0),'3.3'!G22,
'3.3'!G22/'3.3'!$B22*100)</f>
        <v>6.248755401547017</v>
      </c>
      <c r="H22" s="95">
        <f>IF(OR('3.3'!H22="x",'3.3'!H22=".",'3.3'!H22="*",'3.3'!H22=0),'3.3'!H22,
'3.3'!H22/'3.3'!$B22*100)</f>
        <v>3.2834640681843386</v>
      </c>
      <c r="I22" s="95">
        <f>IF(OR('3.3'!I22="x",'3.3'!I22=".",'3.3'!I22="*",'3.3'!I22=0),'3.3'!I22,
'3.3'!I22/'3.3'!$B22*100)</f>
        <v>3.3143087697548639</v>
      </c>
      <c r="J22" s="95">
        <f>IF(OR('3.3'!J22="x",'3.3'!J22=".",'3.3'!J22="*",'3.3'!J22=0),'3.3'!J22,
'3.3'!J22/'3.3'!$B22*100)</f>
        <v>0.8347902519460062</v>
      </c>
      <c r="K22" s="95">
        <f>IF(OR('3.3'!K22="x",'3.3'!K22=".",'3.3'!K22="*",'3.3'!K22=0),'3.3'!K22,
'3.3'!K22/'3.3'!$B22*100)</f>
        <v>2.4688201589180232</v>
      </c>
      <c r="L22" s="96">
        <f>IF(OR('3.3'!L22="x",'3.3'!L22=".",'3.3'!L22="*",'3.3'!L22=0),'3.3'!L22,
'3.3'!L22/'3.3'!$B22*100)</f>
        <v>0.49100053267071442</v>
      </c>
    </row>
    <row r="23" spans="1:17" s="155" customFormat="1" ht="26.25" customHeight="1" x14ac:dyDescent="0.2">
      <c r="A23" s="156" t="s">
        <v>107</v>
      </c>
      <c r="B23" s="81">
        <f>IF(OR('3.3'!B23="x",'3.3'!B23=".",'3.3'!B23="*",'3.3'!B23=0),'3.3'!B23,
'3.3'!B23/'3.3'!$B23*100)</f>
        <v>100</v>
      </c>
      <c r="C23" s="95">
        <f>IF(OR('3.3'!C23="x",'3.3'!C23=".",'3.3'!C23="*",'3.3'!C23=0),'3.3'!C23,
'3.3'!C23/'3.3'!$B23*100)</f>
        <v>56.367727547639547</v>
      </c>
      <c r="D23" s="95">
        <f>IF(OR('3.3'!D23="x",'3.3'!D23=".",'3.3'!D23="*",'3.3'!D23=0),'3.3'!D23,
'3.3'!D23/'3.3'!$B23*100)</f>
        <v>43.333292510532928</v>
      </c>
      <c r="E23" s="95">
        <f>IF(OR('3.3'!E23="x",'3.3'!E23=".",'3.3'!E23="*",'3.3'!E23=0),'3.3'!E23,
'3.3'!E23/'3.3'!$B23*100)</f>
        <v>38.610670256036009</v>
      </c>
      <c r="F23" s="95">
        <f>IF(OR('3.3'!F23="x",'3.3'!F23=".",'3.3'!F23="*",'3.3'!F23=0),'3.3'!F23,
'3.3'!F23/'3.3'!$B23*100)</f>
        <v>32.929394534925585</v>
      </c>
      <c r="G23" s="95">
        <f>IF(OR('3.3'!G23="x",'3.3'!G23=".",'3.3'!G23="*",'3.3'!G23=0),'3.3'!G23,
'3.3'!G23/'3.3'!$B23*100)</f>
        <v>5.4920525012744266</v>
      </c>
      <c r="H23" s="95">
        <f>IF(OR('3.3'!H23="x",'3.3'!H23=".",'3.3'!H23="*",'3.3'!H23=0),'3.3'!H23,
'3.3'!H23/'3.3'!$B23*100)</f>
        <v>2.1881634413688267</v>
      </c>
      <c r="I23" s="95">
        <f>IF(OR('3.3'!I23="x",'3.3'!I23=".",'3.3'!I23="*",'3.3'!I23=0),'3.3'!I23,
'3.3'!I23/'3.3'!$B23*100)</f>
        <v>3.8561921594354334</v>
      </c>
      <c r="J23" s="95">
        <f>IF(OR('3.3'!J23="x",'3.3'!J23=".",'3.3'!J23="*",'3.3'!J23=0),'3.3'!J23,
'3.3'!J23/'3.3'!$B23*100)</f>
        <v>1.6356494712401151</v>
      </c>
      <c r="K23" s="95">
        <f>IF(OR('3.3'!K23="x",'3.3'!K23=".",'3.3'!K23="*",'3.3'!K23=0),'3.3'!K23,
'3.3'!K23/'3.3'!$B23*100)</f>
        <v>2.2054954440334553</v>
      </c>
      <c r="L23" s="96">
        <f>IF(OR('3.3'!L23="x",'3.3'!L23=".",'3.3'!L23="*",'3.3'!L23=0),'3.3'!L23,
'3.3'!L23/'3.3'!$B23*100)</f>
        <v>0.8664300950616165</v>
      </c>
    </row>
    <row r="24" spans="1:17" s="155" customFormat="1" ht="15" customHeight="1" x14ac:dyDescent="0.2">
      <c r="A24" s="156" t="s">
        <v>108</v>
      </c>
      <c r="B24" s="117">
        <f>IF(OR('3.3'!B24="x",'3.3'!B24=".",'3.3'!B24="*",'3.3'!B24=0),'3.3'!B24,
'3.3'!B24/'3.3'!$B24*100)</f>
        <v>100</v>
      </c>
      <c r="C24" s="99">
        <f>IF(OR('3.3'!C24="x",'3.3'!C24=".",'3.3'!C24="*",'3.3'!C24=0),'3.3'!C24,
'3.3'!C24/'3.3'!$B24*100)</f>
        <v>59.493289209117073</v>
      </c>
      <c r="D24" s="99">
        <f>IF(OR('3.3'!D24="x",'3.3'!D24=".",'3.3'!D24="*",'3.3'!D24=0),'3.3'!D24,
'3.3'!D24/'3.3'!$B24*100)</f>
        <v>40.506710790879872</v>
      </c>
      <c r="E24" s="99">
        <f>IF(OR('3.3'!E24="x",'3.3'!E24=".",'3.3'!E24="*",'3.3'!E24=0),'3.3'!E24,
'3.3'!E24/'3.3'!$B24*100)</f>
        <v>36.300169615838946</v>
      </c>
      <c r="F24" s="99">
        <f>IF(OR('3.3'!F24="x",'3.3'!F24=".",'3.3'!F24="*",'3.3'!F24=0),'3.3'!F24,
'3.3'!F24/'3.3'!$B24*100)</f>
        <v>31.486951253477063</v>
      </c>
      <c r="G24" s="99">
        <f>IF(OR('3.3'!G24="x",'3.3'!G24=".",'3.3'!G24="*",'3.3'!G24=0),'3.3'!G24,
'3.3'!G24/'3.3'!$B24*100)</f>
        <v>4.6361037132040295</v>
      </c>
      <c r="H24" s="99">
        <f>IF(OR('3.3'!H24="x",'3.3'!H24=".",'3.3'!H24="*",'3.3'!H24=0),'3.3'!H24,
'3.3'!H24/'3.3'!$B24*100)</f>
        <v>2.040720305029224</v>
      </c>
      <c r="I24" s="99">
        <f>IF(OR('3.3'!I24="x",'3.3'!I24=".",'3.3'!I24="*",'3.3'!I24=0),'3.3'!I24,
'3.3'!I24/'3.3'!$B24*100)</f>
        <v>3.5307662302395681</v>
      </c>
      <c r="J24" s="99">
        <f>IF(OR('3.3'!J24="x",'3.3'!J24=".",'3.3'!J24="*",'3.3'!J24=0),'3.3'!J24,
'3.3'!J24/'3.3'!$B24*100)</f>
        <v>1.3328381510842335</v>
      </c>
      <c r="K24" s="99">
        <f>IF(OR('3.3'!K24="x",'3.3'!K24=".",'3.3'!K24="*",'3.3'!K24=0),'3.3'!K24,
'3.3'!K24/'3.3'!$B24*100)</f>
        <v>2.1915328242845358</v>
      </c>
      <c r="L24" s="100">
        <f>IF(OR('3.3'!L24="x",'3.3'!L24=".",'3.3'!L24="*",'3.3'!L24=0),'3.3'!L24,
'3.3'!L24/'3.3'!$B24*100)</f>
        <v>0.67577494480139122</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Sachsen (Gebietsstand März 2026)</v>
      </c>
    </row>
    <row r="5" spans="1:24" ht="11.25" customHeight="1" x14ac:dyDescent="0.3">
      <c r="A5" s="44" t="s">
        <v>252</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52.112559418321545</v>
      </c>
      <c r="C16" s="95">
        <f>IFERROR(IF(OR('3.3'!C16="x",'3.3'!C16=".",'3.3'!C16="*",'3.3'!C16=0),'3.3'!C16,
'3.3'!C16/'3.3'!C$15*100),"x")</f>
        <v>55.061557306994267</v>
      </c>
      <c r="D16" s="95">
        <f>IFERROR(IF(OR('3.3'!D16="x",'3.3'!D16=".",'3.3'!D16="*",'3.3'!D16=0),'3.3'!D16,
'3.3'!D16/'3.3'!D$15*100),"x")</f>
        <v>48.159980701168102</v>
      </c>
      <c r="E16" s="95">
        <f>IFERROR(IF(OR('3.3'!E16="x",'3.3'!E16=".",'3.3'!E16="*",'3.3'!E16=0),'3.3'!E16,
'3.3'!E16/'3.3'!E$15*100),"x")</f>
        <v>47.753524607670464</v>
      </c>
      <c r="F16" s="95">
        <f>IFERROR(IF(OR('3.3'!F16="x",'3.3'!F16=".",'3.3'!F16="*",'3.3'!F16=0),'3.3'!F16,
'3.3'!F16/'3.3'!F$15*100),"x")</f>
        <v>47.124112614781147</v>
      </c>
      <c r="G16" s="95">
        <f>IFERROR(IF(OR('3.3'!G16="x",'3.3'!G16=".",'3.3'!G16="*",'3.3'!G16=0),'3.3'!G16,
'3.3'!G16/'3.3'!G$15*100),"x")</f>
        <v>52.398533793632453</v>
      </c>
      <c r="H16" s="95">
        <f>IFERROR(IF(OR('3.3'!H16="x",'3.3'!H16=".",'3.3'!H16="*",'3.3'!H16=0),'3.3'!H16,
'3.3'!H16/'3.3'!H$15*100),"x")</f>
        <v>48.757930215672715</v>
      </c>
      <c r="I16" s="95">
        <f>IFERROR(IF(OR('3.3'!I16="x",'3.3'!I16=".",'3.3'!I16="*",'3.3'!I16=0),'3.3'!I16,
'3.3'!I16/'3.3'!I$15*100),"x")</f>
        <v>52.129790108487605</v>
      </c>
      <c r="J16" s="95">
        <f>IFERROR(IF(OR('3.3'!J16="x",'3.3'!J16=".",'3.3'!J16="*",'3.3'!J16=0),'3.3'!J16,
'3.3'!J16/'3.3'!J$15*100),"x")</f>
        <v>49.829534828613106</v>
      </c>
      <c r="K16" s="95">
        <f>IFERROR(IF(OR('3.3'!K16="x",'3.3'!K16=".",'3.3'!K16="*",'3.3'!K16=0),'3.3'!K16,
'3.3'!K16/'3.3'!K$15*100),"x")</f>
        <v>53.521518429821477</v>
      </c>
      <c r="L16" s="96">
        <f>IFERROR(IF(OR('3.3'!L16="x",'3.3'!L16=".",'3.3'!L16="*",'3.3'!L16=0),'3.3'!L16,
'3.3'!L16/'3.3'!L$15*100),"x")</f>
        <v>49.247887432722536</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47.887440581678455</v>
      </c>
      <c r="C17" s="95">
        <f>IFERROR(IF(OR('3.3'!C17="x",'3.3'!C17=".",'3.3'!C17="*",'3.3'!C17=0),'3.3'!C17,
'3.3'!C17/'3.3'!C$15*100),"x")</f>
        <v>44.938442693005257</v>
      </c>
      <c r="D17" s="95">
        <f>IFERROR(IF(OR('3.3'!D17="x",'3.3'!D17=".",'3.3'!D17="*",'3.3'!D17=0),'3.3'!D17,
'3.3'!D17/'3.3'!D$15*100),"x")</f>
        <v>51.840019298832033</v>
      </c>
      <c r="E17" s="95">
        <f>IFERROR(IF(OR('3.3'!E17="x",'3.3'!E17=".",'3.3'!E17="*",'3.3'!E17=0),'3.3'!E17,
'3.3'!E17/'3.3'!E$15*100),"x")</f>
        <v>52.246475392329515</v>
      </c>
      <c r="F17" s="95">
        <f>IFERROR(IF(OR('3.3'!F17="x",'3.3'!F17=".",'3.3'!F17="*",'3.3'!F17=0),'3.3'!F17,
'3.3'!F17/'3.3'!F$15*100),"x")</f>
        <v>52.875887385218853</v>
      </c>
      <c r="G17" s="95">
        <f>IFERROR(IF(OR('3.3'!G17="x",'3.3'!G17=".",'3.3'!G17="*",'3.3'!G17=0),'3.3'!G17,
'3.3'!G17/'3.3'!G$15*100),"x")</f>
        <v>47.601466206367554</v>
      </c>
      <c r="H17" s="95">
        <f>IFERROR(IF(OR('3.3'!H17="x",'3.3'!H17=".",'3.3'!H17="*",'3.3'!H17=0),'3.3'!H17,
'3.3'!H17/'3.3'!H$15*100),"x")</f>
        <v>51.242069784327285</v>
      </c>
      <c r="I17" s="95">
        <f>IFERROR(IF(OR('3.3'!I17="x",'3.3'!I17=".",'3.3'!I17="*",'3.3'!I17=0),'3.3'!I17,
'3.3'!I17/'3.3'!I$15*100),"x")</f>
        <v>47.870209891512403</v>
      </c>
      <c r="J17" s="95">
        <f>IFERROR(IF(OR('3.3'!J17="x",'3.3'!J17=".",'3.3'!J17="*",'3.3'!J17=0),'3.3'!J17,
'3.3'!J17/'3.3'!J$15*100),"x")</f>
        <v>50.170465171387278</v>
      </c>
      <c r="K17" s="95">
        <f>IFERROR(IF(OR('3.3'!K17="x",'3.3'!K17=".",'3.3'!K17="*",'3.3'!K17=0),'3.3'!K17,
'3.3'!K17/'3.3'!K$15*100),"x")</f>
        <v>46.478481570178523</v>
      </c>
      <c r="L17" s="96">
        <f>IFERROR(IF(OR('3.3'!L17="x",'3.3'!L17=".",'3.3'!L17="*",'3.3'!L17=0),'3.3'!L17,
'3.3'!L17/'3.3'!L$15*100),"x")</f>
        <v>50.752112567277528</v>
      </c>
      <c r="M17" s="164"/>
      <c r="N17" s="164"/>
      <c r="O17" s="164"/>
      <c r="P17" s="164"/>
      <c r="Q17" s="164"/>
    </row>
    <row r="18" spans="1:17" s="155" customFormat="1" ht="18.75" customHeight="1" x14ac:dyDescent="0.2">
      <c r="A18" s="156" t="s">
        <v>68</v>
      </c>
      <c r="B18" s="121">
        <f>IFERROR(IF(OR('3.3'!B18="x",'3.3'!B18=".",'3.3'!B18="*",'3.3'!B18=0),'3.3'!B18,
'3.3'!B18/'3.3'!B$15*100),"x")</f>
        <v>19.045331831657748</v>
      </c>
      <c r="C18" s="95">
        <f>IFERROR(IF(OR('3.3'!C18="x",'3.3'!C18=".",'3.3'!C18="*",'3.3'!C18=0),'3.3'!C18,
'3.3'!C18/'3.3'!C$15*100),"x")</f>
        <v>14.354721459307282</v>
      </c>
      <c r="D18" s="95">
        <f>IFERROR(IF(OR('3.3'!D18="x",'3.3'!D18=".",'3.3'!D18="*",'3.3'!D18=0),'3.3'!D18,
'3.3'!D18/'3.3'!D$15*100),"x")</f>
        <v>25.332215521675259</v>
      </c>
      <c r="E18" s="95">
        <f>IFERROR(IF(OR('3.3'!E18="x",'3.3'!E18=".",'3.3'!E18="*",'3.3'!E18=0),'3.3'!E18,
'3.3'!E18/'3.3'!E$15*100),"x")</f>
        <v>25.045831378478915</v>
      </c>
      <c r="F18" s="95">
        <f>IFERROR(IF(OR('3.3'!F18="x",'3.3'!F18=".",'3.3'!F18="*",'3.3'!F18=0),'3.3'!F18,
'3.3'!F18/'3.3'!F$15*100),"x")</f>
        <v>26.834146465332903</v>
      </c>
      <c r="G18" s="95">
        <f>IFERROR(IF(OR('3.3'!G18="x",'3.3'!G18=".",'3.3'!G18="*",'3.3'!G18=0),'3.3'!G18,
'3.3'!G18/'3.3'!G$15*100),"x")</f>
        <v>11.98641012234118</v>
      </c>
      <c r="H18" s="95">
        <f>IFERROR(IF(OR('3.3'!H18="x",'3.3'!H18=".",'3.3'!H18="*",'3.3'!H18=0),'3.3'!H18,
'3.3'!H18/'3.3'!H$15*100),"x")</f>
        <v>7.7503604703020148</v>
      </c>
      <c r="I18" s="95">
        <f>IFERROR(IF(OR('3.3'!I18="x",'3.3'!I18=".",'3.3'!I18="*",'3.3'!I18=0),'3.3'!I18,
'3.3'!I18/'3.3'!I$15*100),"x")</f>
        <v>28.676881744521854</v>
      </c>
      <c r="J18" s="95">
        <f>IFERROR(IF(OR('3.3'!J18="x",'3.3'!J18=".",'3.3'!J18="*",'3.3'!J18=0),'3.3'!J18,
'3.3'!J18/'3.3'!J$15*100),"x")</f>
        <v>23.779667626608315</v>
      </c>
      <c r="K18" s="95">
        <f>IFERROR(IF(OR('3.3'!K18="x",'3.3'!K18=".",'3.3'!K18="*",'3.3'!K18=0),'3.3'!K18,
'3.3'!K18/'3.3'!K$15*100),"x")</f>
        <v>31.768272657672821</v>
      </c>
      <c r="L18" s="96">
        <f>IFERROR(IF(OR('3.3'!L18="x",'3.3'!L18=".",'3.3'!L18="*",'3.3'!L18=0),'3.3'!L18,
'3.3'!L18/'3.3'!L$15*100),"x")</f>
        <v>23.581784896699602</v>
      </c>
      <c r="M18" s="164"/>
      <c r="N18" s="164"/>
      <c r="O18" s="164"/>
      <c r="P18" s="164"/>
      <c r="Q18" s="164"/>
    </row>
    <row r="19" spans="1:17" s="155" customFormat="1" ht="15" customHeight="1" x14ac:dyDescent="0.2">
      <c r="A19" s="136" t="s">
        <v>69</v>
      </c>
      <c r="B19" s="121">
        <f>IFERROR(IF(OR('3.3'!B19="x",'3.3'!B19=".",'3.3'!B19="*",'3.3'!B19=0),'3.3'!B19,
'3.3'!B19/'3.3'!B$15*100),"x")</f>
        <v>18.700829786176858</v>
      </c>
      <c r="C19" s="95">
        <f>IFERROR(IF(OR('3.3'!C19="x",'3.3'!C19=".",'3.3'!C19="*",'3.3'!C19=0),'3.3'!C19,
'3.3'!C19/'3.3'!C$15*100),"x")</f>
        <v>17.542764389382974</v>
      </c>
      <c r="D19" s="95">
        <f>IFERROR(IF(OR('3.3'!D19="x",'3.3'!D19=".",'3.3'!D19="*",'3.3'!D19=0),'3.3'!D19,
'3.3'!D19/'3.3'!D$15*100),"x")</f>
        <v>20.252999307225448</v>
      </c>
      <c r="E19" s="95">
        <f>IFERROR(IF(OR('3.3'!E19="x",'3.3'!E19=".",'3.3'!E19="*",'3.3'!E19=0),'3.3'!E19,
'3.3'!E19/'3.3'!E$15*100),"x")</f>
        <v>20.179573741809932</v>
      </c>
      <c r="F19" s="95">
        <f>IFERROR(IF(OR('3.3'!F19="x",'3.3'!F19=".",'3.3'!F19="*",'3.3'!F19=0),'3.3'!F19,
'3.3'!F19/'3.3'!F$15*100),"x")</f>
        <v>20.678101648733112</v>
      </c>
      <c r="G19" s="95">
        <f>IFERROR(IF(OR('3.3'!G19="x",'3.3'!G19=".",'3.3'!G19="*",'3.3'!G19=0),'3.3'!G19,
'3.3'!G19/'3.3'!G$15*100),"x")</f>
        <v>16.813319434943534</v>
      </c>
      <c r="H19" s="95">
        <f>IFERROR(IF(OR('3.3'!H19="x",'3.3'!H19=".",'3.3'!H19="*",'3.3'!H19=0),'3.3'!H19,
'3.3'!H19/'3.3'!H$15*100),"x")</f>
        <v>11.387573545355341</v>
      </c>
      <c r="I19" s="95">
        <f>IFERROR(IF(OR('3.3'!I19="x",'3.3'!I19=".",'3.3'!I19="*",'3.3'!I19=0),'3.3'!I19,
'3.3'!I19/'3.3'!I$15*100),"x")</f>
        <v>21.147035565711882</v>
      </c>
      <c r="J19" s="95">
        <f>IFERROR(IF(OR('3.3'!J19="x",'3.3'!J19=".",'3.3'!J19="*",'3.3'!J19=0),'3.3'!J19,
'3.3'!J19/'3.3'!J$15*100),"x")</f>
        <v>23.057882686212981</v>
      </c>
      <c r="K19" s="95">
        <f>IFERROR(IF(OR('3.3'!K19="x",'3.3'!K19=".",'3.3'!K19="*",'3.3'!K19=0),'3.3'!K19,
'3.3'!K19/'3.3'!K$15*100),"x")</f>
        <v>19.957451447802566</v>
      </c>
      <c r="L19" s="96">
        <f>IFERROR(IF(OR('3.3'!L19="x",'3.3'!L19=".",'3.3'!L19="*",'3.3'!L19=0),'3.3'!L19,
'3.3'!L19/'3.3'!L$15*100),"x")</f>
        <v>19.636425861290636</v>
      </c>
    </row>
    <row r="20" spans="1:17" s="155" customFormat="1" ht="15" customHeight="1" x14ac:dyDescent="0.2">
      <c r="A20" s="136" t="s">
        <v>70</v>
      </c>
      <c r="B20" s="121">
        <f>IFERROR(IF(OR('3.3'!B20="x",'3.3'!B20=".",'3.3'!B20="*",'3.3'!B20=0),'3.3'!B20,
'3.3'!B20/'3.3'!B$15*100),"x")</f>
        <v>24.376832237441409</v>
      </c>
      <c r="C20" s="95">
        <f>IFERROR(IF(OR('3.3'!C20="x",'3.3'!C20=".",'3.3'!C20="*",'3.3'!C20=0),'3.3'!C20,
'3.3'!C20/'3.3'!C$15*100),"x")</f>
        <v>24.75834427859683</v>
      </c>
      <c r="D20" s="95">
        <f>IFERROR(IF(OR('3.3'!D20="x",'3.3'!D20=".",'3.3'!D20="*",'3.3'!D20=0),'3.3'!D20,
'3.3'!D20/'3.3'!D$15*100),"x")</f>
        <v>23.865486881785078</v>
      </c>
      <c r="E20" s="95">
        <f>IFERROR(IF(OR('3.3'!E20="x",'3.3'!E20=".",'3.3'!E20="*",'3.3'!E20=0),'3.3'!E20,
'3.3'!E20/'3.3'!E$15*100),"x")</f>
        <v>24.364561852584863</v>
      </c>
      <c r="F20" s="95">
        <f>IFERROR(IF(OR('3.3'!F20="x",'3.3'!F20=".",'3.3'!F20="*",'3.3'!F20=0),'3.3'!F20,
'3.3'!F20/'3.3'!F$15*100),"x")</f>
        <v>24.38931830284756</v>
      </c>
      <c r="G20" s="95">
        <f>IFERROR(IF(OR('3.3'!G20="x",'3.3'!G20=".",'3.3'!G20="*",'3.3'!G20=0),'3.3'!G20,
'3.3'!G20/'3.3'!G$15*100),"x")</f>
        <v>24.314503525137049</v>
      </c>
      <c r="H20" s="95">
        <f>IFERROR(IF(OR('3.3'!H20="x",'3.3'!H20=".",'3.3'!H20="*",'3.3'!H20=0),'3.3'!H20,
'3.3'!H20/'3.3'!H$15*100),"x")</f>
        <v>22.236133038961981</v>
      </c>
      <c r="I20" s="95">
        <f>IFERROR(IF(OR('3.3'!I20="x",'3.3'!I20=".",'3.3'!I20="*",'3.3'!I20=0),'3.3'!I20,
'3.3'!I20/'3.3'!I$15*100),"x")</f>
        <v>18.452098516045726</v>
      </c>
      <c r="J20" s="95">
        <f>IFERROR(IF(OR('3.3'!J20="x",'3.3'!J20=".",'3.3'!J20="*",'3.3'!J20=0),'3.3'!J20,
'3.3'!J20/'3.3'!J$15*100),"x")</f>
        <v>24.276483287161167</v>
      </c>
      <c r="K20" s="95">
        <f>IFERROR(IF(OR('3.3'!K20="x",'3.3'!K20=".",'3.3'!K20="*",'3.3'!K20=0),'3.3'!K20,
'3.3'!K20/'3.3'!K$15*100),"x")</f>
        <v>14.818013453753947</v>
      </c>
      <c r="L20" s="96">
        <f>IFERROR(IF(OR('3.3'!L20="x",'3.3'!L20=".",'3.3'!L20="*",'3.3'!L20=0),'3.3'!L20,
'3.3'!L20/'3.3'!L$15*100),"x")</f>
        <v>25.007086385876605</v>
      </c>
    </row>
    <row r="21" spans="1:17" s="155" customFormat="1" ht="15" customHeight="1" x14ac:dyDescent="0.2">
      <c r="A21" s="136" t="s">
        <v>71</v>
      </c>
      <c r="B21" s="121">
        <f>IFERROR(IF(OR('3.3'!B21="x",'3.3'!B21=".",'3.3'!B21="*",'3.3'!B21=0),'3.3'!B21,
'3.3'!B21/'3.3'!B$15*100),"x")</f>
        <v>17.44538483197244</v>
      </c>
      <c r="C21" s="95">
        <f>IFERROR(IF(OR('3.3'!C21="x",'3.3'!C21=".",'3.3'!C21="*",'3.3'!C21=0),'3.3'!C21,
'3.3'!C21/'3.3'!C$15*100),"x")</f>
        <v>17.904847304877848</v>
      </c>
      <c r="D21" s="95">
        <f>IFERROR(IF(OR('3.3'!D21="x",'3.3'!D21=".",'3.3'!D21="*",'3.3'!D21=0),'3.3'!D21,
'3.3'!D21/'3.3'!D$15*100),"x")</f>
        <v>16.829561538673683</v>
      </c>
      <c r="E21" s="95">
        <f>IFERROR(IF(OR('3.3'!E21="x",'3.3'!E21=".",'3.3'!E21="*",'3.3'!E21=0),'3.3'!E21,
'3.3'!E21/'3.3'!E$15*100),"x")</f>
        <v>17.109829369713154</v>
      </c>
      <c r="F21" s="95">
        <f>IFERROR(IF(OR('3.3'!F21="x",'3.3'!F21=".",'3.3'!F21="*",'3.3'!F21=0),'3.3'!F21,
'3.3'!F21/'3.3'!F$15*100),"x")</f>
        <v>16.844116196362972</v>
      </c>
      <c r="G21" s="95">
        <f>IFERROR(IF(OR('3.3'!G21="x",'3.3'!G21=".",'3.3'!G21="*",'3.3'!G21=0),'3.3'!G21,
'3.3'!G21/'3.3'!G$15*100),"x")</f>
        <v>18.88411316636935</v>
      </c>
      <c r="H21" s="95">
        <f>IFERROR(IF(OR('3.3'!H21="x",'3.3'!H21=".",'3.3'!H21="*",'3.3'!H21=0),'3.3'!H21,
'3.3'!H21/'3.3'!H$15*100),"x")</f>
        <v>21.429224967308503</v>
      </c>
      <c r="I21" s="95">
        <f>IFERROR(IF(OR('3.3'!I21="x",'3.3'!I21=".",'3.3'!I21="*",'3.3'!I21=0),'3.3'!I21,
'3.3'!I21/'3.3'!I$15*100),"x")</f>
        <v>13.393198239969706</v>
      </c>
      <c r="J21" s="95">
        <f>IFERROR(IF(OR('3.3'!J21="x",'3.3'!J21=".",'3.3'!J21="*",'3.3'!J21=0),'3.3'!J21,
'3.3'!J21/'3.3'!J$15*100),"x")</f>
        <v>16.828886258428209</v>
      </c>
      <c r="K21" s="95">
        <f>IFERROR(IF(OR('3.3'!K21="x",'3.3'!K21=".",'3.3'!K21="*",'3.3'!K21=0),'3.3'!K21,
'3.3'!K21/'3.3'!K$15*100),"x")</f>
        <v>11.267469576791061</v>
      </c>
      <c r="L21" s="96">
        <f>IFERROR(IF(OR('3.3'!L21="x",'3.3'!L21=".",'3.3'!L21="*",'3.3'!L21=0),'3.3'!L21,
'3.3'!L21/'3.3'!L$15*100),"x")</f>
        <v>19.292425398013808</v>
      </c>
    </row>
    <row r="22" spans="1:17" s="155" customFormat="1" ht="15" customHeight="1" x14ac:dyDescent="0.2">
      <c r="A22" s="136" t="s">
        <v>72</v>
      </c>
      <c r="B22" s="121">
        <f>IFERROR(IF(OR('3.3'!B22="x",'3.3'!B22=".",'3.3'!B22="*",'3.3'!B22=0),'3.3'!B22,
'3.3'!B22/'3.3'!B$15*100),"x")</f>
        <v>20.431621312751545</v>
      </c>
      <c r="C22" s="95">
        <f>IFERROR(IF(OR('3.3'!C22="x",'3.3'!C22=".",'3.3'!C22="*",'3.3'!C22=0),'3.3'!C22,
'3.3'!C22/'3.3'!C$15*100),"x")</f>
        <v>25.439322567834683</v>
      </c>
      <c r="D22" s="95">
        <f>IFERROR(IF(OR('3.3'!D22="x",'3.3'!D22=".",'3.3'!D22="*",'3.3'!D22=0),'3.3'!D22,
'3.3'!D22/'3.3'!D$15*100),"x")</f>
        <v>13.719736750640662</v>
      </c>
      <c r="E22" s="95">
        <f>IFERROR(IF(OR('3.3'!E22="x",'3.3'!E22=".",'3.3'!E22="*",'3.3'!E22=0),'3.3'!E22,
'3.3'!E22/'3.3'!E$15*100),"x")</f>
        <v>13.300203657413165</v>
      </c>
      <c r="F22" s="95">
        <f>IFERROR(IF(OR('3.3'!F22="x",'3.3'!F22=".",'3.3'!F22="*",'3.3'!F22=0),'3.3'!F22,
'3.3'!F22/'3.3'!F$15*100),"x")</f>
        <v>11.254317386723571</v>
      </c>
      <c r="G22" s="95">
        <f>IFERROR(IF(OR('3.3'!G22="x",'3.3'!G22=".",'3.3'!G22="*",'3.3'!G22=0),'3.3'!G22,
'3.3'!G22/'3.3'!G$15*100),"x")</f>
        <v>28.001653751208831</v>
      </c>
      <c r="H22" s="95">
        <f>IFERROR(IF(OR('3.3'!H22="x",'3.3'!H22=".",'3.3'!H22="*",'3.3'!H22=0),'3.3'!H22,
'3.3'!H22/'3.3'!H$15*100),"x")</f>
        <v>37.196707978072155</v>
      </c>
      <c r="I22" s="95">
        <f>IFERROR(IF(OR('3.3'!I22="x",'3.3'!I22=".",'3.3'!I22="*",'3.3'!I22=0),'3.3'!I22,
'3.3'!I22/'3.3'!I$15*100),"x")</f>
        <v>18.330785933750882</v>
      </c>
      <c r="J22" s="95">
        <f>IFERROR(IF(OR('3.3'!J22="x",'3.3'!J22=".",'3.3'!J22="*",'3.3'!J22=0),'3.3'!J22,
'3.3'!J22/'3.3'!J$15*100),"x")</f>
        <v>12.057080141589438</v>
      </c>
      <c r="K22" s="95">
        <f>IFERROR(IF(OR('3.3'!K22="x",'3.3'!K22=".",'3.3'!K22="*",'3.3'!K22=0),'3.3'!K22,
'3.3'!K22/'3.3'!K$15*100),"x")</f>
        <v>22.188792863979678</v>
      </c>
      <c r="L22" s="96">
        <f>IFERROR(IF(OR('3.3'!L22="x",'3.3'!L22=".",'3.3'!L22="*",'3.3'!L22=0),'3.3'!L22,
'3.3'!L22/'3.3'!L$15*100),"x")</f>
        <v>12.482277458119427</v>
      </c>
    </row>
    <row r="23" spans="1:17" s="155" customFormat="1" ht="26.25" customHeight="1" x14ac:dyDescent="0.2">
      <c r="A23" s="156" t="s">
        <v>107</v>
      </c>
      <c r="B23" s="121">
        <f>IFERROR(IF(OR('3.3'!B23="x",'3.3'!B23=".",'3.3'!B23="*",'3.3'!B23=0),'3.3'!B23,
'3.3'!B23/'3.3'!B$15*100),"x")</f>
        <v>18.584891597793863</v>
      </c>
      <c r="C23" s="95">
        <f>IFERROR(IF(OR('3.3'!C23="x",'3.3'!C23=".",'3.3'!C23="*",'3.3'!C23=0),'3.3'!C23,
'3.3'!C23/'3.3'!C$15*100),"x")</f>
        <v>18.291880017816283</v>
      </c>
      <c r="D23" s="95">
        <f>IFERROR(IF(OR('3.3'!D23="x",'3.3'!D23=".",'3.3'!D23="*",'3.3'!D23=0),'3.3'!D23,
'3.3'!D23/'3.3'!D$15*100),"x")</f>
        <v>18.847578986215684</v>
      </c>
      <c r="E23" s="95">
        <f>IFERROR(IF(OR('3.3'!E23="x",'3.3'!E23=".",'3.3'!E23="*",'3.3'!E23=0),'3.3'!E23,
'3.3'!E23/'3.3'!E$15*100),"x")</f>
        <v>18.769216498001139</v>
      </c>
      <c r="F23" s="95">
        <f>IFERROR(IF(OR('3.3'!F23="x",'3.3'!F23=".",'3.3'!F23="*",'3.3'!F23=0),'3.3'!F23,
'3.3'!F23/'3.3'!F$15*100),"x")</f>
        <v>18.255216356302437</v>
      </c>
      <c r="G23" s="95">
        <f>IFERROR(IF(OR('3.3'!G23="x",'3.3'!G23=".",'3.3'!G23="*",'3.3'!G23=0),'3.3'!G23,
'3.3'!G23/'3.3'!G$15*100),"x")</f>
        <v>22.386285482741901</v>
      </c>
      <c r="H23" s="95">
        <f>IFERROR(IF(OR('3.3'!H23="x",'3.3'!H23=".",'3.3'!H23="*",'3.3'!H23=0),'3.3'!H23,
'3.3'!H23/'3.3'!H$15*100),"x")</f>
        <v>22.548060769159544</v>
      </c>
      <c r="I23" s="95">
        <f>IFERROR(IF(OR('3.3'!I23="x",'3.3'!I23=".",'3.3'!I23="*",'3.3'!I23=0),'3.3'!I23,
'3.3'!I23/'3.3'!I$15*100),"x")</f>
        <v>19.400100900345116</v>
      </c>
      <c r="J23" s="95">
        <f>IFERROR(IF(OR('3.3'!J23="x",'3.3'!J23=".",'3.3'!J23="*",'3.3'!J23=0),'3.3'!J23,
'3.3'!J23/'3.3'!J$15*100),"x")</f>
        <v>21.488802669961217</v>
      </c>
      <c r="K23" s="95">
        <f>IFERROR(IF(OR('3.3'!K23="x",'3.3'!K23=".",'3.3'!K23="*",'3.3'!K23=0),'3.3'!K23,
'3.3'!K23/'3.3'!K$15*100),"x")</f>
        <v>18.03049242181525</v>
      </c>
      <c r="L23" s="96">
        <f>IFERROR(IF(OR('3.3'!L23="x",'3.3'!L23=".",'3.3'!L23="*",'3.3'!L23=0),'3.3'!L23,
'3.3'!L23/'3.3'!L$15*100),"x")</f>
        <v>20.035611374884553</v>
      </c>
    </row>
    <row r="24" spans="1:17" s="155" customFormat="1" ht="14.25" customHeight="1" x14ac:dyDescent="0.2">
      <c r="A24" s="156" t="s">
        <v>108</v>
      </c>
      <c r="B24" s="121">
        <f>IFERROR(IF(OR('3.3'!B24="x",'3.3'!B24=".",'3.3'!B24="*",'3.3'!B24=0),'3.3'!B24,
'3.3'!B24/'3.3'!B$15*100),"x")</f>
        <v>66.630228950317729</v>
      </c>
      <c r="C24" s="99">
        <f>IFERROR(IF(OR('3.3'!C24="x",'3.3'!C24=".",'3.3'!C24="*",'3.3'!C24=0),'3.3'!C24,
'3.3'!C24/'3.3'!C$15*100),"x")</f>
        <v>69.216091375790128</v>
      </c>
      <c r="D24" s="99">
        <f>IFERROR(IF(OR('3.3'!D24="x",'3.3'!D24=".",'3.3'!D24="*",'3.3'!D24=0),'3.3'!D24,
'3.3'!D24/'3.3'!D$15*100),"x")</f>
        <v>63.164365231777275</v>
      </c>
      <c r="E24" s="99">
        <f>IFERROR(IF(OR('3.3'!E24="x",'3.3'!E24=".",'3.3'!E24="*",'3.3'!E24=0),'3.3'!E24,
'3.3'!E24/'3.3'!E$15*100),"x")</f>
        <v>63.264303436987454</v>
      </c>
      <c r="F24" s="99">
        <f>IFERROR(IF(OR('3.3'!F24="x",'3.3'!F24=".",'3.3'!F24="*",'3.3'!F24=0),'3.3'!F24,
'3.3'!F24/'3.3'!F$15*100),"x")</f>
        <v>62.581378323738434</v>
      </c>
      <c r="G24" s="99">
        <f>IFERROR(IF(OR('3.3'!G24="x",'3.3'!G24=".",'3.3'!G24="*",'3.3'!G24=0),'3.3'!G24,
'3.3'!G24/'3.3'!G$15*100),"x")</f>
        <v>67.750385984193201</v>
      </c>
      <c r="H24" s="99">
        <f>IFERROR(IF(OR('3.3'!H24="x",'3.3'!H24=".",'3.3'!H24="*",'3.3'!H24=0),'3.3'!H24,
'3.3'!H24/'3.3'!H$15*100),"x")</f>
        <v>75.391814835496433</v>
      </c>
      <c r="I24" s="99">
        <f>IFERROR(IF(OR('3.3'!I24="x",'3.3'!I24=".",'3.3'!I24="*",'3.3'!I24=0),'3.3'!I24,
'3.3'!I24/'3.3'!I$15*100),"x")</f>
        <v>63.683299838225629</v>
      </c>
      <c r="J24" s="99">
        <f>IFERROR(IF(OR('3.3'!J24="x",'3.3'!J24=".",'3.3'!J24="*",'3.3'!J24=0),'3.3'!J24,
'3.3'!J24/'3.3'!J$15*100),"x")</f>
        <v>62.778461592356372</v>
      </c>
      <c r="K24" s="99">
        <f>IFERROR(IF(OR('3.3'!K24="x",'3.3'!K24=".",'3.3'!K24="*",'3.3'!K24=0),'3.3'!K24,
'3.3'!K24/'3.3'!K$15*100),"x")</f>
        <v>64.233365259333937</v>
      </c>
      <c r="L24" s="100">
        <f>IFERROR(IF(OR('3.3'!L24="x",'3.3'!L24=".",'3.3'!L24="*",'3.3'!L24=0),'3.3'!L24,
'3.3'!L24/'3.3'!L$15*100),"x")</f>
        <v>56.025072771847142</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14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181131</v>
      </c>
      <c r="E2">
        <v>181130.99999999601</v>
      </c>
      <c r="F2">
        <v>103734.925583812</v>
      </c>
      <c r="G2">
        <v>77396.074416184798</v>
      </c>
      <c r="H2">
        <v>69249.080960164705</v>
      </c>
      <c r="I2">
        <v>60722.4908537718</v>
      </c>
      <c r="J2">
        <v>8258.5815093320598</v>
      </c>
      <c r="K2">
        <v>3266.8062535802901</v>
      </c>
      <c r="L2">
        <v>6691.2536862509696</v>
      </c>
      <c r="M2">
        <v>2562.3050756254802</v>
      </c>
      <c r="N2">
        <v>4117.6686357534099</v>
      </c>
      <c r="O2">
        <v>1455.7397697691799</v>
      </c>
      <c r="P2" t="e">
        <v>#N/A</v>
      </c>
    </row>
    <row r="3" spans="1:16" x14ac:dyDescent="0.25">
      <c r="A3">
        <v>202603</v>
      </c>
      <c r="B3" t="s">
        <v>234</v>
      </c>
      <c r="C3" t="s">
        <v>137</v>
      </c>
      <c r="D3">
        <v>94392</v>
      </c>
      <c r="E3">
        <v>94391.999999994805</v>
      </c>
      <c r="F3">
        <v>57118.065497698502</v>
      </c>
      <c r="G3">
        <v>37273.934502296303</v>
      </c>
      <c r="H3">
        <v>33068.876916897898</v>
      </c>
      <c r="I3">
        <v>28614.934972431602</v>
      </c>
      <c r="J3">
        <v>4327.3756230420404</v>
      </c>
      <c r="K3">
        <v>1592.8271134019101</v>
      </c>
      <c r="L3">
        <v>3488.1365022690702</v>
      </c>
      <c r="M3">
        <v>1276.7847000741201</v>
      </c>
      <c r="N3">
        <v>2203.8387777637399</v>
      </c>
      <c r="O3">
        <v>716.92108312929997</v>
      </c>
      <c r="P3" t="e">
        <v>#N/A</v>
      </c>
    </row>
    <row r="4" spans="1:16" x14ac:dyDescent="0.25">
      <c r="A4">
        <v>202603</v>
      </c>
      <c r="B4" t="s">
        <v>234</v>
      </c>
      <c r="C4" t="s">
        <v>138</v>
      </c>
      <c r="D4">
        <v>86739</v>
      </c>
      <c r="E4">
        <v>86739.000000001601</v>
      </c>
      <c r="F4">
        <v>46616.860086113003</v>
      </c>
      <c r="G4">
        <v>40122.139913888597</v>
      </c>
      <c r="H4">
        <v>36180.2040432668</v>
      </c>
      <c r="I4">
        <v>32107.555881340199</v>
      </c>
      <c r="J4">
        <v>3931.2058862900199</v>
      </c>
      <c r="K4">
        <v>1673.97914017838</v>
      </c>
      <c r="L4">
        <v>3203.1171839818999</v>
      </c>
      <c r="M4">
        <v>1285.5203755513701</v>
      </c>
      <c r="N4">
        <v>1913.82985798967</v>
      </c>
      <c r="O4">
        <v>738.81868663988098</v>
      </c>
      <c r="P4" t="e">
        <v>#N/A</v>
      </c>
    </row>
    <row r="5" spans="1:16" x14ac:dyDescent="0.25">
      <c r="A5">
        <v>202603</v>
      </c>
      <c r="B5" t="s">
        <v>234</v>
      </c>
      <c r="C5" t="s">
        <v>139</v>
      </c>
      <c r="D5">
        <v>34497</v>
      </c>
      <c r="E5">
        <v>34497</v>
      </c>
      <c r="F5">
        <v>14890.8596235759</v>
      </c>
      <c r="G5">
        <v>19606.1403764241</v>
      </c>
      <c r="H5">
        <v>17344.008048429201</v>
      </c>
      <c r="I5">
        <v>16294.362133099499</v>
      </c>
      <c r="J5">
        <v>989.90744999637502</v>
      </c>
      <c r="K5">
        <v>253.189260518841</v>
      </c>
      <c r="L5">
        <v>1918.84290683215</v>
      </c>
      <c r="M5">
        <v>609.30763056345404</v>
      </c>
      <c r="N5">
        <v>1308.11219934562</v>
      </c>
      <c r="O5">
        <v>343.28942116267802</v>
      </c>
      <c r="P5" t="e">
        <v>#N/A</v>
      </c>
    </row>
    <row r="6" spans="1:16" x14ac:dyDescent="0.25">
      <c r="A6">
        <v>202603</v>
      </c>
      <c r="B6" t="s">
        <v>234</v>
      </c>
      <c r="C6" t="s">
        <v>140</v>
      </c>
      <c r="D6">
        <v>33873</v>
      </c>
      <c r="E6">
        <v>33872.999999999498</v>
      </c>
      <c r="F6">
        <v>18197.9735846699</v>
      </c>
      <c r="G6">
        <v>15675.026415329599</v>
      </c>
      <c r="H6">
        <v>13974.1693578821</v>
      </c>
      <c r="I6">
        <v>12556.2583823856</v>
      </c>
      <c r="J6">
        <v>1388.5416899591801</v>
      </c>
      <c r="K6">
        <v>372.00996471072301</v>
      </c>
      <c r="L6">
        <v>1415.0017968234999</v>
      </c>
      <c r="M6">
        <v>590.81329840060403</v>
      </c>
      <c r="N6">
        <v>821.78171876188105</v>
      </c>
      <c r="O6">
        <v>285.85526062404801</v>
      </c>
      <c r="P6" t="e">
        <v>#N/A</v>
      </c>
    </row>
    <row r="7" spans="1:16" x14ac:dyDescent="0.25">
      <c r="A7">
        <v>202603</v>
      </c>
      <c r="B7" t="s">
        <v>234</v>
      </c>
      <c r="C7" t="s">
        <v>141</v>
      </c>
      <c r="D7">
        <v>44154</v>
      </c>
      <c r="E7">
        <v>44153.999999997497</v>
      </c>
      <c r="F7">
        <v>25683.050013186399</v>
      </c>
      <c r="G7">
        <v>18470.9499868112</v>
      </c>
      <c r="H7">
        <v>16872.2351628859</v>
      </c>
      <c r="I7">
        <v>14809.801575743901</v>
      </c>
      <c r="J7">
        <v>2008.0330922128601</v>
      </c>
      <c r="K7">
        <v>726.41138467124301</v>
      </c>
      <c r="L7">
        <v>1234.67672214557</v>
      </c>
      <c r="M7">
        <v>622.03756345030195</v>
      </c>
      <c r="N7">
        <v>610.15669242694696</v>
      </c>
      <c r="O7">
        <v>364.03810177973997</v>
      </c>
      <c r="P7" t="e">
        <v>#N/A</v>
      </c>
    </row>
    <row r="8" spans="1:16" x14ac:dyDescent="0.25">
      <c r="A8">
        <v>202603</v>
      </c>
      <c r="B8" t="s">
        <v>234</v>
      </c>
      <c r="C8" t="s">
        <v>142</v>
      </c>
      <c r="D8">
        <v>31599</v>
      </c>
      <c r="E8">
        <v>31598.9999999996</v>
      </c>
      <c r="F8">
        <v>18573.580027610202</v>
      </c>
      <c r="G8">
        <v>13025.4199723895</v>
      </c>
      <c r="H8">
        <v>11848.399592378701</v>
      </c>
      <c r="I8">
        <v>10228.166916735199</v>
      </c>
      <c r="J8">
        <v>1559.55987815912</v>
      </c>
      <c r="K8">
        <v>700.05126132582302</v>
      </c>
      <c r="L8">
        <v>896.17287093887296</v>
      </c>
      <c r="M8">
        <v>431.207406770945</v>
      </c>
      <c r="N8">
        <v>463.957060806583</v>
      </c>
      <c r="O8">
        <v>280.847509071937</v>
      </c>
      <c r="P8" t="e">
        <v>#N/A</v>
      </c>
    </row>
    <row r="9" spans="1:16" x14ac:dyDescent="0.25">
      <c r="A9">
        <v>202603</v>
      </c>
      <c r="B9" t="s">
        <v>234</v>
      </c>
      <c r="C9" t="s">
        <v>143</v>
      </c>
      <c r="D9">
        <v>37008</v>
      </c>
      <c r="E9">
        <v>37007.999999999702</v>
      </c>
      <c r="F9">
        <v>26389.4623347692</v>
      </c>
      <c r="G9">
        <v>10618.5376652305</v>
      </c>
      <c r="H9">
        <v>9210.2687985888297</v>
      </c>
      <c r="I9">
        <v>6833.9018458076698</v>
      </c>
      <c r="J9">
        <v>2312.53939900452</v>
      </c>
      <c r="K9">
        <v>1215.1443823536599</v>
      </c>
      <c r="L9">
        <v>1226.55938951088</v>
      </c>
      <c r="M9">
        <v>308.93917644017802</v>
      </c>
      <c r="N9">
        <v>913.66096441238199</v>
      </c>
      <c r="O9">
        <v>181.709477130778</v>
      </c>
      <c r="P9" t="e">
        <v>#N/A</v>
      </c>
    </row>
    <row r="10" spans="1:16" x14ac:dyDescent="0.25">
      <c r="A10">
        <v>202603</v>
      </c>
      <c r="B10" t="s">
        <v>234</v>
      </c>
      <c r="C10" t="s">
        <v>144</v>
      </c>
      <c r="D10">
        <v>33663</v>
      </c>
      <c r="E10">
        <v>33562.354382182602</v>
      </c>
      <c r="F10">
        <v>18975.0681243619</v>
      </c>
      <c r="G10">
        <v>14587.2862578207</v>
      </c>
      <c r="H10">
        <v>12997.509928289401</v>
      </c>
      <c r="I10">
        <v>11085.022082292</v>
      </c>
      <c r="J10">
        <v>1848.78963350401</v>
      </c>
      <c r="K10">
        <v>736.60145926798805</v>
      </c>
      <c r="L10">
        <v>1298.10996663075</v>
      </c>
      <c r="M10">
        <v>550.60868150355998</v>
      </c>
      <c r="N10">
        <v>742.43593132498199</v>
      </c>
      <c r="O10">
        <v>291.66636290059199</v>
      </c>
      <c r="P10" t="e">
        <v>#N/A</v>
      </c>
    </row>
    <row r="11" spans="1:16" x14ac:dyDescent="0.25">
      <c r="A11">
        <v>202603</v>
      </c>
      <c r="B11" t="s">
        <v>234</v>
      </c>
      <c r="C11" t="s">
        <v>145</v>
      </c>
      <c r="D11">
        <v>120688</v>
      </c>
      <c r="E11">
        <v>120687.999999996</v>
      </c>
      <c r="F11">
        <v>71801.260880699207</v>
      </c>
      <c r="G11">
        <v>48886.739119297097</v>
      </c>
      <c r="H11">
        <v>43809.948705963703</v>
      </c>
      <c r="I11">
        <v>38000.971728796401</v>
      </c>
      <c r="J11">
        <v>5595.2208493916796</v>
      </c>
      <c r="K11">
        <v>2462.9045217336702</v>
      </c>
      <c r="L11">
        <v>4261.2111479515297</v>
      </c>
      <c r="M11">
        <v>1608.5757077805399</v>
      </c>
      <c r="N11">
        <v>2644.9171349725202</v>
      </c>
      <c r="O11">
        <v>815.57926538190304</v>
      </c>
      <c r="P11" t="e">
        <v>#N/A</v>
      </c>
    </row>
    <row r="12" spans="1:16" x14ac:dyDescent="0.25">
      <c r="A12">
        <v>202603</v>
      </c>
      <c r="B12" t="s">
        <v>235</v>
      </c>
      <c r="C12" t="s">
        <v>136</v>
      </c>
      <c r="D12">
        <v>16533</v>
      </c>
      <c r="E12">
        <v>16533.000000000298</v>
      </c>
      <c r="F12">
        <v>7424.2860370945</v>
      </c>
      <c r="G12">
        <v>9108.7139629058001</v>
      </c>
      <c r="H12">
        <v>8375.8662213993593</v>
      </c>
      <c r="I12">
        <v>7585.9527433849498</v>
      </c>
      <c r="J12">
        <v>780.66094478892603</v>
      </c>
      <c r="K12">
        <v>382.38513630436898</v>
      </c>
      <c r="L12">
        <v>660.55513560462896</v>
      </c>
      <c r="M12">
        <v>238.211149381767</v>
      </c>
      <c r="N12">
        <v>421.00011270507503</v>
      </c>
      <c r="O12">
        <v>72.292605901811996</v>
      </c>
      <c r="P12" t="e">
        <v>#N/A</v>
      </c>
    </row>
    <row r="13" spans="1:16" x14ac:dyDescent="0.25">
      <c r="A13">
        <v>202603</v>
      </c>
      <c r="B13" t="s">
        <v>235</v>
      </c>
      <c r="C13" t="s">
        <v>137</v>
      </c>
      <c r="D13">
        <v>8387</v>
      </c>
      <c r="E13">
        <v>8387.0000000002292</v>
      </c>
      <c r="F13">
        <v>4101.1301625159604</v>
      </c>
      <c r="G13">
        <v>4285.8698374842697</v>
      </c>
      <c r="H13">
        <v>3904.1346541799498</v>
      </c>
      <c r="I13">
        <v>3487.4506101235002</v>
      </c>
      <c r="J13">
        <v>409.48008512363901</v>
      </c>
      <c r="K13">
        <v>181.96181426609701</v>
      </c>
      <c r="L13">
        <v>347.727359748884</v>
      </c>
      <c r="M13">
        <v>107.43890586712</v>
      </c>
      <c r="N13">
        <v>240.28845388176401</v>
      </c>
      <c r="O13">
        <v>34.007823555435003</v>
      </c>
      <c r="P13" t="e">
        <v>#N/A</v>
      </c>
    </row>
    <row r="14" spans="1:16" x14ac:dyDescent="0.25">
      <c r="A14">
        <v>202603</v>
      </c>
      <c r="B14" t="s">
        <v>235</v>
      </c>
      <c r="C14" t="s">
        <v>138</v>
      </c>
      <c r="D14">
        <v>8146</v>
      </c>
      <c r="E14">
        <v>8146.00000000007</v>
      </c>
      <c r="F14">
        <v>3323.1558745785401</v>
      </c>
      <c r="G14">
        <v>4822.8441254215304</v>
      </c>
      <c r="H14">
        <v>4471.73156721941</v>
      </c>
      <c r="I14">
        <v>4098.5021332614497</v>
      </c>
      <c r="J14">
        <v>371.18085966528702</v>
      </c>
      <c r="K14">
        <v>200.423322038272</v>
      </c>
      <c r="L14">
        <v>312.82777585574502</v>
      </c>
      <c r="M14">
        <v>130.77224351464699</v>
      </c>
      <c r="N14">
        <v>180.71165882331101</v>
      </c>
      <c r="O14">
        <v>38.284782346377</v>
      </c>
      <c r="P14" t="e">
        <v>#N/A</v>
      </c>
    </row>
    <row r="15" spans="1:16" x14ac:dyDescent="0.25">
      <c r="A15">
        <v>202603</v>
      </c>
      <c r="B15" t="s">
        <v>235</v>
      </c>
      <c r="C15" t="s">
        <v>139</v>
      </c>
      <c r="D15">
        <v>3462</v>
      </c>
      <c r="E15">
        <v>3462.00000000005</v>
      </c>
      <c r="F15">
        <v>1216.81890627905</v>
      </c>
      <c r="G15">
        <v>2245.1810937210098</v>
      </c>
      <c r="H15">
        <v>2001.30613679577</v>
      </c>
      <c r="I15">
        <v>1918.3479566835499</v>
      </c>
      <c r="J15">
        <v>82.958180112226998</v>
      </c>
      <c r="K15">
        <v>28.406919858744001</v>
      </c>
      <c r="L15">
        <v>236.281616269632</v>
      </c>
      <c r="M15">
        <v>56.500697668630998</v>
      </c>
      <c r="N15">
        <v>179.78091860100099</v>
      </c>
      <c r="O15">
        <v>7.5933406556029999</v>
      </c>
      <c r="P15" t="e">
        <v>#N/A</v>
      </c>
    </row>
    <row r="16" spans="1:16" x14ac:dyDescent="0.25">
      <c r="A16">
        <v>202603</v>
      </c>
      <c r="B16" t="s">
        <v>235</v>
      </c>
      <c r="C16" t="s">
        <v>140</v>
      </c>
      <c r="D16">
        <v>3380</v>
      </c>
      <c r="E16">
        <v>3380.0000000004702</v>
      </c>
      <c r="F16">
        <v>1512.3515513315101</v>
      </c>
      <c r="G16">
        <v>1867.6484486689601</v>
      </c>
      <c r="H16">
        <v>1703.10443818361</v>
      </c>
      <c r="I16">
        <v>1572.4651766782999</v>
      </c>
      <c r="J16">
        <v>128.609176369556</v>
      </c>
      <c r="K16">
        <v>49.931969820985998</v>
      </c>
      <c r="L16">
        <v>142.90417561137701</v>
      </c>
      <c r="M16">
        <v>71.906100455990995</v>
      </c>
      <c r="N16">
        <v>70.998075155386005</v>
      </c>
      <c r="O16">
        <v>21.639834873971001</v>
      </c>
      <c r="P16" t="e">
        <v>#N/A</v>
      </c>
    </row>
    <row r="17" spans="1:16" x14ac:dyDescent="0.25">
      <c r="A17">
        <v>202603</v>
      </c>
      <c r="B17" t="s">
        <v>235</v>
      </c>
      <c r="C17" t="s">
        <v>141</v>
      </c>
      <c r="D17">
        <v>4147</v>
      </c>
      <c r="E17">
        <v>4146.9999999992797</v>
      </c>
      <c r="F17">
        <v>1865.46632912255</v>
      </c>
      <c r="G17">
        <v>2281.53367087673</v>
      </c>
      <c r="H17">
        <v>2151.3221610972801</v>
      </c>
      <c r="I17">
        <v>1945.3472350653999</v>
      </c>
      <c r="J17">
        <v>204.950535787977</v>
      </c>
      <c r="K17">
        <v>103.207752818884</v>
      </c>
      <c r="L17">
        <v>116.932040657231</v>
      </c>
      <c r="M17">
        <v>49.837999164541003</v>
      </c>
      <c r="N17">
        <v>65.750167974902993</v>
      </c>
      <c r="O17">
        <v>13.279469122216</v>
      </c>
      <c r="P17" t="e">
        <v>#N/A</v>
      </c>
    </row>
    <row r="18" spans="1:16" x14ac:dyDescent="0.25">
      <c r="A18">
        <v>202603</v>
      </c>
      <c r="B18" t="s">
        <v>235</v>
      </c>
      <c r="C18" t="s">
        <v>142</v>
      </c>
      <c r="D18">
        <v>2840</v>
      </c>
      <c r="E18">
        <v>2840.0000000003301</v>
      </c>
      <c r="F18">
        <v>1241.4839302573801</v>
      </c>
      <c r="G18">
        <v>1598.5160697429501</v>
      </c>
      <c r="H18">
        <v>1493.8856503576401</v>
      </c>
      <c r="I18">
        <v>1317.25363039748</v>
      </c>
      <c r="J18">
        <v>174.58879058245</v>
      </c>
      <c r="K18">
        <v>93.327276059834006</v>
      </c>
      <c r="L18">
        <v>85.234363127023002</v>
      </c>
      <c r="M18">
        <v>39.176429355986997</v>
      </c>
      <c r="N18">
        <v>46.057933771035998</v>
      </c>
      <c r="O18">
        <v>19.396056258287</v>
      </c>
      <c r="P18" t="e">
        <v>#N/A</v>
      </c>
    </row>
    <row r="19" spans="1:16" x14ac:dyDescent="0.25">
      <c r="A19">
        <v>202603</v>
      </c>
      <c r="B19" t="s">
        <v>235</v>
      </c>
      <c r="C19" t="s">
        <v>143</v>
      </c>
      <c r="D19">
        <v>2704</v>
      </c>
      <c r="E19">
        <v>2704.0000000001601</v>
      </c>
      <c r="F19">
        <v>1588.1653201040101</v>
      </c>
      <c r="G19">
        <v>1115.83467989615</v>
      </c>
      <c r="H19">
        <v>1026.2478349650501</v>
      </c>
      <c r="I19">
        <v>832.53874456021401</v>
      </c>
      <c r="J19">
        <v>189.55426193671599</v>
      </c>
      <c r="K19">
        <v>107.511217745921</v>
      </c>
      <c r="L19">
        <v>79.202939939366004</v>
      </c>
      <c r="M19">
        <v>20.789922736617001</v>
      </c>
      <c r="N19">
        <v>58.413017202749003</v>
      </c>
      <c r="O19">
        <v>10.383904991734999</v>
      </c>
      <c r="P19" t="e">
        <v>#N/A</v>
      </c>
    </row>
    <row r="20" spans="1:16" x14ac:dyDescent="0.25">
      <c r="A20">
        <v>202603</v>
      </c>
      <c r="B20" t="s">
        <v>235</v>
      </c>
      <c r="C20" t="s">
        <v>144</v>
      </c>
      <c r="D20">
        <v>2757</v>
      </c>
      <c r="E20">
        <v>2720.2107293897302</v>
      </c>
      <c r="F20">
        <v>1144.75298655445</v>
      </c>
      <c r="G20">
        <v>1575.45774283528</v>
      </c>
      <c r="H20">
        <v>1445.3739440087299</v>
      </c>
      <c r="I20">
        <v>1291.1081878971099</v>
      </c>
      <c r="J20">
        <v>151.18073849623099</v>
      </c>
      <c r="K20">
        <v>83.972680028216999</v>
      </c>
      <c r="L20">
        <v>113.698101880263</v>
      </c>
      <c r="M20">
        <v>49.897677812547997</v>
      </c>
      <c r="N20">
        <v>62.456550549927996</v>
      </c>
      <c r="O20">
        <v>16.385696946283002</v>
      </c>
      <c r="P20" t="e">
        <v>#N/A</v>
      </c>
    </row>
    <row r="21" spans="1:16" x14ac:dyDescent="0.25">
      <c r="A21">
        <v>202603</v>
      </c>
      <c r="B21" t="s">
        <v>235</v>
      </c>
      <c r="C21" t="s">
        <v>145</v>
      </c>
      <c r="D21">
        <v>11310</v>
      </c>
      <c r="E21">
        <v>11309.9999999996</v>
      </c>
      <c r="F21">
        <v>5034.2459628659699</v>
      </c>
      <c r="G21">
        <v>6275.7540371336099</v>
      </c>
      <c r="H21">
        <v>5821.5715802862496</v>
      </c>
      <c r="I21">
        <v>5295.5155884759497</v>
      </c>
      <c r="J21">
        <v>518.84614151164305</v>
      </c>
      <c r="K21">
        <v>262.69475253871298</v>
      </c>
      <c r="L21">
        <v>411.78884929932298</v>
      </c>
      <c r="M21">
        <v>154.63598802392599</v>
      </c>
      <c r="N21">
        <v>255.80898775761</v>
      </c>
      <c r="O21">
        <v>42.393607548031</v>
      </c>
      <c r="P21" t="e">
        <v>#N/A</v>
      </c>
    </row>
    <row r="22" spans="1:16" x14ac:dyDescent="0.25">
      <c r="A22">
        <v>202603</v>
      </c>
      <c r="B22" t="s">
        <v>236</v>
      </c>
      <c r="C22" t="s">
        <v>136</v>
      </c>
      <c r="D22">
        <v>9949</v>
      </c>
      <c r="E22">
        <v>9949.0000000006094</v>
      </c>
      <c r="F22">
        <v>6701.72992514623</v>
      </c>
      <c r="G22">
        <v>3247.2700748543798</v>
      </c>
      <c r="H22">
        <v>3143.3808394026701</v>
      </c>
      <c r="I22">
        <v>2969.5291056129799</v>
      </c>
      <c r="J22">
        <v>163.40308920267</v>
      </c>
      <c r="K22">
        <v>41.008473156209</v>
      </c>
      <c r="L22">
        <v>94.765745768295005</v>
      </c>
      <c r="M22">
        <v>30.295174444882999</v>
      </c>
      <c r="N22">
        <v>64.470571323412003</v>
      </c>
      <c r="O22">
        <v>9.1234896834200008</v>
      </c>
      <c r="P22" t="e">
        <v>#N/A</v>
      </c>
    </row>
    <row r="23" spans="1:16" x14ac:dyDescent="0.25">
      <c r="A23">
        <v>202603</v>
      </c>
      <c r="B23" t="s">
        <v>236</v>
      </c>
      <c r="C23" t="s">
        <v>137</v>
      </c>
      <c r="D23">
        <v>5358</v>
      </c>
      <c r="E23">
        <v>5358.0000000005703</v>
      </c>
      <c r="F23">
        <v>3761.17700080234</v>
      </c>
      <c r="G23">
        <v>1596.82299919824</v>
      </c>
      <c r="H23">
        <v>1543.75939595163</v>
      </c>
      <c r="I23">
        <v>1462.0288128950999</v>
      </c>
      <c r="J23">
        <v>75.730583056531003</v>
      </c>
      <c r="K23">
        <v>21.909670478511998</v>
      </c>
      <c r="L23">
        <v>46.977513339901002</v>
      </c>
      <c r="M23">
        <v>13.113120954597999</v>
      </c>
      <c r="N23">
        <v>33.864392385302999</v>
      </c>
      <c r="O23">
        <v>6.086089906702</v>
      </c>
      <c r="P23" t="e">
        <v>#N/A</v>
      </c>
    </row>
    <row r="24" spans="1:16" x14ac:dyDescent="0.25">
      <c r="A24">
        <v>202603</v>
      </c>
      <c r="B24" t="s">
        <v>236</v>
      </c>
      <c r="C24" t="s">
        <v>138</v>
      </c>
      <c r="D24">
        <v>4591</v>
      </c>
      <c r="E24">
        <v>4591.00000000004</v>
      </c>
      <c r="F24">
        <v>2940.55292434389</v>
      </c>
      <c r="G24">
        <v>1650.44707565614</v>
      </c>
      <c r="H24">
        <v>1599.62144345103</v>
      </c>
      <c r="I24">
        <v>1507.50029271788</v>
      </c>
      <c r="J24">
        <v>87.672506146139</v>
      </c>
      <c r="K24">
        <v>19.098802677697002</v>
      </c>
      <c r="L24">
        <v>47.788232428393997</v>
      </c>
      <c r="M24">
        <v>17.182053490285</v>
      </c>
      <c r="N24">
        <v>30.606178938109</v>
      </c>
      <c r="O24">
        <v>3.0373997767179999</v>
      </c>
      <c r="P24" t="e">
        <v>#N/A</v>
      </c>
    </row>
    <row r="25" spans="1:16" x14ac:dyDescent="0.25">
      <c r="A25">
        <v>202603</v>
      </c>
      <c r="B25" t="s">
        <v>236</v>
      </c>
      <c r="C25" t="s">
        <v>139</v>
      </c>
      <c r="D25">
        <v>1994</v>
      </c>
      <c r="E25">
        <v>1994.00000000004</v>
      </c>
      <c r="F25">
        <v>974.910237128576</v>
      </c>
      <c r="G25">
        <v>1019.08976287147</v>
      </c>
      <c r="H25">
        <v>996.299310547564</v>
      </c>
      <c r="I25" t="s">
        <v>237</v>
      </c>
      <c r="J25" t="s">
        <v>237</v>
      </c>
      <c r="K25" t="s">
        <v>237</v>
      </c>
      <c r="L25" t="s">
        <v>237</v>
      </c>
      <c r="M25" t="s">
        <v>237</v>
      </c>
      <c r="N25">
        <v>17.790452323903001</v>
      </c>
      <c r="O25" t="s">
        <v>237</v>
      </c>
      <c r="P25" t="e">
        <v>#N/A</v>
      </c>
    </row>
    <row r="26" spans="1:16" x14ac:dyDescent="0.25">
      <c r="A26">
        <v>202603</v>
      </c>
      <c r="B26" t="s">
        <v>236</v>
      </c>
      <c r="C26" t="s">
        <v>140</v>
      </c>
      <c r="D26">
        <v>1498</v>
      </c>
      <c r="E26">
        <v>1498.0000000002401</v>
      </c>
      <c r="F26">
        <v>950.17012784758299</v>
      </c>
      <c r="G26">
        <v>547.82987215265905</v>
      </c>
      <c r="H26">
        <v>534.96892206076404</v>
      </c>
      <c r="I26" t="s">
        <v>237</v>
      </c>
      <c r="J26" t="s">
        <v>237</v>
      </c>
      <c r="K26" t="s">
        <v>237</v>
      </c>
      <c r="L26">
        <v>12.860950091895001</v>
      </c>
      <c r="M26" t="s">
        <v>237</v>
      </c>
      <c r="N26" t="s">
        <v>237</v>
      </c>
      <c r="O26">
        <v>0</v>
      </c>
      <c r="P26" t="e">
        <v>#N/A</v>
      </c>
    </row>
    <row r="27" spans="1:16" x14ac:dyDescent="0.25">
      <c r="A27">
        <v>202603</v>
      </c>
      <c r="B27" t="s">
        <v>236</v>
      </c>
      <c r="C27" t="s">
        <v>141</v>
      </c>
      <c r="D27">
        <v>2337</v>
      </c>
      <c r="E27">
        <v>2337.00000000005</v>
      </c>
      <c r="F27">
        <v>1513.0963113913899</v>
      </c>
      <c r="G27">
        <v>823.90368860865897</v>
      </c>
      <c r="H27">
        <v>796.95894801811903</v>
      </c>
      <c r="I27">
        <v>756.42345148689799</v>
      </c>
      <c r="J27">
        <v>40.535496531221</v>
      </c>
      <c r="K27">
        <v>9.8610497621659992</v>
      </c>
      <c r="L27">
        <v>22.902230191489998</v>
      </c>
      <c r="M27">
        <v>7.0648533441580001</v>
      </c>
      <c r="N27">
        <v>15.837376847331999</v>
      </c>
      <c r="O27">
        <v>4.0425103990500002</v>
      </c>
      <c r="P27" t="e">
        <v>#N/A</v>
      </c>
    </row>
    <row r="28" spans="1:16" x14ac:dyDescent="0.25">
      <c r="A28">
        <v>202603</v>
      </c>
      <c r="B28" t="s">
        <v>236</v>
      </c>
      <c r="C28" t="s">
        <v>142</v>
      </c>
      <c r="D28">
        <v>1874</v>
      </c>
      <c r="E28">
        <v>1874.0000000001901</v>
      </c>
      <c r="F28">
        <v>1353.6428593430301</v>
      </c>
      <c r="G28">
        <v>520.35714065716002</v>
      </c>
      <c r="H28">
        <v>499.43692697128898</v>
      </c>
      <c r="I28">
        <v>465.07758652006402</v>
      </c>
      <c r="J28">
        <v>32.928960704390001</v>
      </c>
      <c r="K28">
        <v>7.150622146711</v>
      </c>
      <c r="L28" t="s">
        <v>237</v>
      </c>
      <c r="M28">
        <v>10.070393374742</v>
      </c>
      <c r="N28" t="s">
        <v>237</v>
      </c>
      <c r="O28" t="s">
        <v>237</v>
      </c>
      <c r="P28" t="e">
        <v>#N/A</v>
      </c>
    </row>
    <row r="29" spans="1:16" x14ac:dyDescent="0.25">
      <c r="A29">
        <v>202603</v>
      </c>
      <c r="B29" t="s">
        <v>236</v>
      </c>
      <c r="C29" t="s">
        <v>143</v>
      </c>
      <c r="D29">
        <v>2246</v>
      </c>
      <c r="E29">
        <v>2246.00000000008</v>
      </c>
      <c r="F29">
        <v>1909.9103894356399</v>
      </c>
      <c r="G29">
        <v>336.08961056443599</v>
      </c>
      <c r="H29">
        <v>315.71673180493002</v>
      </c>
      <c r="I29">
        <v>265.29296146216899</v>
      </c>
      <c r="J29">
        <v>50.423770342761003</v>
      </c>
      <c r="K29">
        <v>15.176342585067999</v>
      </c>
      <c r="L29" t="s">
        <v>237</v>
      </c>
      <c r="M29" t="s">
        <v>237</v>
      </c>
      <c r="N29">
        <v>12.199755272819999</v>
      </c>
      <c r="O29" t="s">
        <v>237</v>
      </c>
      <c r="P29" t="e">
        <v>#N/A</v>
      </c>
    </row>
    <row r="30" spans="1:16" x14ac:dyDescent="0.25">
      <c r="A30">
        <v>202603</v>
      </c>
      <c r="B30" t="s">
        <v>236</v>
      </c>
      <c r="C30" t="s">
        <v>144</v>
      </c>
      <c r="D30">
        <v>1784</v>
      </c>
      <c r="E30">
        <v>1757.3416887176299</v>
      </c>
      <c r="F30">
        <v>1271.7216824802799</v>
      </c>
      <c r="G30">
        <v>485.62000623735298</v>
      </c>
      <c r="H30">
        <v>455.84823990157702</v>
      </c>
      <c r="I30">
        <v>421.94773934879902</v>
      </c>
      <c r="J30">
        <v>32.900500552777999</v>
      </c>
      <c r="K30">
        <v>5.9050126781519996</v>
      </c>
      <c r="L30">
        <v>24.720713588489001</v>
      </c>
      <c r="M30">
        <v>7.1234581148010001</v>
      </c>
      <c r="N30">
        <v>17.597255473688001</v>
      </c>
      <c r="O30">
        <v>5.0510527472869997</v>
      </c>
      <c r="P30" t="e">
        <v>#N/A</v>
      </c>
    </row>
    <row r="31" spans="1:16" x14ac:dyDescent="0.25">
      <c r="A31">
        <v>202603</v>
      </c>
      <c r="B31" t="s">
        <v>236</v>
      </c>
      <c r="C31" t="s">
        <v>145</v>
      </c>
      <c r="D31">
        <v>6623</v>
      </c>
      <c r="E31">
        <v>6623.0000000004002</v>
      </c>
      <c r="F31">
        <v>4830.5000021513897</v>
      </c>
      <c r="G31">
        <v>1792.49999784901</v>
      </c>
      <c r="H31">
        <v>1731.5978383915999</v>
      </c>
      <c r="I31">
        <v>1613.0585341031201</v>
      </c>
      <c r="J31">
        <v>112.539304288484</v>
      </c>
      <c r="K31">
        <v>29.552924190022999</v>
      </c>
      <c r="L31">
        <v>57.840950156881</v>
      </c>
      <c r="M31">
        <v>19.244197643905999</v>
      </c>
      <c r="N31">
        <v>38.596752512975002</v>
      </c>
      <c r="O31">
        <v>3.0612093005280001</v>
      </c>
      <c r="P31" t="e">
        <v>#N/A</v>
      </c>
    </row>
    <row r="32" spans="1:16" x14ac:dyDescent="0.25">
      <c r="A32">
        <v>202603</v>
      </c>
      <c r="B32" t="s">
        <v>238</v>
      </c>
      <c r="C32" t="s">
        <v>136</v>
      </c>
      <c r="D32">
        <v>10847</v>
      </c>
      <c r="E32">
        <v>10846.9999999992</v>
      </c>
      <c r="F32">
        <v>6706.3328755427301</v>
      </c>
      <c r="G32">
        <v>4140.6671244564895</v>
      </c>
      <c r="H32">
        <v>3782.2592595586898</v>
      </c>
      <c r="I32">
        <v>3403.6053804229</v>
      </c>
      <c r="J32">
        <v>372.42652606531902</v>
      </c>
      <c r="K32">
        <v>171.62393633221001</v>
      </c>
      <c r="L32">
        <v>312.49711004998801</v>
      </c>
      <c r="M32">
        <v>137.560991899448</v>
      </c>
      <c r="N32">
        <v>174.93611815054001</v>
      </c>
      <c r="O32">
        <v>45.910754847810999</v>
      </c>
      <c r="P32" t="e">
        <v>#N/A</v>
      </c>
    </row>
    <row r="33" spans="1:16" x14ac:dyDescent="0.25">
      <c r="A33">
        <v>202603</v>
      </c>
      <c r="B33" t="s">
        <v>238</v>
      </c>
      <c r="C33" t="s">
        <v>137</v>
      </c>
      <c r="D33">
        <v>5689</v>
      </c>
      <c r="E33">
        <v>5688.9999999994398</v>
      </c>
      <c r="F33">
        <v>3710.9329656295399</v>
      </c>
      <c r="G33">
        <v>1978.0670343699001</v>
      </c>
      <c r="H33">
        <v>1785.9853132578801</v>
      </c>
      <c r="I33">
        <v>1606.30121804241</v>
      </c>
      <c r="J33">
        <v>177.598988832495</v>
      </c>
      <c r="K33">
        <v>75.146889445382001</v>
      </c>
      <c r="L33">
        <v>171.86218412825801</v>
      </c>
      <c r="M33">
        <v>89.673313777249007</v>
      </c>
      <c r="N33">
        <v>82.188870351009001</v>
      </c>
      <c r="O33">
        <v>20.219536983763</v>
      </c>
      <c r="P33" t="e">
        <v>#N/A</v>
      </c>
    </row>
    <row r="34" spans="1:16" x14ac:dyDescent="0.25">
      <c r="A34">
        <v>202603</v>
      </c>
      <c r="B34" t="s">
        <v>238</v>
      </c>
      <c r="C34" t="s">
        <v>138</v>
      </c>
      <c r="D34">
        <v>5158</v>
      </c>
      <c r="E34">
        <v>5157.9999999997699</v>
      </c>
      <c r="F34">
        <v>2995.3999099131902</v>
      </c>
      <c r="G34">
        <v>2162.6000900865802</v>
      </c>
      <c r="H34">
        <v>1996.2739463008099</v>
      </c>
      <c r="I34">
        <v>1797.30416238049</v>
      </c>
      <c r="J34">
        <v>194.827537232824</v>
      </c>
      <c r="K34">
        <v>96.477046886828006</v>
      </c>
      <c r="L34">
        <v>140.63492592173</v>
      </c>
      <c r="M34">
        <v>47.887678122198999</v>
      </c>
      <c r="N34">
        <v>92.747247799530996</v>
      </c>
      <c r="O34">
        <v>25.691217864047999</v>
      </c>
      <c r="P34" t="e">
        <v>#N/A</v>
      </c>
    </row>
    <row r="35" spans="1:16" x14ac:dyDescent="0.25">
      <c r="A35">
        <v>202603</v>
      </c>
      <c r="B35" t="s">
        <v>238</v>
      </c>
      <c r="C35" t="s">
        <v>139</v>
      </c>
      <c r="D35">
        <v>2132</v>
      </c>
      <c r="E35">
        <v>2131.9999999997499</v>
      </c>
      <c r="F35">
        <v>1001.83638447611</v>
      </c>
      <c r="G35">
        <v>1130.1636155236499</v>
      </c>
      <c r="H35">
        <v>1016.0327192221901</v>
      </c>
      <c r="I35">
        <v>983.13541279296999</v>
      </c>
      <c r="J35">
        <v>31.882097303744001</v>
      </c>
      <c r="K35">
        <v>8.2505743831949996</v>
      </c>
      <c r="L35">
        <v>99.963370540946997</v>
      </c>
      <c r="M35">
        <v>57.505948356967998</v>
      </c>
      <c r="N35">
        <v>42.457422183978998</v>
      </c>
      <c r="O35">
        <v>14.167525760510999</v>
      </c>
      <c r="P35" t="e">
        <v>#N/A</v>
      </c>
    </row>
    <row r="36" spans="1:16" x14ac:dyDescent="0.25">
      <c r="A36">
        <v>202603</v>
      </c>
      <c r="B36" t="s">
        <v>238</v>
      </c>
      <c r="C36" t="s">
        <v>140</v>
      </c>
      <c r="D36">
        <v>1905</v>
      </c>
      <c r="E36">
        <v>1905.0000000002899</v>
      </c>
      <c r="F36">
        <v>1105.48605599452</v>
      </c>
      <c r="G36">
        <v>799.51394400576498</v>
      </c>
      <c r="H36">
        <v>738.27902476846805</v>
      </c>
      <c r="I36">
        <v>696.52467052598604</v>
      </c>
      <c r="J36">
        <v>41.754354242482002</v>
      </c>
      <c r="K36">
        <v>15.677461602848</v>
      </c>
      <c r="L36">
        <v>50.956377436852001</v>
      </c>
      <c r="M36">
        <v>28.154937507039001</v>
      </c>
      <c r="N36">
        <v>22.801439929813</v>
      </c>
      <c r="O36">
        <v>10.278541800445</v>
      </c>
      <c r="P36" t="e">
        <v>#N/A</v>
      </c>
    </row>
    <row r="37" spans="1:16" x14ac:dyDescent="0.25">
      <c r="A37">
        <v>202603</v>
      </c>
      <c r="B37" t="s">
        <v>238</v>
      </c>
      <c r="C37" t="s">
        <v>141</v>
      </c>
      <c r="D37">
        <v>2440</v>
      </c>
      <c r="E37">
        <v>2439.9999999998399</v>
      </c>
      <c r="F37">
        <v>1484.70737321154</v>
      </c>
      <c r="G37">
        <v>955.29262678830298</v>
      </c>
      <c r="H37">
        <v>893.89391692042898</v>
      </c>
      <c r="I37">
        <v>821.36690850604396</v>
      </c>
      <c r="J37">
        <v>72.527008414384994</v>
      </c>
      <c r="K37">
        <v>29.107519062717</v>
      </c>
      <c r="L37">
        <v>53.321535079962999</v>
      </c>
      <c r="M37">
        <v>32.35843952247</v>
      </c>
      <c r="N37">
        <v>20.963095557492998</v>
      </c>
      <c r="O37">
        <v>8.0771747879109999</v>
      </c>
      <c r="P37" t="e">
        <v>#N/A</v>
      </c>
    </row>
    <row r="38" spans="1:16" x14ac:dyDescent="0.25">
      <c r="A38">
        <v>202603</v>
      </c>
      <c r="B38" t="s">
        <v>238</v>
      </c>
      <c r="C38" t="s">
        <v>142</v>
      </c>
      <c r="D38">
        <v>1920</v>
      </c>
      <c r="E38">
        <v>1919.9999999998299</v>
      </c>
      <c r="F38">
        <v>1199.0747616047099</v>
      </c>
      <c r="G38">
        <v>720.92523839512103</v>
      </c>
      <c r="H38">
        <v>684.355998491175</v>
      </c>
      <c r="I38">
        <v>585.69035613324604</v>
      </c>
      <c r="J38">
        <v>97.641545972386993</v>
      </c>
      <c r="K38">
        <v>42.490340160107998</v>
      </c>
      <c r="L38">
        <v>27.378692361195998</v>
      </c>
      <c r="M38">
        <v>12.208124585564001</v>
      </c>
      <c r="N38">
        <v>15.170567775632</v>
      </c>
      <c r="O38">
        <v>9.1905475427500001</v>
      </c>
      <c r="P38" t="e">
        <v>#N/A</v>
      </c>
    </row>
    <row r="39" spans="1:16" x14ac:dyDescent="0.25">
      <c r="A39">
        <v>202603</v>
      </c>
      <c r="B39" t="s">
        <v>238</v>
      </c>
      <c r="C39" t="s">
        <v>143</v>
      </c>
      <c r="D39">
        <v>2450</v>
      </c>
      <c r="E39">
        <v>2449.9999999994998</v>
      </c>
      <c r="F39">
        <v>1915.2283002558499</v>
      </c>
      <c r="G39">
        <v>534.77169974365097</v>
      </c>
      <c r="H39">
        <v>449.69760015642697</v>
      </c>
      <c r="I39">
        <v>316.88803246465801</v>
      </c>
      <c r="J39">
        <v>128.621520132321</v>
      </c>
      <c r="K39">
        <v>76.098041123342</v>
      </c>
      <c r="L39">
        <v>80.877134631030003</v>
      </c>
      <c r="M39">
        <v>7.3335419274070004</v>
      </c>
      <c r="N39">
        <v>73.543592703623005</v>
      </c>
      <c r="O39">
        <v>4.1969649561939999</v>
      </c>
      <c r="P39" t="e">
        <v>#N/A</v>
      </c>
    </row>
    <row r="40" spans="1:16" x14ac:dyDescent="0.25">
      <c r="A40">
        <v>202603</v>
      </c>
      <c r="B40" t="s">
        <v>238</v>
      </c>
      <c r="C40" t="s">
        <v>144</v>
      </c>
      <c r="D40">
        <v>1789</v>
      </c>
      <c r="E40">
        <v>1833.3621552457601</v>
      </c>
      <c r="F40">
        <v>1257.0566511040399</v>
      </c>
      <c r="G40">
        <v>576.30550414172501</v>
      </c>
      <c r="H40">
        <v>525.91878039114795</v>
      </c>
      <c r="I40">
        <v>423.33474112075697</v>
      </c>
      <c r="J40">
        <v>100.49001549066701</v>
      </c>
      <c r="K40">
        <v>36.101763415181999</v>
      </c>
      <c r="L40">
        <v>46.314050077159997</v>
      </c>
      <c r="M40">
        <v>19.216644195442001</v>
      </c>
      <c r="N40">
        <v>27.097405881718</v>
      </c>
      <c r="O40">
        <v>4.0726736734170004</v>
      </c>
      <c r="P40" t="e">
        <v>#N/A</v>
      </c>
    </row>
    <row r="41" spans="1:16" x14ac:dyDescent="0.25">
      <c r="A41">
        <v>202603</v>
      </c>
      <c r="B41" t="s">
        <v>238</v>
      </c>
      <c r="C41" t="s">
        <v>145</v>
      </c>
      <c r="D41">
        <v>6986</v>
      </c>
      <c r="E41">
        <v>6985.9999999992797</v>
      </c>
      <c r="F41">
        <v>4660.6970002449198</v>
      </c>
      <c r="G41">
        <v>2325.3029997543599</v>
      </c>
      <c r="H41">
        <v>2120.0970241508699</v>
      </c>
      <c r="I41">
        <v>1833.2482538516899</v>
      </c>
      <c r="J41">
        <v>281.63662635419098</v>
      </c>
      <c r="K41">
        <v>139.71570514365899</v>
      </c>
      <c r="L41">
        <v>188.80161051802901</v>
      </c>
      <c r="M41">
        <v>55.005732927986003</v>
      </c>
      <c r="N41">
        <v>133.79587759004301</v>
      </c>
      <c r="O41">
        <v>16.404365085462</v>
      </c>
      <c r="P41" t="e">
        <v>#N/A</v>
      </c>
    </row>
    <row r="42" spans="1:16" x14ac:dyDescent="0.25">
      <c r="A42">
        <v>202603</v>
      </c>
      <c r="B42" t="s">
        <v>239</v>
      </c>
      <c r="C42" t="s">
        <v>136</v>
      </c>
      <c r="D42">
        <v>7656</v>
      </c>
      <c r="E42">
        <v>7655.9999999998799</v>
      </c>
      <c r="F42">
        <v>4511.5709407333397</v>
      </c>
      <c r="G42">
        <v>3144.4290592665402</v>
      </c>
      <c r="H42">
        <v>2798.05176492789</v>
      </c>
      <c r="I42">
        <v>2449.6455033545899</v>
      </c>
      <c r="J42">
        <v>343.07352792146298</v>
      </c>
      <c r="K42">
        <v>155.055287638496</v>
      </c>
      <c r="L42">
        <v>317.78200855900599</v>
      </c>
      <c r="M42">
        <v>138.896323709184</v>
      </c>
      <c r="N42">
        <v>178.88568484982201</v>
      </c>
      <c r="O42">
        <v>28.595285779647998</v>
      </c>
      <c r="P42" t="e">
        <v>#N/A</v>
      </c>
    </row>
    <row r="43" spans="1:16" x14ac:dyDescent="0.25">
      <c r="A43">
        <v>202603</v>
      </c>
      <c r="B43" t="s">
        <v>239</v>
      </c>
      <c r="C43" t="s">
        <v>137</v>
      </c>
      <c r="D43">
        <v>3870</v>
      </c>
      <c r="E43">
        <v>3869.9999999997999</v>
      </c>
      <c r="F43">
        <v>2443.7205952778299</v>
      </c>
      <c r="G43">
        <v>1426.27940472196</v>
      </c>
      <c r="H43">
        <v>1235.78161900644</v>
      </c>
      <c r="I43">
        <v>1063.5405292713599</v>
      </c>
      <c r="J43">
        <v>168.933736793902</v>
      </c>
      <c r="K43">
        <v>73.175468250042996</v>
      </c>
      <c r="L43">
        <v>179.72028047837301</v>
      </c>
      <c r="M43">
        <v>72.378936895398994</v>
      </c>
      <c r="N43">
        <v>107.34134358297401</v>
      </c>
      <c r="O43">
        <v>10.777505237148</v>
      </c>
      <c r="P43" t="e">
        <v>#N/A</v>
      </c>
    </row>
    <row r="44" spans="1:16" x14ac:dyDescent="0.25">
      <c r="A44">
        <v>202603</v>
      </c>
      <c r="B44" t="s">
        <v>239</v>
      </c>
      <c r="C44" t="s">
        <v>138</v>
      </c>
      <c r="D44">
        <v>3786</v>
      </c>
      <c r="E44">
        <v>3786.00000000008</v>
      </c>
      <c r="F44">
        <v>2067.8503454555098</v>
      </c>
      <c r="G44">
        <v>1718.14965454458</v>
      </c>
      <c r="H44">
        <v>1562.27014592144</v>
      </c>
      <c r="I44">
        <v>1386.10497408322</v>
      </c>
      <c r="J44">
        <v>174.13979112756101</v>
      </c>
      <c r="K44">
        <v>81.879819388453001</v>
      </c>
      <c r="L44">
        <v>138.061728080633</v>
      </c>
      <c r="M44">
        <v>66.517386813784995</v>
      </c>
      <c r="N44">
        <v>71.544341266847994</v>
      </c>
      <c r="O44">
        <v>17.8177805425</v>
      </c>
      <c r="P44" t="e">
        <v>#N/A</v>
      </c>
    </row>
    <row r="45" spans="1:16" x14ac:dyDescent="0.25">
      <c r="A45">
        <v>202603</v>
      </c>
      <c r="B45" t="s">
        <v>239</v>
      </c>
      <c r="C45" t="s">
        <v>139</v>
      </c>
      <c r="D45">
        <v>1425</v>
      </c>
      <c r="E45">
        <v>1424.99999999993</v>
      </c>
      <c r="F45">
        <v>644.33148534671398</v>
      </c>
      <c r="G45">
        <v>780.66851465321895</v>
      </c>
      <c r="H45">
        <v>701.70166837316901</v>
      </c>
      <c r="I45">
        <v>632.37841771080298</v>
      </c>
      <c r="J45">
        <v>67.315897721189998</v>
      </c>
      <c r="K45">
        <v>17.502559514369999</v>
      </c>
      <c r="L45">
        <v>74.679984237935997</v>
      </c>
      <c r="M45">
        <v>33.848516933619003</v>
      </c>
      <c r="N45">
        <v>40.831467304317002</v>
      </c>
      <c r="O45">
        <v>4.2868620421139996</v>
      </c>
      <c r="P45" t="e">
        <v>#N/A</v>
      </c>
    </row>
    <row r="46" spans="1:16" x14ac:dyDescent="0.25">
      <c r="A46">
        <v>202603</v>
      </c>
      <c r="B46" t="s">
        <v>239</v>
      </c>
      <c r="C46" t="s">
        <v>140</v>
      </c>
      <c r="D46">
        <v>1321</v>
      </c>
      <c r="E46">
        <v>1321.00000000003</v>
      </c>
      <c r="F46">
        <v>747.706405659339</v>
      </c>
      <c r="G46">
        <v>573.29359434068999</v>
      </c>
      <c r="H46">
        <v>501.30589623273801</v>
      </c>
      <c r="I46">
        <v>463.48493247293999</v>
      </c>
      <c r="J46">
        <v>37.820963759797998</v>
      </c>
      <c r="K46">
        <v>14.805027702231</v>
      </c>
      <c r="L46">
        <v>66.771976312101998</v>
      </c>
      <c r="M46">
        <v>32.088431297101998</v>
      </c>
      <c r="N46">
        <v>34.683545015</v>
      </c>
      <c r="O46">
        <v>5.2157217958500004</v>
      </c>
      <c r="P46" t="e">
        <v>#N/A</v>
      </c>
    </row>
    <row r="47" spans="1:16" x14ac:dyDescent="0.25">
      <c r="A47">
        <v>202603</v>
      </c>
      <c r="B47" t="s">
        <v>239</v>
      </c>
      <c r="C47" t="s">
        <v>141</v>
      </c>
      <c r="D47">
        <v>1874</v>
      </c>
      <c r="E47">
        <v>1874</v>
      </c>
      <c r="F47">
        <v>1072.1537539020201</v>
      </c>
      <c r="G47">
        <v>801.84624609798198</v>
      </c>
      <c r="H47">
        <v>727.52851997519099</v>
      </c>
      <c r="I47">
        <v>650.98077112090095</v>
      </c>
      <c r="J47">
        <v>76.547748854290006</v>
      </c>
      <c r="K47">
        <v>31.274367942236001</v>
      </c>
      <c r="L47">
        <v>69.168884649098999</v>
      </c>
      <c r="M47">
        <v>34.203806865406001</v>
      </c>
      <c r="N47">
        <v>34.965077783692998</v>
      </c>
      <c r="O47">
        <v>5.1488414736920003</v>
      </c>
      <c r="P47" t="e">
        <v>#N/A</v>
      </c>
    </row>
    <row r="48" spans="1:16" x14ac:dyDescent="0.25">
      <c r="A48">
        <v>202603</v>
      </c>
      <c r="B48" t="s">
        <v>239</v>
      </c>
      <c r="C48" t="s">
        <v>142</v>
      </c>
      <c r="D48">
        <v>1357</v>
      </c>
      <c r="E48">
        <v>1356.9999999998399</v>
      </c>
      <c r="F48">
        <v>812.85895957190303</v>
      </c>
      <c r="G48">
        <v>544.14104042793599</v>
      </c>
      <c r="H48">
        <v>491.76255200440897</v>
      </c>
      <c r="I48">
        <v>430.826293243919</v>
      </c>
      <c r="J48">
        <v>59.910878049830004</v>
      </c>
      <c r="K48">
        <v>31.620853954186</v>
      </c>
      <c r="L48">
        <v>45.072467893374998</v>
      </c>
      <c r="M48">
        <v>23.158840335387001</v>
      </c>
      <c r="N48">
        <v>21.913627557988001</v>
      </c>
      <c r="O48">
        <v>7.3060205301519998</v>
      </c>
      <c r="P48" t="e">
        <v>#N/A</v>
      </c>
    </row>
    <row r="49" spans="1:16" x14ac:dyDescent="0.25">
      <c r="A49">
        <v>202603</v>
      </c>
      <c r="B49" t="s">
        <v>239</v>
      </c>
      <c r="C49" t="s">
        <v>143</v>
      </c>
      <c r="D49">
        <v>1679</v>
      </c>
      <c r="E49">
        <v>1679.00000000008</v>
      </c>
      <c r="F49">
        <v>1234.52033625337</v>
      </c>
      <c r="G49">
        <v>444.47966374671302</v>
      </c>
      <c r="H49">
        <v>375.753128342379</v>
      </c>
      <c r="I49">
        <v>271.97508880602402</v>
      </c>
      <c r="J49">
        <v>101.478039536355</v>
      </c>
      <c r="K49">
        <v>59.852478525473003</v>
      </c>
      <c r="L49">
        <v>62.088695466494002</v>
      </c>
      <c r="M49">
        <v>15.59672827767</v>
      </c>
      <c r="N49">
        <v>46.491967188823999</v>
      </c>
      <c r="O49">
        <v>6.6378399378399999</v>
      </c>
      <c r="P49" t="e">
        <v>#N/A</v>
      </c>
    </row>
    <row r="50" spans="1:16" x14ac:dyDescent="0.25">
      <c r="A50">
        <v>202603</v>
      </c>
      <c r="B50" t="s">
        <v>239</v>
      </c>
      <c r="C50" t="s">
        <v>144</v>
      </c>
      <c r="D50">
        <v>1280</v>
      </c>
      <c r="E50">
        <v>1302.7346878969299</v>
      </c>
      <c r="F50">
        <v>826.97933746656997</v>
      </c>
      <c r="G50">
        <v>475.75535043036302</v>
      </c>
      <c r="H50">
        <v>414.64973980424901</v>
      </c>
      <c r="I50">
        <v>354.08473303232103</v>
      </c>
      <c r="J50">
        <v>60.565006771927997</v>
      </c>
      <c r="K50">
        <v>24.026928300178</v>
      </c>
      <c r="L50">
        <v>57.973737838586999</v>
      </c>
      <c r="M50">
        <v>17.010976436162</v>
      </c>
      <c r="N50">
        <v>40.962761402425002</v>
      </c>
      <c r="O50">
        <v>3.131872787527</v>
      </c>
      <c r="P50" t="e">
        <v>#N/A</v>
      </c>
    </row>
    <row r="51" spans="1:16" x14ac:dyDescent="0.25">
      <c r="A51">
        <v>202603</v>
      </c>
      <c r="B51" t="s">
        <v>239</v>
      </c>
      <c r="C51" t="s">
        <v>145</v>
      </c>
      <c r="D51">
        <v>5019</v>
      </c>
      <c r="E51">
        <v>5018.9999999998199</v>
      </c>
      <c r="F51">
        <v>3042.3981800168499</v>
      </c>
      <c r="G51">
        <v>1976.60181998296</v>
      </c>
      <c r="H51">
        <v>1746.1986638048199</v>
      </c>
      <c r="I51">
        <v>1500.47095375452</v>
      </c>
      <c r="J51">
        <v>240.394976398464</v>
      </c>
      <c r="K51">
        <v>115.357797547198</v>
      </c>
      <c r="L51">
        <v>215.62262374879401</v>
      </c>
      <c r="M51">
        <v>87.421372211252006</v>
      </c>
      <c r="N51">
        <v>128.20125153754199</v>
      </c>
      <c r="O51">
        <v>14.780532429349</v>
      </c>
      <c r="P51" t="e">
        <v>#N/A</v>
      </c>
    </row>
    <row r="52" spans="1:16" x14ac:dyDescent="0.25">
      <c r="A52">
        <v>202603</v>
      </c>
      <c r="B52" t="s">
        <v>240</v>
      </c>
      <c r="C52" t="s">
        <v>136</v>
      </c>
      <c r="D52">
        <v>11653</v>
      </c>
      <c r="E52">
        <v>11652.9999999992</v>
      </c>
      <c r="F52">
        <v>6827.16922933571</v>
      </c>
      <c r="G52">
        <v>4825.8307706634996</v>
      </c>
      <c r="H52">
        <v>4291.2699395008503</v>
      </c>
      <c r="I52">
        <v>3921.0589619451098</v>
      </c>
      <c r="J52">
        <v>363.10769233466903</v>
      </c>
      <c r="K52">
        <v>146.95984009357099</v>
      </c>
      <c r="L52">
        <v>434.55627980286903</v>
      </c>
      <c r="M52">
        <v>158.339439737882</v>
      </c>
      <c r="N52">
        <v>276.21684006498703</v>
      </c>
      <c r="O52">
        <v>100.004551359774</v>
      </c>
      <c r="P52" t="e">
        <v>#N/A</v>
      </c>
    </row>
    <row r="53" spans="1:16" x14ac:dyDescent="0.25">
      <c r="A53">
        <v>202603</v>
      </c>
      <c r="B53" t="s">
        <v>240</v>
      </c>
      <c r="C53" t="s">
        <v>137</v>
      </c>
      <c r="D53">
        <v>6060</v>
      </c>
      <c r="E53">
        <v>6059.9999999993197</v>
      </c>
      <c r="F53">
        <v>3738.219826775</v>
      </c>
      <c r="G53">
        <v>2321.7801732243202</v>
      </c>
      <c r="H53">
        <v>2051.4469365998202</v>
      </c>
      <c r="I53">
        <v>1869.81721632516</v>
      </c>
      <c r="J53">
        <v>180.60646446070399</v>
      </c>
      <c r="K53">
        <v>69.239146126091995</v>
      </c>
      <c r="L53">
        <v>215.73879148199401</v>
      </c>
      <c r="M53">
        <v>78.838067221757996</v>
      </c>
      <c r="N53">
        <v>136.90072426023599</v>
      </c>
      <c r="O53">
        <v>54.594445142508</v>
      </c>
      <c r="P53" t="e">
        <v>#N/A</v>
      </c>
    </row>
    <row r="54" spans="1:16" x14ac:dyDescent="0.25">
      <c r="A54">
        <v>202603</v>
      </c>
      <c r="B54" t="s">
        <v>240</v>
      </c>
      <c r="C54" t="s">
        <v>138</v>
      </c>
      <c r="D54">
        <v>5593</v>
      </c>
      <c r="E54">
        <v>5592.99999999989</v>
      </c>
      <c r="F54">
        <v>3088.94940256071</v>
      </c>
      <c r="G54">
        <v>2504.0505974391699</v>
      </c>
      <c r="H54">
        <v>2239.8230029010301</v>
      </c>
      <c r="I54">
        <v>2051.2417456199501</v>
      </c>
      <c r="J54">
        <v>182.50122787396501</v>
      </c>
      <c r="K54">
        <v>77.720693967478994</v>
      </c>
      <c r="L54">
        <v>218.81748832087499</v>
      </c>
      <c r="M54">
        <v>79.501372516123993</v>
      </c>
      <c r="N54">
        <v>139.31611580475101</v>
      </c>
      <c r="O54">
        <v>45.410106217265998</v>
      </c>
      <c r="P54" t="e">
        <v>#N/A</v>
      </c>
    </row>
    <row r="55" spans="1:16" x14ac:dyDescent="0.25">
      <c r="A55">
        <v>202603</v>
      </c>
      <c r="B55" t="s">
        <v>240</v>
      </c>
      <c r="C55" t="s">
        <v>139</v>
      </c>
      <c r="D55">
        <v>2373</v>
      </c>
      <c r="E55">
        <v>2372.9999999999</v>
      </c>
      <c r="F55">
        <v>1052.27265787752</v>
      </c>
      <c r="G55">
        <v>1320.7273421223899</v>
      </c>
      <c r="H55">
        <v>1212.8374476568699</v>
      </c>
      <c r="I55">
        <v>1159.0033920758401</v>
      </c>
      <c r="J55">
        <v>52.834055581034001</v>
      </c>
      <c r="K55">
        <v>14.933044472604999</v>
      </c>
      <c r="L55">
        <v>76.757511849439993</v>
      </c>
      <c r="M55">
        <v>32.918856897798001</v>
      </c>
      <c r="N55">
        <v>43.838654951641999</v>
      </c>
      <c r="O55">
        <v>31.132382616076999</v>
      </c>
      <c r="P55" t="e">
        <v>#N/A</v>
      </c>
    </row>
    <row r="56" spans="1:16" x14ac:dyDescent="0.25">
      <c r="A56">
        <v>202603</v>
      </c>
      <c r="B56" t="s">
        <v>240</v>
      </c>
      <c r="C56" t="s">
        <v>140</v>
      </c>
      <c r="D56">
        <v>2124</v>
      </c>
      <c r="E56">
        <v>2123.9999999998299</v>
      </c>
      <c r="F56">
        <v>1210.0297494092399</v>
      </c>
      <c r="G56">
        <v>913.97025059059001</v>
      </c>
      <c r="H56">
        <v>828.53824827571998</v>
      </c>
      <c r="I56">
        <v>777.58379249638995</v>
      </c>
      <c r="J56">
        <v>49.940896457295999</v>
      </c>
      <c r="K56">
        <v>21.904312689752999</v>
      </c>
      <c r="L56">
        <v>60.823075942438003</v>
      </c>
      <c r="M56">
        <v>30.717395191544</v>
      </c>
      <c r="N56">
        <v>30.105680750893999</v>
      </c>
      <c r="O56">
        <v>24.608926372431998</v>
      </c>
      <c r="P56" t="e">
        <v>#N/A</v>
      </c>
    </row>
    <row r="57" spans="1:16" x14ac:dyDescent="0.25">
      <c r="A57">
        <v>202603</v>
      </c>
      <c r="B57" t="s">
        <v>240</v>
      </c>
      <c r="C57" t="s">
        <v>141</v>
      </c>
      <c r="D57">
        <v>2751</v>
      </c>
      <c r="E57">
        <v>2750.9999999996098</v>
      </c>
      <c r="F57">
        <v>1601.94174519274</v>
      </c>
      <c r="G57">
        <v>1149.0582548068701</v>
      </c>
      <c r="H57">
        <v>1025.95790248409</v>
      </c>
      <c r="I57">
        <v>941.84956598772305</v>
      </c>
      <c r="J57">
        <v>80.039229154026003</v>
      </c>
      <c r="K57">
        <v>32.831373508138</v>
      </c>
      <c r="L57">
        <v>101.232750122315</v>
      </c>
      <c r="M57">
        <v>44.976320817747997</v>
      </c>
      <c r="N57">
        <v>56.256429304567</v>
      </c>
      <c r="O57">
        <v>21.867602200469999</v>
      </c>
      <c r="P57" t="e">
        <v>#N/A</v>
      </c>
    </row>
    <row r="58" spans="1:16" x14ac:dyDescent="0.25">
      <c r="A58">
        <v>202603</v>
      </c>
      <c r="B58" t="s">
        <v>240</v>
      </c>
      <c r="C58" t="s">
        <v>142</v>
      </c>
      <c r="D58">
        <v>1997</v>
      </c>
      <c r="E58">
        <v>1996.9999999996901</v>
      </c>
      <c r="F58">
        <v>1197.1062019016399</v>
      </c>
      <c r="G58">
        <v>799.893798098052</v>
      </c>
      <c r="H58">
        <v>724.22109798847305</v>
      </c>
      <c r="I58">
        <v>658.54047888006596</v>
      </c>
      <c r="J58">
        <v>64.660000551706005</v>
      </c>
      <c r="K58">
        <v>21.497612509658001</v>
      </c>
      <c r="L58">
        <v>58.658547427198997</v>
      </c>
      <c r="M58">
        <v>27.959541117682999</v>
      </c>
      <c r="N58">
        <v>30.699006309516001</v>
      </c>
      <c r="O58">
        <v>17.014152682380001</v>
      </c>
      <c r="P58" t="e">
        <v>#N/A</v>
      </c>
    </row>
    <row r="59" spans="1:16" x14ac:dyDescent="0.25">
      <c r="A59">
        <v>202603</v>
      </c>
      <c r="B59" t="s">
        <v>240</v>
      </c>
      <c r="C59" t="s">
        <v>143</v>
      </c>
      <c r="D59">
        <v>2408</v>
      </c>
      <c r="E59">
        <v>2408.0000000001601</v>
      </c>
      <c r="F59">
        <v>1765.81887495456</v>
      </c>
      <c r="G59">
        <v>642.18112504559497</v>
      </c>
      <c r="H59">
        <v>499.71524309570299</v>
      </c>
      <c r="I59">
        <v>384.081732505096</v>
      </c>
      <c r="J59">
        <v>115.633510590607</v>
      </c>
      <c r="K59">
        <v>55.793496913417002</v>
      </c>
      <c r="L59">
        <v>137.08439446147699</v>
      </c>
      <c r="M59">
        <v>21.767325713108999</v>
      </c>
      <c r="N59">
        <v>115.317068748368</v>
      </c>
      <c r="O59">
        <v>5.3814874884149999</v>
      </c>
      <c r="P59" t="e">
        <v>#N/A</v>
      </c>
    </row>
    <row r="60" spans="1:16" x14ac:dyDescent="0.25">
      <c r="A60">
        <v>202603</v>
      </c>
      <c r="B60" t="s">
        <v>240</v>
      </c>
      <c r="C60" t="s">
        <v>144</v>
      </c>
      <c r="D60">
        <v>2116</v>
      </c>
      <c r="E60">
        <v>2091.4104002753102</v>
      </c>
      <c r="F60">
        <v>1197.54989194166</v>
      </c>
      <c r="G60">
        <v>893.86050833364197</v>
      </c>
      <c r="H60">
        <v>791.28166206102298</v>
      </c>
      <c r="I60">
        <v>712.74406241910401</v>
      </c>
      <c r="J60">
        <v>75.483776142376001</v>
      </c>
      <c r="K60">
        <v>36.681272144974997</v>
      </c>
      <c r="L60">
        <v>87.669492084281998</v>
      </c>
      <c r="M60">
        <v>34.040861027969001</v>
      </c>
      <c r="N60">
        <v>53.628631056312997</v>
      </c>
      <c r="O60">
        <v>14.909354188337</v>
      </c>
      <c r="P60" t="e">
        <v>#N/A</v>
      </c>
    </row>
    <row r="61" spans="1:16" x14ac:dyDescent="0.25">
      <c r="A61">
        <v>202603</v>
      </c>
      <c r="B61" t="s">
        <v>240</v>
      </c>
      <c r="C61" t="s">
        <v>145</v>
      </c>
      <c r="D61">
        <v>7709</v>
      </c>
      <c r="E61">
        <v>7708.9999999994498</v>
      </c>
      <c r="F61">
        <v>4719.5548441686897</v>
      </c>
      <c r="G61">
        <v>2989.4451558307601</v>
      </c>
      <c r="H61">
        <v>2626.0907200055199</v>
      </c>
      <c r="I61">
        <v>2383.5845469289702</v>
      </c>
      <c r="J61">
        <v>236.42350641217701</v>
      </c>
      <c r="K61">
        <v>108.02523555482</v>
      </c>
      <c r="L61">
        <v>305.66172270343901</v>
      </c>
      <c r="M61">
        <v>100.955453245854</v>
      </c>
      <c r="N61">
        <v>204.70626945758499</v>
      </c>
      <c r="O61">
        <v>57.692713121800999</v>
      </c>
      <c r="P61" t="e">
        <v>#N/A</v>
      </c>
    </row>
    <row r="62" spans="1:16" x14ac:dyDescent="0.25">
      <c r="A62">
        <v>202603</v>
      </c>
      <c r="B62" t="s">
        <v>241</v>
      </c>
      <c r="C62" t="s">
        <v>136</v>
      </c>
      <c r="D62">
        <v>27443</v>
      </c>
      <c r="E62">
        <v>27443.000000001299</v>
      </c>
      <c r="F62">
        <v>14173.817324858701</v>
      </c>
      <c r="G62">
        <v>13269.1826751427</v>
      </c>
      <c r="H62">
        <v>11968.298310210699</v>
      </c>
      <c r="I62">
        <v>10537.637255891001</v>
      </c>
      <c r="J62">
        <v>1402.8300049011</v>
      </c>
      <c r="K62">
        <v>620.75973816541398</v>
      </c>
      <c r="L62">
        <v>1183.86542694374</v>
      </c>
      <c r="M62">
        <v>543.24951448478998</v>
      </c>
      <c r="N62">
        <v>640.61591245894704</v>
      </c>
      <c r="O62">
        <v>117.018937988223</v>
      </c>
      <c r="P62" t="e">
        <v>#N/A</v>
      </c>
    </row>
    <row r="63" spans="1:16" x14ac:dyDescent="0.25">
      <c r="A63">
        <v>202603</v>
      </c>
      <c r="B63" t="s">
        <v>241</v>
      </c>
      <c r="C63" t="s">
        <v>137</v>
      </c>
      <c r="D63">
        <v>14125</v>
      </c>
      <c r="E63">
        <v>14124.9999999991</v>
      </c>
      <c r="F63">
        <v>7857.8688131839299</v>
      </c>
      <c r="G63">
        <v>6267.1311868151697</v>
      </c>
      <c r="H63">
        <v>5595.0718408148396</v>
      </c>
      <c r="I63">
        <v>4850.7369145495304</v>
      </c>
      <c r="J63">
        <v>729.44591137624798</v>
      </c>
      <c r="K63">
        <v>296.67175933190799</v>
      </c>
      <c r="L63">
        <v>605.11769343063202</v>
      </c>
      <c r="M63">
        <v>262.18540845506999</v>
      </c>
      <c r="N63">
        <v>342.93228497556203</v>
      </c>
      <c r="O63">
        <v>66.941652569696998</v>
      </c>
      <c r="P63" t="e">
        <v>#N/A</v>
      </c>
    </row>
    <row r="64" spans="1:16" x14ac:dyDescent="0.25">
      <c r="A64">
        <v>202603</v>
      </c>
      <c r="B64" t="s">
        <v>241</v>
      </c>
      <c r="C64" t="s">
        <v>138</v>
      </c>
      <c r="D64">
        <v>13318</v>
      </c>
      <c r="E64">
        <v>13318.000000002199</v>
      </c>
      <c r="F64">
        <v>6315.9485116747401</v>
      </c>
      <c r="G64">
        <v>7002.05148832749</v>
      </c>
      <c r="H64">
        <v>6373.2264693958596</v>
      </c>
      <c r="I64">
        <v>5686.9003413414703</v>
      </c>
      <c r="J64">
        <v>673.38409352484996</v>
      </c>
      <c r="K64">
        <v>324.08797883350599</v>
      </c>
      <c r="L64">
        <v>578.747733513105</v>
      </c>
      <c r="M64">
        <v>281.06410602971999</v>
      </c>
      <c r="N64">
        <v>297.68362748338501</v>
      </c>
      <c r="O64">
        <v>50.077285418526003</v>
      </c>
      <c r="P64" t="e">
        <v>#N/A</v>
      </c>
    </row>
    <row r="65" spans="1:16" x14ac:dyDescent="0.25">
      <c r="A65">
        <v>202603</v>
      </c>
      <c r="B65" t="s">
        <v>241</v>
      </c>
      <c r="C65" t="s">
        <v>139</v>
      </c>
      <c r="D65">
        <v>5462</v>
      </c>
      <c r="E65">
        <v>5462.0000000002101</v>
      </c>
      <c r="F65">
        <v>2147.9244496567399</v>
      </c>
      <c r="G65">
        <v>3314.0755503434698</v>
      </c>
      <c r="H65">
        <v>2916.6444430503002</v>
      </c>
      <c r="I65">
        <v>2704.5467141100999</v>
      </c>
      <c r="J65">
        <v>202.935020250793</v>
      </c>
      <c r="K65">
        <v>62.235459192307999</v>
      </c>
      <c r="L65">
        <v>370.78954508894299</v>
      </c>
      <c r="M65">
        <v>135.223125286792</v>
      </c>
      <c r="N65">
        <v>235.56641980215099</v>
      </c>
      <c r="O65">
        <v>26.641562204231001</v>
      </c>
      <c r="P65" t="e">
        <v>#N/A</v>
      </c>
    </row>
    <row r="66" spans="1:16" x14ac:dyDescent="0.25">
      <c r="A66">
        <v>202603</v>
      </c>
      <c r="B66" t="s">
        <v>241</v>
      </c>
      <c r="C66" t="s">
        <v>140</v>
      </c>
      <c r="D66">
        <v>5688</v>
      </c>
      <c r="E66">
        <v>5688.0000000005502</v>
      </c>
      <c r="F66">
        <v>2816.0417953545002</v>
      </c>
      <c r="G66">
        <v>2871.95820464606</v>
      </c>
      <c r="H66">
        <v>2573.2553004535598</v>
      </c>
      <c r="I66">
        <v>2295.0521793132398</v>
      </c>
      <c r="J66">
        <v>275.04594574671898</v>
      </c>
      <c r="K66">
        <v>97.463207831405001</v>
      </c>
      <c r="L66">
        <v>272.81934042711703</v>
      </c>
      <c r="M66">
        <v>109.832287636782</v>
      </c>
      <c r="N66">
        <v>162.98705279033501</v>
      </c>
      <c r="O66">
        <v>25.883563765382998</v>
      </c>
      <c r="P66" t="e">
        <v>#N/A</v>
      </c>
    </row>
    <row r="67" spans="1:16" x14ac:dyDescent="0.25">
      <c r="A67">
        <v>202603</v>
      </c>
      <c r="B67" t="s">
        <v>241</v>
      </c>
      <c r="C67" t="s">
        <v>141</v>
      </c>
      <c r="D67">
        <v>6758</v>
      </c>
      <c r="E67">
        <v>6757.9999999996198</v>
      </c>
      <c r="F67">
        <v>3672.6299390497002</v>
      </c>
      <c r="G67">
        <v>3085.3700609499201</v>
      </c>
      <c r="H67">
        <v>2830.3053538798899</v>
      </c>
      <c r="I67">
        <v>2478.0087029946199</v>
      </c>
      <c r="J67">
        <v>348.167288025608</v>
      </c>
      <c r="K67">
        <v>147.05098988655601</v>
      </c>
      <c r="L67">
        <v>223.98058716429</v>
      </c>
      <c r="M67">
        <v>121.699499435188</v>
      </c>
      <c r="N67">
        <v>102.281087729102</v>
      </c>
      <c r="O67">
        <v>31.084119905737001</v>
      </c>
      <c r="P67" t="e">
        <v>#N/A</v>
      </c>
    </row>
    <row r="68" spans="1:16" x14ac:dyDescent="0.25">
      <c r="A68">
        <v>202603</v>
      </c>
      <c r="B68" t="s">
        <v>241</v>
      </c>
      <c r="C68" t="s">
        <v>142</v>
      </c>
      <c r="D68">
        <v>4655</v>
      </c>
      <c r="E68">
        <v>4655.0000000007303</v>
      </c>
      <c r="F68">
        <v>2472.9503144258201</v>
      </c>
      <c r="G68">
        <v>2182.0496855749102</v>
      </c>
      <c r="H68">
        <v>2000.54905820571</v>
      </c>
      <c r="I68">
        <v>1742.9035924654099</v>
      </c>
      <c r="J68">
        <v>253.51248861808199</v>
      </c>
      <c r="K68">
        <v>142.89444232896801</v>
      </c>
      <c r="L68">
        <v>164.71015617641399</v>
      </c>
      <c r="M68">
        <v>98.773623126079997</v>
      </c>
      <c r="N68">
        <v>65.936533050334006</v>
      </c>
      <c r="O68">
        <v>16.790471192788001</v>
      </c>
      <c r="P68" t="e">
        <v>#N/A</v>
      </c>
    </row>
    <row r="69" spans="1:16" x14ac:dyDescent="0.25">
      <c r="A69">
        <v>202603</v>
      </c>
      <c r="B69" t="s">
        <v>241</v>
      </c>
      <c r="C69" t="s">
        <v>143</v>
      </c>
      <c r="D69">
        <v>4880</v>
      </c>
      <c r="E69">
        <v>4880.0000000002101</v>
      </c>
      <c r="F69">
        <v>3064.2708263719101</v>
      </c>
      <c r="G69">
        <v>1815.7291736283</v>
      </c>
      <c r="H69">
        <v>1647.5441546212501</v>
      </c>
      <c r="I69">
        <v>1317.1260670076299</v>
      </c>
      <c r="J69">
        <v>323.16926225989602</v>
      </c>
      <c r="K69">
        <v>171.11563892617701</v>
      </c>
      <c r="L69">
        <v>151.56579808697299</v>
      </c>
      <c r="M69">
        <v>77.720978999948002</v>
      </c>
      <c r="N69">
        <v>73.844819087025002</v>
      </c>
      <c r="O69">
        <v>16.619220920084</v>
      </c>
      <c r="P69" t="e">
        <v>#N/A</v>
      </c>
    </row>
    <row r="70" spans="1:16" x14ac:dyDescent="0.25">
      <c r="A70">
        <v>202603</v>
      </c>
      <c r="B70" t="s">
        <v>241</v>
      </c>
      <c r="C70" t="s">
        <v>144</v>
      </c>
      <c r="D70">
        <v>5484</v>
      </c>
      <c r="E70">
        <v>5524.1452123590598</v>
      </c>
      <c r="F70">
        <v>2601.0958921268102</v>
      </c>
      <c r="G70">
        <v>2923.04932023224</v>
      </c>
      <c r="H70">
        <v>2650.3203896749601</v>
      </c>
      <c r="I70">
        <v>2321.7694945479702</v>
      </c>
      <c r="J70">
        <v>320.149827037644</v>
      </c>
      <c r="K70">
        <v>139.65434670440001</v>
      </c>
      <c r="L70">
        <v>247.23855262665199</v>
      </c>
      <c r="M70">
        <v>135.38264699191399</v>
      </c>
      <c r="N70">
        <v>111.85590563473799</v>
      </c>
      <c r="O70">
        <v>25.490377930630999</v>
      </c>
      <c r="P70" t="e">
        <v>#N/A</v>
      </c>
    </row>
    <row r="71" spans="1:16" x14ac:dyDescent="0.25">
      <c r="A71">
        <v>202603</v>
      </c>
      <c r="B71" t="s">
        <v>241</v>
      </c>
      <c r="C71" t="s">
        <v>145</v>
      </c>
      <c r="D71">
        <v>18167</v>
      </c>
      <c r="E71">
        <v>18167.000000001</v>
      </c>
      <c r="F71">
        <v>9467.4213904068292</v>
      </c>
      <c r="G71">
        <v>8699.5786095941694</v>
      </c>
      <c r="H71">
        <v>7878.8436949925099</v>
      </c>
      <c r="I71">
        <v>6969.3457323247903</v>
      </c>
      <c r="J71">
        <v>886.02281970849594</v>
      </c>
      <c r="K71">
        <v>429.40685158527401</v>
      </c>
      <c r="L71">
        <v>764.15475065166595</v>
      </c>
      <c r="M71">
        <v>375.58039846323101</v>
      </c>
      <c r="N71">
        <v>388.574352188435</v>
      </c>
      <c r="O71">
        <v>56.580163950001001</v>
      </c>
      <c r="P71" t="e">
        <v>#N/A</v>
      </c>
    </row>
    <row r="72" spans="1:16" x14ac:dyDescent="0.25">
      <c r="A72">
        <v>202603</v>
      </c>
      <c r="B72" t="s">
        <v>242</v>
      </c>
      <c r="C72" t="s">
        <v>136</v>
      </c>
      <c r="D72">
        <v>9806</v>
      </c>
      <c r="E72">
        <v>9805.99999999992</v>
      </c>
      <c r="F72">
        <v>6333.2580663141898</v>
      </c>
      <c r="G72">
        <v>3472.7419336857301</v>
      </c>
      <c r="H72">
        <v>3212.5125105541601</v>
      </c>
      <c r="I72">
        <v>2691.9940639381698</v>
      </c>
      <c r="J72">
        <v>519.35177994931701</v>
      </c>
      <c r="K72">
        <v>211.403836169973</v>
      </c>
      <c r="L72">
        <v>232.997018774639</v>
      </c>
      <c r="M72">
        <v>70.411412590512995</v>
      </c>
      <c r="N72">
        <v>162.58560618412599</v>
      </c>
      <c r="O72">
        <v>27.232404356936001</v>
      </c>
      <c r="P72" t="e">
        <v>#N/A</v>
      </c>
    </row>
    <row r="73" spans="1:16" x14ac:dyDescent="0.25">
      <c r="A73">
        <v>202603</v>
      </c>
      <c r="B73" t="s">
        <v>242</v>
      </c>
      <c r="C73" t="s">
        <v>137</v>
      </c>
      <c r="D73">
        <v>5174</v>
      </c>
      <c r="E73">
        <v>5173.9999999997499</v>
      </c>
      <c r="F73">
        <v>3511.8695646236401</v>
      </c>
      <c r="G73">
        <v>1662.1304353761</v>
      </c>
      <c r="H73">
        <v>1525.15973130625</v>
      </c>
      <c r="I73">
        <v>1274.09997886151</v>
      </c>
      <c r="J73">
        <v>249.893085778075</v>
      </c>
      <c r="K73">
        <v>103.901931038095</v>
      </c>
      <c r="L73">
        <v>126.33497678878</v>
      </c>
      <c r="M73">
        <v>38.370329706715999</v>
      </c>
      <c r="N73">
        <v>87.964647082064005</v>
      </c>
      <c r="O73">
        <v>10.635727281074001</v>
      </c>
      <c r="P73" t="e">
        <v>#N/A</v>
      </c>
    </row>
    <row r="74" spans="1:16" x14ac:dyDescent="0.25">
      <c r="A74">
        <v>202603</v>
      </c>
      <c r="B74" t="s">
        <v>242</v>
      </c>
      <c r="C74" t="s">
        <v>138</v>
      </c>
      <c r="D74">
        <v>4632</v>
      </c>
      <c r="E74">
        <v>4632.0000000001801</v>
      </c>
      <c r="F74">
        <v>2821.3885016905501</v>
      </c>
      <c r="G74">
        <v>1810.61149830963</v>
      </c>
      <c r="H74">
        <v>1687.3527792479099</v>
      </c>
      <c r="I74">
        <v>1417.8940850766701</v>
      </c>
      <c r="J74">
        <v>269.45869417124197</v>
      </c>
      <c r="K74">
        <v>107.501905131878</v>
      </c>
      <c r="L74">
        <v>106.66204198585901</v>
      </c>
      <c r="M74">
        <v>32.041082883797003</v>
      </c>
      <c r="N74">
        <v>74.620959102062002</v>
      </c>
      <c r="O74">
        <v>16.596677075862001</v>
      </c>
      <c r="P74" t="e">
        <v>#N/A</v>
      </c>
    </row>
    <row r="75" spans="1:16" x14ac:dyDescent="0.25">
      <c r="A75">
        <v>202603</v>
      </c>
      <c r="B75" t="s">
        <v>242</v>
      </c>
      <c r="C75" t="s">
        <v>139</v>
      </c>
      <c r="D75">
        <v>1716</v>
      </c>
      <c r="E75">
        <v>1715.99999999997</v>
      </c>
      <c r="F75">
        <v>794.25863861688299</v>
      </c>
      <c r="G75">
        <v>921.74136138308904</v>
      </c>
      <c r="H75">
        <v>835.58201654944696</v>
      </c>
      <c r="I75">
        <v>782.07153707421298</v>
      </c>
      <c r="J75">
        <v>53.510479475234</v>
      </c>
      <c r="K75">
        <v>3.9690949227369998</v>
      </c>
      <c r="L75">
        <v>79.392908429618998</v>
      </c>
      <c r="M75">
        <v>12.061052840464001</v>
      </c>
      <c r="N75">
        <v>67.331855589154998</v>
      </c>
      <c r="O75">
        <v>6.7664364040229996</v>
      </c>
      <c r="P75" t="e">
        <v>#N/A</v>
      </c>
    </row>
    <row r="76" spans="1:16" x14ac:dyDescent="0.25">
      <c r="A76">
        <v>202603</v>
      </c>
      <c r="B76" t="s">
        <v>242</v>
      </c>
      <c r="C76" t="s">
        <v>140</v>
      </c>
      <c r="D76">
        <v>1476</v>
      </c>
      <c r="E76">
        <v>1476.00000000006</v>
      </c>
      <c r="F76">
        <v>866.51206652181702</v>
      </c>
      <c r="G76">
        <v>609.48793347824301</v>
      </c>
      <c r="H76">
        <v>566.33297746037795</v>
      </c>
      <c r="I76">
        <v>503.32120279855201</v>
      </c>
      <c r="J76">
        <v>63.011774661826003</v>
      </c>
      <c r="K76">
        <v>11.654300947369</v>
      </c>
      <c r="L76" t="s">
        <v>237</v>
      </c>
      <c r="M76" t="s">
        <v>237</v>
      </c>
      <c r="N76">
        <v>25.739146427523998</v>
      </c>
      <c r="O76" t="s">
        <v>237</v>
      </c>
      <c r="P76" t="e">
        <v>#N/A</v>
      </c>
    </row>
    <row r="77" spans="1:16" x14ac:dyDescent="0.25">
      <c r="A77">
        <v>202603</v>
      </c>
      <c r="B77" t="s">
        <v>242</v>
      </c>
      <c r="C77" t="s">
        <v>141</v>
      </c>
      <c r="D77">
        <v>2251</v>
      </c>
      <c r="E77">
        <v>2250.9999999997199</v>
      </c>
      <c r="F77">
        <v>1497.2100691242699</v>
      </c>
      <c r="G77">
        <v>753.78993087544995</v>
      </c>
      <c r="H77">
        <v>714.63145360676504</v>
      </c>
      <c r="I77">
        <v>596.14311815471103</v>
      </c>
      <c r="J77">
        <v>118.488335452054</v>
      </c>
      <c r="K77">
        <v>39.139894469577001</v>
      </c>
      <c r="L77" t="s">
        <v>237</v>
      </c>
      <c r="M77" t="s">
        <v>237</v>
      </c>
      <c r="N77">
        <v>21.546935970050999</v>
      </c>
      <c r="O77" t="s">
        <v>237</v>
      </c>
      <c r="P77" t="e">
        <v>#N/A</v>
      </c>
    </row>
    <row r="78" spans="1:16" x14ac:dyDescent="0.25">
      <c r="A78">
        <v>202603</v>
      </c>
      <c r="B78" t="s">
        <v>242</v>
      </c>
      <c r="C78" t="s">
        <v>142</v>
      </c>
      <c r="D78">
        <v>1823</v>
      </c>
      <c r="E78">
        <v>1822.9999999998399</v>
      </c>
      <c r="F78">
        <v>1209.7055333794401</v>
      </c>
      <c r="G78">
        <v>613.29446662039902</v>
      </c>
      <c r="H78">
        <v>570.238956378122</v>
      </c>
      <c r="I78">
        <v>460.50935776339799</v>
      </c>
      <c r="J78">
        <v>108.562931948057</v>
      </c>
      <c r="K78">
        <v>51.291555773728</v>
      </c>
      <c r="L78">
        <v>35.472505018014999</v>
      </c>
      <c r="M78">
        <v>17.214794639827002</v>
      </c>
      <c r="N78">
        <v>18.257710378188001</v>
      </c>
      <c r="O78">
        <v>7.5830052242620001</v>
      </c>
      <c r="P78" t="e">
        <v>#N/A</v>
      </c>
    </row>
    <row r="79" spans="1:16" x14ac:dyDescent="0.25">
      <c r="A79">
        <v>202603</v>
      </c>
      <c r="B79" t="s">
        <v>242</v>
      </c>
      <c r="C79" t="s">
        <v>143</v>
      </c>
      <c r="D79">
        <v>2540</v>
      </c>
      <c r="E79">
        <v>2540.0000000003201</v>
      </c>
      <c r="F79">
        <v>1965.5717586717701</v>
      </c>
      <c r="G79">
        <v>574.42824132855196</v>
      </c>
      <c r="H79">
        <v>525.72710655944604</v>
      </c>
      <c r="I79">
        <v>349.9488481473</v>
      </c>
      <c r="J79">
        <v>175.77825841214599</v>
      </c>
      <c r="K79">
        <v>105.348990056562</v>
      </c>
      <c r="L79">
        <v>43.487095387639002</v>
      </c>
      <c r="M79">
        <v>13.777137568431</v>
      </c>
      <c r="N79">
        <v>29.709957819208</v>
      </c>
      <c r="O79">
        <v>5.2140393814669999</v>
      </c>
      <c r="P79" t="e">
        <v>#N/A</v>
      </c>
    </row>
    <row r="80" spans="1:16" x14ac:dyDescent="0.25">
      <c r="A80">
        <v>202603</v>
      </c>
      <c r="B80" t="s">
        <v>242</v>
      </c>
      <c r="C80" t="s">
        <v>144</v>
      </c>
      <c r="D80">
        <v>1769</v>
      </c>
      <c r="E80">
        <v>1753.0510370550301</v>
      </c>
      <c r="F80">
        <v>1139.62447915501</v>
      </c>
      <c r="G80">
        <v>613.42655790002004</v>
      </c>
      <c r="H80">
        <v>557.83334031991399</v>
      </c>
      <c r="I80">
        <v>430.024699447849</v>
      </c>
      <c r="J80">
        <v>127.808640872065</v>
      </c>
      <c r="K80">
        <v>53.981697499752002</v>
      </c>
      <c r="L80">
        <v>50.317998624319003</v>
      </c>
      <c r="M80">
        <v>18.646428646455</v>
      </c>
      <c r="N80">
        <v>31.671569977863999</v>
      </c>
      <c r="O80">
        <v>5.2752189557870004</v>
      </c>
      <c r="P80" t="e">
        <v>#N/A</v>
      </c>
    </row>
    <row r="81" spans="1:16" x14ac:dyDescent="0.25">
      <c r="A81">
        <v>202603</v>
      </c>
      <c r="B81" t="s">
        <v>242</v>
      </c>
      <c r="C81" t="s">
        <v>145</v>
      </c>
      <c r="D81">
        <v>6733</v>
      </c>
      <c r="E81">
        <v>6732.9999999998199</v>
      </c>
      <c r="F81">
        <v>4511.6024642980001</v>
      </c>
      <c r="G81">
        <v>2221.3975357018198</v>
      </c>
      <c r="H81">
        <v>2049.8109580320402</v>
      </c>
      <c r="I81">
        <v>1654.9316952581701</v>
      </c>
      <c r="J81">
        <v>394.87926277387601</v>
      </c>
      <c r="K81">
        <v>185.036599057893</v>
      </c>
      <c r="L81">
        <v>153.71281558968599</v>
      </c>
      <c r="M81">
        <v>47.402661421763</v>
      </c>
      <c r="N81">
        <v>106.310154167923</v>
      </c>
      <c r="O81">
        <v>17.873762080094998</v>
      </c>
      <c r="P81" t="e">
        <v>#N/A</v>
      </c>
    </row>
    <row r="82" spans="1:16" x14ac:dyDescent="0.25">
      <c r="A82">
        <v>202603</v>
      </c>
      <c r="B82" t="s">
        <v>243</v>
      </c>
      <c r="C82" t="s">
        <v>136</v>
      </c>
      <c r="D82">
        <v>13361</v>
      </c>
      <c r="E82">
        <v>13361</v>
      </c>
      <c r="F82">
        <v>7865.3187174600898</v>
      </c>
      <c r="G82">
        <v>5495.6812825399302</v>
      </c>
      <c r="H82">
        <v>4738.1999653114999</v>
      </c>
      <c r="I82">
        <v>3392.19085941092</v>
      </c>
      <c r="J82">
        <v>1196.9680711256001</v>
      </c>
      <c r="K82">
        <v>457.16408347942502</v>
      </c>
      <c r="L82">
        <v>504.004787068285</v>
      </c>
      <c r="M82">
        <v>73.899852501770994</v>
      </c>
      <c r="N82">
        <v>424.69507798242</v>
      </c>
      <c r="O82">
        <v>253.476530160149</v>
      </c>
      <c r="P82" t="e">
        <v>#N/A</v>
      </c>
    </row>
    <row r="83" spans="1:16" x14ac:dyDescent="0.25">
      <c r="A83">
        <v>202603</v>
      </c>
      <c r="B83" t="s">
        <v>243</v>
      </c>
      <c r="C83" t="s">
        <v>137</v>
      </c>
      <c r="D83">
        <v>7084</v>
      </c>
      <c r="E83">
        <v>7083.9999999995498</v>
      </c>
      <c r="F83">
        <v>4463.8496133069002</v>
      </c>
      <c r="G83">
        <v>2620.15038669265</v>
      </c>
      <c r="H83">
        <v>2221.5891331569401</v>
      </c>
      <c r="I83">
        <v>1503.9939956609501</v>
      </c>
      <c r="J83">
        <v>649.01142227097705</v>
      </c>
      <c r="K83">
        <v>250.24251071380499</v>
      </c>
      <c r="L83">
        <v>276.53034316681101</v>
      </c>
      <c r="M83">
        <v>34.240671882560001</v>
      </c>
      <c r="N83">
        <v>238.30289162323399</v>
      </c>
      <c r="O83">
        <v>122.030910368891</v>
      </c>
      <c r="P83" t="e">
        <v>#N/A</v>
      </c>
    </row>
    <row r="84" spans="1:16" x14ac:dyDescent="0.25">
      <c r="A84">
        <v>202603</v>
      </c>
      <c r="B84" t="s">
        <v>243</v>
      </c>
      <c r="C84" t="s">
        <v>138</v>
      </c>
      <c r="D84">
        <v>6277</v>
      </c>
      <c r="E84">
        <v>6277.0000000004702</v>
      </c>
      <c r="F84">
        <v>3401.4691041531901</v>
      </c>
      <c r="G84">
        <v>2875.5308958472801</v>
      </c>
      <c r="H84">
        <v>2516.6108321545498</v>
      </c>
      <c r="I84">
        <v>1888.1968637499699</v>
      </c>
      <c r="J84">
        <v>547.95664885462702</v>
      </c>
      <c r="K84">
        <v>206.92157276562</v>
      </c>
      <c r="L84">
        <v>227.47444390147399</v>
      </c>
      <c r="M84">
        <v>39.659180619211</v>
      </c>
      <c r="N84">
        <v>186.39218635918601</v>
      </c>
      <c r="O84">
        <v>131.445619791258</v>
      </c>
      <c r="P84" t="e">
        <v>#N/A</v>
      </c>
    </row>
    <row r="85" spans="1:16" x14ac:dyDescent="0.25">
      <c r="A85">
        <v>202603</v>
      </c>
      <c r="B85" t="s">
        <v>243</v>
      </c>
      <c r="C85" t="s">
        <v>139</v>
      </c>
      <c r="D85">
        <v>2353</v>
      </c>
      <c r="E85">
        <v>2353.0000000002001</v>
      </c>
      <c r="F85">
        <v>1146.9788484729399</v>
      </c>
      <c r="G85">
        <v>1206.0211515272599</v>
      </c>
      <c r="H85">
        <v>1003.08667814543</v>
      </c>
      <c r="I85">
        <v>882.60748645400804</v>
      </c>
      <c r="J85">
        <v>95.671030542104006</v>
      </c>
      <c r="K85">
        <v>29.829845668512998</v>
      </c>
      <c r="L85">
        <v>136.95326695697301</v>
      </c>
      <c r="M85">
        <v>18.879800854624001</v>
      </c>
      <c r="N85">
        <v>116.650389179272</v>
      </c>
      <c r="O85">
        <v>65.981206424866997</v>
      </c>
      <c r="P85" t="e">
        <v>#N/A</v>
      </c>
    </row>
    <row r="86" spans="1:16" x14ac:dyDescent="0.25">
      <c r="A86">
        <v>202603</v>
      </c>
      <c r="B86" t="s">
        <v>243</v>
      </c>
      <c r="C86" t="s">
        <v>140</v>
      </c>
      <c r="D86">
        <v>1940</v>
      </c>
      <c r="E86">
        <v>1940.00000000007</v>
      </c>
      <c r="F86">
        <v>1104.1207189131501</v>
      </c>
      <c r="G86">
        <v>835.87928108691699</v>
      </c>
      <c r="H86">
        <v>717.59035250490695</v>
      </c>
      <c r="I86">
        <v>594.60125508407998</v>
      </c>
      <c r="J86">
        <v>112.74399440651401</v>
      </c>
      <c r="K86">
        <v>27.463556765180002</v>
      </c>
      <c r="L86">
        <v>81.382037420255003</v>
      </c>
      <c r="M86">
        <v>12.851723617374001</v>
      </c>
      <c r="N86">
        <v>67.123534141863999</v>
      </c>
      <c r="O86">
        <v>36.906891161754999</v>
      </c>
      <c r="P86" t="e">
        <v>#N/A</v>
      </c>
    </row>
    <row r="87" spans="1:16" x14ac:dyDescent="0.25">
      <c r="A87">
        <v>202603</v>
      </c>
      <c r="B87" t="s">
        <v>243</v>
      </c>
      <c r="C87" t="s">
        <v>141</v>
      </c>
      <c r="D87">
        <v>3106</v>
      </c>
      <c r="E87">
        <v>3105.9999999998199</v>
      </c>
      <c r="F87">
        <v>1750.8346216249199</v>
      </c>
      <c r="G87">
        <v>1355.1653783749</v>
      </c>
      <c r="H87">
        <v>1209.51932932929</v>
      </c>
      <c r="I87">
        <v>931.59947790972899</v>
      </c>
      <c r="J87">
        <v>239.04146887137199</v>
      </c>
      <c r="K87">
        <v>88.129125170438002</v>
      </c>
      <c r="L87">
        <v>80.162806979774004</v>
      </c>
      <c r="M87">
        <v>11.644663491847</v>
      </c>
      <c r="N87">
        <v>68.518143487927006</v>
      </c>
      <c r="O87">
        <v>65.483242065842006</v>
      </c>
      <c r="P87" t="e">
        <v>#N/A</v>
      </c>
    </row>
    <row r="88" spans="1:16" x14ac:dyDescent="0.25">
      <c r="A88">
        <v>202603</v>
      </c>
      <c r="B88" t="s">
        <v>243</v>
      </c>
      <c r="C88" t="s">
        <v>142</v>
      </c>
      <c r="D88">
        <v>2523</v>
      </c>
      <c r="E88">
        <v>2522.99999999998</v>
      </c>
      <c r="F88">
        <v>1467.23815345414</v>
      </c>
      <c r="G88">
        <v>1055.7618465458399</v>
      </c>
      <c r="H88">
        <v>940.20166891725296</v>
      </c>
      <c r="I88">
        <v>653.64826162443399</v>
      </c>
      <c r="J88">
        <v>248.24934079334801</v>
      </c>
      <c r="K88">
        <v>81.656401785244</v>
      </c>
      <c r="L88">
        <v>69.335719977419004</v>
      </c>
      <c r="M88">
        <v>15.442985072869</v>
      </c>
      <c r="N88">
        <v>53.892734904549997</v>
      </c>
      <c r="O88">
        <v>46.224457651167</v>
      </c>
      <c r="P88" t="e">
        <v>#N/A</v>
      </c>
    </row>
    <row r="89" spans="1:16" x14ac:dyDescent="0.25">
      <c r="A89">
        <v>202603</v>
      </c>
      <c r="B89" t="s">
        <v>243</v>
      </c>
      <c r="C89" t="s">
        <v>143</v>
      </c>
      <c r="D89">
        <v>3439</v>
      </c>
      <c r="E89">
        <v>3438.99999999995</v>
      </c>
      <c r="F89">
        <v>2396.1463749949398</v>
      </c>
      <c r="G89">
        <v>1042.8536250050099</v>
      </c>
      <c r="H89">
        <v>867.80193641462495</v>
      </c>
      <c r="I89">
        <v>329.73437833867303</v>
      </c>
      <c r="J89">
        <v>501.26223651226599</v>
      </c>
      <c r="K89">
        <v>230.08515409005</v>
      </c>
      <c r="L89">
        <v>136.17095573386399</v>
      </c>
      <c r="M89">
        <v>15.080679465057001</v>
      </c>
      <c r="N89">
        <v>118.510276268807</v>
      </c>
      <c r="O89">
        <v>38.880732856518001</v>
      </c>
      <c r="P89" t="e">
        <v>#N/A</v>
      </c>
    </row>
    <row r="90" spans="1:16" x14ac:dyDescent="0.25">
      <c r="A90">
        <v>202603</v>
      </c>
      <c r="B90" t="s">
        <v>243</v>
      </c>
      <c r="C90" t="s">
        <v>144</v>
      </c>
      <c r="D90">
        <v>2489</v>
      </c>
      <c r="E90">
        <v>2432.1356559088699</v>
      </c>
      <c r="F90">
        <v>1560.1807807528301</v>
      </c>
      <c r="G90">
        <v>871.954875156046</v>
      </c>
      <c r="H90">
        <v>742.75660449559598</v>
      </c>
      <c r="I90">
        <v>474.40222026833601</v>
      </c>
      <c r="J90">
        <v>234.83653076239199</v>
      </c>
      <c r="K90">
        <v>76.570597652057998</v>
      </c>
      <c r="L90">
        <v>73.845817643588006</v>
      </c>
      <c r="M90">
        <v>9.2970687891059995</v>
      </c>
      <c r="N90">
        <v>61.835671931405003</v>
      </c>
      <c r="O90">
        <v>55.352453016862</v>
      </c>
      <c r="P90" t="e">
        <v>#N/A</v>
      </c>
    </row>
    <row r="91" spans="1:16" x14ac:dyDescent="0.25">
      <c r="A91">
        <v>202603</v>
      </c>
      <c r="B91" t="s">
        <v>243</v>
      </c>
      <c r="C91" t="s">
        <v>145</v>
      </c>
      <c r="D91">
        <v>9543</v>
      </c>
      <c r="E91">
        <v>9543.00000000002</v>
      </c>
      <c r="F91">
        <v>5860.2952907644003</v>
      </c>
      <c r="G91">
        <v>3682.7047092356302</v>
      </c>
      <c r="H91">
        <v>3194.1225059373</v>
      </c>
      <c r="I91">
        <v>2106.6723520362402</v>
      </c>
      <c r="J91">
        <v>959.38186129726603</v>
      </c>
      <c r="K91">
        <v>384.00226563073898</v>
      </c>
      <c r="L91">
        <v>344.198521762155</v>
      </c>
      <c r="M91">
        <v>51.811031776798998</v>
      </c>
      <c r="N91">
        <v>288.400710324339</v>
      </c>
      <c r="O91">
        <v>144.38368153616901</v>
      </c>
      <c r="P91" t="e">
        <v>#N/A</v>
      </c>
    </row>
    <row r="92" spans="1:16" x14ac:dyDescent="0.25">
      <c r="A92">
        <v>202603</v>
      </c>
      <c r="B92" t="s">
        <v>244</v>
      </c>
      <c r="C92" t="s">
        <v>136</v>
      </c>
      <c r="D92">
        <v>9017</v>
      </c>
      <c r="E92">
        <v>9017.0000000000091</v>
      </c>
      <c r="F92">
        <v>5873.2003771788904</v>
      </c>
      <c r="G92">
        <v>3143.79962282111</v>
      </c>
      <c r="H92">
        <v>2752.32128412475</v>
      </c>
      <c r="I92">
        <v>2502.9370078645402</v>
      </c>
      <c r="J92">
        <v>242.722968485568</v>
      </c>
      <c r="K92">
        <v>124.009404151738</v>
      </c>
      <c r="L92">
        <v>198.35504459739701</v>
      </c>
      <c r="M92">
        <v>61.741326823015001</v>
      </c>
      <c r="N92">
        <v>136.613717774382</v>
      </c>
      <c r="O92">
        <v>193.12329409896799</v>
      </c>
      <c r="P92" t="e">
        <v>#N/A</v>
      </c>
    </row>
    <row r="93" spans="1:16" x14ac:dyDescent="0.25">
      <c r="A93">
        <v>202603</v>
      </c>
      <c r="B93" t="s">
        <v>244</v>
      </c>
      <c r="C93" t="s">
        <v>137</v>
      </c>
      <c r="D93">
        <v>4754</v>
      </c>
      <c r="E93">
        <v>4753.9999999998699</v>
      </c>
      <c r="F93">
        <v>3250.85408493059</v>
      </c>
      <c r="G93">
        <v>1503.1459150692899</v>
      </c>
      <c r="H93">
        <v>1288.76927615048</v>
      </c>
      <c r="I93">
        <v>1162.6557411951301</v>
      </c>
      <c r="J93">
        <v>122.09737849276</v>
      </c>
      <c r="K93">
        <v>47.585960242733002</v>
      </c>
      <c r="L93">
        <v>117.424091579926</v>
      </c>
      <c r="M93">
        <v>33.955854125473003</v>
      </c>
      <c r="N93">
        <v>83.468237454453003</v>
      </c>
      <c r="O93">
        <v>96.952547338881999</v>
      </c>
      <c r="P93" t="e">
        <v>#N/A</v>
      </c>
    </row>
    <row r="94" spans="1:16" x14ac:dyDescent="0.25">
      <c r="A94">
        <v>202603</v>
      </c>
      <c r="B94" t="s">
        <v>244</v>
      </c>
      <c r="C94" t="s">
        <v>138</v>
      </c>
      <c r="D94">
        <v>4263</v>
      </c>
      <c r="E94">
        <v>4263.0000000001401</v>
      </c>
      <c r="F94">
        <v>2622.34629224831</v>
      </c>
      <c r="G94">
        <v>1640.6537077518301</v>
      </c>
      <c r="H94">
        <v>1463.5520079742701</v>
      </c>
      <c r="I94">
        <v>1340.2812666694001</v>
      </c>
      <c r="J94">
        <v>120.625589992808</v>
      </c>
      <c r="K94">
        <v>76.423443909005002</v>
      </c>
      <c r="L94">
        <v>80.930953017470998</v>
      </c>
      <c r="M94">
        <v>27.785472697542001</v>
      </c>
      <c r="N94">
        <v>53.145480319929</v>
      </c>
      <c r="O94">
        <v>96.170746760086004</v>
      </c>
      <c r="P94" t="e">
        <v>#N/A</v>
      </c>
    </row>
    <row r="95" spans="1:16" x14ac:dyDescent="0.25">
      <c r="A95">
        <v>202603</v>
      </c>
      <c r="B95" t="s">
        <v>244</v>
      </c>
      <c r="C95" t="s">
        <v>139</v>
      </c>
      <c r="D95">
        <v>1718</v>
      </c>
      <c r="E95">
        <v>1718.00000000008</v>
      </c>
      <c r="F95">
        <v>797.02489034438895</v>
      </c>
      <c r="G95">
        <v>920.97510965569302</v>
      </c>
      <c r="H95">
        <v>814.32151846745796</v>
      </c>
      <c r="I95">
        <v>779.60545983260704</v>
      </c>
      <c r="J95">
        <v>31.294139867344001</v>
      </c>
      <c r="K95">
        <v>6.8943600135079999</v>
      </c>
      <c r="L95">
        <v>48.086796130545999</v>
      </c>
      <c r="M95">
        <v>16.166051005319002</v>
      </c>
      <c r="N95">
        <v>31.920745125227</v>
      </c>
      <c r="O95">
        <v>58.566795057688999</v>
      </c>
      <c r="P95" t="e">
        <v>#N/A</v>
      </c>
    </row>
    <row r="96" spans="1:16" x14ac:dyDescent="0.25">
      <c r="A96">
        <v>202603</v>
      </c>
      <c r="B96" t="s">
        <v>244</v>
      </c>
      <c r="C96" t="s">
        <v>140</v>
      </c>
      <c r="D96">
        <v>1282</v>
      </c>
      <c r="E96">
        <v>1282.0000000001301</v>
      </c>
      <c r="F96">
        <v>770.49986212077795</v>
      </c>
      <c r="G96">
        <v>511.50013787934699</v>
      </c>
      <c r="H96">
        <v>448.123372287145</v>
      </c>
      <c r="I96">
        <v>411.97608693306302</v>
      </c>
      <c r="J96">
        <v>36.147285354082001</v>
      </c>
      <c r="K96">
        <v>14.708364537687</v>
      </c>
      <c r="L96">
        <v>35.148574734283002</v>
      </c>
      <c r="M96">
        <v>14.483169246761999</v>
      </c>
      <c r="N96">
        <v>20.665405487520999</v>
      </c>
      <c r="O96">
        <v>28.228190857919</v>
      </c>
      <c r="P96" t="e">
        <v>#N/A</v>
      </c>
    </row>
    <row r="97" spans="1:16" x14ac:dyDescent="0.25">
      <c r="A97">
        <v>202603</v>
      </c>
      <c r="B97" t="s">
        <v>244</v>
      </c>
      <c r="C97" t="s">
        <v>141</v>
      </c>
      <c r="D97">
        <v>2146</v>
      </c>
      <c r="E97">
        <v>2145.9999999998599</v>
      </c>
      <c r="F97">
        <v>1415.5775850236801</v>
      </c>
      <c r="G97">
        <v>730.42241497617704</v>
      </c>
      <c r="H97">
        <v>647.73620736314194</v>
      </c>
      <c r="I97">
        <v>610.16780699327205</v>
      </c>
      <c r="J97">
        <v>35.629624859666002</v>
      </c>
      <c r="K97">
        <v>16.395280180958</v>
      </c>
      <c r="L97">
        <v>32.253188926553001</v>
      </c>
      <c r="M97">
        <v>14.173261382839</v>
      </c>
      <c r="N97">
        <v>18.079927543714</v>
      </c>
      <c r="O97">
        <v>50.433018686482001</v>
      </c>
      <c r="P97" t="e">
        <v>#N/A</v>
      </c>
    </row>
    <row r="98" spans="1:16" x14ac:dyDescent="0.25">
      <c r="A98">
        <v>202603</v>
      </c>
      <c r="B98" t="s">
        <v>244</v>
      </c>
      <c r="C98" t="s">
        <v>142</v>
      </c>
      <c r="D98">
        <v>1716</v>
      </c>
      <c r="E98">
        <v>1715.99999999993</v>
      </c>
      <c r="F98">
        <v>1140.97817909743</v>
      </c>
      <c r="G98">
        <v>575.02182090250403</v>
      </c>
      <c r="H98">
        <v>501.19593710890899</v>
      </c>
      <c r="I98">
        <v>446.039831861175</v>
      </c>
      <c r="J98">
        <v>53.855491750801001</v>
      </c>
      <c r="K98">
        <v>26.019522930956999</v>
      </c>
      <c r="L98">
        <v>32.051739755804</v>
      </c>
      <c r="M98">
        <v>7.8927194744579996</v>
      </c>
      <c r="N98">
        <v>24.159020281345999</v>
      </c>
      <c r="O98">
        <v>41.774144037790997</v>
      </c>
      <c r="P98" t="e">
        <v>#N/A</v>
      </c>
    </row>
    <row r="99" spans="1:16" x14ac:dyDescent="0.25">
      <c r="A99">
        <v>202603</v>
      </c>
      <c r="B99" t="s">
        <v>244</v>
      </c>
      <c r="C99" t="s">
        <v>143</v>
      </c>
      <c r="D99">
        <v>2155</v>
      </c>
      <c r="E99">
        <v>2155.00000000001</v>
      </c>
      <c r="F99">
        <v>1749.1198605926199</v>
      </c>
      <c r="G99">
        <v>405.88013940739302</v>
      </c>
      <c r="H99">
        <v>340.944248898095</v>
      </c>
      <c r="I99">
        <v>255.14782224442001</v>
      </c>
      <c r="J99">
        <v>85.796426653674999</v>
      </c>
      <c r="K99">
        <v>59.991876488628002</v>
      </c>
      <c r="L99">
        <v>50.814745050211002</v>
      </c>
      <c r="M99">
        <v>9.0261257136370006</v>
      </c>
      <c r="N99">
        <v>41.788619336574001</v>
      </c>
      <c r="O99">
        <v>14.121145459087</v>
      </c>
      <c r="P99" t="e">
        <v>#N/A</v>
      </c>
    </row>
    <row r="100" spans="1:16" x14ac:dyDescent="0.25">
      <c r="A100">
        <v>202603</v>
      </c>
      <c r="B100" t="s">
        <v>244</v>
      </c>
      <c r="C100" t="s">
        <v>144</v>
      </c>
      <c r="D100">
        <v>1675</v>
      </c>
      <c r="E100">
        <v>1750.6864259056799</v>
      </c>
      <c r="F100">
        <v>1148.82828569857</v>
      </c>
      <c r="G100">
        <v>601.858140207112</v>
      </c>
      <c r="H100">
        <v>520.88662864838102</v>
      </c>
      <c r="I100">
        <v>454.871904570759</v>
      </c>
      <c r="J100">
        <v>64.714110580688995</v>
      </c>
      <c r="K100">
        <v>39.250488421931003</v>
      </c>
      <c r="L100">
        <v>46.442168251295001</v>
      </c>
      <c r="M100">
        <v>17.589087418043</v>
      </c>
      <c r="N100">
        <v>28.853080833252001</v>
      </c>
      <c r="O100">
        <v>34.529343307436001</v>
      </c>
      <c r="P100" t="e">
        <v>#N/A</v>
      </c>
    </row>
    <row r="101" spans="1:16" x14ac:dyDescent="0.25">
      <c r="A101">
        <v>202603</v>
      </c>
      <c r="B101" t="s">
        <v>244</v>
      </c>
      <c r="C101" t="s">
        <v>145</v>
      </c>
      <c r="D101">
        <v>6156</v>
      </c>
      <c r="E101">
        <v>6155.99999999997</v>
      </c>
      <c r="F101">
        <v>4275.8223209123198</v>
      </c>
      <c r="G101">
        <v>1880.1776790876499</v>
      </c>
      <c r="H101">
        <v>1669.39424238686</v>
      </c>
      <c r="I101">
        <v>1497.3445486237699</v>
      </c>
      <c r="J101">
        <v>169.40454245103601</v>
      </c>
      <c r="K101">
        <v>103.07525838455599</v>
      </c>
      <c r="L101">
        <v>123.987045027847</v>
      </c>
      <c r="M101">
        <v>33.707076054470001</v>
      </c>
      <c r="N101">
        <v>90.279968973376995</v>
      </c>
      <c r="O101">
        <v>86.796391672946001</v>
      </c>
      <c r="P101" t="e">
        <v>#N/A</v>
      </c>
    </row>
    <row r="102" spans="1:16" x14ac:dyDescent="0.25">
      <c r="A102">
        <v>202603</v>
      </c>
      <c r="B102" t="s">
        <v>245</v>
      </c>
      <c r="C102" t="s">
        <v>136</v>
      </c>
      <c r="D102">
        <v>8232</v>
      </c>
      <c r="E102">
        <v>8232.0000000001</v>
      </c>
      <c r="F102">
        <v>4946.9956365456001</v>
      </c>
      <c r="G102">
        <v>3285.0043634545</v>
      </c>
      <c r="H102">
        <v>2989.8842564117199</v>
      </c>
      <c r="I102">
        <v>2655.2149838912501</v>
      </c>
      <c r="J102">
        <v>333.66927252047498</v>
      </c>
      <c r="K102">
        <v>182.30001282451801</v>
      </c>
      <c r="L102">
        <v>282.94112858249599</v>
      </c>
      <c r="M102">
        <v>97.590484871574006</v>
      </c>
      <c r="N102">
        <v>182.96299169125899</v>
      </c>
      <c r="O102">
        <v>12.178978460276999</v>
      </c>
      <c r="P102" t="e">
        <v>#N/A</v>
      </c>
    </row>
    <row r="103" spans="1:16" x14ac:dyDescent="0.25">
      <c r="A103">
        <v>202603</v>
      </c>
      <c r="B103" t="s">
        <v>245</v>
      </c>
      <c r="C103" t="s">
        <v>137</v>
      </c>
      <c r="D103">
        <v>4321</v>
      </c>
      <c r="E103">
        <v>4321.00000000004</v>
      </c>
      <c r="F103">
        <v>2771.090664843</v>
      </c>
      <c r="G103">
        <v>1549.90933515704</v>
      </c>
      <c r="H103">
        <v>1394.4359301135801</v>
      </c>
      <c r="I103">
        <v>1235.6171750322101</v>
      </c>
      <c r="J103">
        <v>157.818755081375</v>
      </c>
      <c r="K103">
        <v>86.230501988962004</v>
      </c>
      <c r="L103">
        <v>151.39475335806799</v>
      </c>
      <c r="M103">
        <v>47.795454852237</v>
      </c>
      <c r="N103">
        <v>101.21164648616799</v>
      </c>
      <c r="O103">
        <v>4.0786516853929999</v>
      </c>
      <c r="P103" t="e">
        <v>#N/A</v>
      </c>
    </row>
    <row r="104" spans="1:16" x14ac:dyDescent="0.25">
      <c r="A104">
        <v>202603</v>
      </c>
      <c r="B104" t="s">
        <v>245</v>
      </c>
      <c r="C104" t="s">
        <v>138</v>
      </c>
      <c r="D104">
        <v>3911</v>
      </c>
      <c r="E104">
        <v>3911.00000000006</v>
      </c>
      <c r="F104">
        <v>2175.9049717026001</v>
      </c>
      <c r="G104">
        <v>1735.09502829745</v>
      </c>
      <c r="H104">
        <v>1595.44832629814</v>
      </c>
      <c r="I104">
        <v>1419.59780885904</v>
      </c>
      <c r="J104">
        <v>175.8505174391</v>
      </c>
      <c r="K104">
        <v>96.069510835556002</v>
      </c>
      <c r="L104">
        <v>131.546375224428</v>
      </c>
      <c r="M104">
        <v>49.795030019336998</v>
      </c>
      <c r="N104">
        <v>81.751345205090999</v>
      </c>
      <c r="O104">
        <v>8.1003267748839995</v>
      </c>
      <c r="P104" t="e">
        <v>#N/A</v>
      </c>
    </row>
    <row r="105" spans="1:16" x14ac:dyDescent="0.25">
      <c r="A105">
        <v>202603</v>
      </c>
      <c r="B105" t="s">
        <v>245</v>
      </c>
      <c r="C105" t="s">
        <v>139</v>
      </c>
      <c r="D105">
        <v>1603</v>
      </c>
      <c r="E105">
        <v>1603.00000000002</v>
      </c>
      <c r="F105">
        <v>678.81842795960404</v>
      </c>
      <c r="G105">
        <v>924.18157204041199</v>
      </c>
      <c r="H105">
        <v>843.97673557092196</v>
      </c>
      <c r="I105">
        <v>801.33698623337295</v>
      </c>
      <c r="J105">
        <v>42.639749337548999</v>
      </c>
      <c r="K105">
        <v>14.101911782556</v>
      </c>
      <c r="L105">
        <v>77.204836469490004</v>
      </c>
      <c r="M105">
        <v>24.349178041035</v>
      </c>
      <c r="N105">
        <v>52.855658428455001</v>
      </c>
      <c r="O105">
        <v>3</v>
      </c>
      <c r="P105" t="e">
        <v>#N/A</v>
      </c>
    </row>
    <row r="106" spans="1:16" x14ac:dyDescent="0.25">
      <c r="A106">
        <v>202603</v>
      </c>
      <c r="B106" t="s">
        <v>245</v>
      </c>
      <c r="C106" t="s">
        <v>140</v>
      </c>
      <c r="D106">
        <v>1276</v>
      </c>
      <c r="E106">
        <v>1276.00000000001</v>
      </c>
      <c r="F106">
        <v>746.36598441869205</v>
      </c>
      <c r="G106">
        <v>529.63401558131295</v>
      </c>
      <c r="H106">
        <v>488.88006787219598</v>
      </c>
      <c r="I106">
        <v>443.17035819792</v>
      </c>
      <c r="J106">
        <v>45.709709674275999</v>
      </c>
      <c r="K106">
        <v>21.921630254274</v>
      </c>
      <c r="L106">
        <v>40.753947709117</v>
      </c>
      <c r="M106" t="s">
        <v>237</v>
      </c>
      <c r="N106" t="s">
        <v>237</v>
      </c>
      <c r="O106">
        <v>0</v>
      </c>
      <c r="P106" t="e">
        <v>#N/A</v>
      </c>
    </row>
    <row r="107" spans="1:16" x14ac:dyDescent="0.25">
      <c r="A107">
        <v>202603</v>
      </c>
      <c r="B107" t="s">
        <v>245</v>
      </c>
      <c r="C107" t="s">
        <v>141</v>
      </c>
      <c r="D107">
        <v>1946</v>
      </c>
      <c r="E107">
        <v>1946.0000000001701</v>
      </c>
      <c r="F107">
        <v>1113.3762840704001</v>
      </c>
      <c r="G107">
        <v>832.62371592977104</v>
      </c>
      <c r="H107">
        <v>784.08628176288403</v>
      </c>
      <c r="I107">
        <v>703.46730769232704</v>
      </c>
      <c r="J107">
        <v>79.618974070557002</v>
      </c>
      <c r="K107">
        <v>51.275427735000001</v>
      </c>
      <c r="L107" t="s">
        <v>237</v>
      </c>
      <c r="M107">
        <v>27.375714285714999</v>
      </c>
      <c r="N107" t="s">
        <v>237</v>
      </c>
      <c r="O107" t="s">
        <v>237</v>
      </c>
      <c r="P107" t="e">
        <v>#N/A</v>
      </c>
    </row>
    <row r="108" spans="1:16" x14ac:dyDescent="0.25">
      <c r="A108">
        <v>202603</v>
      </c>
      <c r="B108" t="s">
        <v>245</v>
      </c>
      <c r="C108" t="s">
        <v>142</v>
      </c>
      <c r="D108">
        <v>1473</v>
      </c>
      <c r="E108">
        <v>1473.00000000009</v>
      </c>
      <c r="F108">
        <v>929.657866841594</v>
      </c>
      <c r="G108">
        <v>543.34213315849695</v>
      </c>
      <c r="H108">
        <v>483.81175493717899</v>
      </c>
      <c r="I108">
        <v>421.02458401048398</v>
      </c>
      <c r="J108">
        <v>62.787170926694998</v>
      </c>
      <c r="K108">
        <v>31.488292363563001</v>
      </c>
      <c r="L108">
        <v>54.468202055515</v>
      </c>
      <c r="M108" t="s">
        <v>237</v>
      </c>
      <c r="N108" t="s">
        <v>237</v>
      </c>
      <c r="O108">
        <v>5.0621761658029998</v>
      </c>
      <c r="P108" t="e">
        <v>#N/A</v>
      </c>
    </row>
    <row r="109" spans="1:16" x14ac:dyDescent="0.25">
      <c r="A109">
        <v>202603</v>
      </c>
      <c r="B109" t="s">
        <v>245</v>
      </c>
      <c r="C109" t="s">
        <v>143</v>
      </c>
      <c r="D109">
        <v>1934</v>
      </c>
      <c r="E109">
        <v>1933.9999999998199</v>
      </c>
      <c r="F109">
        <v>1478.7770732553199</v>
      </c>
      <c r="G109">
        <v>455.22292674450398</v>
      </c>
      <c r="H109">
        <v>389.12941626854303</v>
      </c>
      <c r="I109">
        <v>286.21574775714498</v>
      </c>
      <c r="J109">
        <v>102.913668511398</v>
      </c>
      <c r="K109">
        <v>63.512750689124999</v>
      </c>
      <c r="L109" t="s">
        <v>237</v>
      </c>
      <c r="M109" t="s">
        <v>237</v>
      </c>
      <c r="N109">
        <v>52.196972382925999</v>
      </c>
      <c r="O109" t="s">
        <v>237</v>
      </c>
      <c r="P109" t="e">
        <v>#N/A</v>
      </c>
    </row>
    <row r="110" spans="1:16" x14ac:dyDescent="0.25">
      <c r="A110">
        <v>202603</v>
      </c>
      <c r="B110" t="s">
        <v>245</v>
      </c>
      <c r="C110" t="s">
        <v>144</v>
      </c>
      <c r="D110">
        <v>1562</v>
      </c>
      <c r="E110">
        <v>1553.49746504829</v>
      </c>
      <c r="F110">
        <v>971.70595044855497</v>
      </c>
      <c r="G110">
        <v>581.79151459973696</v>
      </c>
      <c r="H110">
        <v>530.74543886797801</v>
      </c>
      <c r="I110">
        <v>456.31007008588398</v>
      </c>
      <c r="J110">
        <v>73.435368782094002</v>
      </c>
      <c r="K110">
        <v>52.423052790672998</v>
      </c>
      <c r="L110" t="s">
        <v>237</v>
      </c>
      <c r="M110" t="s">
        <v>237</v>
      </c>
      <c r="N110">
        <v>29.399300654032999</v>
      </c>
      <c r="O110" t="s">
        <v>237</v>
      </c>
      <c r="P110" t="e">
        <v>#N/A</v>
      </c>
    </row>
    <row r="111" spans="1:16" x14ac:dyDescent="0.25">
      <c r="A111">
        <v>202603</v>
      </c>
      <c r="B111" t="s">
        <v>245</v>
      </c>
      <c r="C111" t="s">
        <v>145</v>
      </c>
      <c r="D111">
        <v>5301</v>
      </c>
      <c r="E111">
        <v>5300.99999999996</v>
      </c>
      <c r="F111">
        <v>3415.41636165923</v>
      </c>
      <c r="G111">
        <v>1885.58363834073</v>
      </c>
      <c r="H111">
        <v>1691.47222803983</v>
      </c>
      <c r="I111">
        <v>1467.4544042212499</v>
      </c>
      <c r="J111">
        <v>223.017823818587</v>
      </c>
      <c r="K111">
        <v>133.38955013172401</v>
      </c>
      <c r="L111">
        <v>186.939574697762</v>
      </c>
      <c r="M111">
        <v>52.852213339929001</v>
      </c>
      <c r="N111">
        <v>131.69970933817001</v>
      </c>
      <c r="O111">
        <v>7.1718356031340003</v>
      </c>
      <c r="P111" t="e">
        <v>#N/A</v>
      </c>
    </row>
    <row r="112" spans="1:16" x14ac:dyDescent="0.25">
      <c r="A112">
        <v>202603</v>
      </c>
      <c r="B112" t="s">
        <v>246</v>
      </c>
      <c r="C112" t="s">
        <v>136</v>
      </c>
      <c r="D112">
        <v>38263</v>
      </c>
      <c r="E112">
        <v>38262.999999994798</v>
      </c>
      <c r="F112">
        <v>20341.701882633399</v>
      </c>
      <c r="G112">
        <v>17921.298117361399</v>
      </c>
      <c r="H112">
        <v>15517.4152149074</v>
      </c>
      <c r="I112">
        <v>13481.889692118901</v>
      </c>
      <c r="J112">
        <v>1994.3247159366499</v>
      </c>
      <c r="K112">
        <v>509.35183091814298</v>
      </c>
      <c r="L112">
        <v>1959.6132563603601</v>
      </c>
      <c r="M112">
        <v>801.60890118165003</v>
      </c>
      <c r="N112">
        <v>1156.86576242818</v>
      </c>
      <c r="O112">
        <v>444.26964609360198</v>
      </c>
      <c r="P112" t="e">
        <v>#N/A</v>
      </c>
    </row>
    <row r="113" spans="1:16" x14ac:dyDescent="0.25">
      <c r="A113">
        <v>202603</v>
      </c>
      <c r="B113" t="s">
        <v>246</v>
      </c>
      <c r="C113" t="s">
        <v>137</v>
      </c>
      <c r="D113">
        <v>19767</v>
      </c>
      <c r="E113">
        <v>19766.999999996799</v>
      </c>
      <c r="F113">
        <v>10951.757612379601</v>
      </c>
      <c r="G113">
        <v>8815.2423876172106</v>
      </c>
      <c r="H113">
        <v>7602.56152746916</v>
      </c>
      <c r="I113">
        <v>6495.8573009799102</v>
      </c>
      <c r="J113">
        <v>1091.0881323792801</v>
      </c>
      <c r="K113">
        <v>255.64100877106199</v>
      </c>
      <c r="L113">
        <v>1001.73802797205</v>
      </c>
      <c r="M113">
        <v>402.986950038609</v>
      </c>
      <c r="N113">
        <v>597.61248518290495</v>
      </c>
      <c r="O113">
        <v>210.94283217599701</v>
      </c>
      <c r="P113" t="e">
        <v>#N/A</v>
      </c>
    </row>
    <row r="114" spans="1:16" x14ac:dyDescent="0.25">
      <c r="A114">
        <v>202603</v>
      </c>
      <c r="B114" t="s">
        <v>246</v>
      </c>
      <c r="C114" t="s">
        <v>138</v>
      </c>
      <c r="D114">
        <v>18496</v>
      </c>
      <c r="E114">
        <v>18495.999999997999</v>
      </c>
      <c r="F114">
        <v>9389.9442702538709</v>
      </c>
      <c r="G114">
        <v>9106.0557297441592</v>
      </c>
      <c r="H114">
        <v>7914.8536874382398</v>
      </c>
      <c r="I114">
        <v>6986.0323911389796</v>
      </c>
      <c r="J114">
        <v>903.23658355737496</v>
      </c>
      <c r="K114">
        <v>253.71082214708099</v>
      </c>
      <c r="L114">
        <v>957.87522838831501</v>
      </c>
      <c r="M114">
        <v>398.62195114304097</v>
      </c>
      <c r="N114">
        <v>559.25327724527403</v>
      </c>
      <c r="O114">
        <v>233.32681391760499</v>
      </c>
      <c r="P114" t="e">
        <v>#N/A</v>
      </c>
    </row>
    <row r="115" spans="1:16" x14ac:dyDescent="0.25">
      <c r="A115">
        <v>202603</v>
      </c>
      <c r="B115" t="s">
        <v>246</v>
      </c>
      <c r="C115" t="s">
        <v>139</v>
      </c>
      <c r="D115">
        <v>6643</v>
      </c>
      <c r="E115">
        <v>6642.9999999995898</v>
      </c>
      <c r="F115">
        <v>2652.15267591562</v>
      </c>
      <c r="G115">
        <v>3990.8473240839699</v>
      </c>
      <c r="H115">
        <v>3306.07811053059</v>
      </c>
      <c r="I115">
        <v>3048.19302929693</v>
      </c>
      <c r="J115">
        <v>250.25523141333599</v>
      </c>
      <c r="K115">
        <v>47.492435757833</v>
      </c>
      <c r="L115">
        <v>597.59148407364501</v>
      </c>
      <c r="M115">
        <v>174.08716195992801</v>
      </c>
      <c r="N115">
        <v>423.50432211371702</v>
      </c>
      <c r="O115">
        <v>87.177729479739</v>
      </c>
      <c r="P115" t="e">
        <v>#N/A</v>
      </c>
    </row>
    <row r="116" spans="1:16" x14ac:dyDescent="0.25">
      <c r="A116">
        <v>202603</v>
      </c>
      <c r="B116" t="s">
        <v>246</v>
      </c>
      <c r="C116" t="s">
        <v>140</v>
      </c>
      <c r="D116">
        <v>8991</v>
      </c>
      <c r="E116">
        <v>8990.9999999977099</v>
      </c>
      <c r="F116">
        <v>4587.3632967754002</v>
      </c>
      <c r="G116">
        <v>4403.6367032223097</v>
      </c>
      <c r="H116">
        <v>3800.6925931109699</v>
      </c>
      <c r="I116">
        <v>3269.91395752781</v>
      </c>
      <c r="J116">
        <v>517.85527291154995</v>
      </c>
      <c r="K116">
        <v>69.842026009270995</v>
      </c>
      <c r="L116">
        <v>505.526802852787</v>
      </c>
      <c r="M116">
        <v>197.842613271483</v>
      </c>
      <c r="N116">
        <v>307.684189581304</v>
      </c>
      <c r="O116">
        <v>97.417307258557997</v>
      </c>
      <c r="P116" t="e">
        <v>#N/A</v>
      </c>
    </row>
    <row r="117" spans="1:16" x14ac:dyDescent="0.25">
      <c r="A117">
        <v>202603</v>
      </c>
      <c r="B117" t="s">
        <v>246</v>
      </c>
      <c r="C117" t="s">
        <v>141</v>
      </c>
      <c r="D117">
        <v>10063</v>
      </c>
      <c r="E117">
        <v>10062.9999999994</v>
      </c>
      <c r="F117">
        <v>5791.2952050588401</v>
      </c>
      <c r="G117">
        <v>4271.7047949405296</v>
      </c>
      <c r="H117">
        <v>3785.38854695799</v>
      </c>
      <c r="I117">
        <v>3197.5085735037901</v>
      </c>
      <c r="J117">
        <v>584.51949702937804</v>
      </c>
      <c r="K117">
        <v>126.507039141029</v>
      </c>
      <c r="L117">
        <v>363.23849502648699</v>
      </c>
      <c r="M117">
        <v>212.05326014020699</v>
      </c>
      <c r="N117">
        <v>150.04664213574699</v>
      </c>
      <c r="O117">
        <v>123.077752956048</v>
      </c>
      <c r="P117" t="e">
        <v>#N/A</v>
      </c>
    </row>
    <row r="118" spans="1:16" x14ac:dyDescent="0.25">
      <c r="A118">
        <v>202603</v>
      </c>
      <c r="B118" t="s">
        <v>246</v>
      </c>
      <c r="C118" t="s">
        <v>142</v>
      </c>
      <c r="D118">
        <v>6241</v>
      </c>
      <c r="E118">
        <v>6240.9999999989104</v>
      </c>
      <c r="F118">
        <v>3406.51246759579</v>
      </c>
      <c r="G118">
        <v>2834.48753240313</v>
      </c>
      <c r="H118">
        <v>2532.6798066586798</v>
      </c>
      <c r="I118">
        <v>2233.3208106800198</v>
      </c>
      <c r="J118">
        <v>290.13422705703402</v>
      </c>
      <c r="K118">
        <v>117.10922194890701</v>
      </c>
      <c r="L118">
        <v>226.38102236759499</v>
      </c>
      <c r="M118">
        <v>127.558699779394</v>
      </c>
      <c r="N118">
        <v>98.822322588201004</v>
      </c>
      <c r="O118">
        <v>75.426703376849005</v>
      </c>
      <c r="P118" t="e">
        <v>#N/A</v>
      </c>
    </row>
    <row r="119" spans="1:16" x14ac:dyDescent="0.25">
      <c r="A119">
        <v>202603</v>
      </c>
      <c r="B119" t="s">
        <v>246</v>
      </c>
      <c r="C119" t="s">
        <v>143</v>
      </c>
      <c r="D119">
        <v>6325</v>
      </c>
      <c r="E119">
        <v>6324.9999999992096</v>
      </c>
      <c r="F119">
        <v>3904.3782372877799</v>
      </c>
      <c r="G119">
        <v>2420.6217627114302</v>
      </c>
      <c r="H119">
        <v>2092.57615764917</v>
      </c>
      <c r="I119">
        <v>1732.9533211103401</v>
      </c>
      <c r="J119">
        <v>351.56048752535702</v>
      </c>
      <c r="K119">
        <v>148.401108061103</v>
      </c>
      <c r="L119">
        <v>266.87545203984803</v>
      </c>
      <c r="M119">
        <v>90.067166030638006</v>
      </c>
      <c r="N119">
        <v>176.80828600921001</v>
      </c>
      <c r="O119">
        <v>61.170153022408002</v>
      </c>
      <c r="P119" t="e">
        <v>#N/A</v>
      </c>
    </row>
    <row r="120" spans="1:16" x14ac:dyDescent="0.25">
      <c r="A120">
        <v>202603</v>
      </c>
      <c r="B120" t="s">
        <v>246</v>
      </c>
      <c r="C120" t="s">
        <v>144</v>
      </c>
      <c r="D120">
        <v>7555</v>
      </c>
      <c r="E120">
        <v>7385.9407256896702</v>
      </c>
      <c r="F120">
        <v>3523.4145622752399</v>
      </c>
      <c r="G120">
        <v>3862.5261634144299</v>
      </c>
      <c r="H120">
        <v>3359.5661043489999</v>
      </c>
      <c r="I120">
        <v>2893.6594395417801</v>
      </c>
      <c r="J120">
        <v>456.729034077834</v>
      </c>
      <c r="K120">
        <v>108.70008396009401</v>
      </c>
      <c r="L120">
        <v>398.13022938464002</v>
      </c>
      <c r="M120">
        <v>178.857794728427</v>
      </c>
      <c r="N120">
        <v>219.27243465621299</v>
      </c>
      <c r="O120">
        <v>104.82982968079099</v>
      </c>
      <c r="P120" t="e">
        <v>#N/A</v>
      </c>
    </row>
    <row r="121" spans="1:16" x14ac:dyDescent="0.25">
      <c r="A121">
        <v>202603</v>
      </c>
      <c r="B121" t="s">
        <v>246</v>
      </c>
      <c r="C121" t="s">
        <v>145</v>
      </c>
      <c r="D121">
        <v>24921</v>
      </c>
      <c r="E121">
        <v>24920.9999999963</v>
      </c>
      <c r="F121">
        <v>13425.0988762124</v>
      </c>
      <c r="G121">
        <v>11495.9011237839</v>
      </c>
      <c r="H121">
        <v>10013.759829791201</v>
      </c>
      <c r="I121">
        <v>8807.7251645823799</v>
      </c>
      <c r="J121">
        <v>1180.04770068627</v>
      </c>
      <c r="K121">
        <v>365.00090375737301</v>
      </c>
      <c r="L121">
        <v>1186.20695911033</v>
      </c>
      <c r="M121">
        <v>521.56759638153505</v>
      </c>
      <c r="N121">
        <v>664.63936272879596</v>
      </c>
      <c r="O121">
        <v>295.93433488239401</v>
      </c>
      <c r="P121" t="e">
        <v>#N/A</v>
      </c>
    </row>
    <row r="122" spans="1:16" x14ac:dyDescent="0.25">
      <c r="A122">
        <v>202603</v>
      </c>
      <c r="B122" t="s">
        <v>247</v>
      </c>
      <c r="C122" t="s">
        <v>136</v>
      </c>
      <c r="D122">
        <v>10277</v>
      </c>
      <c r="E122">
        <v>10277.0000000008</v>
      </c>
      <c r="F122">
        <v>6612.3022337744796</v>
      </c>
      <c r="G122">
        <v>3664.6977662263398</v>
      </c>
      <c r="H122">
        <v>3339.71906186858</v>
      </c>
      <c r="I122">
        <v>3094.5192703561102</v>
      </c>
      <c r="J122">
        <v>243.524791512468</v>
      </c>
      <c r="K122">
        <v>117.27217763035</v>
      </c>
      <c r="L122">
        <v>208.687884345649</v>
      </c>
      <c r="M122">
        <v>75.532708989468006</v>
      </c>
      <c r="N122">
        <v>133.15517535618099</v>
      </c>
      <c r="O122">
        <v>116.29082001211199</v>
      </c>
      <c r="P122" t="e">
        <v>#N/A</v>
      </c>
    </row>
    <row r="123" spans="1:16" x14ac:dyDescent="0.25">
      <c r="A123">
        <v>202603</v>
      </c>
      <c r="B123" t="s">
        <v>247</v>
      </c>
      <c r="C123" t="s">
        <v>137</v>
      </c>
      <c r="D123">
        <v>5532</v>
      </c>
      <c r="E123">
        <v>5532.0000000002901</v>
      </c>
      <c r="F123">
        <v>3624.6048563694098</v>
      </c>
      <c r="G123">
        <v>1907.3951436308701</v>
      </c>
      <c r="H123">
        <v>1738.6572429509099</v>
      </c>
      <c r="I123">
        <v>1601.9210985575901</v>
      </c>
      <c r="J123">
        <v>135.061144393321</v>
      </c>
      <c r="K123">
        <v>55.142308468990002</v>
      </c>
      <c r="L123">
        <v>102.84370008390199</v>
      </c>
      <c r="M123">
        <v>32.704315077994998</v>
      </c>
      <c r="N123">
        <v>70.139385005907002</v>
      </c>
      <c r="O123">
        <v>65.894200596063001</v>
      </c>
      <c r="P123" t="e">
        <v>#N/A</v>
      </c>
    </row>
    <row r="124" spans="1:16" x14ac:dyDescent="0.25">
      <c r="A124">
        <v>202603</v>
      </c>
      <c r="B124" t="s">
        <v>247</v>
      </c>
      <c r="C124" t="s">
        <v>138</v>
      </c>
      <c r="D124">
        <v>4745</v>
      </c>
      <c r="E124">
        <v>4745.0000000005302</v>
      </c>
      <c r="F124">
        <v>2987.6973774050698</v>
      </c>
      <c r="G124">
        <v>1757.30262259547</v>
      </c>
      <c r="H124">
        <v>1601.0618189176701</v>
      </c>
      <c r="I124">
        <v>1492.5981717985201</v>
      </c>
      <c r="J124">
        <v>108.463647119147</v>
      </c>
      <c r="K124">
        <v>62.129869161359998</v>
      </c>
      <c r="L124">
        <v>105.844184261747</v>
      </c>
      <c r="M124">
        <v>42.828393911473</v>
      </c>
      <c r="N124">
        <v>63.015790350274003</v>
      </c>
      <c r="O124">
        <v>50.396619416048999</v>
      </c>
      <c r="P124" t="e">
        <v>#N/A</v>
      </c>
    </row>
    <row r="125" spans="1:16" x14ac:dyDescent="0.25">
      <c r="A125">
        <v>202603</v>
      </c>
      <c r="B125" t="s">
        <v>247</v>
      </c>
      <c r="C125" t="s">
        <v>139</v>
      </c>
      <c r="D125">
        <v>2071</v>
      </c>
      <c r="E125">
        <v>2071.0000000001601</v>
      </c>
      <c r="F125">
        <v>951.30814360014904</v>
      </c>
      <c r="G125">
        <v>1119.69185640001</v>
      </c>
      <c r="H125">
        <v>1037.8922288502199</v>
      </c>
      <c r="I125">
        <v>1006.14005441422</v>
      </c>
      <c r="J125">
        <v>30.077174436002</v>
      </c>
      <c r="K125">
        <v>9.5112794612799991</v>
      </c>
      <c r="L125">
        <v>44.824047031969997</v>
      </c>
      <c r="M125">
        <v>19.496679834816</v>
      </c>
      <c r="N125">
        <v>25.327367197154</v>
      </c>
      <c r="O125">
        <v>36.975580517824</v>
      </c>
      <c r="P125" t="e">
        <v>#N/A</v>
      </c>
    </row>
    <row r="126" spans="1:16" x14ac:dyDescent="0.25">
      <c r="A126">
        <v>202603</v>
      </c>
      <c r="B126" t="s">
        <v>247</v>
      </c>
      <c r="C126" t="s">
        <v>140</v>
      </c>
      <c r="D126">
        <v>1716</v>
      </c>
      <c r="E126">
        <v>1716.0000000001801</v>
      </c>
      <c r="F126">
        <v>995.00505909707101</v>
      </c>
      <c r="G126">
        <v>720.99494090310395</v>
      </c>
      <c r="H126">
        <v>652.85845785596098</v>
      </c>
      <c r="I126">
        <v>623.21516181173899</v>
      </c>
      <c r="J126">
        <v>29.643296044222001</v>
      </c>
      <c r="K126">
        <v>11.218755551002999</v>
      </c>
      <c r="L126">
        <v>44.975435485364002</v>
      </c>
      <c r="M126">
        <v>18.829766974051999</v>
      </c>
      <c r="N126">
        <v>26.145668511312</v>
      </c>
      <c r="O126">
        <v>23.161047561779</v>
      </c>
      <c r="P126" t="e">
        <v>#N/A</v>
      </c>
    </row>
    <row r="127" spans="1:16" x14ac:dyDescent="0.25">
      <c r="A127">
        <v>202603</v>
      </c>
      <c r="B127" t="s">
        <v>247</v>
      </c>
      <c r="C127" t="s">
        <v>141</v>
      </c>
      <c r="D127">
        <v>2475</v>
      </c>
      <c r="E127">
        <v>2475.00000000004</v>
      </c>
      <c r="F127">
        <v>1658.45637107842</v>
      </c>
      <c r="G127">
        <v>816.54362892162101</v>
      </c>
      <c r="H127">
        <v>752.06421251059999</v>
      </c>
      <c r="I127">
        <v>692.60828467394697</v>
      </c>
      <c r="J127">
        <v>59.455927836652997</v>
      </c>
      <c r="K127">
        <v>25.8096644964</v>
      </c>
      <c r="L127">
        <v>39.353303592381998</v>
      </c>
      <c r="M127">
        <v>15.616505906874</v>
      </c>
      <c r="N127">
        <v>23.736797685508002</v>
      </c>
      <c r="O127">
        <v>25.126112818639001</v>
      </c>
      <c r="P127" t="e">
        <v>#N/A</v>
      </c>
    </row>
    <row r="128" spans="1:16" x14ac:dyDescent="0.25">
      <c r="A128">
        <v>202603</v>
      </c>
      <c r="B128" t="s">
        <v>247</v>
      </c>
      <c r="C128" t="s">
        <v>142</v>
      </c>
      <c r="D128">
        <v>1803</v>
      </c>
      <c r="E128">
        <v>1803.0000000002899</v>
      </c>
      <c r="F128">
        <v>1211.9641834413101</v>
      </c>
      <c r="G128">
        <v>591.03581655897995</v>
      </c>
      <c r="H128">
        <v>538.20415435932296</v>
      </c>
      <c r="I128">
        <v>494.489826781185</v>
      </c>
      <c r="J128">
        <v>43.714327578137997</v>
      </c>
      <c r="K128">
        <v>20.146438206614</v>
      </c>
      <c r="L128">
        <v>30.236060695894999</v>
      </c>
      <c r="M128">
        <v>11.443740601505</v>
      </c>
      <c r="N128">
        <v>18.79232009439</v>
      </c>
      <c r="O128">
        <v>22.595601503762001</v>
      </c>
      <c r="P128" t="e">
        <v>#N/A</v>
      </c>
    </row>
    <row r="129" spans="1:16" x14ac:dyDescent="0.25">
      <c r="A129">
        <v>202603</v>
      </c>
      <c r="B129" t="s">
        <v>247</v>
      </c>
      <c r="C129" t="s">
        <v>143</v>
      </c>
      <c r="D129">
        <v>2212</v>
      </c>
      <c r="E129">
        <v>2212.0000000001501</v>
      </c>
      <c r="F129">
        <v>1795.5684765575299</v>
      </c>
      <c r="G129">
        <v>416.43152344262103</v>
      </c>
      <c r="H129">
        <v>358.70000829247499</v>
      </c>
      <c r="I129">
        <v>278.06594267502197</v>
      </c>
      <c r="J129">
        <v>80.634065617453004</v>
      </c>
      <c r="K129">
        <v>50.586039915053</v>
      </c>
      <c r="L129">
        <v>49.299037540038</v>
      </c>
      <c r="M129">
        <v>10.146015672221001</v>
      </c>
      <c r="N129">
        <v>39.153021867817003</v>
      </c>
      <c r="O129">
        <v>8.4324776101080001</v>
      </c>
      <c r="P129" t="e">
        <v>#N/A</v>
      </c>
    </row>
    <row r="130" spans="1:16" x14ac:dyDescent="0.25">
      <c r="A130">
        <v>202603</v>
      </c>
      <c r="B130" t="s">
        <v>247</v>
      </c>
      <c r="C130" t="s">
        <v>144</v>
      </c>
      <c r="D130">
        <v>1951</v>
      </c>
      <c r="E130">
        <v>1981.33715593746</v>
      </c>
      <c r="F130">
        <v>1327.36150713802</v>
      </c>
      <c r="G130">
        <v>653.97564879944196</v>
      </c>
      <c r="H130">
        <v>601.22596427350504</v>
      </c>
      <c r="I130">
        <v>526.41208482687205</v>
      </c>
      <c r="J130">
        <v>74.813879446632995</v>
      </c>
      <c r="K130">
        <v>35.147698837017998</v>
      </c>
      <c r="L130">
        <v>40.280470318642998</v>
      </c>
      <c r="M130">
        <v>16.957769670274001</v>
      </c>
      <c r="N130">
        <v>23.322700648369</v>
      </c>
      <c r="O130">
        <v>12.469214207294</v>
      </c>
      <c r="P130" t="e">
        <v>#N/A</v>
      </c>
    </row>
    <row r="131" spans="1:16" x14ac:dyDescent="0.25">
      <c r="A131">
        <v>202603</v>
      </c>
      <c r="B131" t="s">
        <v>247</v>
      </c>
      <c r="C131" t="s">
        <v>145</v>
      </c>
      <c r="D131">
        <v>6822</v>
      </c>
      <c r="E131">
        <v>6822.0000000004302</v>
      </c>
      <c r="F131">
        <v>4678.1106148065301</v>
      </c>
      <c r="G131">
        <v>2143.8893851939101</v>
      </c>
      <c r="H131">
        <v>1961.10846009688</v>
      </c>
      <c r="I131">
        <v>1792.2289817922499</v>
      </c>
      <c r="J131">
        <v>167.20447830463499</v>
      </c>
      <c r="K131">
        <v>82.920781324752994</v>
      </c>
      <c r="L131">
        <v>130.96101427663601</v>
      </c>
      <c r="M131">
        <v>43.121974084161998</v>
      </c>
      <c r="N131">
        <v>87.839040192474002</v>
      </c>
      <c r="O131">
        <v>51.819910820387001</v>
      </c>
      <c r="P131" t="e">
        <v>#N/A</v>
      </c>
    </row>
    <row r="132" spans="1:16" x14ac:dyDescent="0.25">
      <c r="A132">
        <v>202603</v>
      </c>
      <c r="B132" t="s">
        <v>248</v>
      </c>
      <c r="C132" t="s">
        <v>136</v>
      </c>
      <c r="D132">
        <v>8094</v>
      </c>
      <c r="E132">
        <v>8094.0000000001201</v>
      </c>
      <c r="F132">
        <v>5417.2423371936402</v>
      </c>
      <c r="G132">
        <v>2676.7576628064799</v>
      </c>
      <c r="H132">
        <v>2339.90233198641</v>
      </c>
      <c r="I132">
        <v>2036.3160255804</v>
      </c>
      <c r="J132">
        <v>302.51812458782803</v>
      </c>
      <c r="K132">
        <v>147.512496715878</v>
      </c>
      <c r="L132">
        <v>300.63285979361899</v>
      </c>
      <c r="M132">
        <v>134.96779500953801</v>
      </c>
      <c r="N132">
        <v>164.66506478408101</v>
      </c>
      <c r="O132">
        <v>36.222471026449</v>
      </c>
      <c r="P132" t="e">
        <v>#N/A</v>
      </c>
    </row>
    <row r="133" spans="1:16" x14ac:dyDescent="0.25">
      <c r="A133">
        <v>202603</v>
      </c>
      <c r="B133" t="s">
        <v>248</v>
      </c>
      <c r="C133" t="s">
        <v>137</v>
      </c>
      <c r="D133">
        <v>4271</v>
      </c>
      <c r="E133">
        <v>4271.00000000003</v>
      </c>
      <c r="F133">
        <v>2930.9897370608101</v>
      </c>
      <c r="G133">
        <v>1340.01026293923</v>
      </c>
      <c r="H133">
        <v>1181.5243159399899</v>
      </c>
      <c r="I133">
        <v>1000.91438093725</v>
      </c>
      <c r="J133">
        <v>180.609935002735</v>
      </c>
      <c r="K133">
        <v>75.978144280229998</v>
      </c>
      <c r="L133">
        <v>144.72678671149501</v>
      </c>
      <c r="M133">
        <v>63.103371219331002</v>
      </c>
      <c r="N133">
        <v>81.623415492164</v>
      </c>
      <c r="O133">
        <v>13.759160287746999</v>
      </c>
      <c r="P133" t="e">
        <v>#N/A</v>
      </c>
    </row>
    <row r="134" spans="1:16" x14ac:dyDescent="0.25">
      <c r="A134">
        <v>202603</v>
      </c>
      <c r="B134" t="s">
        <v>248</v>
      </c>
      <c r="C134" t="s">
        <v>138</v>
      </c>
      <c r="D134">
        <v>3823</v>
      </c>
      <c r="E134">
        <v>3823.00000000008</v>
      </c>
      <c r="F134">
        <v>2486.2526001328401</v>
      </c>
      <c r="G134">
        <v>1336.7473998672499</v>
      </c>
      <c r="H134">
        <v>1158.37801604642</v>
      </c>
      <c r="I134">
        <v>1035.4016446431499</v>
      </c>
      <c r="J134">
        <v>121.908189585093</v>
      </c>
      <c r="K134">
        <v>71.534352435648003</v>
      </c>
      <c r="L134">
        <v>155.90607308212401</v>
      </c>
      <c r="M134">
        <v>71.864423790206999</v>
      </c>
      <c r="N134">
        <v>83.041649291916997</v>
      </c>
      <c r="O134">
        <v>22.463310738701999</v>
      </c>
      <c r="P134" t="e">
        <v>#N/A</v>
      </c>
    </row>
    <row r="135" spans="1:16" x14ac:dyDescent="0.25">
      <c r="A135">
        <v>202603</v>
      </c>
      <c r="B135" t="s">
        <v>248</v>
      </c>
      <c r="C135" t="s">
        <v>139</v>
      </c>
      <c r="D135">
        <v>1545</v>
      </c>
      <c r="E135">
        <v>1545.00000000006</v>
      </c>
      <c r="F135">
        <v>832.22387790163896</v>
      </c>
      <c r="G135">
        <v>712.77612209841902</v>
      </c>
      <c r="H135">
        <v>658.24903466931403</v>
      </c>
      <c r="I135">
        <v>629.66307406814701</v>
      </c>
      <c r="J135">
        <v>28.585960601166999</v>
      </c>
      <c r="K135">
        <v>8.734614997365</v>
      </c>
      <c r="L135">
        <v>54.527087429105002</v>
      </c>
      <c r="M135">
        <v>24.27056088346</v>
      </c>
      <c r="N135">
        <v>30.256526545644999</v>
      </c>
      <c r="O135">
        <v>0</v>
      </c>
      <c r="P135" t="e">
        <v>#N/A</v>
      </c>
    </row>
    <row r="136" spans="1:16" x14ac:dyDescent="0.25">
      <c r="A136">
        <v>202603</v>
      </c>
      <c r="B136" t="s">
        <v>248</v>
      </c>
      <c r="C136" t="s">
        <v>140</v>
      </c>
      <c r="D136">
        <v>1276</v>
      </c>
      <c r="E136">
        <v>1275.99999999994</v>
      </c>
      <c r="F136">
        <v>786.32091122629197</v>
      </c>
      <c r="G136">
        <v>489.67908877365102</v>
      </c>
      <c r="H136">
        <v>420.23970681564498</v>
      </c>
      <c r="I136">
        <v>389.54711475443298</v>
      </c>
      <c r="J136">
        <v>30.692592061212</v>
      </c>
      <c r="K136">
        <v>7.9260528302789997</v>
      </c>
      <c r="L136">
        <v>59.308762166664998</v>
      </c>
      <c r="M136">
        <v>36.718919345774999</v>
      </c>
      <c r="N136">
        <v>21.589842820889999</v>
      </c>
      <c r="O136">
        <v>10.130619791340999</v>
      </c>
      <c r="P136" t="e">
        <v>#N/A</v>
      </c>
    </row>
    <row r="137" spans="1:16" x14ac:dyDescent="0.25">
      <c r="A137">
        <v>202603</v>
      </c>
      <c r="B137" t="s">
        <v>248</v>
      </c>
      <c r="C137" t="s">
        <v>141</v>
      </c>
      <c r="D137">
        <v>1860</v>
      </c>
      <c r="E137">
        <v>1860.0000000001401</v>
      </c>
      <c r="F137">
        <v>1246.3044253358801</v>
      </c>
      <c r="G137">
        <v>613.69557466426295</v>
      </c>
      <c r="H137">
        <v>552.84232898019695</v>
      </c>
      <c r="I137">
        <v>484.33037165452498</v>
      </c>
      <c r="J137">
        <v>68.511957325672</v>
      </c>
      <c r="K137">
        <v>25.821900497144</v>
      </c>
      <c r="L137">
        <v>51.726439140125002</v>
      </c>
      <c r="M137">
        <v>38.706005757244</v>
      </c>
      <c r="N137">
        <v>13.020433382881</v>
      </c>
      <c r="O137">
        <v>9.1268065439410009</v>
      </c>
      <c r="P137" t="e">
        <v>#N/A</v>
      </c>
    </row>
    <row r="138" spans="1:16" x14ac:dyDescent="0.25">
      <c r="A138">
        <v>202603</v>
      </c>
      <c r="B138" t="s">
        <v>248</v>
      </c>
      <c r="C138" t="s">
        <v>142</v>
      </c>
      <c r="D138">
        <v>1377</v>
      </c>
      <c r="E138">
        <v>1376.99999999998</v>
      </c>
      <c r="F138">
        <v>930.406616695965</v>
      </c>
      <c r="G138">
        <v>446.59338330401499</v>
      </c>
      <c r="H138">
        <v>387.85603000051702</v>
      </c>
      <c r="I138">
        <v>318.84230637431199</v>
      </c>
      <c r="J138">
        <v>69.013723626205007</v>
      </c>
      <c r="K138">
        <v>33.358681157345003</v>
      </c>
      <c r="L138">
        <v>48.284926429297997</v>
      </c>
      <c r="M138">
        <v>24.170274919063999</v>
      </c>
      <c r="N138">
        <v>24.114651510234001</v>
      </c>
      <c r="O138">
        <v>10.4524268742</v>
      </c>
      <c r="P138" t="e">
        <v>#N/A</v>
      </c>
    </row>
    <row r="139" spans="1:16" x14ac:dyDescent="0.25">
      <c r="A139">
        <v>202603</v>
      </c>
      <c r="B139" t="s">
        <v>248</v>
      </c>
      <c r="C139" t="s">
        <v>143</v>
      </c>
      <c r="D139">
        <v>2036</v>
      </c>
      <c r="E139">
        <v>2035.99999999999</v>
      </c>
      <c r="F139">
        <v>1621.98650603386</v>
      </c>
      <c r="G139">
        <v>414.01349396612801</v>
      </c>
      <c r="H139">
        <v>320.71523152073502</v>
      </c>
      <c r="I139">
        <v>213.933158728981</v>
      </c>
      <c r="J139">
        <v>105.71389097357201</v>
      </c>
      <c r="K139">
        <v>71.671247233745007</v>
      </c>
      <c r="L139">
        <v>86.785644628425999</v>
      </c>
      <c r="M139">
        <v>11.102034103995001</v>
      </c>
      <c r="N139">
        <v>75.683610524431003</v>
      </c>
      <c r="O139">
        <v>6.5126178169670004</v>
      </c>
      <c r="P139" t="e">
        <v>#N/A</v>
      </c>
    </row>
    <row r="140" spans="1:16" x14ac:dyDescent="0.25">
      <c r="A140">
        <v>202603</v>
      </c>
      <c r="B140" t="s">
        <v>248</v>
      </c>
      <c r="C140" t="s">
        <v>144</v>
      </c>
      <c r="D140">
        <v>1452</v>
      </c>
      <c r="E140">
        <v>1476.5010427531799</v>
      </c>
      <c r="F140">
        <v>1004.79611721982</v>
      </c>
      <c r="G140">
        <v>471.70492553335998</v>
      </c>
      <c r="H140">
        <v>401.10309149334603</v>
      </c>
      <c r="I140">
        <v>324.35270518448903</v>
      </c>
      <c r="J140">
        <v>75.682204490675005</v>
      </c>
      <c r="K140">
        <v>44.185836835358003</v>
      </c>
      <c r="L140">
        <v>61.453283969674999</v>
      </c>
      <c r="M140">
        <v>26.970621344639</v>
      </c>
      <c r="N140">
        <v>34.482662625035999</v>
      </c>
      <c r="O140">
        <v>9.1485500703390006</v>
      </c>
      <c r="P140" t="e">
        <v>#N/A</v>
      </c>
    </row>
    <row r="141" spans="1:16" x14ac:dyDescent="0.25">
      <c r="A141">
        <v>202603</v>
      </c>
      <c r="B141" t="s">
        <v>248</v>
      </c>
      <c r="C141" t="s">
        <v>145</v>
      </c>
      <c r="D141">
        <v>5398</v>
      </c>
      <c r="E141">
        <v>5398.0000000002901</v>
      </c>
      <c r="F141">
        <v>3880.0975721916998</v>
      </c>
      <c r="G141">
        <v>1517.9024278085799</v>
      </c>
      <c r="H141">
        <v>1305.8809600479899</v>
      </c>
      <c r="I141">
        <v>1079.39097284326</v>
      </c>
      <c r="J141">
        <v>225.42180538654799</v>
      </c>
      <c r="K141">
        <v>124.72589688694799</v>
      </c>
      <c r="L141">
        <v>191.33471040898399</v>
      </c>
      <c r="M141">
        <v>65.270012205732002</v>
      </c>
      <c r="N141">
        <v>126.06469820325199</v>
      </c>
      <c r="O141">
        <v>20.686757351606001</v>
      </c>
      <c r="P14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250</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251</v>
      </c>
      <c r="B8" s="11"/>
      <c r="C8" s="11"/>
      <c r="D8" s="11"/>
      <c r="E8" s="11"/>
    </row>
    <row r="9" spans="1:6" ht="15" customHeight="1" x14ac:dyDescent="0.25">
      <c r="A9" s="11" t="s">
        <v>249</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Sachsen (Gebietsstand März 2026)</v>
      </c>
    </row>
    <row r="5" spans="1:14" ht="11.25" customHeight="1" x14ac:dyDescent="0.2">
      <c r="A5" s="44" t="s">
        <v>252</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155767</v>
      </c>
      <c r="C14" s="59">
        <f>IF(INDEX(roh_ast_merkmal!$1:$1048576,MATCH(INDEX(strg!$A:$A,strg!$B$1,1),roh_ast_merkmal!$B:$B,0)+MATCH("Insg",roh_ast_merkmal!$C:$C,0)-2,MATCH(C$6,roh_ast_merkmal!$1:$1,0))=-8888,"x",INDEX(roh_ast_merkmal!$1:$1048576,MATCH(INDEX(strg!$A:$A,strg!$B$1,1),roh_ast_merkmal!$B:$B,0)+MATCH("Insg",roh_ast_merkmal!$C:$C,0)-2,MATCH(C$6,roh_ast_merkmal!$1:$1,0)))</f>
        <v>105295.905671802</v>
      </c>
      <c r="D14" s="59">
        <f>IF(INDEX(roh_ast_merkmal!$1:$1048576,MATCH(INDEX(strg!$A:$A,strg!$B$1,1),roh_ast_merkmal!$B:$B,0)+MATCH("Insg",roh_ast_merkmal!$C:$C,0)-2,MATCH(D$6,roh_ast_merkmal!$1:$1,0))=-8888,"x",INDEX(roh_ast_merkmal!$1:$1048576,MATCH(INDEX(strg!$A:$A,strg!$B$1,1),roh_ast_merkmal!$B:$B,0)+MATCH("Insg",roh_ast_merkmal!$C:$C,0)-2,MATCH(D$6,roh_ast_merkmal!$1:$1,0)))</f>
        <v>50471.094328196603</v>
      </c>
      <c r="E14" s="59">
        <f>IF(INDEX(roh_ast_merkmal!$1:$1048576,MATCH(INDEX(strg!$A:$A,strg!$B$1,1),roh_ast_merkmal!$B:$B,0)+MATCH("Insg",roh_ast_merkmal!$C:$C,0)-2,MATCH(E$6,roh_ast_merkmal!$1:$1,0))=-8888,"x",INDEX(roh_ast_merkmal!$1:$1048576,MATCH(INDEX(strg!$A:$A,strg!$B$1,1),roh_ast_merkmal!$B:$B,0)+MATCH("Insg",roh_ast_merkmal!$C:$C,0)-2,MATCH(E$6,roh_ast_merkmal!$1:$1,0)))</f>
        <v>44459.225701180498</v>
      </c>
      <c r="F14" s="59">
        <f>IF(INDEX(roh_ast_merkmal!$1:$1048576,MATCH(INDEX(strg!$A:$A,strg!$B$1,1),roh_ast_merkmal!$B:$B,0)+MATCH("Insg",roh_ast_merkmal!$C:$C,0)-2,MATCH(F$6,roh_ast_merkmal!$1:$1,0))=-8888,"x",INDEX(roh_ast_merkmal!$1:$1048576,MATCH(INDEX(strg!$A:$A,strg!$B$1,1),roh_ast_merkmal!$B:$B,0)+MATCH("Insg",roh_ast_merkmal!$C:$C,0)-2,MATCH(F$6,roh_ast_merkmal!$1:$1,0)))</f>
        <v>37020.680676501899</v>
      </c>
      <c r="G14" s="59">
        <f>IF(INDEX(roh_ast_merkmal!$1:$1048576,MATCH(INDEX(strg!$A:$A,strg!$B$1,1),roh_ast_merkmal!$B:$B,0)+MATCH("Insg",roh_ast_merkmal!$C:$C,0)-2,MATCH(G$6,roh_ast_merkmal!$1:$1,0))=-8888,"x",INDEX(roh_ast_merkmal!$1:$1048576,MATCH(INDEX(strg!$A:$A,strg!$B$1,1),roh_ast_merkmal!$B:$B,0)+MATCH("Insg",roh_ast_merkmal!$C:$C,0)-2,MATCH(G$6,roh_ast_merkmal!$1:$1,0)))</f>
        <v>7275.7027438372597</v>
      </c>
      <c r="H14" s="59">
        <f>IF(INDEX(roh_ast_merkmal!$1:$1048576,MATCH(INDEX(strg!$A:$A,strg!$B$1,1),roh_ast_merkmal!$B:$B,0)+MATCH("Insg",roh_ast_merkmal!$C:$C,0)-2,MATCH(H$6,roh_ast_merkmal!$1:$1,0))=-8888,"x",INDEX(roh_ast_merkmal!$1:$1048576,MATCH(INDEX(strg!$A:$A,strg!$B$1,1),roh_ast_merkmal!$B:$B,0)+MATCH("Insg",roh_ast_merkmal!$C:$C,0)-2,MATCH(H$6,roh_ast_merkmal!$1:$1,0)))</f>
        <v>2492.5072016050099</v>
      </c>
      <c r="I14" s="59">
        <f>IF(INDEX(roh_ast_merkmal!$1:$1048576,MATCH(INDEX(strg!$A:$A,strg!$B$1,1),roh_ast_merkmal!$B:$B,0)+MATCH("Insg",roh_ast_merkmal!$C:$C,0)-2,MATCH(I$6,roh_ast_merkmal!$1:$1,0))=-8888,"x",INDEX(roh_ast_merkmal!$1:$1048576,MATCH(INDEX(strg!$A:$A,strg!$B$1,1),roh_ast_merkmal!$B:$B,0)+MATCH("Insg",roh_ast_merkmal!$C:$C,0)-2,MATCH(I$6,roh_ast_merkmal!$1:$1,0)))</f>
        <v>4962.32133441724</v>
      </c>
      <c r="J14" s="59">
        <f>IF(INDEX(roh_ast_merkmal!$1:$1048576,MATCH(INDEX(strg!$A:$A,strg!$B$1,1),roh_ast_merkmal!$B:$B,0)+MATCH("Insg",roh_ast_merkmal!$C:$C,0)-2,MATCH(J$6,roh_ast_merkmal!$1:$1,0))=-8888,"x",INDEX(roh_ast_merkmal!$1:$1048576,MATCH(INDEX(strg!$A:$A,strg!$B$1,1),roh_ast_merkmal!$B:$B,0)+MATCH("Insg",roh_ast_merkmal!$C:$C,0)-2,MATCH(J$6,roh_ast_merkmal!$1:$1,0)))</f>
        <v>1984.2470371464401</v>
      </c>
      <c r="K14" s="59">
        <f>IF(INDEX(roh_ast_merkmal!$1:$1048576,MATCH(INDEX(strg!$A:$A,strg!$B$1,1),roh_ast_merkmal!$B:$B,0)+MATCH("Insg",roh_ast_merkmal!$C:$C,0)-2,MATCH(K$6,roh_ast_merkmal!$1:$1,0))=-8888,"x",INDEX(roh_ast_merkmal!$1:$1048576,MATCH(INDEX(strg!$A:$A,strg!$B$1,1),roh_ast_merkmal!$B:$B,0)+MATCH("Insg",roh_ast_merkmal!$C:$C,0)-2,MATCH(K$6,roh_ast_merkmal!$1:$1,0)))</f>
        <v>2970.5490568861901</v>
      </c>
      <c r="L14" s="60">
        <f>IF(INDEX(roh_ast_merkmal!$1:$1048576,MATCH(INDEX(strg!$A:$A,strg!$B$1,1),roh_ast_merkmal!$B:$B,0)+MATCH("Insg",roh_ast_merkmal!$C:$C,0)-2,MATCH(L$6,roh_ast_merkmal!$1:$1,0))=-8888,"x",INDEX(roh_ast_merkmal!$1:$1048576,MATCH(INDEX(strg!$A:$A,strg!$B$1,1),roh_ast_merkmal!$B:$B,0)+MATCH("Insg",roh_ast_merkmal!$C:$C,0)-2,MATCH(L$6,roh_ast_merkmal!$1:$1,0)))</f>
        <v>1049.5472925986701</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181131</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103734.925583812</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77396.074416184798</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69249.080960164705</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60722.4908537718</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8258.5815093320598</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3266.8062535802901</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6691.2536862509696</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2562.3050756254802</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4117.6686357534099</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1455.7397697691799</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67.598339617378528</v>
      </c>
      <c r="D17" s="65">
        <f t="shared" si="0"/>
        <v>32.401660382620584</v>
      </c>
      <c r="E17" s="65">
        <f t="shared" si="0"/>
        <v>28.542133893045701</v>
      </c>
      <c r="F17" s="65">
        <f t="shared" si="0"/>
        <v>23.766703266097373</v>
      </c>
      <c r="G17" s="65">
        <f t="shared" si="0"/>
        <v>4.6708884062973928</v>
      </c>
      <c r="H17" s="65">
        <f t="shared" si="0"/>
        <v>1.6001509957853779</v>
      </c>
      <c r="I17" s="65">
        <f t="shared" si="0"/>
        <v>3.1857333930917586</v>
      </c>
      <c r="J17" s="65">
        <f t="shared" si="0"/>
        <v>1.2738558469678687</v>
      </c>
      <c r="K17" s="65">
        <f t="shared" si="0"/>
        <v>1.9070464584194278</v>
      </c>
      <c r="L17" s="66">
        <f t="shared" si="0"/>
        <v>0.67379309648299712</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57.270663543961</v>
      </c>
      <c r="D18" s="70">
        <f t="shared" si="1"/>
        <v>42.729336456037231</v>
      </c>
      <c r="E18" s="70">
        <f t="shared" si="1"/>
        <v>38.231490446232122</v>
      </c>
      <c r="F18" s="70">
        <f t="shared" si="1"/>
        <v>33.524074208043793</v>
      </c>
      <c r="G18" s="70">
        <f t="shared" si="1"/>
        <v>4.5594522800249875</v>
      </c>
      <c r="H18" s="70">
        <f t="shared" si="1"/>
        <v>1.8035599944682523</v>
      </c>
      <c r="I18" s="70">
        <f t="shared" si="1"/>
        <v>3.6941515733093557</v>
      </c>
      <c r="J18" s="70">
        <f t="shared" si="1"/>
        <v>1.4146143264407971</v>
      </c>
      <c r="K18" s="70">
        <f t="shared" si="1"/>
        <v>2.2733097237653466</v>
      </c>
      <c r="L18" s="71">
        <f t="shared" si="1"/>
        <v>0.80369443649578476</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3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253</v>
      </c>
      <c r="B4" s="43"/>
      <c r="G4" s="76"/>
    </row>
    <row r="5" spans="1:15" ht="11.25" customHeight="1" x14ac:dyDescent="0.3">
      <c r="A5" s="44" t="s">
        <v>252</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155767</v>
      </c>
      <c r="D13" s="82">
        <v>105295.905671802</v>
      </c>
      <c r="E13" s="82">
        <v>50471.094328196603</v>
      </c>
      <c r="F13" s="82">
        <v>44459.225701180498</v>
      </c>
      <c r="G13" s="82">
        <v>37020.680676501899</v>
      </c>
      <c r="H13" s="82">
        <v>7275.7027438372597</v>
      </c>
      <c r="I13" s="82">
        <v>2492.5072016050099</v>
      </c>
      <c r="J13" s="82">
        <v>4962.32133441724</v>
      </c>
      <c r="K13" s="82">
        <v>1984.2470371464401</v>
      </c>
      <c r="L13" s="82">
        <v>2970.5490568861901</v>
      </c>
      <c r="M13" s="83">
        <v>1049.5472925986701</v>
      </c>
    </row>
    <row r="14" spans="1:15" ht="18.75" customHeight="1" x14ac:dyDescent="0.3">
      <c r="A14" s="84" t="s">
        <v>242</v>
      </c>
      <c r="B14" s="85"/>
      <c r="C14" s="81">
        <v>9384</v>
      </c>
      <c r="D14" s="82">
        <v>7120.8584383327598</v>
      </c>
      <c r="E14" s="82">
        <v>2263.1415616673798</v>
      </c>
      <c r="F14" s="82">
        <v>2062.87891009747</v>
      </c>
      <c r="G14" s="82">
        <v>1596.53566876327</v>
      </c>
      <c r="H14" s="82">
        <v>462.93519535719201</v>
      </c>
      <c r="I14" s="82">
        <v>169.03205566792499</v>
      </c>
      <c r="J14" s="82">
        <v>179.83552090048099</v>
      </c>
      <c r="K14" s="82">
        <v>52.048794240772999</v>
      </c>
      <c r="L14" s="82">
        <v>127.78672665970799</v>
      </c>
      <c r="M14" s="83">
        <v>20.427130669433001</v>
      </c>
    </row>
    <row r="15" spans="1:15" ht="15" customHeight="1" x14ac:dyDescent="0.3">
      <c r="A15" s="84" t="s">
        <v>235</v>
      </c>
      <c r="B15" s="85"/>
      <c r="C15" s="81">
        <v>12516</v>
      </c>
      <c r="D15" s="82">
        <v>7140.5608327519203</v>
      </c>
      <c r="E15" s="82">
        <v>5375.4391672477004</v>
      </c>
      <c r="F15" s="82">
        <v>4833.7209790730903</v>
      </c>
      <c r="G15" s="82">
        <v>4168.7378228880498</v>
      </c>
      <c r="H15" s="82">
        <v>659.38147802038498</v>
      </c>
      <c r="I15" s="82">
        <v>278.76600445566999</v>
      </c>
      <c r="J15" s="82">
        <v>484.71235278757001</v>
      </c>
      <c r="K15" s="82">
        <v>183.07497995192401</v>
      </c>
      <c r="L15" s="82">
        <v>301.63737283564598</v>
      </c>
      <c r="M15" s="83">
        <v>57.005835387029002</v>
      </c>
    </row>
    <row r="16" spans="1:15" ht="15" customHeight="1" x14ac:dyDescent="0.3">
      <c r="A16" s="84" t="s">
        <v>241</v>
      </c>
      <c r="B16" s="85"/>
      <c r="C16" s="81">
        <v>22760</v>
      </c>
      <c r="D16" s="82">
        <v>13881.202997676701</v>
      </c>
      <c r="E16" s="82">
        <v>8878.7970023229009</v>
      </c>
      <c r="F16" s="82">
        <v>7913.9267787099598</v>
      </c>
      <c r="G16" s="82">
        <v>6680.9984900465797</v>
      </c>
      <c r="H16" s="82">
        <v>1213.16297168235</v>
      </c>
      <c r="I16" s="82">
        <v>450.25032825136901</v>
      </c>
      <c r="J16" s="82">
        <v>830.59351068130695</v>
      </c>
      <c r="K16" s="82">
        <v>404.02839595983301</v>
      </c>
      <c r="L16" s="82">
        <v>426.56511472147599</v>
      </c>
      <c r="M16" s="83">
        <v>134.27671293154799</v>
      </c>
    </row>
    <row r="17" spans="1:15" ht="15" customHeight="1" x14ac:dyDescent="0.3">
      <c r="A17" s="84" t="s">
        <v>236</v>
      </c>
      <c r="B17" s="85"/>
      <c r="C17" s="81">
        <v>9989</v>
      </c>
      <c r="D17" s="82">
        <v>7782.2955413548498</v>
      </c>
      <c r="E17" s="82">
        <v>2206.7044586452998</v>
      </c>
      <c r="F17" s="82">
        <v>2093.62829835809</v>
      </c>
      <c r="G17" s="82">
        <v>1910.1285750016</v>
      </c>
      <c r="H17" s="82">
        <v>178.02156113301101</v>
      </c>
      <c r="I17" s="82">
        <v>36.436595719826002</v>
      </c>
      <c r="J17" s="82">
        <v>89.429894903678999</v>
      </c>
      <c r="K17" s="82">
        <v>34.867391054107998</v>
      </c>
      <c r="L17" s="82">
        <v>54.562503849571002</v>
      </c>
      <c r="M17" s="83">
        <v>23.646265383528</v>
      </c>
    </row>
    <row r="18" spans="1:15" ht="15" customHeight="1" x14ac:dyDescent="0.3">
      <c r="A18" s="84" t="s">
        <v>243</v>
      </c>
      <c r="B18" s="85"/>
      <c r="C18" s="81">
        <v>11057</v>
      </c>
      <c r="D18" s="82">
        <v>7428.4190595105301</v>
      </c>
      <c r="E18" s="82">
        <v>3628.5809404895799</v>
      </c>
      <c r="F18" s="82">
        <v>3106.5106953913801</v>
      </c>
      <c r="G18" s="82">
        <v>2068.8096440465401</v>
      </c>
      <c r="H18" s="82">
        <v>950.11506463100204</v>
      </c>
      <c r="I18" s="82">
        <v>360.71468059398597</v>
      </c>
      <c r="J18" s="82">
        <v>407.63491171327399</v>
      </c>
      <c r="K18" s="82">
        <v>72.534224567360994</v>
      </c>
      <c r="L18" s="82">
        <v>330.99131214591301</v>
      </c>
      <c r="M18" s="83">
        <v>114.43533338491601</v>
      </c>
    </row>
    <row r="19" spans="1:15" ht="15" customHeight="1" x14ac:dyDescent="0.3">
      <c r="A19" s="84" t="s">
        <v>247</v>
      </c>
      <c r="B19" s="85"/>
      <c r="C19" s="81">
        <v>8888</v>
      </c>
      <c r="D19" s="82">
        <v>6710.1743389519797</v>
      </c>
      <c r="E19" s="82">
        <v>2177.8256610477301</v>
      </c>
      <c r="F19" s="82">
        <v>1940.7918657616599</v>
      </c>
      <c r="G19" s="82">
        <v>1744.2494950206601</v>
      </c>
      <c r="H19" s="82">
        <v>196.542370740997</v>
      </c>
      <c r="I19" s="82">
        <v>76.293036299654005</v>
      </c>
      <c r="J19" s="82">
        <v>166.36233119835899</v>
      </c>
      <c r="K19" s="82">
        <v>66.805553967334006</v>
      </c>
      <c r="L19" s="82">
        <v>99.556777231024995</v>
      </c>
      <c r="M19" s="83">
        <v>70.671464087716998</v>
      </c>
    </row>
    <row r="20" spans="1:15" ht="15" customHeight="1" x14ac:dyDescent="0.3">
      <c r="A20" s="84" t="s">
        <v>246</v>
      </c>
      <c r="B20" s="85"/>
      <c r="C20" s="81">
        <v>31206</v>
      </c>
      <c r="D20" s="82">
        <v>18925.853862248201</v>
      </c>
      <c r="E20" s="82">
        <v>12280.146137752499</v>
      </c>
      <c r="F20" s="82">
        <v>10535.1377230505</v>
      </c>
      <c r="G20" s="82">
        <v>8681.6072298983709</v>
      </c>
      <c r="H20" s="82">
        <v>1831.1288783335799</v>
      </c>
      <c r="I20" s="82">
        <v>385.39631990640697</v>
      </c>
      <c r="J20" s="82">
        <v>1385.6602224768101</v>
      </c>
      <c r="K20" s="82">
        <v>648.01757488930502</v>
      </c>
      <c r="L20" s="82">
        <v>737.64264758750198</v>
      </c>
      <c r="M20" s="83">
        <v>359.34819222504802</v>
      </c>
    </row>
    <row r="21" spans="1:15" ht="15" customHeight="1" x14ac:dyDescent="0.3">
      <c r="A21" s="84" t="s">
        <v>244</v>
      </c>
      <c r="B21" s="85"/>
      <c r="C21" s="81">
        <v>7224</v>
      </c>
      <c r="D21" s="82">
        <v>5378.0469330491396</v>
      </c>
      <c r="E21" s="82">
        <v>1845.9530669507201</v>
      </c>
      <c r="F21" s="82">
        <v>1589.2833318651101</v>
      </c>
      <c r="G21" s="82">
        <v>1366.0011102687599</v>
      </c>
      <c r="H21" s="82">
        <v>221.988103949291</v>
      </c>
      <c r="I21" s="82">
        <v>94.886003153969</v>
      </c>
      <c r="J21" s="82">
        <v>157.288937093165</v>
      </c>
      <c r="K21" s="82">
        <v>63.700371375134999</v>
      </c>
      <c r="L21" s="82">
        <v>93.588565718029997</v>
      </c>
      <c r="M21" s="83">
        <v>99.380797992447</v>
      </c>
    </row>
    <row r="22" spans="1:15" ht="15" customHeight="1" x14ac:dyDescent="0.3">
      <c r="A22" s="84" t="s">
        <v>238</v>
      </c>
      <c r="B22" s="85"/>
      <c r="C22" s="81">
        <v>9608</v>
      </c>
      <c r="D22" s="82">
        <v>6958.4078210799698</v>
      </c>
      <c r="E22" s="82">
        <v>2649.5921789194499</v>
      </c>
      <c r="F22" s="82">
        <v>2420.9497238818899</v>
      </c>
      <c r="G22" s="82">
        <v>2087.27861095854</v>
      </c>
      <c r="H22" s="82">
        <v>329.44299987880402</v>
      </c>
      <c r="I22" s="82">
        <v>127.818772411488</v>
      </c>
      <c r="J22" s="82">
        <v>204.588260849645</v>
      </c>
      <c r="K22" s="82">
        <v>82.235894435549</v>
      </c>
      <c r="L22" s="82">
        <v>122.352366414096</v>
      </c>
      <c r="M22" s="83">
        <v>24.054194187916</v>
      </c>
    </row>
    <row r="23" spans="1:15" ht="15" customHeight="1" x14ac:dyDescent="0.3">
      <c r="A23" s="84" t="s">
        <v>248</v>
      </c>
      <c r="B23" s="85"/>
      <c r="C23" s="81">
        <v>7849</v>
      </c>
      <c r="D23" s="82">
        <v>5969.2423827785997</v>
      </c>
      <c r="E23" s="82">
        <v>1879.7576172213801</v>
      </c>
      <c r="F23" s="82">
        <v>1625.63953622432</v>
      </c>
      <c r="G23" s="82">
        <v>1336.11008807658</v>
      </c>
      <c r="H23" s="82">
        <v>288.52944814773201</v>
      </c>
      <c r="I23" s="82">
        <v>131.290396791901</v>
      </c>
      <c r="J23" s="82">
        <v>218.96565771470301</v>
      </c>
      <c r="K23" s="82">
        <v>88.317091873253005</v>
      </c>
      <c r="L23" s="82">
        <v>130.64856584144999</v>
      </c>
      <c r="M23" s="83">
        <v>35.152423282348003</v>
      </c>
    </row>
    <row r="24" spans="1:15" ht="15" customHeight="1" x14ac:dyDescent="0.3">
      <c r="A24" s="84" t="s">
        <v>245</v>
      </c>
      <c r="B24" s="85"/>
      <c r="C24" s="81">
        <v>7431</v>
      </c>
      <c r="D24" s="82">
        <v>5377.3287574041196</v>
      </c>
      <c r="E24" s="82">
        <v>2053.6712425953901</v>
      </c>
      <c r="F24" s="82">
        <v>1834.9053635446601</v>
      </c>
      <c r="G24" s="82">
        <v>1552.9953154141899</v>
      </c>
      <c r="H24" s="82">
        <v>278.74485940304299</v>
      </c>
      <c r="I24" s="82">
        <v>126.85004224350899</v>
      </c>
      <c r="J24" s="82">
        <v>205.45814438225401</v>
      </c>
      <c r="K24" s="82">
        <v>69.469880434201002</v>
      </c>
      <c r="L24" s="82">
        <v>133.62368061472</v>
      </c>
      <c r="M24" s="83">
        <v>13.307734668476</v>
      </c>
    </row>
    <row r="25" spans="1:15" ht="15" customHeight="1" x14ac:dyDescent="0.3">
      <c r="A25" s="84" t="s">
        <v>239</v>
      </c>
      <c r="B25" s="85"/>
      <c r="C25" s="81">
        <v>7224</v>
      </c>
      <c r="D25" s="82">
        <v>5058.9161599733798</v>
      </c>
      <c r="E25" s="82">
        <v>2165.08384002701</v>
      </c>
      <c r="F25" s="82">
        <v>1864.1708152558699</v>
      </c>
      <c r="G25" s="82">
        <v>1545.9389238173001</v>
      </c>
      <c r="H25" s="82">
        <v>312.76704124482399</v>
      </c>
      <c r="I25" s="82">
        <v>134.158532858721</v>
      </c>
      <c r="J25" s="82">
        <v>264.37416834954502</v>
      </c>
      <c r="K25" s="82">
        <v>95.484736573331006</v>
      </c>
      <c r="L25" s="82">
        <v>167.83814972493201</v>
      </c>
      <c r="M25" s="83">
        <v>36.538856421593998</v>
      </c>
    </row>
    <row r="26" spans="1:15" ht="15" customHeight="1" x14ac:dyDescent="0.3">
      <c r="A26" s="84" t="s">
        <v>240</v>
      </c>
      <c r="B26" s="85"/>
      <c r="C26" s="81">
        <v>10631</v>
      </c>
      <c r="D26" s="82">
        <v>7564.5985466892898</v>
      </c>
      <c r="E26" s="82">
        <v>3066.4014533104501</v>
      </c>
      <c r="F26" s="82">
        <v>2637.6816799673202</v>
      </c>
      <c r="G26" s="82">
        <v>2281.28970230304</v>
      </c>
      <c r="H26" s="82">
        <v>352.94277131507198</v>
      </c>
      <c r="I26" s="82">
        <v>120.614433250579</v>
      </c>
      <c r="J26" s="82">
        <v>367.41742136645502</v>
      </c>
      <c r="K26" s="82">
        <v>123.66214782433001</v>
      </c>
      <c r="L26" s="82">
        <v>243.755273542125</v>
      </c>
      <c r="M26" s="83">
        <v>61.302351976673002</v>
      </c>
    </row>
    <row r="27" spans="1:15" ht="11.25" customHeight="1" x14ac:dyDescent="0.2">
      <c r="A27" s="86"/>
      <c r="B27" s="87"/>
      <c r="C27" s="88"/>
      <c r="D27" s="88"/>
      <c r="E27" s="88"/>
      <c r="F27" s="88"/>
      <c r="G27" s="88"/>
      <c r="H27" s="88"/>
      <c r="I27" s="88"/>
      <c r="J27" s="88"/>
      <c r="K27" s="88"/>
      <c r="L27" s="88"/>
      <c r="M27" s="89" t="s">
        <v>20</v>
      </c>
    </row>
    <row r="28" spans="1:15" x14ac:dyDescent="0.2">
      <c r="A28" s="90"/>
      <c r="B28" s="91"/>
      <c r="C28" s="91"/>
      <c r="D28" s="91"/>
      <c r="E28" s="91"/>
      <c r="F28" s="91"/>
      <c r="G28" s="91"/>
      <c r="H28" s="91"/>
      <c r="I28" s="91"/>
      <c r="J28" s="91"/>
      <c r="K28" s="91"/>
      <c r="L28" s="91"/>
      <c r="M28" s="91"/>
    </row>
    <row r="29" spans="1:15" x14ac:dyDescent="0.2">
      <c r="A29" s="92" t="s">
        <v>61</v>
      </c>
      <c r="B29" s="92"/>
      <c r="C29" s="91"/>
      <c r="D29" s="91"/>
      <c r="E29" s="91"/>
      <c r="F29" s="91"/>
      <c r="G29" s="91"/>
      <c r="H29" s="91"/>
      <c r="I29" s="91"/>
      <c r="J29" s="91"/>
      <c r="K29" s="91"/>
      <c r="L29" s="91"/>
      <c r="M29" s="91"/>
    </row>
    <row r="30" spans="1:15" ht="18.75" customHeight="1" x14ac:dyDescent="0.25">
      <c r="A30" s="257"/>
      <c r="B30" s="258"/>
      <c r="C30" s="258"/>
      <c r="D30" s="258"/>
      <c r="E30" s="258"/>
      <c r="F30" s="258"/>
      <c r="G30" s="258"/>
      <c r="H30" s="258"/>
      <c r="I30" s="258"/>
      <c r="J30" s="258"/>
      <c r="K30" s="258"/>
      <c r="L30" s="258"/>
      <c r="M30" s="258"/>
      <c r="O30" s="39"/>
    </row>
    <row r="31" spans="1:15" ht="18.75" customHeight="1" x14ac:dyDescent="0.2">
      <c r="A31" s="257"/>
      <c r="B31" s="257"/>
      <c r="C31" s="257"/>
      <c r="D31" s="257"/>
      <c r="E31" s="257"/>
      <c r="F31" s="257"/>
      <c r="G31" s="257"/>
      <c r="H31" s="257"/>
      <c r="I31" s="257"/>
      <c r="J31" s="257"/>
      <c r="K31" s="257"/>
      <c r="L31" s="257"/>
      <c r="M31" s="257"/>
    </row>
    <row r="32" spans="1:15" ht="21.75" customHeight="1" x14ac:dyDescent="0.2">
      <c r="A32" s="257"/>
      <c r="B32" s="257"/>
      <c r="C32" s="257"/>
      <c r="D32" s="257"/>
      <c r="E32" s="257"/>
      <c r="F32" s="257"/>
      <c r="G32" s="257"/>
      <c r="H32" s="257"/>
      <c r="I32" s="257"/>
      <c r="J32" s="257"/>
      <c r="K32" s="257"/>
      <c r="L32" s="257"/>
      <c r="M32" s="257"/>
    </row>
    <row r="33" spans="1:13" x14ac:dyDescent="0.2">
      <c r="A33" s="257"/>
      <c r="B33" s="257"/>
      <c r="C33" s="257"/>
      <c r="D33" s="257"/>
      <c r="E33" s="257"/>
      <c r="F33" s="257"/>
      <c r="G33" s="257"/>
      <c r="H33" s="257"/>
      <c r="I33" s="257"/>
      <c r="J33" s="257"/>
      <c r="K33" s="257"/>
      <c r="L33" s="257"/>
      <c r="M33" s="257"/>
    </row>
  </sheetData>
  <mergeCells count="17">
    <mergeCell ref="M9:M11"/>
    <mergeCell ref="A32:M32"/>
    <mergeCell ref="A33:M33"/>
    <mergeCell ref="F10:F11"/>
    <mergeCell ref="G10:I10"/>
    <mergeCell ref="J10:J11"/>
    <mergeCell ref="K10:L10"/>
    <mergeCell ref="A30:M30"/>
    <mergeCell ref="A31:M31"/>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2026-08-04T17:39:02Z</dcterms:modified>
</cp:coreProperties>
</file>