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531FF826-5E3E-4CD4-8D65-3D87A5EA8B75}"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'2.1'!$A$1:$M$22</definedName>
    <definedName name="_xlnm.Print_Area" localSheetId="9">'2.2'!$A$1:$M$22</definedName>
    <definedName name="_xlnm.Print_Area" localSheetId="10">'2.3'!$A$1:$M$22</definedName>
    <definedName name="_xlnm.Print_Area" localSheetId="11">'2.4'!$A$1:$M$22</definedName>
    <definedName name="_xlnm.Print_Area" localSheetId="12">'2.5'!$A$1:$M$22</definedName>
    <definedName name="_xlnm.Print_Area" localSheetId="13">'2.6'!$A$1:$M$22</definedName>
    <definedName name="_xlnm.Print_Area" localSheetId="14">'2.7'!$A$1:$L$44</definedName>
    <definedName name="_xlnm.Print_Area" localSheetId="15">'2.8'!$A$1:$L$44</definedName>
    <definedName name="_xlnm.Print_Area" localSheetId="16">'2.9'!$A$1:$L$44</definedName>
    <definedName name="_xlnm.Print_Area" localSheetId="17">'3.1'!$A$1:$M$25</definedName>
    <definedName name="_xlnm.Print_Area" localSheetId="18">'3.2'!$A$1:$M$25</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B17" i="24" s="1"/>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6" i="24" l="1"/>
  <c r="B19" i="24"/>
  <c r="B18" i="24"/>
  <c r="B24" i="24"/>
  <c r="B23" i="24"/>
  <c r="B22" i="24"/>
  <c r="B21" i="24"/>
  <c r="B20"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L18" i="10" s="1"/>
  <c r="K15" i="10"/>
  <c r="K18" i="10" s="1"/>
  <c r="J15" i="10"/>
  <c r="I15" i="10"/>
  <c r="H15" i="10"/>
  <c r="H18" i="10" s="1"/>
  <c r="G15" i="10"/>
  <c r="G18" i="10" s="1"/>
  <c r="F15" i="10"/>
  <c r="F18" i="10" s="1"/>
  <c r="E15" i="10"/>
  <c r="E18" i="10" s="1"/>
  <c r="D15" i="10"/>
  <c r="D18" i="10" s="1"/>
  <c r="C15" i="10"/>
  <c r="C18" i="10" s="1"/>
  <c r="B15" i="10"/>
  <c r="B18" i="10" s="1"/>
  <c r="I18" i="10" l="1"/>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L31" i="19" s="1"/>
  <c r="K31" i="17"/>
  <c r="J31" i="17"/>
  <c r="J31" i="19" s="1"/>
  <c r="I31" i="17"/>
  <c r="H31" i="17"/>
  <c r="G31" i="17"/>
  <c r="F31" i="17"/>
  <c r="E31" i="17"/>
  <c r="D31" i="17"/>
  <c r="C31" i="17"/>
  <c r="B31" i="17"/>
  <c r="L30" i="17"/>
  <c r="K30" i="17"/>
  <c r="J30" i="17"/>
  <c r="I30" i="17"/>
  <c r="H30" i="17"/>
  <c r="G30" i="17"/>
  <c r="F30" i="17"/>
  <c r="E30" i="17"/>
  <c r="D30" i="17"/>
  <c r="C30" i="17"/>
  <c r="B30" i="17"/>
  <c r="L29" i="17"/>
  <c r="L29" i="19" s="1"/>
  <c r="K29" i="17"/>
  <c r="J29" i="17"/>
  <c r="J29" i="19" s="1"/>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C19" i="17"/>
  <c r="B19" i="17"/>
  <c r="B19" i="19" s="1"/>
  <c r="L18" i="17"/>
  <c r="K18" i="17"/>
  <c r="J18" i="17"/>
  <c r="I18" i="17"/>
  <c r="H18" i="17"/>
  <c r="G18" i="17"/>
  <c r="F18" i="17"/>
  <c r="E18" i="17"/>
  <c r="D18" i="17"/>
  <c r="C18" i="17"/>
  <c r="C18" i="19" s="1"/>
  <c r="B18" i="17"/>
  <c r="L17" i="17"/>
  <c r="L17" i="19" s="1"/>
  <c r="K17" i="17"/>
  <c r="J17" i="17"/>
  <c r="I17" i="17"/>
  <c r="H17" i="17"/>
  <c r="G17" i="17"/>
  <c r="F17" i="17"/>
  <c r="E17" i="17"/>
  <c r="D17" i="17"/>
  <c r="C17" i="17"/>
  <c r="C17" i="19" s="1"/>
  <c r="B17" i="17"/>
  <c r="B17" i="19" s="1"/>
  <c r="L16" i="17"/>
  <c r="K16" i="17"/>
  <c r="K16" i="19" s="1"/>
  <c r="J16" i="17"/>
  <c r="I16" i="17"/>
  <c r="H16" i="17"/>
  <c r="G16" i="17"/>
  <c r="G16" i="19" s="1"/>
  <c r="F16" i="17"/>
  <c r="E16" i="17"/>
  <c r="D16" i="17"/>
  <c r="C16" i="17"/>
  <c r="C16" i="19" s="1"/>
  <c r="B16" i="17"/>
  <c r="B16" i="19" s="1"/>
  <c r="L15" i="17"/>
  <c r="L15" i="19" s="1"/>
  <c r="K15" i="17"/>
  <c r="J15" i="17"/>
  <c r="J15" i="19" s="1"/>
  <c r="I15" i="17"/>
  <c r="H15" i="17"/>
  <c r="G15" i="17"/>
  <c r="G15" i="19" s="1"/>
  <c r="F15" i="17"/>
  <c r="F15" i="19" s="1"/>
  <c r="E15" i="17"/>
  <c r="D15" i="17"/>
  <c r="C15" i="17"/>
  <c r="B15" i="17"/>
  <c r="B15" i="19" s="1"/>
  <c r="L14" i="17"/>
  <c r="L14" i="19" s="1"/>
  <c r="K14" i="17"/>
  <c r="K14" i="19" s="1"/>
  <c r="J14" i="17"/>
  <c r="I14" i="17"/>
  <c r="I14" i="19" s="1"/>
  <c r="H14" i="17"/>
  <c r="G14" i="17"/>
  <c r="G14" i="19" s="1"/>
  <c r="F14" i="17"/>
  <c r="F14" i="19" s="1"/>
  <c r="E14" i="17"/>
  <c r="E14" i="19" s="1"/>
  <c r="D14" i="17"/>
  <c r="C14" i="17"/>
  <c r="C14" i="19" s="1"/>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G21" i="19" l="1"/>
  <c r="F19" i="19"/>
  <c r="G19" i="19"/>
  <c r="D19" i="19"/>
  <c r="F20" i="19"/>
  <c r="E18" i="19"/>
  <c r="E17" i="19"/>
  <c r="D15" i="19"/>
  <c r="E16" i="19"/>
  <c r="F17" i="19"/>
  <c r="G18" i="19"/>
  <c r="D18" i="19"/>
  <c r="D17" i="19"/>
  <c r="G20" i="19"/>
  <c r="F18" i="19"/>
  <c r="D14" i="19"/>
  <c r="E15" i="19"/>
  <c r="F16" i="19"/>
  <c r="G17" i="19"/>
  <c r="E26" i="19"/>
  <c r="F27" i="19"/>
  <c r="G28" i="19"/>
  <c r="F26" i="19"/>
  <c r="G27" i="19"/>
  <c r="E22" i="19"/>
  <c r="F23" i="19"/>
  <c r="G24" i="19"/>
  <c r="E21" i="19"/>
  <c r="F22" i="19"/>
  <c r="G23" i="19"/>
  <c r="E20" i="19"/>
  <c r="F21" i="19"/>
  <c r="G22" i="19"/>
  <c r="F33" i="19"/>
  <c r="G34" i="19"/>
  <c r="E19" i="19"/>
  <c r="H23" i="19"/>
  <c r="H21" i="19"/>
  <c r="I18" i="19"/>
  <c r="B23" i="19"/>
  <c r="H29" i="19"/>
  <c r="I30" i="19"/>
  <c r="K32" i="19"/>
  <c r="L33" i="19"/>
  <c r="B35" i="19"/>
  <c r="C36" i="19"/>
  <c r="H17" i="19"/>
  <c r="J19" i="19"/>
  <c r="L20" i="19"/>
  <c r="J30" i="19"/>
  <c r="K31" i="19"/>
  <c r="L32" i="19"/>
  <c r="B34" i="19"/>
  <c r="C35" i="19"/>
  <c r="D36" i="19"/>
  <c r="L21" i="19"/>
  <c r="D25" i="19"/>
  <c r="I17" i="19"/>
  <c r="K19" i="19"/>
  <c r="C23" i="19"/>
  <c r="E25" i="19"/>
  <c r="H28" i="19"/>
  <c r="H15" i="19"/>
  <c r="K18" i="19"/>
  <c r="L19" i="19"/>
  <c r="B21" i="19"/>
  <c r="C22" i="19"/>
  <c r="D23" i="19"/>
  <c r="E24" i="19"/>
  <c r="F25" i="19"/>
  <c r="G26" i="19"/>
  <c r="H27" i="19"/>
  <c r="I28" i="19"/>
  <c r="K30" i="19"/>
  <c r="B33" i="19"/>
  <c r="C34" i="19"/>
  <c r="D35" i="19"/>
  <c r="E36" i="19"/>
  <c r="K20" i="19"/>
  <c r="C24" i="19"/>
  <c r="H16" i="19"/>
  <c r="J18" i="19"/>
  <c r="B22" i="19"/>
  <c r="D24" i="19"/>
  <c r="I29" i="19"/>
  <c r="I16" i="19"/>
  <c r="J17" i="19"/>
  <c r="H14" i="19"/>
  <c r="I15" i="19"/>
  <c r="J16" i="19"/>
  <c r="K17" i="19"/>
  <c r="L18" i="19"/>
  <c r="B20" i="19"/>
  <c r="C21" i="19"/>
  <c r="D22" i="19"/>
  <c r="E23" i="19"/>
  <c r="F24" i="19"/>
  <c r="G25" i="19"/>
  <c r="H26" i="19"/>
  <c r="I27" i="19"/>
  <c r="J28" i="19"/>
  <c r="K29" i="19"/>
  <c r="L30" i="19"/>
  <c r="B32" i="19"/>
  <c r="C33" i="19"/>
  <c r="D34" i="19"/>
  <c r="E35" i="19"/>
  <c r="F36" i="19"/>
  <c r="C20" i="19"/>
  <c r="D21" i="19"/>
  <c r="H25" i="19"/>
  <c r="I26" i="19"/>
  <c r="J27" i="19"/>
  <c r="K28" i="19"/>
  <c r="B31" i="19"/>
  <c r="C32" i="19"/>
  <c r="D33" i="19"/>
  <c r="E34" i="19"/>
  <c r="F35" i="19"/>
  <c r="G36" i="19"/>
  <c r="J14" i="19"/>
  <c r="K15" i="19"/>
  <c r="L16" i="19"/>
  <c r="B18" i="19"/>
  <c r="C19" i="19"/>
  <c r="D20" i="19"/>
  <c r="H24" i="19"/>
  <c r="I25" i="19"/>
  <c r="J26" i="19"/>
  <c r="K27" i="19"/>
  <c r="L28" i="19"/>
  <c r="B30" i="19"/>
  <c r="C31" i="19"/>
  <c r="D32" i="19"/>
  <c r="E33" i="19"/>
  <c r="F34" i="19"/>
  <c r="G35" i="19"/>
  <c r="H36" i="19"/>
  <c r="I24" i="19"/>
  <c r="J25" i="19"/>
  <c r="K26" i="19"/>
  <c r="L27" i="19"/>
  <c r="B29" i="19"/>
  <c r="C30" i="19"/>
  <c r="D31" i="19"/>
  <c r="E32" i="19"/>
  <c r="H35" i="19"/>
  <c r="I36" i="19"/>
  <c r="H22" i="19"/>
  <c r="I23" i="19"/>
  <c r="J24" i="19"/>
  <c r="K25" i="19"/>
  <c r="L26" i="19"/>
  <c r="B28" i="19"/>
  <c r="C29" i="19"/>
  <c r="D30" i="19"/>
  <c r="E31" i="19"/>
  <c r="F32" i="19"/>
  <c r="G33" i="19"/>
  <c r="H34" i="19"/>
  <c r="I35" i="19"/>
  <c r="J36" i="19"/>
  <c r="I22" i="19"/>
  <c r="J23" i="19"/>
  <c r="K24" i="19"/>
  <c r="L25" i="19"/>
  <c r="B27" i="19"/>
  <c r="C28" i="19"/>
  <c r="D29" i="19"/>
  <c r="E30" i="19"/>
  <c r="F31" i="19"/>
  <c r="G32" i="19"/>
  <c r="H33" i="19"/>
  <c r="I34" i="19"/>
  <c r="J35" i="19"/>
  <c r="K36" i="19"/>
  <c r="C15" i="19"/>
  <c r="D16" i="19"/>
  <c r="H20" i="19"/>
  <c r="I21" i="19"/>
  <c r="J22" i="19"/>
  <c r="K23" i="19"/>
  <c r="L24" i="19"/>
  <c r="B26" i="19"/>
  <c r="C27" i="19"/>
  <c r="D28" i="19"/>
  <c r="E29" i="19"/>
  <c r="F30" i="19"/>
  <c r="G31" i="19"/>
  <c r="H32" i="19"/>
  <c r="I33" i="19"/>
  <c r="J34" i="19"/>
  <c r="K35" i="19"/>
  <c r="L36" i="19"/>
  <c r="H19" i="19"/>
  <c r="I20" i="19"/>
  <c r="J21" i="19"/>
  <c r="K22" i="19"/>
  <c r="L23" i="19"/>
  <c r="B25" i="19"/>
  <c r="C26" i="19"/>
  <c r="D27" i="19"/>
  <c r="E28" i="19"/>
  <c r="F29" i="19"/>
  <c r="G30" i="19"/>
  <c r="H31" i="19"/>
  <c r="I32" i="19"/>
  <c r="J33" i="19"/>
  <c r="K34" i="19"/>
  <c r="L35" i="19"/>
  <c r="H18" i="19"/>
  <c r="I19" i="19"/>
  <c r="J20" i="19"/>
  <c r="K21" i="19"/>
  <c r="L22" i="19"/>
  <c r="B24" i="19"/>
  <c r="C25" i="19"/>
  <c r="D26" i="19"/>
  <c r="E27" i="19"/>
  <c r="F28" i="19"/>
  <c r="G29" i="19"/>
  <c r="H30" i="19"/>
  <c r="I31" i="19"/>
  <c r="J32" i="19"/>
  <c r="K33" i="19"/>
  <c r="L34" i="19"/>
  <c r="B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<sst xmlns="http://schemas.openxmlformats.org/spreadsheetml/2006/main" count="1530" uniqueCount="248">
  <si>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</si>
  <si>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</si>
  <si>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</si>
  <si>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</si>
  <si>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</si>
  <si>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</si>
  <si>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</si>
  <si>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</si>
  <si>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</si>
  <si>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</si>
  <si>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</si>
  <si>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</si>
  <si>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</si>
  <si>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</si>
  <si>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</si>
  <si>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</si>
  <si>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</si>
  <si>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</si>
  <si>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</si>
  <si>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</si>
  <si>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</si>
  <si>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</si>
  <si>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</si>
  <si>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</si>
  <si>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</si>
  <si>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</si>
  <si>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</si>
  <si>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</si>
  <si>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</si>
  <si>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</si>
  <si>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</si>
  <si>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</si>
  <si>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</si>
  <si>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</si>
  <si>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</si>
  <si>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</si>
  <si>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</si>
  <si>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</si>
  <si>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</si>
  <si>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</si>
  <si>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</si>
  <si>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</si>
  <si>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</si>
  <si>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</si>
  <si>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</si>
  <si>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</si>
  <si>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</si>
  <si>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</si>
  <si>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</si>
  <si>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</si>
  <si>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</si>
  <si>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</si>
  <si>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</si>
  <si>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</si>
  <si>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</si>
  <si>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</si>
  <si>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</si>
  <si>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</si>
  <si>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</si>
  <si>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</si>
  <si>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</si>
  <si>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</si>
  <si>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</si>
  <si>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</si>
  <si>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</si>
  <si>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</si>
  <si>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</si>
  <si>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</si>
  <si>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</si>
  <si>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</si>
  <si>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</si>
  <si>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</si>
  <si>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</si>
  <si>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</si>
  <si>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</si>
  <si>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</si>
  <si>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</si>
  <si>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</si>
  <si>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</si>
  <si>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</si>
  <si>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</si>
  <si>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</si>
  <si>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</si>
  <si>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</si>
  <si>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</si>
  <si>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</si>
  <si>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</si>
  <si>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</si>
  <si>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</si>
  <si>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</si>
  <si>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</si>
  <si>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</si>
  <si>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</si>
  <si>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</si>
  <si>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</si>
  <si>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</si>
  <si>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</si>
  <si>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</si>
  <si>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</si>
  <si>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</si>
  <si>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</si>
  <si>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</si>
  <si>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</si>
  <si>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</si>
  <si>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</si>
  <si>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</si>
  <si>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</si>
  <si>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</si>
  <si>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</si>
  <si>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</si>
  <si>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</si>
  <si>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</si>
  <si>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</si>
  <si>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</si>
  <si>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</si>
  <si>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</si>
  <si>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</si>
  <si>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</si>
  <si>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</si>
  <si>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</si>
  <si>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</si>
  <si>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</si>
  <si>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</si>
  <si>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</si>
  <si>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</si>
  <si>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</si>
  <si>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</si>
  <si>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</si>
  <si>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</si>
  <si>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</si>
  <si>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</si>
  <si>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</si>
  <si>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</si>
  <si>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</si>
  <si>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</si>
  <si>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</si>
  <si>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</si>
  <si>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</si>
  <si>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</si>
  <si>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</si>
  <si>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</si>
  <si>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</si>
  <si>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</si>
  <si>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</si>
  <si>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</si>
  <si>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</si>
  <si>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</si>
  <si>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</si>
  <si>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</si>
  <si>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</si>
  <si>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</si>
  <si>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</si>
  <si>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</si>
  <si>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</si>
  <si>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</si>
  <si>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</si>
  <si>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</si>
  <si>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</si>
  <si>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</si>
  <si>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</si>
  <si>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</si>
  <si>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</si>
  <si>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</si>
  <si>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</si>
  <si>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</si>
  <si>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</si>
  <si>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</si>
  <si>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</si>
  <si>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</si>
  <si>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</si>
  <si>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</si>
  <si>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</si>
  <si>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</si>
  <si>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</si>
  <si>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</si>
  <si>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</si>
  <si>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</si>
  <si>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</si>
  <si>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</si>
  <si>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</si>
  <si>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</si>
  <si>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</si>
  <si>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</si>
  <si>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</si>
  <si>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</si>
  <si>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</si>
  <si>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</si>
  <si>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</si>
  <si>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</si>
  <si>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</si>
  <si>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</si>
  <si>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</si>
  <si>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</si>
  <si>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</si>
  <si>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</si>
  <si>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</si>
  <si>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</si>
  <si>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</si>
  <si>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</si>
  <si>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</si>
  <si>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</si>
  <si>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</si>
  <si>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</si>
  <si>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</si>
  <si>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</si>
  <si>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</si>
  <si>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</si>
  <si>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</si>
  <si>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</si>
  <si>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</si>
  <si>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</si>
  <si>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</si>
  <si>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</si>
  <si>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</si>
  <si>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</si>
  <si>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</si>
  <si>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</si>
  <si>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</si>
  <si>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</si>
  <si>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</si>
  <si>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</si>
  <si>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</si>
  <si>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</si>
  <si>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</si>
  <si>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</si>
  <si>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</si>
  <si>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Südwest</t>
  </si>
  <si>
    <t>Statistik-Service-Suedwest@arbeitsagentur.de</t>
  </si>
  <si>
    <t>60528 Frankfurt a.M.</t>
  </si>
  <si>
    <t>Saonestr. 2-4</t>
  </si>
  <si>
    <t>069/6670-601</t>
  </si>
  <si>
    <t>BM</t>
  </si>
  <si>
    <t>Persmerk</t>
  </si>
  <si>
    <t>darunter: Befragte mit Angabe zum Migrationshintergrund</t>
  </si>
  <si>
    <t>Saarland</t>
  </si>
  <si>
    <t>*</t>
  </si>
  <si>
    <t>Regionalverband Saarbrücken</t>
  </si>
  <si>
    <t>Merzig-Wadern</t>
  </si>
  <si>
    <t>Neunkirchen</t>
  </si>
  <si>
    <t>Saarlouis</t>
  </si>
  <si>
    <t>Saarpfalz-Kreis</t>
  </si>
  <si>
    <t>St. Wendel</t>
  </si>
  <si>
    <t>März 2026 (Datenstand August 2026 )</t>
  </si>
  <si>
    <t>Land Saarland</t>
  </si>
  <si>
    <t>Land Saarland (Gebietsstand März 2026)</t>
  </si>
  <si>
    <t>März 2026 (Datenstand Juli 2026)</t>
  </si>
  <si>
    <t>Saarland zugehörige Kreise und kreisfreie Städte (Gebietsstand März 2026)</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</si>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</sst>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7" noThreeD="1" sel="1" val="0"/>
</file>

<file path=xl/ctrlProps/ctrlProp2.xml><?xml version="1.0" encoding="utf-8"?>
<formControlPr xmlns="http://schemas.microsoft.com/office/spreadsheetml/2009/9/main" objectType="Drop" dropStyle="combo" dx="16" fmlaLink="strg!$B$1" fmlaRange="strg!$A$1:$A7" noThreeD="1" sel="1" val="0"/>
</file>

<file path=xl/ctrlProps/ctrlProp3.xml><?xml version="1.0" encoding="utf-8"?>
<formControlPr xmlns="http://schemas.microsoft.com/office/spreadsheetml/2009/9/main" objectType="Drop" dropStyle="combo" dx="16" fmlaLink="strg!$B$1" fmlaRange="strg!$A$1:$A$7" noThreeD="1" sel="1" val="0"/>
</file>

<file path=xl/ctrlProps/ctrlProp4.xml><?xml version="1.0" encoding="utf-8"?>
<formControlPr xmlns="http://schemas.microsoft.com/office/spreadsheetml/2009/9/main" objectType="Drop" dropStyle="combo" dx="16" fmlaLink="strg!$B$1" fmlaRange="strg!$A$1:$A$7" noThreeD="1" sel="1" val="0"/>
</file>

<file path=xl/ctrlProps/ctrlProp5.xml><?xml version="1.0" encoding="utf-8"?>
<formControlPr xmlns="http://schemas.microsoft.com/office/spreadsheetml/2009/9/main" objectType="Drop" dropStyle="combo" dx="16" fmlaLink="strg!$B$1" fmlaRange="strg!$A$1:$A$7" noThreeD="1" sel="1" val="0"/>
</file>

<file path=xl/ctrlProps/ctrlProp6.xml><?xml version="1.0" encoding="utf-8"?>
<formControlPr xmlns="http://schemas.microsoft.com/office/spreadsheetml/2009/9/main" objectType="Drop" dropStyle="combo" dx="16" fmlaLink="strg!$B$1" fmlaRange="strg!$A$1:$A$7" noThreeD="1" sel="1" val="0"/>
</file>

<file path=xl/ctrlProps/ctrlProp7.xml><?xml version="1.0" encoding="utf-8"?>
<formControlPr xmlns="http://schemas.microsoft.com/office/spreadsheetml/2009/9/main" objectType="Drop" dropStyle="combo" dx="16" fmlaLink="strg!$B$1" fmlaRange="strg!$A$1:$A$7"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Saarland</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we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7"/>
  <sheetViews>
    <sheetView workbookViewId="0">
      <selection activeCell="B1" sqref="B1"/>
    </sheetView>
  </sheetViews>
  <sheetFormatPr baseColWidth="10" defaultRowHeight="12.5" x14ac:dyDescent="0.25"/>
  <sheetData>
    <row r="1" spans="1:2" x14ac:dyDescent="0.25">
      <c r="A1" t="s">
        <v>234</v>
      </c>
      <c r="B1">
        <v>1</v>
      </c>
    </row>
    <row r="2" spans="1:2" x14ac:dyDescent="0.25">
      <c r="A2" t="s">
        <v>237</v>
      </c>
    </row>
    <row r="3" spans="1:2" x14ac:dyDescent="0.25">
      <c r="A3" t="s">
        <v>238</v>
      </c>
    </row>
    <row r="4" spans="1:2" x14ac:dyDescent="0.25">
      <c r="A4" t="s">
        <v>236</v>
      </c>
    </row>
    <row r="5" spans="1:2" x14ac:dyDescent="0.25">
      <c r="A5" t="s">
        <v>239</v>
      </c>
    </row>
    <row r="6" spans="1:2" x14ac:dyDescent="0.25">
      <c r="A6" t="s">
        <v>240</v>
      </c>
    </row>
    <row r="7" spans="1:2" x14ac:dyDescent="0.25">
      <c r="A7" t="s">
        <v>241</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2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246</v>
      </c>
      <c r="B4" s="43"/>
    </row>
    <row r="5" spans="1:24" ht="11.25" customHeight="1" x14ac:dyDescent="0.2">
      <c r="A5" s="44" t="s">
        <v>245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51.051688286787588</v>
      </c>
      <c r="E13" s="95">
        <v>48.948311713207318</v>
      </c>
      <c r="F13" s="95">
        <v>40.466886374939115</v>
      </c>
      <c r="G13" s="95">
        <v>31.99934033324196</v>
      </c>
      <c r="H13" s="95">
        <v>8.4520665377000306</v>
      </c>
      <c r="I13" s="95">
        <v>2.2241896213072607</v>
      </c>
      <c r="J13" s="95">
        <v>6.9617213685104442</v>
      </c>
      <c r="K13" s="95">
        <v>3.6475484424873894</v>
      </c>
      <c r="L13" s="95">
        <v>3.3110446796807711</v>
      </c>
      <c r="M13" s="96">
        <v>1.519703969758269</v>
      </c>
    </row>
    <row r="14" spans="1:24" ht="18.75" customHeight="1" x14ac:dyDescent="0.3">
      <c r="A14" s="97" t="s">
        <v>237</v>
      </c>
      <c r="B14" s="98"/>
      <c r="C14" s="81">
        <v>100</v>
      </c>
      <c r="D14" s="95">
        <v>61.228655043659806</v>
      </c>
      <c r="E14" s="95">
        <v>38.771344956338993</v>
      </c>
      <c r="F14" s="95">
        <v>31.950656334700124</v>
      </c>
      <c r="G14" s="95">
        <v>24.903121447965244</v>
      </c>
      <c r="H14" s="95">
        <v>7.0475348867348826</v>
      </c>
      <c r="I14" s="95">
        <v>2.2754340919651996</v>
      </c>
      <c r="J14" s="95">
        <v>5.8295229245907851</v>
      </c>
      <c r="K14" s="95">
        <v>1.9919852686126283</v>
      </c>
      <c r="L14" s="95">
        <v>3.7964023207251749</v>
      </c>
      <c r="M14" s="96">
        <v>0.99116569704804591</v>
      </c>
      <c r="N14" s="67"/>
      <c r="O14" s="67"/>
      <c r="P14" s="67"/>
      <c r="Q14" s="67"/>
      <c r="R14" s="67"/>
      <c r="S14" s="67"/>
      <c r="T14" s="67"/>
      <c r="U14" s="67"/>
      <c r="V14" s="67"/>
      <c r="W14" s="67"/>
      <c r="X14" s="67"/>
    </row>
    <row r="15" spans="1:24" ht="15" customHeight="1" x14ac:dyDescent="0.3">
      <c r="A15" s="97" t="s">
        <v>238</v>
      </c>
      <c r="B15" s="98"/>
      <c r="C15" s="81">
        <v>100</v>
      </c>
      <c r="D15" s="95">
        <v>55.185627630402635</v>
      </c>
      <c r="E15" s="95">
        <v>44.814372369597194</v>
      </c>
      <c r="F15" s="95">
        <v>37.200164707163964</v>
      </c>
      <c r="G15" s="95">
        <v>30.46659728616379</v>
      </c>
      <c r="H15" s="95">
        <v>6.7153306853756547</v>
      </c>
      <c r="I15" s="95">
        <v>2.669912299023149</v>
      </c>
      <c r="J15" s="95">
        <v>5.815076168373003</v>
      </c>
      <c r="K15" s="95">
        <v>2.9905000138659257</v>
      </c>
      <c r="L15" s="95">
        <v>2.8245761545070782</v>
      </c>
      <c r="M15" s="96">
        <v>1.7991314940603009</v>
      </c>
    </row>
    <row r="16" spans="1:24" ht="15" customHeight="1" x14ac:dyDescent="0.3">
      <c r="A16" s="97" t="s">
        <v>236</v>
      </c>
      <c r="B16" s="98"/>
      <c r="C16" s="81">
        <v>100</v>
      </c>
      <c r="D16" s="95">
        <v>45.743035514364806</v>
      </c>
      <c r="E16" s="95">
        <v>54.25696448563604</v>
      </c>
      <c r="F16" s="95">
        <v>44.271141024639839</v>
      </c>
      <c r="G16" s="95">
        <v>35.608072512970452</v>
      </c>
      <c r="H16" s="95">
        <v>8.6376606072932223</v>
      </c>
      <c r="I16" s="95">
        <v>1.7177826599628756</v>
      </c>
      <c r="J16" s="95">
        <v>8.047303113848379</v>
      </c>
      <c r="K16" s="95">
        <v>4.6443789178755646</v>
      </c>
      <c r="L16" s="95">
        <v>3.4029241959727985</v>
      </c>
      <c r="M16" s="96">
        <v>1.9385203471486707</v>
      </c>
    </row>
    <row r="17" spans="1:15" ht="15" customHeight="1" x14ac:dyDescent="0.3">
      <c r="A17" s="97" t="s">
        <v>239</v>
      </c>
      <c r="B17" s="98"/>
      <c r="C17" s="81">
        <v>100</v>
      </c>
      <c r="D17" s="95" t="s">
        <v>247</v>
      </c>
      <c r="E17" s="95" t="s">
        <v>247</v>
      </c>
      <c r="F17" s="95" t="s">
        <v>247</v>
      </c>
      <c r="G17" s="95" t="s">
        <v>247</v>
      </c>
      <c r="H17" s="95" t="s">
        <v>247</v>
      </c>
      <c r="I17" s="95" t="s">
        <v>247</v>
      </c>
      <c r="J17" s="95" t="s">
        <v>247</v>
      </c>
      <c r="K17" s="95" t="s">
        <v>247</v>
      </c>
      <c r="L17" s="95" t="s">
        <v>247</v>
      </c>
      <c r="M17" s="96" t="s">
        <v>247</v>
      </c>
    </row>
    <row r="18" spans="1:15" ht="15" customHeight="1" x14ac:dyDescent="0.3">
      <c r="A18" s="97" t="s">
        <v>240</v>
      </c>
      <c r="B18" s="98"/>
      <c r="C18" s="81">
        <v>100</v>
      </c>
      <c r="D18" s="95">
        <v>53.607874654610633</v>
      </c>
      <c r="E18" s="95">
        <v>46.392125345387356</v>
      </c>
      <c r="F18" s="95">
        <v>39.279931435648521</v>
      </c>
      <c r="G18" s="95">
        <v>29.969526096302808</v>
      </c>
      <c r="H18" s="95">
        <v>9.310405339345408</v>
      </c>
      <c r="I18" s="95">
        <v>3.2284066526066484</v>
      </c>
      <c r="J18" s="95">
        <v>6.6014965525254139</v>
      </c>
      <c r="K18" s="95">
        <v>2.2205478547921724</v>
      </c>
      <c r="L18" s="95">
        <v>4.380948697733241</v>
      </c>
      <c r="M18" s="96">
        <v>0.51069735721342202</v>
      </c>
    </row>
    <row r="19" spans="1:15" ht="15" customHeight="1" x14ac:dyDescent="0.3">
      <c r="A19" s="97" t="s">
        <v>241</v>
      </c>
      <c r="B19" s="98"/>
      <c r="C19" s="81">
        <v>100</v>
      </c>
      <c r="D19" s="95">
        <v>61.063352372596668</v>
      </c>
      <c r="E19" s="95">
        <v>38.936647627401818</v>
      </c>
      <c r="F19" s="95">
        <v>35.890150300599792</v>
      </c>
      <c r="G19" s="95">
        <v>27.583211973706007</v>
      </c>
      <c r="H19" s="95">
        <v>8.3069383268937909</v>
      </c>
      <c r="I19" s="95">
        <v>3.1075613972015144</v>
      </c>
      <c r="J19" s="95">
        <v>2.5687771671030792</v>
      </c>
      <c r="K19" s="95">
        <v>1.488018463231247</v>
      </c>
      <c r="L19" s="95">
        <v>1.0807587038718325</v>
      </c>
      <c r="M19" s="96">
        <v>0.47772015969893999</v>
      </c>
    </row>
    <row r="20" spans="1:15" ht="11.25" customHeight="1" x14ac:dyDescent="0.2">
      <c r="A20" s="86"/>
      <c r="B20" s="101"/>
      <c r="C20" s="88"/>
      <c r="D20" s="88"/>
      <c r="E20" s="88"/>
      <c r="F20" s="88"/>
      <c r="G20" s="88"/>
      <c r="H20" s="88"/>
      <c r="I20" s="88"/>
      <c r="J20" s="88"/>
      <c r="K20" s="88"/>
      <c r="L20" s="88"/>
      <c r="M20" s="89" t="s">
        <v>20</v>
      </c>
    </row>
    <row r="21" spans="1:15" x14ac:dyDescent="0.2">
      <c r="A21" s="90"/>
    </row>
    <row r="22" spans="1:15" x14ac:dyDescent="0.2">
      <c r="A22" s="74" t="s">
        <v>61</v>
      </c>
      <c r="B22" s="74"/>
    </row>
    <row r="23" spans="1:15" ht="18.75" customHeight="1" x14ac:dyDescent="0.2">
      <c r="A23" s="257"/>
      <c r="B23" s="257"/>
      <c r="C23" s="257"/>
      <c r="D23" s="257"/>
      <c r="E23" s="257"/>
      <c r="F23" s="257"/>
      <c r="G23" s="257"/>
      <c r="H23" s="257"/>
      <c r="I23" s="257"/>
      <c r="J23" s="257"/>
      <c r="K23" s="257"/>
      <c r="L23" s="257"/>
      <c r="M23" s="257"/>
      <c r="O23" s="39"/>
    </row>
    <row r="24" spans="1:15" ht="20.25" customHeight="1" x14ac:dyDescent="0.2">
      <c r="A24" s="257"/>
      <c r="B24" s="257"/>
      <c r="C24" s="257"/>
      <c r="D24" s="257"/>
      <c r="E24" s="257"/>
      <c r="F24" s="257"/>
      <c r="G24" s="257"/>
      <c r="H24" s="257"/>
      <c r="I24" s="257"/>
      <c r="J24" s="257"/>
      <c r="K24" s="257"/>
      <c r="L24" s="257"/>
      <c r="M24" s="257"/>
    </row>
    <row r="25" spans="1:15" ht="20.25" customHeight="1" x14ac:dyDescent="0.2">
      <c r="A25" s="257"/>
      <c r="B25" s="257"/>
      <c r="C25" s="257"/>
      <c r="D25" s="257"/>
      <c r="E25" s="257"/>
      <c r="F25" s="257"/>
      <c r="G25" s="257"/>
      <c r="H25" s="257"/>
      <c r="I25" s="257"/>
      <c r="J25" s="257"/>
      <c r="K25" s="257"/>
      <c r="L25" s="257"/>
      <c r="M25" s="257"/>
    </row>
  </sheetData>
  <mergeCells count="16">
    <mergeCell ref="A25:M25"/>
    <mergeCell ref="A7:B12"/>
    <mergeCell ref="C7:C11"/>
    <mergeCell ref="D7:M7"/>
    <mergeCell ref="D8:D11"/>
    <mergeCell ref="E8:M8"/>
    <mergeCell ref="E9:E11"/>
    <mergeCell ref="F9:I9"/>
    <mergeCell ref="J9:L9"/>
    <mergeCell ref="M9:M11"/>
    <mergeCell ref="F10:F11"/>
    <mergeCell ref="G10:I10"/>
    <mergeCell ref="J10:J11"/>
    <mergeCell ref="K10:L10"/>
    <mergeCell ref="A23:M23"/>
    <mergeCell ref="A24:M2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2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246</v>
      </c>
      <c r="B4" s="43"/>
    </row>
    <row r="5" spans="1:13" ht="11.25" customHeight="1" x14ac:dyDescent="0.3">
      <c r="A5" s="44" t="s">
        <v>245</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13671</v>
      </c>
      <c r="D13" s="82">
        <v>8498.3494942870893</v>
      </c>
      <c r="E13" s="82">
        <v>5172.6505057129598</v>
      </c>
      <c r="F13" s="82">
        <v>4047.3875972168598</v>
      </c>
      <c r="G13" s="82">
        <v>2634.6327608934098</v>
      </c>
      <c r="H13" s="82">
        <v>1409.40816965677</v>
      </c>
      <c r="I13" s="82">
        <v>333.36471914298698</v>
      </c>
      <c r="J13" s="82">
        <v>948.17277323096096</v>
      </c>
      <c r="K13" s="82">
        <v>430.54142026251998</v>
      </c>
      <c r="L13" s="82">
        <v>517.63135296843802</v>
      </c>
      <c r="M13" s="83">
        <v>177.09013526514499</v>
      </c>
    </row>
    <row r="14" spans="1:13" ht="18.75" customHeight="1" x14ac:dyDescent="0.3">
      <c r="A14" s="84" t="s">
        <v>237</v>
      </c>
      <c r="B14" s="103"/>
      <c r="C14" s="81">
        <v>1145</v>
      </c>
      <c r="D14" s="82">
        <v>810.54022453749803</v>
      </c>
      <c r="E14" s="82">
        <v>334.45977546243</v>
      </c>
      <c r="F14" s="82">
        <v>272.17386719870899</v>
      </c>
      <c r="G14" s="82">
        <v>180.77903802058299</v>
      </c>
      <c r="H14" s="82">
        <v>91.394829178126002</v>
      </c>
      <c r="I14" s="82">
        <v>24.116546537161</v>
      </c>
      <c r="J14" s="82">
        <v>61.190670168483003</v>
      </c>
      <c r="K14" s="82">
        <v>18.168270717708999</v>
      </c>
      <c r="L14" s="82">
        <v>43.022399450774003</v>
      </c>
      <c r="M14" s="83" t="s">
        <v>235</v>
      </c>
    </row>
    <row r="15" spans="1:13" ht="15" customHeight="1" x14ac:dyDescent="0.3">
      <c r="A15" s="84" t="s">
        <v>238</v>
      </c>
      <c r="B15" s="103"/>
      <c r="C15" s="81">
        <v>1814</v>
      </c>
      <c r="D15" s="82">
        <v>1187.57998987819</v>
      </c>
      <c r="E15" s="82">
        <v>626.42001012191099</v>
      </c>
      <c r="F15" s="82">
        <v>476.95138130517398</v>
      </c>
      <c r="G15" s="82">
        <v>332.94133824154602</v>
      </c>
      <c r="H15" s="82">
        <v>142.94337639696201</v>
      </c>
      <c r="I15" s="82">
        <v>50.470843247558001</v>
      </c>
      <c r="J15" s="82">
        <v>107.722618211265</v>
      </c>
      <c r="K15" s="82">
        <v>53.850222650554997</v>
      </c>
      <c r="L15" s="82">
        <v>53.872395560709997</v>
      </c>
      <c r="M15" s="83">
        <v>41.746010605472001</v>
      </c>
    </row>
    <row r="16" spans="1:13" ht="15" customHeight="1" x14ac:dyDescent="0.3">
      <c r="A16" s="84" t="s">
        <v>236</v>
      </c>
      <c r="B16" s="103"/>
      <c r="C16" s="81">
        <v>4864</v>
      </c>
      <c r="D16" s="82">
        <v>2630.5275647651101</v>
      </c>
      <c r="E16" s="82">
        <v>2233.4724352350099</v>
      </c>
      <c r="F16" s="82">
        <v>1713.1979928971</v>
      </c>
      <c r="G16" s="82">
        <v>1214.62901266673</v>
      </c>
      <c r="H16" s="82">
        <v>496.288980230373</v>
      </c>
      <c r="I16" s="82">
        <v>83.830730234558999</v>
      </c>
      <c r="J16" s="82">
        <v>424.96914249332701</v>
      </c>
      <c r="K16" s="82">
        <v>211.68535085020301</v>
      </c>
      <c r="L16" s="82">
        <v>213.283791643124</v>
      </c>
      <c r="M16" s="83">
        <v>95.305299844581995</v>
      </c>
    </row>
    <row r="17" spans="1:15" ht="15" customHeight="1" x14ac:dyDescent="0.3">
      <c r="A17" s="84" t="s">
        <v>239</v>
      </c>
      <c r="B17" s="103"/>
      <c r="C17" s="81">
        <v>2973</v>
      </c>
      <c r="D17" s="82">
        <v>1906.41820136922</v>
      </c>
      <c r="E17" s="82">
        <v>1066.5817986306899</v>
      </c>
      <c r="F17" s="82">
        <v>835.31779453483205</v>
      </c>
      <c r="G17" s="82">
        <v>474.20209191941001</v>
      </c>
      <c r="H17" s="82">
        <v>361.11570261541999</v>
      </c>
      <c r="I17" s="82">
        <v>76.450316372718007</v>
      </c>
      <c r="J17" s="82">
        <v>208.00734341293199</v>
      </c>
      <c r="K17" s="82">
        <v>97.126822028367002</v>
      </c>
      <c r="L17" s="82">
        <v>110.880521384565</v>
      </c>
      <c r="M17" s="83">
        <v>23.256660682928999</v>
      </c>
    </row>
    <row r="18" spans="1:15" ht="15" customHeight="1" x14ac:dyDescent="0.3">
      <c r="A18" s="84" t="s">
        <v>240</v>
      </c>
      <c r="B18" s="103"/>
      <c r="C18" s="81">
        <v>1883</v>
      </c>
      <c r="D18" s="82">
        <v>1196.5966808360099</v>
      </c>
      <c r="E18" s="82">
        <v>686.40331916390505</v>
      </c>
      <c r="F18" s="82">
        <v>556.30451618284701</v>
      </c>
      <c r="G18" s="82">
        <v>323.605952540391</v>
      </c>
      <c r="H18" s="82">
        <v>232.698563642457</v>
      </c>
      <c r="I18" s="82">
        <v>69.625884974799007</v>
      </c>
      <c r="J18" s="82">
        <v>120.093695125952</v>
      </c>
      <c r="K18" s="82">
        <v>38.043252842161003</v>
      </c>
      <c r="L18" s="82">
        <v>82.050442283791</v>
      </c>
      <c r="M18" s="83">
        <v>10.005107855106001</v>
      </c>
    </row>
    <row r="19" spans="1:15" ht="15" customHeight="1" x14ac:dyDescent="0.3">
      <c r="A19" s="84" t="s">
        <v>241</v>
      </c>
      <c r="B19" s="103"/>
      <c r="C19" s="81">
        <v>992</v>
      </c>
      <c r="D19" s="82">
        <v>766.68683290103297</v>
      </c>
      <c r="E19" s="82">
        <v>225.313167099</v>
      </c>
      <c r="F19" s="82">
        <v>193.44204509818101</v>
      </c>
      <c r="G19" s="82">
        <v>108.47532750474301</v>
      </c>
      <c r="H19" s="82">
        <v>84.966717593438005</v>
      </c>
      <c r="I19" s="82">
        <v>28.870397776192</v>
      </c>
      <c r="J19" s="82">
        <v>26.189303819001001</v>
      </c>
      <c r="K19" s="82">
        <v>11.667501173526</v>
      </c>
      <c r="L19" s="82">
        <v>14.521802645475001</v>
      </c>
      <c r="M19" s="83">
        <v>5.6818181818179996</v>
      </c>
    </row>
    <row r="20" spans="1:15" ht="11.25" customHeight="1" x14ac:dyDescent="0.2">
      <c r="A20" s="86"/>
      <c r="B20" s="87"/>
      <c r="C20" s="88"/>
      <c r="D20" s="88"/>
      <c r="E20" s="88"/>
      <c r="F20" s="88"/>
      <c r="G20" s="88"/>
      <c r="H20" s="88"/>
      <c r="I20" s="88"/>
      <c r="J20" s="88"/>
      <c r="K20" s="88"/>
      <c r="L20" s="88"/>
      <c r="M20" s="89" t="s">
        <v>20</v>
      </c>
    </row>
    <row r="21" spans="1:15" x14ac:dyDescent="0.2">
      <c r="A21" s="90"/>
    </row>
    <row r="22" spans="1:15" x14ac:dyDescent="0.2">
      <c r="A22" s="74" t="s">
        <v>61</v>
      </c>
      <c r="B22" s="74"/>
    </row>
    <row r="23" spans="1:15" ht="18.75" customHeight="1" x14ac:dyDescent="0.25">
      <c r="A23" s="262"/>
      <c r="B23" s="263"/>
      <c r="C23" s="263"/>
      <c r="D23" s="263"/>
      <c r="E23" s="263"/>
      <c r="F23" s="263"/>
      <c r="G23" s="263"/>
      <c r="H23" s="263"/>
      <c r="I23" s="263"/>
      <c r="J23" s="263"/>
      <c r="K23" s="263"/>
      <c r="L23" s="263"/>
      <c r="M23" s="263"/>
      <c r="O23" s="39"/>
    </row>
    <row r="24" spans="1:15" ht="21" customHeight="1" x14ac:dyDescent="0.2">
      <c r="A24" s="257"/>
      <c r="B24" s="257"/>
      <c r="C24" s="257"/>
      <c r="D24" s="257"/>
      <c r="E24" s="257"/>
      <c r="F24" s="257"/>
      <c r="G24" s="257"/>
      <c r="H24" s="257"/>
      <c r="I24" s="257"/>
      <c r="J24" s="257"/>
      <c r="K24" s="257"/>
      <c r="L24" s="257"/>
      <c r="M24" s="257"/>
    </row>
    <row r="25" spans="1:15" ht="21.75" customHeight="1" x14ac:dyDescent="0.2">
      <c r="A25" s="257"/>
      <c r="B25" s="257"/>
      <c r="C25" s="257"/>
      <c r="D25" s="257"/>
      <c r="E25" s="257"/>
      <c r="F25" s="257"/>
      <c r="G25" s="257"/>
      <c r="H25" s="257"/>
      <c r="I25" s="257"/>
      <c r="J25" s="257"/>
      <c r="K25" s="257"/>
      <c r="L25" s="257"/>
      <c r="M25" s="257"/>
    </row>
    <row r="26" spans="1:15" x14ac:dyDescent="0.2">
      <c r="A26" s="74"/>
    </row>
  </sheetData>
  <mergeCells count="16">
    <mergeCell ref="A25:M25"/>
    <mergeCell ref="F10:F11"/>
    <mergeCell ref="G10:I10"/>
    <mergeCell ref="J10:J11"/>
    <mergeCell ref="K10:L10"/>
    <mergeCell ref="A23:M23"/>
    <mergeCell ref="A24:M24"/>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2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246</v>
      </c>
      <c r="B4" s="43"/>
    </row>
    <row r="5" spans="1:24" ht="11.25" customHeight="1" x14ac:dyDescent="0.2">
      <c r="A5" s="44" t="s">
        <v>245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62.163334754495573</v>
      </c>
      <c r="E13" s="95">
        <v>37.83666524550479</v>
      </c>
      <c r="F13" s="95">
        <v>29.605644043719259</v>
      </c>
      <c r="G13" s="95">
        <v>19.271690153561625</v>
      </c>
      <c r="H13" s="95">
        <v>10.309473847244313</v>
      </c>
      <c r="I13" s="95">
        <v>2.4384808656498209</v>
      </c>
      <c r="J13" s="95">
        <v>6.9356504515467847</v>
      </c>
      <c r="K13" s="95">
        <v>3.1493045151233994</v>
      </c>
      <c r="L13" s="95">
        <v>3.7863459364233631</v>
      </c>
      <c r="M13" s="96">
        <v>1.2953707502387901</v>
      </c>
      <c r="N13" s="67"/>
      <c r="O13" s="67"/>
      <c r="P13" s="67"/>
      <c r="Q13" s="67"/>
      <c r="R13" s="67"/>
      <c r="S13" s="67"/>
      <c r="T13" s="67"/>
      <c r="U13" s="67"/>
      <c r="V13" s="67"/>
      <c r="W13" s="67"/>
      <c r="X13" s="67"/>
    </row>
    <row r="14" spans="1:24" ht="18.75" customHeight="1" x14ac:dyDescent="0.3">
      <c r="A14" s="97" t="s">
        <v>237</v>
      </c>
      <c r="B14" s="98"/>
      <c r="C14" s="81">
        <v>100</v>
      </c>
      <c r="D14" s="95">
        <v>70.789539260916854</v>
      </c>
      <c r="E14" s="95">
        <v>29.210460739076854</v>
      </c>
      <c r="F14" s="95">
        <v>23.770643423468034</v>
      </c>
      <c r="G14" s="95">
        <v>15.78856227254</v>
      </c>
      <c r="H14" s="95">
        <v>7.9820811509280345</v>
      </c>
      <c r="I14" s="95">
        <v>2.1062486058655896</v>
      </c>
      <c r="J14" s="95">
        <v>5.3441633334919647</v>
      </c>
      <c r="K14" s="95">
        <v>1.5867485342977292</v>
      </c>
      <c r="L14" s="95">
        <v>3.7574147991942364</v>
      </c>
      <c r="M14" s="96" t="s">
        <v>235</v>
      </c>
    </row>
    <row r="15" spans="1:24" ht="15" customHeight="1" x14ac:dyDescent="0.3">
      <c r="A15" s="97" t="s">
        <v>238</v>
      </c>
      <c r="B15" s="98"/>
      <c r="C15" s="81">
        <v>100</v>
      </c>
      <c r="D15" s="95">
        <v>65.467474634960851</v>
      </c>
      <c r="E15" s="95">
        <v>34.532525365044705</v>
      </c>
      <c r="F15" s="95">
        <v>26.292799410428554</v>
      </c>
      <c r="G15" s="95">
        <v>18.353987775167919</v>
      </c>
      <c r="H15" s="95">
        <v>7.8800097241985672</v>
      </c>
      <c r="I15" s="95">
        <v>2.7822956586305403</v>
      </c>
      <c r="J15" s="95">
        <v>5.9384023269716097</v>
      </c>
      <c r="K15" s="95">
        <v>2.9685900027869345</v>
      </c>
      <c r="L15" s="95">
        <v>2.9698123241846748</v>
      </c>
      <c r="M15" s="96">
        <v>2.3013236276445426</v>
      </c>
    </row>
    <row r="16" spans="1:24" ht="15" customHeight="1" x14ac:dyDescent="0.3">
      <c r="A16" s="97" t="s">
        <v>236</v>
      </c>
      <c r="B16" s="98"/>
      <c r="C16" s="81">
        <v>100</v>
      </c>
      <c r="D16" s="95">
        <v>54.081569999282699</v>
      </c>
      <c r="E16" s="95">
        <v>45.918430000719781</v>
      </c>
      <c r="F16" s="95">
        <v>35.221998209233142</v>
      </c>
      <c r="G16" s="95">
        <v>24.971813582786389</v>
      </c>
      <c r="H16" s="95">
        <v>10.203309626446813</v>
      </c>
      <c r="I16" s="95">
        <v>1.7234936314670848</v>
      </c>
      <c r="J16" s="95">
        <v>8.7370300677082025</v>
      </c>
      <c r="K16" s="95">
        <v>4.3520836934663443</v>
      </c>
      <c r="L16" s="95">
        <v>4.3849463742418582</v>
      </c>
      <c r="M16" s="96">
        <v>1.9594017237784127</v>
      </c>
    </row>
    <row r="17" spans="1:15" ht="15" customHeight="1" x14ac:dyDescent="0.3">
      <c r="A17" s="97" t="s">
        <v>239</v>
      </c>
      <c r="B17" s="98"/>
      <c r="C17" s="81">
        <v>100</v>
      </c>
      <c r="D17" s="95">
        <v>64.124392915210905</v>
      </c>
      <c r="E17" s="95">
        <v>35.875607084786068</v>
      </c>
      <c r="F17" s="95">
        <v>28.09679766346559</v>
      </c>
      <c r="G17" s="95">
        <v>15.950288998298351</v>
      </c>
      <c r="H17" s="95">
        <v>12.14650866516717</v>
      </c>
      <c r="I17" s="95">
        <v>2.5714872644708375</v>
      </c>
      <c r="J17" s="95">
        <v>6.9965470370982841</v>
      </c>
      <c r="K17" s="95">
        <v>3.2669634049232088</v>
      </c>
      <c r="L17" s="95">
        <v>3.7295836321750757</v>
      </c>
      <c r="M17" s="96">
        <v>0.78226238422230077</v>
      </c>
    </row>
    <row r="18" spans="1:15" ht="15" customHeight="1" x14ac:dyDescent="0.3">
      <c r="A18" s="97" t="s">
        <v>240</v>
      </c>
      <c r="B18" s="98"/>
      <c r="C18" s="81">
        <v>100</v>
      </c>
      <c r="D18" s="95">
        <v>63.547354266383962</v>
      </c>
      <c r="E18" s="95">
        <v>36.452645733611526</v>
      </c>
      <c r="F18" s="95">
        <v>29.543521836582421</v>
      </c>
      <c r="G18" s="95">
        <v>17.185658658544398</v>
      </c>
      <c r="H18" s="95">
        <v>12.357863178038079</v>
      </c>
      <c r="I18" s="95">
        <v>3.6976040878809879</v>
      </c>
      <c r="J18" s="95">
        <v>6.3777851899071685</v>
      </c>
      <c r="K18" s="95">
        <v>2.0203533107892193</v>
      </c>
      <c r="L18" s="95">
        <v>4.35743187911795</v>
      </c>
      <c r="M18" s="96">
        <v>0.5313387071219331</v>
      </c>
    </row>
    <row r="19" spans="1:15" ht="15" customHeight="1" x14ac:dyDescent="0.3">
      <c r="A19" s="97" t="s">
        <v>241</v>
      </c>
      <c r="B19" s="98"/>
      <c r="C19" s="81">
        <v>100</v>
      </c>
      <c r="D19" s="95">
        <v>77.286979123088003</v>
      </c>
      <c r="E19" s="95">
        <v>22.713020876915323</v>
      </c>
      <c r="F19" s="95">
        <v>19.500206159090826</v>
      </c>
      <c r="G19" s="95">
        <v>10.935012853300705</v>
      </c>
      <c r="H19" s="95">
        <v>8.5651933057901211</v>
      </c>
      <c r="I19" s="95">
        <v>2.9103223564709677</v>
      </c>
      <c r="J19" s="95">
        <v>2.640050788205746</v>
      </c>
      <c r="K19" s="95">
        <v>1.1761593924925404</v>
      </c>
      <c r="L19" s="95">
        <v>1.4638913957132058</v>
      </c>
      <c r="M19" s="96">
        <v>0.57276392961875</v>
      </c>
    </row>
    <row r="20" spans="1:15" ht="11.25" customHeight="1" x14ac:dyDescent="0.2">
      <c r="A20" s="86"/>
      <c r="B20" s="101"/>
      <c r="C20" s="88"/>
      <c r="D20" s="88"/>
      <c r="E20" s="88"/>
      <c r="F20" s="88"/>
      <c r="G20" s="88"/>
      <c r="H20" s="88"/>
      <c r="I20" s="88"/>
      <c r="J20" s="88"/>
      <c r="K20" s="88"/>
      <c r="L20" s="88"/>
      <c r="M20" s="89" t="s">
        <v>20</v>
      </c>
    </row>
    <row r="21" spans="1:15" x14ac:dyDescent="0.2">
      <c r="A21" s="90"/>
    </row>
    <row r="22" spans="1:15" x14ac:dyDescent="0.2">
      <c r="A22" s="74" t="s">
        <v>61</v>
      </c>
      <c r="B22" s="74"/>
    </row>
    <row r="23" spans="1:15" ht="18.75" customHeight="1" x14ac:dyDescent="0.2">
      <c r="A23" s="257"/>
      <c r="B23" s="257"/>
      <c r="C23" s="257"/>
      <c r="D23" s="257"/>
      <c r="E23" s="257"/>
      <c r="F23" s="257"/>
      <c r="G23" s="257"/>
      <c r="H23" s="257"/>
      <c r="I23" s="257"/>
      <c r="J23" s="257"/>
      <c r="K23" s="257"/>
      <c r="L23" s="257"/>
      <c r="M23" s="257"/>
      <c r="O23" s="39"/>
    </row>
    <row r="24" spans="1:15" ht="20.25" customHeight="1" x14ac:dyDescent="0.2">
      <c r="A24" s="257"/>
      <c r="B24" s="257"/>
      <c r="C24" s="257"/>
      <c r="D24" s="257"/>
      <c r="E24" s="257"/>
      <c r="F24" s="257"/>
      <c r="G24" s="257"/>
      <c r="H24" s="257"/>
      <c r="I24" s="257"/>
      <c r="J24" s="257"/>
      <c r="K24" s="257"/>
      <c r="L24" s="257"/>
      <c r="M24" s="257"/>
    </row>
    <row r="25" spans="1:15" ht="20.25" customHeight="1" x14ac:dyDescent="0.2">
      <c r="A25" s="257"/>
      <c r="B25" s="257"/>
      <c r="C25" s="257"/>
      <c r="D25" s="257"/>
      <c r="E25" s="257"/>
      <c r="F25" s="257"/>
      <c r="G25" s="257"/>
      <c r="H25" s="257"/>
      <c r="I25" s="257"/>
      <c r="J25" s="257"/>
      <c r="K25" s="257"/>
      <c r="L25" s="257"/>
      <c r="M25" s="257"/>
    </row>
  </sheetData>
  <mergeCells count="16">
    <mergeCell ref="A25:M25"/>
    <mergeCell ref="A7:B12"/>
    <mergeCell ref="C7:C11"/>
    <mergeCell ref="D7:M7"/>
    <mergeCell ref="D8:D11"/>
    <mergeCell ref="E8:M8"/>
    <mergeCell ref="E9:E11"/>
    <mergeCell ref="F9:I9"/>
    <mergeCell ref="J9:L9"/>
    <mergeCell ref="M9:M11"/>
    <mergeCell ref="F10:F11"/>
    <mergeCell ref="G10:I10"/>
    <mergeCell ref="J10:J11"/>
    <mergeCell ref="K10:L10"/>
    <mergeCell ref="A23:M23"/>
    <mergeCell ref="A24:M2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2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246</v>
      </c>
      <c r="B4" s="43"/>
    </row>
    <row r="5" spans="1:13" ht="11.25" customHeight="1" x14ac:dyDescent="0.3">
      <c r="A5" s="44" t="s">
        <v>245</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25583</v>
      </c>
      <c r="D13" s="82">
        <v>11541.4802258089</v>
      </c>
      <c r="E13" s="82">
        <v>14041.519774189899</v>
      </c>
      <c r="F13" s="82">
        <v>11837.483980401899</v>
      </c>
      <c r="G13" s="82">
        <v>9926.3882935175207</v>
      </c>
      <c r="H13" s="82">
        <v>1908.3660290519799</v>
      </c>
      <c r="I13" s="82">
        <v>539.71867480496599</v>
      </c>
      <c r="J13" s="82">
        <v>1784.5813327641299</v>
      </c>
      <c r="K13" s="82">
        <v>1001.26724535148</v>
      </c>
      <c r="L13" s="82">
        <v>782.08612559345204</v>
      </c>
      <c r="M13" s="83">
        <v>419.45446102376502</v>
      </c>
    </row>
    <row r="14" spans="1:13" ht="18.75" customHeight="1" x14ac:dyDescent="0.3">
      <c r="A14" s="84" t="s">
        <v>237</v>
      </c>
      <c r="B14" s="103"/>
      <c r="C14" s="81">
        <v>1286</v>
      </c>
      <c r="D14" s="82">
        <v>677.92837957387303</v>
      </c>
      <c r="E14" s="82">
        <v>608.07162042617006</v>
      </c>
      <c r="F14" s="82">
        <v>504.54658829785097</v>
      </c>
      <c r="G14" s="82">
        <v>424.61584437945203</v>
      </c>
      <c r="H14" s="82">
        <v>79.930743918399003</v>
      </c>
      <c r="I14" s="82">
        <v>31.199256238513001</v>
      </c>
      <c r="J14" s="82">
        <v>80.525032128318998</v>
      </c>
      <c r="K14" s="82">
        <v>30.256891162264001</v>
      </c>
      <c r="L14" s="82">
        <v>49.268140966055</v>
      </c>
      <c r="M14" s="83">
        <v>23</v>
      </c>
    </row>
    <row r="15" spans="1:13" ht="15" customHeight="1" x14ac:dyDescent="0.3">
      <c r="A15" s="84" t="s">
        <v>238</v>
      </c>
      <c r="B15" s="103"/>
      <c r="C15" s="81">
        <v>4035</v>
      </c>
      <c r="D15" s="82">
        <v>2040.22737022405</v>
      </c>
      <c r="E15" s="82">
        <v>1994.77262977582</v>
      </c>
      <c r="F15" s="82">
        <v>1698.8862524168401</v>
      </c>
      <c r="G15" s="82">
        <v>1449.04993702617</v>
      </c>
      <c r="H15" s="82">
        <v>249.83631539066101</v>
      </c>
      <c r="I15" s="82">
        <v>105.692327122306</v>
      </c>
      <c r="J15" s="82">
        <v>232.401186876872</v>
      </c>
      <c r="K15" s="82">
        <v>121.064123160463</v>
      </c>
      <c r="L15" s="82">
        <v>111.33706371640901</v>
      </c>
      <c r="M15" s="83">
        <v>63.485190482115001</v>
      </c>
    </row>
    <row r="16" spans="1:13" ht="15" customHeight="1" x14ac:dyDescent="0.3">
      <c r="A16" s="84" t="s">
        <v>236</v>
      </c>
      <c r="B16" s="103"/>
      <c r="C16" s="81">
        <v>13003</v>
      </c>
      <c r="D16" s="82">
        <v>5542.3805905864701</v>
      </c>
      <c r="E16" s="82">
        <v>7460.61940941373</v>
      </c>
      <c r="F16" s="82">
        <v>6196.7267739752697</v>
      </c>
      <c r="G16" s="82">
        <v>5147.4653032256801</v>
      </c>
      <c r="H16" s="82">
        <v>1047.00184047471</v>
      </c>
      <c r="I16" s="82">
        <v>223.08549762100799</v>
      </c>
      <c r="J16" s="82">
        <v>1012.84250485796</v>
      </c>
      <c r="K16" s="82">
        <v>618.12583040662298</v>
      </c>
      <c r="L16" s="82">
        <v>394.71667445133602</v>
      </c>
      <c r="M16" s="83">
        <v>251.05013058047101</v>
      </c>
    </row>
    <row r="17" spans="1:15" ht="15" customHeight="1" x14ac:dyDescent="0.3">
      <c r="A17" s="84" t="s">
        <v>239</v>
      </c>
      <c r="B17" s="103"/>
      <c r="C17" s="81">
        <v>4167</v>
      </c>
      <c r="D17" s="82" t="s">
        <v>247</v>
      </c>
      <c r="E17" s="82" t="s">
        <v>247</v>
      </c>
      <c r="F17" s="82" t="s">
        <v>247</v>
      </c>
      <c r="G17" s="82" t="s">
        <v>247</v>
      </c>
      <c r="H17" s="82" t="s">
        <v>247</v>
      </c>
      <c r="I17" s="82" t="s">
        <v>247</v>
      </c>
      <c r="J17" s="82" t="s">
        <v>247</v>
      </c>
      <c r="K17" s="82" t="s">
        <v>247</v>
      </c>
      <c r="L17" s="82" t="s">
        <v>247</v>
      </c>
      <c r="M17" s="83" t="s">
        <v>247</v>
      </c>
    </row>
    <row r="18" spans="1:15" ht="15" customHeight="1" x14ac:dyDescent="0.3">
      <c r="A18" s="84" t="s">
        <v>240</v>
      </c>
      <c r="B18" s="103"/>
      <c r="C18" s="81">
        <v>2103</v>
      </c>
      <c r="D18" s="82">
        <v>940.21320289676896</v>
      </c>
      <c r="E18" s="82">
        <v>1162.7867971032199</v>
      </c>
      <c r="F18" s="82">
        <v>1009.39355084209</v>
      </c>
      <c r="G18" s="82">
        <v>870.97935765823604</v>
      </c>
      <c r="H18" s="82">
        <v>138.41419318385101</v>
      </c>
      <c r="I18" s="82">
        <v>59.058404198101996</v>
      </c>
      <c r="J18" s="82">
        <v>143.04195745771099</v>
      </c>
      <c r="K18" s="82">
        <v>50.467784649854998</v>
      </c>
      <c r="L18" s="82">
        <v>92.574172807856002</v>
      </c>
      <c r="M18" s="83">
        <v>10.351288803420999</v>
      </c>
    </row>
    <row r="19" spans="1:15" ht="15" customHeight="1" x14ac:dyDescent="0.3">
      <c r="A19" s="84" t="s">
        <v>241</v>
      </c>
      <c r="B19" s="103"/>
      <c r="C19" s="81">
        <v>989</v>
      </c>
      <c r="D19" s="82">
        <v>442.97817760010298</v>
      </c>
      <c r="E19" s="82">
        <v>546.02182239982903</v>
      </c>
      <c r="F19" s="82">
        <v>517.54183235670098</v>
      </c>
      <c r="G19" s="82">
        <v>437.94810169437199</v>
      </c>
      <c r="H19" s="82">
        <v>79.593730662327999</v>
      </c>
      <c r="I19" s="82">
        <v>32.69039350237</v>
      </c>
      <c r="J19" s="82">
        <v>24.698171861311</v>
      </c>
      <c r="K19" s="82">
        <v>17.810144583084998</v>
      </c>
      <c r="L19" s="82">
        <v>6.8880272782259997</v>
      </c>
      <c r="M19" s="83">
        <v>3.7818181818180001</v>
      </c>
    </row>
    <row r="20" spans="1:15" ht="11.25" customHeight="1" x14ac:dyDescent="0.2">
      <c r="A20" s="86"/>
      <c r="B20" s="87"/>
      <c r="C20" s="88"/>
      <c r="D20" s="88"/>
      <c r="E20" s="88"/>
      <c r="F20" s="88"/>
      <c r="G20" s="88"/>
      <c r="H20" s="88"/>
      <c r="I20" s="88"/>
      <c r="J20" s="88"/>
      <c r="K20" s="88"/>
      <c r="L20" s="88"/>
      <c r="M20" s="89" t="s">
        <v>20</v>
      </c>
    </row>
    <row r="21" spans="1:15" x14ac:dyDescent="0.2">
      <c r="A21" s="90"/>
    </row>
    <row r="22" spans="1:15" x14ac:dyDescent="0.2">
      <c r="A22" s="74" t="s">
        <v>61</v>
      </c>
      <c r="B22" s="74"/>
    </row>
    <row r="23" spans="1:15" ht="18.75" customHeight="1" x14ac:dyDescent="0.25">
      <c r="A23" s="262"/>
      <c r="B23" s="263"/>
      <c r="C23" s="263"/>
      <c r="D23" s="263"/>
      <c r="E23" s="263"/>
      <c r="F23" s="263"/>
      <c r="G23" s="263"/>
      <c r="H23" s="263"/>
      <c r="I23" s="263"/>
      <c r="J23" s="263"/>
      <c r="K23" s="263"/>
      <c r="L23" s="263"/>
      <c r="M23" s="263"/>
      <c r="O23" s="39"/>
    </row>
    <row r="24" spans="1:15" ht="18.75" customHeight="1" x14ac:dyDescent="0.2">
      <c r="A24" s="257"/>
      <c r="B24" s="257"/>
      <c r="C24" s="257"/>
      <c r="D24" s="257"/>
      <c r="E24" s="257"/>
      <c r="F24" s="257"/>
      <c r="G24" s="257"/>
      <c r="H24" s="257"/>
      <c r="I24" s="257"/>
      <c r="J24" s="257"/>
      <c r="K24" s="257"/>
      <c r="L24" s="257"/>
      <c r="M24" s="257"/>
    </row>
    <row r="25" spans="1:15" ht="21.75" customHeight="1" x14ac:dyDescent="0.2">
      <c r="A25" s="257"/>
      <c r="B25" s="257"/>
      <c r="C25" s="257"/>
      <c r="D25" s="257"/>
      <c r="E25" s="257"/>
      <c r="F25" s="257"/>
      <c r="G25" s="257"/>
      <c r="H25" s="257"/>
      <c r="I25" s="257"/>
      <c r="J25" s="257"/>
      <c r="K25" s="257"/>
      <c r="L25" s="257"/>
      <c r="M25" s="257"/>
    </row>
    <row r="26" spans="1:15" x14ac:dyDescent="0.2">
      <c r="A26" s="257"/>
      <c r="B26" s="257"/>
      <c r="C26" s="257"/>
      <c r="D26" s="257"/>
      <c r="E26" s="257"/>
      <c r="F26" s="257"/>
      <c r="G26" s="257"/>
      <c r="H26" s="257"/>
      <c r="I26" s="257"/>
      <c r="J26" s="257"/>
      <c r="K26" s="257"/>
      <c r="L26" s="257"/>
      <c r="M26" s="257"/>
    </row>
  </sheetData>
  <mergeCells count="17">
    <mergeCell ref="M9:M11"/>
    <mergeCell ref="A25:M25"/>
    <mergeCell ref="A26:M26"/>
    <mergeCell ref="F10:F11"/>
    <mergeCell ref="G10:I10"/>
    <mergeCell ref="J10:J11"/>
    <mergeCell ref="K10:L10"/>
    <mergeCell ref="A23:M23"/>
    <mergeCell ref="A24:M24"/>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2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246</v>
      </c>
      <c r="B4" s="43"/>
    </row>
    <row r="5" spans="1:24" ht="11.25" customHeight="1" x14ac:dyDescent="0.2">
      <c r="A5" s="44" t="s">
        <v>245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45.113865558413401</v>
      </c>
      <c r="E13" s="95">
        <v>54.886134441581902</v>
      </c>
      <c r="F13" s="95">
        <v>46.270898567024581</v>
      </c>
      <c r="G13" s="95">
        <v>38.80072037492679</v>
      </c>
      <c r="H13" s="95">
        <v>7.4595083807684013</v>
      </c>
      <c r="I13" s="95">
        <v>2.1096770308602042</v>
      </c>
      <c r="J13" s="95">
        <v>6.9756531007470981</v>
      </c>
      <c r="K13" s="95">
        <v>3.9137991844251263</v>
      </c>
      <c r="L13" s="95">
        <v>3.0570540030233047</v>
      </c>
      <c r="M13" s="96">
        <v>1.639582773809815</v>
      </c>
    </row>
    <row r="14" spans="1:24" ht="18.75" customHeight="1" x14ac:dyDescent="0.3">
      <c r="A14" s="97" t="s">
        <v>237</v>
      </c>
      <c r="B14" s="98"/>
      <c r="C14" s="81">
        <v>100</v>
      </c>
      <c r="D14" s="95">
        <v>52.716048178372709</v>
      </c>
      <c r="E14" s="95">
        <v>47.283951821630644</v>
      </c>
      <c r="F14" s="95">
        <v>39.233793802321223</v>
      </c>
      <c r="G14" s="95">
        <v>33.018339376318195</v>
      </c>
      <c r="H14" s="95">
        <v>6.2154544260030331</v>
      </c>
      <c r="I14" s="95">
        <v>2.4260696919527995</v>
      </c>
      <c r="J14" s="95">
        <v>6.2616665729641516</v>
      </c>
      <c r="K14" s="95">
        <v>2.3527909146395025</v>
      </c>
      <c r="L14" s="95">
        <v>3.8311151606574652</v>
      </c>
      <c r="M14" s="96">
        <v>1.7884914463452566</v>
      </c>
      <c r="N14" s="67"/>
      <c r="O14" s="67"/>
      <c r="P14" s="67"/>
      <c r="Q14" s="67"/>
      <c r="R14" s="67"/>
      <c r="S14" s="67"/>
      <c r="T14" s="67"/>
      <c r="U14" s="67"/>
      <c r="V14" s="67"/>
      <c r="W14" s="67"/>
      <c r="X14" s="67"/>
    </row>
    <row r="15" spans="1:24" ht="15" customHeight="1" x14ac:dyDescent="0.3">
      <c r="A15" s="97" t="s">
        <v>238</v>
      </c>
      <c r="B15" s="98"/>
      <c r="C15" s="81">
        <v>100</v>
      </c>
      <c r="D15" s="95">
        <v>50.563255767634452</v>
      </c>
      <c r="E15" s="95">
        <v>49.436744232362329</v>
      </c>
      <c r="F15" s="95">
        <v>42.10374851095019</v>
      </c>
      <c r="G15" s="95">
        <v>35.912018265828252</v>
      </c>
      <c r="H15" s="95">
        <v>6.1917302451217102</v>
      </c>
      <c r="I15" s="95">
        <v>2.6193885284338534</v>
      </c>
      <c r="J15" s="95">
        <v>5.75963288418518</v>
      </c>
      <c r="K15" s="95">
        <v>3.0003500163683516</v>
      </c>
      <c r="L15" s="95">
        <v>2.759282867816828</v>
      </c>
      <c r="M15" s="96">
        <v>1.5733628372271375</v>
      </c>
      <c r="N15" s="67"/>
      <c r="O15" s="67"/>
      <c r="P15" s="67"/>
      <c r="Q15" s="67"/>
      <c r="R15" s="67"/>
      <c r="S15" s="67"/>
      <c r="T15" s="67"/>
      <c r="U15" s="67"/>
      <c r="V15" s="67"/>
      <c r="W15" s="67"/>
      <c r="X15" s="67"/>
    </row>
    <row r="16" spans="1:24" ht="15" customHeight="1" x14ac:dyDescent="0.3">
      <c r="A16" s="97" t="s">
        <v>236</v>
      </c>
      <c r="B16" s="98"/>
      <c r="C16" s="81">
        <v>100</v>
      </c>
      <c r="D16" s="95">
        <v>42.623860575147816</v>
      </c>
      <c r="E16" s="95">
        <v>57.376139424853726</v>
      </c>
      <c r="F16" s="95">
        <v>47.656131461780127</v>
      </c>
      <c r="G16" s="95">
        <v>39.586751543687463</v>
      </c>
      <c r="H16" s="95">
        <v>8.0520021570000004</v>
      </c>
      <c r="I16" s="95">
        <v>1.7156463709990615</v>
      </c>
      <c r="J16" s="95">
        <v>7.789298660754902</v>
      </c>
      <c r="K16" s="95">
        <v>4.753717068419772</v>
      </c>
      <c r="L16" s="95">
        <v>3.0355815923351228</v>
      </c>
      <c r="M16" s="96">
        <v>1.9307093023184725</v>
      </c>
      <c r="N16" s="67"/>
      <c r="O16" s="67"/>
      <c r="P16" s="67"/>
      <c r="Q16" s="67"/>
      <c r="R16" s="67"/>
      <c r="S16" s="67"/>
      <c r="T16" s="67"/>
      <c r="U16" s="67"/>
      <c r="V16" s="67"/>
      <c r="W16" s="67"/>
      <c r="X16" s="67"/>
    </row>
    <row r="17" spans="1:24" ht="15" customHeight="1" x14ac:dyDescent="0.3">
      <c r="A17" s="97" t="s">
        <v>239</v>
      </c>
      <c r="B17" s="98"/>
      <c r="C17" s="81">
        <v>100</v>
      </c>
      <c r="D17" s="95" t="s">
        <v>247</v>
      </c>
      <c r="E17" s="95" t="s">
        <v>247</v>
      </c>
      <c r="F17" s="95" t="s">
        <v>247</v>
      </c>
      <c r="G17" s="95" t="s">
        <v>247</v>
      </c>
      <c r="H17" s="95" t="s">
        <v>247</v>
      </c>
      <c r="I17" s="95" t="s">
        <v>247</v>
      </c>
      <c r="J17" s="95" t="s">
        <v>247</v>
      </c>
      <c r="K17" s="95" t="s">
        <v>247</v>
      </c>
      <c r="L17" s="95" t="s">
        <v>247</v>
      </c>
      <c r="M17" s="96" t="s">
        <v>247</v>
      </c>
      <c r="N17" s="67"/>
      <c r="O17" s="67"/>
      <c r="P17" s="67"/>
      <c r="Q17" s="67"/>
      <c r="R17" s="67"/>
      <c r="S17" s="67"/>
      <c r="T17" s="67"/>
      <c r="U17" s="67"/>
      <c r="V17" s="67"/>
      <c r="W17" s="67"/>
      <c r="X17" s="67"/>
    </row>
    <row r="18" spans="1:24" ht="15" customHeight="1" x14ac:dyDescent="0.3">
      <c r="A18" s="97" t="s">
        <v>240</v>
      </c>
      <c r="B18" s="98"/>
      <c r="C18" s="81">
        <v>100</v>
      </c>
      <c r="D18" s="95">
        <v>44.708188440169714</v>
      </c>
      <c r="E18" s="95">
        <v>55.29181155982976</v>
      </c>
      <c r="F18" s="95">
        <v>47.997791290636712</v>
      </c>
      <c r="G18" s="95">
        <v>41.416041733629868</v>
      </c>
      <c r="H18" s="95">
        <v>6.5817495570067051</v>
      </c>
      <c r="I18" s="95">
        <v>2.8082931145079408</v>
      </c>
      <c r="J18" s="95">
        <v>6.8018049195297667</v>
      </c>
      <c r="K18" s="95">
        <v>2.3997995553901568</v>
      </c>
      <c r="L18" s="95">
        <v>4.40200536413961</v>
      </c>
      <c r="M18" s="96">
        <v>0.49221534966338559</v>
      </c>
    </row>
    <row r="19" spans="1:24" ht="15" customHeight="1" x14ac:dyDescent="0.3">
      <c r="A19" s="97" t="s">
        <v>241</v>
      </c>
      <c r="B19" s="98"/>
      <c r="C19" s="81">
        <v>100</v>
      </c>
      <c r="D19" s="95">
        <v>44.790513407492718</v>
      </c>
      <c r="E19" s="95">
        <v>55.209486592500411</v>
      </c>
      <c r="F19" s="95">
        <v>52.329811158412639</v>
      </c>
      <c r="G19" s="95">
        <v>44.281911192555306</v>
      </c>
      <c r="H19" s="95">
        <v>8.0478999658572281</v>
      </c>
      <c r="I19" s="95">
        <v>3.3053987363367039</v>
      </c>
      <c r="J19" s="95">
        <v>2.4972873469475227</v>
      </c>
      <c r="K19" s="95">
        <v>1.8008235169954498</v>
      </c>
      <c r="L19" s="95">
        <v>0.69646382995207279</v>
      </c>
      <c r="M19" s="96">
        <v>0.38238808714034384</v>
      </c>
    </row>
    <row r="20" spans="1:24" ht="11.25" customHeight="1" x14ac:dyDescent="0.2">
      <c r="A20" s="86"/>
      <c r="B20" s="101"/>
      <c r="C20" s="88"/>
      <c r="D20" s="88"/>
      <c r="E20" s="88"/>
      <c r="F20" s="88"/>
      <c r="G20" s="88"/>
      <c r="H20" s="88"/>
      <c r="I20" s="88"/>
      <c r="J20" s="88"/>
      <c r="K20" s="88"/>
      <c r="L20" s="88"/>
      <c r="M20" s="89" t="s">
        <v>20</v>
      </c>
    </row>
    <row r="21" spans="1:24" x14ac:dyDescent="0.2">
      <c r="A21" s="90"/>
    </row>
    <row r="22" spans="1:24" x14ac:dyDescent="0.2">
      <c r="A22" s="74" t="s">
        <v>61</v>
      </c>
      <c r="B22" s="74"/>
    </row>
    <row r="23" spans="1:24" ht="18.75" customHeight="1" x14ac:dyDescent="0.2">
      <c r="A23" s="257"/>
      <c r="B23" s="257"/>
      <c r="C23" s="257"/>
      <c r="D23" s="257"/>
      <c r="E23" s="257"/>
      <c r="F23" s="257"/>
      <c r="G23" s="257"/>
      <c r="H23" s="257"/>
      <c r="I23" s="257"/>
      <c r="J23" s="257"/>
      <c r="K23" s="257"/>
      <c r="L23" s="257"/>
      <c r="M23" s="257"/>
      <c r="O23" s="39"/>
    </row>
    <row r="24" spans="1:24" ht="18" customHeight="1" x14ac:dyDescent="0.2">
      <c r="A24" s="257"/>
      <c r="B24" s="257"/>
      <c r="C24" s="257"/>
      <c r="D24" s="257"/>
      <c r="E24" s="257"/>
      <c r="F24" s="257"/>
      <c r="G24" s="257"/>
      <c r="H24" s="257"/>
      <c r="I24" s="257"/>
      <c r="J24" s="257"/>
      <c r="K24" s="257"/>
      <c r="L24" s="257"/>
      <c r="M24" s="257"/>
    </row>
    <row r="25" spans="1:24" ht="20.25" customHeight="1" x14ac:dyDescent="0.2">
      <c r="A25" s="257"/>
      <c r="B25" s="257"/>
      <c r="C25" s="257"/>
      <c r="D25" s="257"/>
      <c r="E25" s="257"/>
      <c r="F25" s="257"/>
      <c r="G25" s="257"/>
      <c r="H25" s="257"/>
      <c r="I25" s="257"/>
      <c r="J25" s="257"/>
      <c r="K25" s="257"/>
      <c r="L25" s="257"/>
      <c r="M25" s="257"/>
    </row>
  </sheetData>
  <mergeCells count="16">
    <mergeCell ref="A25:M25"/>
    <mergeCell ref="A7:B12"/>
    <mergeCell ref="C7:C11"/>
    <mergeCell ref="D7:M7"/>
    <mergeCell ref="D8:D11"/>
    <mergeCell ref="E8:M8"/>
    <mergeCell ref="E9:E11"/>
    <mergeCell ref="F9:I9"/>
    <mergeCell ref="J9:L9"/>
    <mergeCell ref="M9:M11"/>
    <mergeCell ref="F10:F11"/>
    <mergeCell ref="G10:I10"/>
    <mergeCell ref="J10:J11"/>
    <mergeCell ref="K10:L10"/>
    <mergeCell ref="A23:M23"/>
    <mergeCell ref="A24:M2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Saarland (Gebietsstand März 2026)</v>
      </c>
    </row>
    <row r="5" spans="1:16" ht="11.25" customHeight="1" x14ac:dyDescent="0.2">
      <c r="A5" s="44" t="s">
        <v>245</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39254</v>
      </c>
      <c r="C13" s="59">
        <f>IF(INDEX(roh_ast_merkmal!$1:$1048576,MATCH(INDEX(strg!$A:$A,strg!$B$1,1),roh_ast_merkmal!$B:$B,0)+MATCH($N13,roh_ast_merkmal!$C:$C,0)-2,MATCH(C$6,roh_ast_merkmal!$1:$1,0))=-8888,"x",INDEX(roh_ast_merkmal!$1:$1048576,MATCH(INDEX(strg!$A:$A,strg!$B$1,1),roh_ast_merkmal!$B:$B,0)+MATCH($N13,roh_ast_merkmal!$C:$C,0)-2,MATCH(C$6,roh_ast_merkmal!$1:$1,0)))</f>
        <v>20039.8297200956</v>
      </c>
      <c r="D13" s="59">
        <f>IF(INDEX(roh_ast_merkmal!$1:$1048576,MATCH(INDEX(strg!$A:$A,strg!$B$1,1),roh_ast_merkmal!$B:$B,0)+MATCH($N13,roh_ast_merkmal!$C:$C,0)-2,MATCH(D$6,roh_ast_merkmal!$1:$1,0))=-8888,"x",INDEX(roh_ast_merkmal!$1:$1048576,MATCH(INDEX(strg!$A:$A,strg!$B$1,1),roh_ast_merkmal!$B:$B,0)+MATCH($N13,roh_ast_merkmal!$C:$C,0)-2,MATCH(D$6,roh_ast_merkmal!$1:$1,0)))</f>
        <v>19214.170279902399</v>
      </c>
      <c r="E13" s="59">
        <f>IF(INDEX(roh_ast_merkmal!$1:$1048576,MATCH(INDEX(strg!$A:$A,strg!$B$1,1),roh_ast_merkmal!$B:$B,0)+MATCH($N13,roh_ast_merkmal!$C:$C,0)-2,MATCH(E$6,roh_ast_merkmal!$1:$1,0))=-8888,"x",INDEX(roh_ast_merkmal!$1:$1048576,MATCH(INDEX(strg!$A:$A,strg!$B$1,1),roh_ast_merkmal!$B:$B,0)+MATCH($N13,roh_ast_merkmal!$C:$C,0)-2,MATCH(E$6,roh_ast_merkmal!$1:$1,0)))</f>
        <v>15884.8715776186</v>
      </c>
      <c r="F13" s="59">
        <f>IF(INDEX(roh_ast_merkmal!$1:$1048576,MATCH(INDEX(strg!$A:$A,strg!$B$1,1),roh_ast_merkmal!$B:$B,0)+MATCH($N13,roh_ast_merkmal!$C:$C,0)-2,MATCH(F$6,roh_ast_merkmal!$1:$1,0))=-8888,"x",INDEX(roh_ast_merkmal!$1:$1048576,MATCH(INDEX(strg!$A:$A,strg!$B$1,1),roh_ast_merkmal!$B:$B,0)+MATCH($N13,roh_ast_merkmal!$C:$C,0)-2,MATCH(F$6,roh_ast_merkmal!$1:$1,0)))</f>
        <v>12561.021054410799</v>
      </c>
      <c r="G13" s="59">
        <f>IF(INDEX(roh_ast_merkmal!$1:$1048576,MATCH(INDEX(strg!$A:$A,strg!$B$1,1),roh_ast_merkmal!$B:$B,0)+MATCH($N13,roh_ast_merkmal!$C:$C,0)-2,MATCH(G$6,roh_ast_merkmal!$1:$1,0))=-8888,"x",INDEX(roh_ast_merkmal!$1:$1048576,MATCH(INDEX(strg!$A:$A,strg!$B$1,1),roh_ast_merkmal!$B:$B,0)+MATCH($N13,roh_ast_merkmal!$C:$C,0)-2,MATCH(G$6,roh_ast_merkmal!$1:$1,0)))</f>
        <v>3317.7741987087702</v>
      </c>
      <c r="H13" s="59">
        <f>IF(INDEX(roh_ast_merkmal!$1:$1048576,MATCH(INDEX(strg!$A:$A,strg!$B$1,1),roh_ast_merkmal!$B:$B,0)+MATCH($N13,roh_ast_merkmal!$C:$C,0)-2,MATCH(H$6,roh_ast_merkmal!$1:$1,0))=-8888,"x",INDEX(roh_ast_merkmal!$1:$1048576,MATCH(INDEX(strg!$A:$A,strg!$B$1,1),roh_ast_merkmal!$B:$B,0)+MATCH($N13,roh_ast_merkmal!$C:$C,0)-2,MATCH(H$6,roh_ast_merkmal!$1:$1,0)))</f>
        <v>873.083393947952</v>
      </c>
      <c r="I13" s="59">
        <f>IF(INDEX(roh_ast_merkmal!$1:$1048576,MATCH(INDEX(strg!$A:$A,strg!$B$1,1),roh_ast_merkmal!$B:$B,0)+MATCH($N13,roh_ast_merkmal!$C:$C,0)-2,MATCH(I$6,roh_ast_merkmal!$1:$1,0))=-8888,"x",INDEX(roh_ast_merkmal!$1:$1048576,MATCH(INDEX(strg!$A:$A,strg!$B$1,1),roh_ast_merkmal!$B:$B,0)+MATCH($N13,roh_ast_merkmal!$C:$C,0)-2,MATCH(I$6,roh_ast_merkmal!$1:$1,0)))</f>
        <v>2732.75410599509</v>
      </c>
      <c r="J13" s="59">
        <f>IF(INDEX(roh_ast_merkmal!$1:$1048576,MATCH(INDEX(strg!$A:$A,strg!$B$1,1),roh_ast_merkmal!$B:$B,0)+MATCH($N13,roh_ast_merkmal!$C:$C,0)-2,MATCH(J$6,roh_ast_merkmal!$1:$1,0))=-8888,"x",INDEX(roh_ast_merkmal!$1:$1048576,MATCH(INDEX(strg!$A:$A,strg!$B$1,1),roh_ast_merkmal!$B:$B,0)+MATCH($N13,roh_ast_merkmal!$C:$C,0)-2,MATCH(J$6,roh_ast_merkmal!$1:$1,0)))</f>
        <v>1431.8086656139999</v>
      </c>
      <c r="K13" s="59">
        <f>IF(INDEX(roh_ast_merkmal!$1:$1048576,MATCH(INDEX(strg!$A:$A,strg!$B$1,1),roh_ast_merkmal!$B:$B,0)+MATCH($N13,roh_ast_merkmal!$C:$C,0)-2,MATCH(K$6,roh_ast_merkmal!$1:$1,0))=-8888,"x",INDEX(roh_ast_merkmal!$1:$1048576,MATCH(INDEX(strg!$A:$A,strg!$B$1,1),roh_ast_merkmal!$B:$B,0)+MATCH($N13,roh_ast_merkmal!$C:$C,0)-2,MATCH(K$6,roh_ast_merkmal!$1:$1,0)))</f>
        <v>1299.7174785618899</v>
      </c>
      <c r="L13" s="58">
        <f>IF(INDEX(roh_ast_merkmal!$1:$1048576,MATCH(INDEX(strg!$A:$A,strg!$B$1,1),roh_ast_merkmal!$B:$B,0)+MATCH($N13,roh_ast_merkmal!$C:$C,0)-2,MATCH(L$6,roh_ast_merkmal!$1:$1,0))=-8888,"x",INDEX(roh_ast_merkmal!$1:$1048576,MATCH(INDEX(strg!$A:$A,strg!$B$1,1),roh_ast_merkmal!$B:$B,0)+MATCH($N13,roh_ast_merkmal!$C:$C,0)-2,MATCH(L$6,roh_ast_merkmal!$1:$1,0)))</f>
        <v>596.54459628891095</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22797</v>
      </c>
      <c r="C14" s="59">
        <f>IF(INDEX(roh_ast_merkmal!$1:$1048576,MATCH(INDEX(strg!$A:$A,strg!$B$1,1),roh_ast_merkmal!$B:$B,0)+MATCH($N14,roh_ast_merkmal!$C:$C,0)-2,MATCH(C$6,roh_ast_merkmal!$1:$1,0))=-8888,"x",INDEX(roh_ast_merkmal!$1:$1048576,MATCH(INDEX(strg!$A:$A,strg!$B$1,1),roh_ast_merkmal!$B:$B,0)+MATCH($N14,roh_ast_merkmal!$C:$C,0)-2,MATCH(C$6,roh_ast_merkmal!$1:$1,0)))</f>
        <v>12137.526837920401</v>
      </c>
      <c r="D14" s="59">
        <f>IF(INDEX(roh_ast_merkmal!$1:$1048576,MATCH(INDEX(strg!$A:$A,strg!$B$1,1),roh_ast_merkmal!$B:$B,0)+MATCH($N14,roh_ast_merkmal!$C:$C,0)-2,MATCH(D$6,roh_ast_merkmal!$1:$1,0))=-8888,"x",INDEX(roh_ast_merkmal!$1:$1048576,MATCH(INDEX(strg!$A:$A,strg!$B$1,1),roh_ast_merkmal!$B:$B,0)+MATCH($N14,roh_ast_merkmal!$C:$C,0)-2,MATCH(D$6,roh_ast_merkmal!$1:$1,0)))</f>
        <v>10659.473162080199</v>
      </c>
      <c r="E14" s="59">
        <f>IF(INDEX(roh_ast_merkmal!$1:$1048576,MATCH(INDEX(strg!$A:$A,strg!$B$1,1),roh_ast_merkmal!$B:$B,0)+MATCH($N14,roh_ast_merkmal!$C:$C,0)-2,MATCH(E$6,roh_ast_merkmal!$1:$1,0))=-8888,"x",INDEX(roh_ast_merkmal!$1:$1048576,MATCH(INDEX(strg!$A:$A,strg!$B$1,1),roh_ast_merkmal!$B:$B,0)+MATCH($N14,roh_ast_merkmal!$C:$C,0)-2,MATCH(E$6,roh_ast_merkmal!$1:$1,0)))</f>
        <v>8696.6757305502197</v>
      </c>
      <c r="F14" s="59">
        <f>IF(INDEX(roh_ast_merkmal!$1:$1048576,MATCH(INDEX(strg!$A:$A,strg!$B$1,1),roh_ast_merkmal!$B:$B,0)+MATCH($N14,roh_ast_merkmal!$C:$C,0)-2,MATCH(F$6,roh_ast_merkmal!$1:$1,0))=-8888,"x",INDEX(roh_ast_merkmal!$1:$1048576,MATCH(INDEX(strg!$A:$A,strg!$B$1,1),roh_ast_merkmal!$B:$B,0)+MATCH($N14,roh_ast_merkmal!$C:$C,0)-2,MATCH(F$6,roh_ast_merkmal!$1:$1,0)))</f>
        <v>6719.7117796572402</v>
      </c>
      <c r="G14" s="59">
        <f>IF(INDEX(roh_ast_merkmal!$1:$1048576,MATCH(INDEX(strg!$A:$A,strg!$B$1,1),roh_ast_merkmal!$B:$B,0)+MATCH($N14,roh_ast_merkmal!$C:$C,0)-2,MATCH(G$6,roh_ast_merkmal!$1:$1,0))=-8888,"x",INDEX(roh_ast_merkmal!$1:$1048576,MATCH(INDEX(strg!$A:$A,strg!$B$1,1),roh_ast_merkmal!$B:$B,0)+MATCH($N14,roh_ast_merkmal!$C:$C,0)-2,MATCH(G$6,roh_ast_merkmal!$1:$1,0)))</f>
        <v>1972.3232818906499</v>
      </c>
      <c r="H14" s="59">
        <f>IF(INDEX(roh_ast_merkmal!$1:$1048576,MATCH(INDEX(strg!$A:$A,strg!$B$1,1),roh_ast_merkmal!$B:$B,0)+MATCH($N14,roh_ast_merkmal!$C:$C,0)-2,MATCH(H$6,roh_ast_merkmal!$1:$1,0))=-8888,"x",INDEX(roh_ast_merkmal!$1:$1048576,MATCH(INDEX(strg!$A:$A,strg!$B$1,1),roh_ast_merkmal!$B:$B,0)+MATCH($N14,roh_ast_merkmal!$C:$C,0)-2,MATCH(H$6,roh_ast_merkmal!$1:$1,0)))</f>
        <v>532.38547488767995</v>
      </c>
      <c r="I14" s="59">
        <f>IF(INDEX(roh_ast_merkmal!$1:$1048576,MATCH(INDEX(strg!$A:$A,strg!$B$1,1),roh_ast_merkmal!$B:$B,0)+MATCH($N14,roh_ast_merkmal!$C:$C,0)-2,MATCH(I$6,roh_ast_merkmal!$1:$1,0))=-8888,"x",INDEX(roh_ast_merkmal!$1:$1048576,MATCH(INDEX(strg!$A:$A,strg!$B$1,1),roh_ast_merkmal!$B:$B,0)+MATCH($N14,roh_ast_merkmal!$C:$C,0)-2,MATCH(I$6,roh_ast_merkmal!$1:$1,0)))</f>
        <v>1588.5990474036601</v>
      </c>
      <c r="J14" s="59">
        <f>IF(INDEX(roh_ast_merkmal!$1:$1048576,MATCH(INDEX(strg!$A:$A,strg!$B$1,1),roh_ast_merkmal!$B:$B,0)+MATCH($N14,roh_ast_merkmal!$C:$C,0)-2,MATCH(J$6,roh_ast_merkmal!$1:$1,0))=-8888,"x",INDEX(roh_ast_merkmal!$1:$1048576,MATCH(INDEX(strg!$A:$A,strg!$B$1,1),roh_ast_merkmal!$B:$B,0)+MATCH($N14,roh_ast_merkmal!$C:$C,0)-2,MATCH(J$6,roh_ast_merkmal!$1:$1,0)))</f>
        <v>808.96948625057996</v>
      </c>
      <c r="K14" s="59">
        <f>IF(INDEX(roh_ast_merkmal!$1:$1048576,MATCH(INDEX(strg!$A:$A,strg!$B$1,1),roh_ast_merkmal!$B:$B,0)+MATCH($N14,roh_ast_merkmal!$C:$C,0)-2,MATCH(K$6,roh_ast_merkmal!$1:$1,0))=-8888,"x",INDEX(roh_ast_merkmal!$1:$1048576,MATCH(INDEX(strg!$A:$A,strg!$B$1,1),roh_ast_merkmal!$B:$B,0)+MATCH($N14,roh_ast_merkmal!$C:$C,0)-2,MATCH(K$6,roh_ast_merkmal!$1:$1,0)))</f>
        <v>778.40159933387804</v>
      </c>
      <c r="L14" s="58">
        <f>IF(INDEX(roh_ast_merkmal!$1:$1048576,MATCH(INDEX(strg!$A:$A,strg!$B$1,1),roh_ast_merkmal!$B:$B,0)+MATCH($N14,roh_ast_merkmal!$C:$C,0)-2,MATCH(L$6,roh_ast_merkmal!$1:$1,0))=-8888,"x",INDEX(roh_ast_merkmal!$1:$1048576,MATCH(INDEX(strg!$A:$A,strg!$B$1,1),roh_ast_merkmal!$B:$B,0)+MATCH($N14,roh_ast_merkmal!$C:$C,0)-2,MATCH(L$6,roh_ast_merkmal!$1:$1,0)))</f>
        <v>374.19838412636699</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16457</v>
      </c>
      <c r="C15" s="59">
        <f>IF(INDEX(roh_ast_merkmal!$1:$1048576,MATCH(INDEX(strg!$A:$A,strg!$B$1,1),roh_ast_merkmal!$B:$B,0)+MATCH($N15,roh_ast_merkmal!$C:$C,0)-2,MATCH(C$6,roh_ast_merkmal!$1:$1,0))=-8888,"x",INDEX(roh_ast_merkmal!$1:$1048576,MATCH(INDEX(strg!$A:$A,strg!$B$1,1),roh_ast_merkmal!$B:$B,0)+MATCH($N15,roh_ast_merkmal!$C:$C,0)-2,MATCH(C$6,roh_ast_merkmal!$1:$1,0)))</f>
        <v>7902.3028821755097</v>
      </c>
      <c r="D15" s="59">
        <f>IF(INDEX(roh_ast_merkmal!$1:$1048576,MATCH(INDEX(strg!$A:$A,strg!$B$1,1),roh_ast_merkmal!$B:$B,0)+MATCH($N15,roh_ast_merkmal!$C:$C,0)-2,MATCH(D$6,roh_ast_merkmal!$1:$1,0))=-8888,"x",INDEX(roh_ast_merkmal!$1:$1048576,MATCH(INDEX(strg!$A:$A,strg!$B$1,1),roh_ast_merkmal!$B:$B,0)+MATCH($N15,roh_ast_merkmal!$C:$C,0)-2,MATCH(D$6,roh_ast_merkmal!$1:$1,0)))</f>
        <v>8554.6971178225704</v>
      </c>
      <c r="E15" s="59">
        <f>IF(INDEX(roh_ast_merkmal!$1:$1048576,MATCH(INDEX(strg!$A:$A,strg!$B$1,1),roh_ast_merkmal!$B:$B,0)+MATCH($N15,roh_ast_merkmal!$C:$C,0)-2,MATCH(E$6,roh_ast_merkmal!$1:$1,0))=-8888,"x",INDEX(roh_ast_merkmal!$1:$1048576,MATCH(INDEX(strg!$A:$A,strg!$B$1,1),roh_ast_merkmal!$B:$B,0)+MATCH($N15,roh_ast_merkmal!$C:$C,0)-2,MATCH(E$6,roh_ast_merkmal!$1:$1,0)))</f>
        <v>7188.1958470685804</v>
      </c>
      <c r="F15" s="59">
        <f>IF(INDEX(roh_ast_merkmal!$1:$1048576,MATCH(INDEX(strg!$A:$A,strg!$B$1,1),roh_ast_merkmal!$B:$B,0)+MATCH($N15,roh_ast_merkmal!$C:$C,0)-2,MATCH(F$6,roh_ast_merkmal!$1:$1,0))=-8888,"x",INDEX(roh_ast_merkmal!$1:$1048576,MATCH(INDEX(strg!$A:$A,strg!$B$1,1),roh_ast_merkmal!$B:$B,0)+MATCH($N15,roh_ast_merkmal!$C:$C,0)-2,MATCH(F$6,roh_ast_merkmal!$1:$1,0)))</f>
        <v>5841.3092747537103</v>
      </c>
      <c r="G15" s="59">
        <f>IF(INDEX(roh_ast_merkmal!$1:$1048576,MATCH(INDEX(strg!$A:$A,strg!$B$1,1),roh_ast_merkmal!$B:$B,0)+MATCH($N15,roh_ast_merkmal!$C:$C,0)-2,MATCH(G$6,roh_ast_merkmal!$1:$1,0))=-8888,"x",INDEX(roh_ast_merkmal!$1:$1048576,MATCH(INDEX(strg!$A:$A,strg!$B$1,1),roh_ast_merkmal!$B:$B,0)+MATCH($N15,roh_ast_merkmal!$C:$C,0)-2,MATCH(G$6,roh_ast_merkmal!$1:$1,0)))</f>
        <v>1345.4509168181</v>
      </c>
      <c r="H15" s="59">
        <f>IF(INDEX(roh_ast_merkmal!$1:$1048576,MATCH(INDEX(strg!$A:$A,strg!$B$1,1),roh_ast_merkmal!$B:$B,0)+MATCH($N15,roh_ast_merkmal!$C:$C,0)-2,MATCH(H$6,roh_ast_merkmal!$1:$1,0))=-8888,"x",INDEX(roh_ast_merkmal!$1:$1048576,MATCH(INDEX(strg!$A:$A,strg!$B$1,1),roh_ast_merkmal!$B:$B,0)+MATCH($N15,roh_ast_merkmal!$C:$C,0)-2,MATCH(H$6,roh_ast_merkmal!$1:$1,0)))</f>
        <v>340.69791906027302</v>
      </c>
      <c r="I15" s="59">
        <f>IF(INDEX(roh_ast_merkmal!$1:$1048576,MATCH(INDEX(strg!$A:$A,strg!$B$1,1),roh_ast_merkmal!$B:$B,0)+MATCH($N15,roh_ast_merkmal!$C:$C,0)-2,MATCH(I$6,roh_ast_merkmal!$1:$1,0))=-8888,"x",INDEX(roh_ast_merkmal!$1:$1048576,MATCH(INDEX(strg!$A:$A,strg!$B$1,1),roh_ast_merkmal!$B:$B,0)+MATCH($N15,roh_ast_merkmal!$C:$C,0)-2,MATCH(I$6,roh_ast_merkmal!$1:$1,0)))</f>
        <v>1144.1550585914299</v>
      </c>
      <c r="J15" s="59">
        <f>IF(INDEX(roh_ast_merkmal!$1:$1048576,MATCH(INDEX(strg!$A:$A,strg!$B$1,1),roh_ast_merkmal!$B:$B,0)+MATCH($N15,roh_ast_merkmal!$C:$C,0)-2,MATCH(J$6,roh_ast_merkmal!$1:$1,0))=-8888,"x",INDEX(roh_ast_merkmal!$1:$1048576,MATCH(INDEX(strg!$A:$A,strg!$B$1,1),roh_ast_merkmal!$B:$B,0)+MATCH($N15,roh_ast_merkmal!$C:$C,0)-2,MATCH(J$6,roh_ast_merkmal!$1:$1,0)))</f>
        <v>622.83917936341595</v>
      </c>
      <c r="K15" s="59">
        <f>IF(INDEX(roh_ast_merkmal!$1:$1048576,MATCH(INDEX(strg!$A:$A,strg!$B$1,1),roh_ast_merkmal!$B:$B,0)+MATCH($N15,roh_ast_merkmal!$C:$C,0)-2,MATCH(K$6,roh_ast_merkmal!$1:$1,0))=-8888,"x",INDEX(roh_ast_merkmal!$1:$1048576,MATCH(INDEX(strg!$A:$A,strg!$B$1,1),roh_ast_merkmal!$B:$B,0)+MATCH($N15,roh_ast_merkmal!$C:$C,0)-2,MATCH(K$6,roh_ast_merkmal!$1:$1,0)))</f>
        <v>521.31587922801305</v>
      </c>
      <c r="L15" s="58">
        <f>IF(INDEX(roh_ast_merkmal!$1:$1048576,MATCH(INDEX(strg!$A:$A,strg!$B$1,1),roh_ast_merkmal!$B:$B,0)+MATCH($N15,roh_ast_merkmal!$C:$C,0)-2,MATCH(L$6,roh_ast_merkmal!$1:$1,0))=-8888,"x",INDEX(roh_ast_merkmal!$1:$1048576,MATCH(INDEX(strg!$A:$A,strg!$B$1,1),roh_ast_merkmal!$B:$B,0)+MATCH($N15,roh_ast_merkmal!$C:$C,0)-2,MATCH(L$6,roh_ast_merkmal!$1:$1,0)))</f>
        <v>222.346212162542</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3355</v>
      </c>
      <c r="C16" s="59">
        <f>IF(INDEX(roh_ast_merkmal!$1:$1048576,MATCH(INDEX(strg!$A:$A,strg!$B$1,1),roh_ast_merkmal!$B:$B,0)+MATCH($N16,roh_ast_merkmal!$C:$C,0)-2,MATCH(C$6,roh_ast_merkmal!$1:$1,0))=-8888,"x",INDEX(roh_ast_merkmal!$1:$1048576,MATCH(INDEX(strg!$A:$A,strg!$B$1,1),roh_ast_merkmal!$B:$B,0)+MATCH($N16,roh_ast_merkmal!$C:$C,0)-2,MATCH(C$6,roh_ast_merkmal!$1:$1,0)))</f>
        <v>1694.7620092055199</v>
      </c>
      <c r="D16" s="59">
        <f>IF(INDEX(roh_ast_merkmal!$1:$1048576,MATCH(INDEX(strg!$A:$A,strg!$B$1,1),roh_ast_merkmal!$B:$B,0)+MATCH($N16,roh_ast_merkmal!$C:$C,0)-2,MATCH(D$6,roh_ast_merkmal!$1:$1,0))=-8888,"x",INDEX(roh_ast_merkmal!$1:$1048576,MATCH(INDEX(strg!$A:$A,strg!$B$1,1),roh_ast_merkmal!$B:$B,0)+MATCH($N16,roh_ast_merkmal!$C:$C,0)-2,MATCH(D$6,roh_ast_merkmal!$1:$1,0)))</f>
        <v>1967.0410540658499</v>
      </c>
      <c r="E16" s="59">
        <f>IF(INDEX(roh_ast_merkmal!$1:$1048576,MATCH(INDEX(strg!$A:$A,strg!$B$1,1),roh_ast_merkmal!$B:$B,0)+MATCH($N16,roh_ast_merkmal!$C:$C,0)-2,MATCH(E$6,roh_ast_merkmal!$1:$1,0))=-8888,"x",INDEX(roh_ast_merkmal!$1:$1048576,MATCH(INDEX(strg!$A:$A,strg!$B$1,1),roh_ast_merkmal!$B:$B,0)+MATCH($N16,roh_ast_merkmal!$C:$C,0)-2,MATCH(E$6,roh_ast_merkmal!$1:$1,0)))</f>
        <v>1503.9759890432099</v>
      </c>
      <c r="F16" s="59">
        <f>IF(INDEX(roh_ast_merkmal!$1:$1048576,MATCH(INDEX(strg!$A:$A,strg!$B$1,1),roh_ast_merkmal!$B:$B,0)+MATCH($N16,roh_ast_merkmal!$C:$C,0)-2,MATCH(F$6,roh_ast_merkmal!$1:$1,0))=-8888,"x",INDEX(roh_ast_merkmal!$1:$1048576,MATCH(INDEX(strg!$A:$A,strg!$B$1,1),roh_ast_merkmal!$B:$B,0)+MATCH($N16,roh_ast_merkmal!$C:$C,0)-2,MATCH(F$6,roh_ast_merkmal!$1:$1,0)))</f>
        <v>1332.39526077863</v>
      </c>
      <c r="G16" s="59">
        <f>IF(INDEX(roh_ast_merkmal!$1:$1048576,MATCH(INDEX(strg!$A:$A,strg!$B$1,1),roh_ast_merkmal!$B:$B,0)+MATCH($N16,roh_ast_merkmal!$C:$C,0)-2,MATCH(G$6,roh_ast_merkmal!$1:$1,0))=-8888,"x",INDEX(roh_ast_merkmal!$1:$1048576,MATCH(INDEX(strg!$A:$A,strg!$B$1,1),roh_ast_merkmal!$B:$B,0)+MATCH($N16,roh_ast_merkmal!$C:$C,0)-2,MATCH(G$6,roh_ast_merkmal!$1:$1,0)))</f>
        <v>170.28672592890501</v>
      </c>
      <c r="H16" s="59">
        <f>IF(INDEX(roh_ast_merkmal!$1:$1048576,MATCH(INDEX(strg!$A:$A,strg!$B$1,1),roh_ast_merkmal!$B:$B,0)+MATCH($N16,roh_ast_merkmal!$C:$C,0)-2,MATCH(H$6,roh_ast_merkmal!$1:$1,0))=-8888,"x",INDEX(roh_ast_merkmal!$1:$1048576,MATCH(INDEX(strg!$A:$A,strg!$B$1,1),roh_ast_merkmal!$B:$B,0)+MATCH($N16,roh_ast_merkmal!$C:$C,0)-2,MATCH(H$6,roh_ast_merkmal!$1:$1,0)))</f>
        <v>21.346921901612699</v>
      </c>
      <c r="I16" s="59">
        <f>IF(INDEX(roh_ast_merkmal!$1:$1048576,MATCH(INDEX(strg!$A:$A,strg!$B$1,1),roh_ast_merkmal!$B:$B,0)+MATCH($N16,roh_ast_merkmal!$C:$C,0)-2,MATCH(I$6,roh_ast_merkmal!$1:$1,0))=-8888,"x",INDEX(roh_ast_merkmal!$1:$1048576,MATCH(INDEX(strg!$A:$A,strg!$B$1,1),roh_ast_merkmal!$B:$B,0)+MATCH($N16,roh_ast_merkmal!$C:$C,0)-2,MATCH(I$6,roh_ast_merkmal!$1:$1,0)))</f>
        <v>419.29087723399601</v>
      </c>
      <c r="J16" s="59">
        <f>IF(INDEX(roh_ast_merkmal!$1:$1048576,MATCH(INDEX(strg!$A:$A,strg!$B$1,1),roh_ast_merkmal!$B:$B,0)+MATCH($N16,roh_ast_merkmal!$C:$C,0)-2,MATCH(J$6,roh_ast_merkmal!$1:$1,0))=-8888,"x",INDEX(roh_ast_merkmal!$1:$1048576,MATCH(INDEX(strg!$A:$A,strg!$B$1,1),roh_ast_merkmal!$B:$B,0)+MATCH($N16,roh_ast_merkmal!$C:$C,0)-2,MATCH(J$6,roh_ast_merkmal!$1:$1,0)))</f>
        <v>126.75129873924899</v>
      </c>
      <c r="K16" s="59">
        <f>IF(INDEX(roh_ast_merkmal!$1:$1048576,MATCH(INDEX(strg!$A:$A,strg!$B$1,1),roh_ast_merkmal!$B:$B,0)+MATCH($N16,roh_ast_merkmal!$C:$C,0)-2,MATCH(K$6,roh_ast_merkmal!$1:$1,0))=-8888,"x",INDEX(roh_ast_merkmal!$1:$1048576,MATCH(INDEX(strg!$A:$A,strg!$B$1,1),roh_ast_merkmal!$B:$B,0)+MATCH($N16,roh_ast_merkmal!$C:$C,0)-2,MATCH(K$6,roh_ast_merkmal!$1:$1,0)))</f>
        <v>292.53957849474602</v>
      </c>
      <c r="L16" s="58">
        <f>IF(INDEX(roh_ast_merkmal!$1:$1048576,MATCH(INDEX(strg!$A:$A,strg!$B$1,1),roh_ast_merkmal!$B:$B,0)+MATCH($N16,roh_ast_merkmal!$C:$C,0)-2,MATCH(L$6,roh_ast_merkmal!$1:$1,0))=-8888,"x",INDEX(roh_ast_merkmal!$1:$1048576,MATCH(INDEX(strg!$A:$A,strg!$B$1,1),roh_ast_merkmal!$B:$B,0)+MATCH($N16,roh_ast_merkmal!$C:$C,0)-2,MATCH(L$6,roh_ast_merkmal!$1:$1,0)))</f>
        <v>43.774187788642401</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8651</v>
      </c>
      <c r="C17" s="59">
        <f>IF(INDEX(roh_ast_merkmal!$1:$1048576,MATCH(INDEX(strg!$A:$A,strg!$B$1,1),roh_ast_merkmal!$B:$B,0)+MATCH($N17,roh_ast_merkmal!$C:$C,0)-2,MATCH(C$6,roh_ast_merkmal!$1:$1,0))=-8888,"x",INDEX(roh_ast_merkmal!$1:$1048576,MATCH(INDEX(strg!$A:$A,strg!$B$1,1),roh_ast_merkmal!$B:$B,0)+MATCH($N17,roh_ast_merkmal!$C:$C,0)-2,MATCH(C$6,roh_ast_merkmal!$1:$1,0)))</f>
        <v>4116.86429142823</v>
      </c>
      <c r="D17" s="59">
        <f>IF(INDEX(roh_ast_merkmal!$1:$1048576,MATCH(INDEX(strg!$A:$A,strg!$B$1,1),roh_ast_merkmal!$B:$B,0)+MATCH($N17,roh_ast_merkmal!$C:$C,0)-2,MATCH(D$6,roh_ast_merkmal!$1:$1,0))=-8888,"x",INDEX(roh_ast_merkmal!$1:$1048576,MATCH(INDEX(strg!$A:$A,strg!$B$1,1),roh_ast_merkmal!$B:$B,0)+MATCH($N17,roh_ast_merkmal!$C:$C,0)-2,MATCH(D$6,roh_ast_merkmal!$1:$1,0)))</f>
        <v>4490.6662280897199</v>
      </c>
      <c r="E17" s="59">
        <f>IF(INDEX(roh_ast_merkmal!$1:$1048576,MATCH(INDEX(strg!$A:$A,strg!$B$1,1),roh_ast_merkmal!$B:$B,0)+MATCH($N17,roh_ast_merkmal!$C:$C,0)-2,MATCH(E$6,roh_ast_merkmal!$1:$1,0))=-8888,"x",INDEX(roh_ast_merkmal!$1:$1048576,MATCH(INDEX(strg!$A:$A,strg!$B$1,1),roh_ast_merkmal!$B:$B,0)+MATCH($N17,roh_ast_merkmal!$C:$C,0)-2,MATCH(E$6,roh_ast_merkmal!$1:$1,0)))</f>
        <v>3416.0534903814</v>
      </c>
      <c r="F17" s="59">
        <f>IF(INDEX(roh_ast_merkmal!$1:$1048576,MATCH(INDEX(strg!$A:$A,strg!$B$1,1),roh_ast_merkmal!$B:$B,0)+MATCH($N17,roh_ast_merkmal!$C:$C,0)-2,MATCH(F$6,roh_ast_merkmal!$1:$1,0))=-8888,"x",INDEX(roh_ast_merkmal!$1:$1048576,MATCH(INDEX(strg!$A:$A,strg!$B$1,1),roh_ast_merkmal!$B:$B,0)+MATCH($N17,roh_ast_merkmal!$C:$C,0)-2,MATCH(F$6,roh_ast_merkmal!$1:$1,0)))</f>
        <v>2891.0954873523501</v>
      </c>
      <c r="G17" s="59">
        <f>IF(INDEX(roh_ast_merkmal!$1:$1048576,MATCH(INDEX(strg!$A:$A,strg!$B$1,1),roh_ast_merkmal!$B:$B,0)+MATCH($N17,roh_ast_merkmal!$C:$C,0)-2,MATCH(G$6,roh_ast_merkmal!$1:$1,0))=-8888,"x",INDEX(roh_ast_merkmal!$1:$1048576,MATCH(INDEX(strg!$A:$A,strg!$B$1,1),roh_ast_merkmal!$B:$B,0)+MATCH($N17,roh_ast_merkmal!$C:$C,0)-2,MATCH(G$6,roh_ast_merkmal!$1:$1,0)))</f>
        <v>523.89133636237</v>
      </c>
      <c r="H17" s="59">
        <f>IF(INDEX(roh_ast_merkmal!$1:$1048576,MATCH(INDEX(strg!$A:$A,strg!$B$1,1),roh_ast_merkmal!$B:$B,0)+MATCH($N17,roh_ast_merkmal!$C:$C,0)-2,MATCH(H$6,roh_ast_merkmal!$1:$1,0))=-8888,"x",INDEX(roh_ast_merkmal!$1:$1048576,MATCH(INDEX(strg!$A:$A,strg!$B$1,1),roh_ast_merkmal!$B:$B,0)+MATCH($N17,roh_ast_merkmal!$C:$C,0)-2,MATCH(H$6,roh_ast_merkmal!$1:$1,0)))</f>
        <v>92.963052738531502</v>
      </c>
      <c r="I17" s="59">
        <f>IF(INDEX(roh_ast_merkmal!$1:$1048576,MATCH(INDEX(strg!$A:$A,strg!$B$1,1),roh_ast_merkmal!$B:$B,0)+MATCH($N17,roh_ast_merkmal!$C:$C,0)-2,MATCH(I$6,roh_ast_merkmal!$1:$1,0))=-8888,"x",INDEX(roh_ast_merkmal!$1:$1048576,MATCH(INDEX(strg!$A:$A,strg!$B$1,1),roh_ast_merkmal!$B:$B,0)+MATCH($N17,roh_ast_merkmal!$C:$C,0)-2,MATCH(I$6,roh_ast_merkmal!$1:$1,0)))</f>
        <v>907.57104973591402</v>
      </c>
      <c r="J17" s="59">
        <f>IF(INDEX(roh_ast_merkmal!$1:$1048576,MATCH(INDEX(strg!$A:$A,strg!$B$1,1),roh_ast_merkmal!$B:$B,0)+MATCH($N17,roh_ast_merkmal!$C:$C,0)-2,MATCH(J$6,roh_ast_merkmal!$1:$1,0))=-8888,"x",INDEX(roh_ast_merkmal!$1:$1048576,MATCH(INDEX(strg!$A:$A,strg!$B$1,1),roh_ast_merkmal!$B:$B,0)+MATCH($N17,roh_ast_merkmal!$C:$C,0)-2,MATCH(J$6,roh_ast_merkmal!$1:$1,0)))</f>
        <v>435.36294977207598</v>
      </c>
      <c r="K17" s="59">
        <f>IF(INDEX(roh_ast_merkmal!$1:$1048576,MATCH(INDEX(strg!$A:$A,strg!$B$1,1),roh_ast_merkmal!$B:$B,0)+MATCH($N17,roh_ast_merkmal!$C:$C,0)-2,MATCH(K$6,roh_ast_merkmal!$1:$1,0))=-8888,"x",INDEX(roh_ast_merkmal!$1:$1048576,MATCH(INDEX(strg!$A:$A,strg!$B$1,1),roh_ast_merkmal!$B:$B,0)+MATCH($N17,roh_ast_merkmal!$C:$C,0)-2,MATCH(K$6,roh_ast_merkmal!$1:$1,0)))</f>
        <v>470.98013814463201</v>
      </c>
      <c r="L17" s="58">
        <f>IF(INDEX(roh_ast_merkmal!$1:$1048576,MATCH(INDEX(strg!$A:$A,strg!$B$1,1),roh_ast_merkmal!$B:$B,0)+MATCH($N17,roh_ast_merkmal!$C:$C,0)-2,MATCH(L$6,roh_ast_merkmal!$1:$1,0))=-8888,"x",INDEX(roh_ast_merkmal!$1:$1048576,MATCH(INDEX(strg!$A:$A,strg!$B$1,1),roh_ast_merkmal!$B:$B,0)+MATCH($N17,roh_ast_merkmal!$C:$C,0)-2,MATCH(L$6,roh_ast_merkmal!$1:$1,0)))</f>
        <v>167.04168797244199</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9336</v>
      </c>
      <c r="C18" s="59">
        <f>IF(INDEX(roh_ast_merkmal!$1:$1048576,MATCH(INDEX(strg!$A:$A,strg!$B$1,1),roh_ast_merkmal!$B:$B,0)+MATCH($N18,roh_ast_merkmal!$C:$C,0)-2,MATCH(C$6,roh_ast_merkmal!$1:$1,0))=-8888,"x",INDEX(roh_ast_merkmal!$1:$1048576,MATCH(INDEX(strg!$A:$A,strg!$B$1,1),roh_ast_merkmal!$B:$B,0)+MATCH($N18,roh_ast_merkmal!$C:$C,0)-2,MATCH(C$6,roh_ast_merkmal!$1:$1,0)))</f>
        <v>4349.7655280511399</v>
      </c>
      <c r="D18" s="59">
        <f>IF(INDEX(roh_ast_merkmal!$1:$1048576,MATCH(INDEX(strg!$A:$A,strg!$B$1,1),roh_ast_merkmal!$B:$B,0)+MATCH($N18,roh_ast_merkmal!$C:$C,0)-2,MATCH(D$6,roh_ast_merkmal!$1:$1,0))=-8888,"x",INDEX(roh_ast_merkmal!$1:$1048576,MATCH(INDEX(strg!$A:$A,strg!$B$1,1),roh_ast_merkmal!$B:$B,0)+MATCH($N18,roh_ast_merkmal!$C:$C,0)-2,MATCH(D$6,roh_ast_merkmal!$1:$1,0)))</f>
        <v>4851.01667768484</v>
      </c>
      <c r="E18" s="59">
        <f>IF(INDEX(roh_ast_merkmal!$1:$1048576,MATCH(INDEX(strg!$A:$A,strg!$B$1,1),roh_ast_merkmal!$B:$B,0)+MATCH($N18,roh_ast_merkmal!$C:$C,0)-2,MATCH(E$6,roh_ast_merkmal!$1:$1,0))=-8888,"x",INDEX(roh_ast_merkmal!$1:$1048576,MATCH(INDEX(strg!$A:$A,strg!$B$1,1),roh_ast_merkmal!$B:$B,0)+MATCH($N18,roh_ast_merkmal!$C:$C,0)-2,MATCH(E$6,roh_ast_merkmal!$1:$1,0)))</f>
        <v>4105.0401134631202</v>
      </c>
      <c r="F18" s="59">
        <f>IF(INDEX(roh_ast_merkmal!$1:$1048576,MATCH(INDEX(strg!$A:$A,strg!$B$1,1),roh_ast_merkmal!$B:$B,0)+MATCH($N18,roh_ast_merkmal!$C:$C,0)-2,MATCH(F$6,roh_ast_merkmal!$1:$1,0))=-8888,"x",INDEX(roh_ast_merkmal!$1:$1048576,MATCH(INDEX(strg!$A:$A,strg!$B$1,1),roh_ast_merkmal!$B:$B,0)+MATCH($N18,roh_ast_merkmal!$C:$C,0)-2,MATCH(F$6,roh_ast_merkmal!$1:$1,0)))</f>
        <v>3300.99666954447</v>
      </c>
      <c r="G18" s="59">
        <f>IF(INDEX(roh_ast_merkmal!$1:$1048576,MATCH(INDEX(strg!$A:$A,strg!$B$1,1),roh_ast_merkmal!$B:$B,0)+MATCH($N18,roh_ast_merkmal!$C:$C,0)-2,MATCH(G$6,roh_ast_merkmal!$1:$1,0))=-8888,"x",INDEX(roh_ast_merkmal!$1:$1048576,MATCH(INDEX(strg!$A:$A,strg!$B$1,1),roh_ast_merkmal!$B:$B,0)+MATCH($N18,roh_ast_merkmal!$C:$C,0)-2,MATCH(G$6,roh_ast_merkmal!$1:$1,0)))</f>
        <v>800.32778842189202</v>
      </c>
      <c r="H18" s="59">
        <f>IF(INDEX(roh_ast_merkmal!$1:$1048576,MATCH(INDEX(strg!$A:$A,strg!$B$1,1),roh_ast_merkmal!$B:$B,0)+MATCH($N18,roh_ast_merkmal!$C:$C,0)-2,MATCH(H$6,roh_ast_merkmal!$1:$1,0))=-8888,"x",INDEX(roh_ast_merkmal!$1:$1048576,MATCH(INDEX(strg!$A:$A,strg!$B$1,1),roh_ast_merkmal!$B:$B,0)+MATCH($N18,roh_ast_merkmal!$C:$C,0)-2,MATCH(H$6,roh_ast_merkmal!$1:$1,0)))</f>
        <v>244.866905908012</v>
      </c>
      <c r="I18" s="59">
        <f>IF(INDEX(roh_ast_merkmal!$1:$1048576,MATCH(INDEX(strg!$A:$A,strg!$B$1,1),roh_ast_merkmal!$B:$B,0)+MATCH($N18,roh_ast_merkmal!$C:$C,0)-2,MATCH(I$6,roh_ast_merkmal!$1:$1,0))=-8888,"x",INDEX(roh_ast_merkmal!$1:$1048576,MATCH(INDEX(strg!$A:$A,strg!$B$1,1),roh_ast_merkmal!$B:$B,0)+MATCH($N18,roh_ast_merkmal!$C:$C,0)-2,MATCH(I$6,roh_ast_merkmal!$1:$1,0)))</f>
        <v>571.66605355468096</v>
      </c>
      <c r="J18" s="59">
        <f>IF(INDEX(roh_ast_merkmal!$1:$1048576,MATCH(INDEX(strg!$A:$A,strg!$B$1,1),roh_ast_merkmal!$B:$B,0)+MATCH($N18,roh_ast_merkmal!$C:$C,0)-2,MATCH(J$6,roh_ast_merkmal!$1:$1,0))=-8888,"x",INDEX(roh_ast_merkmal!$1:$1048576,MATCH(INDEX(strg!$A:$A,strg!$B$1,1),roh_ast_merkmal!$B:$B,0)+MATCH($N18,roh_ast_merkmal!$C:$C,0)-2,MATCH(J$6,roh_ast_merkmal!$1:$1,0)))</f>
        <v>308.72356707220803</v>
      </c>
      <c r="K18" s="59">
        <f>IF(INDEX(roh_ast_merkmal!$1:$1048576,MATCH(INDEX(strg!$A:$A,strg!$B$1,1),roh_ast_merkmal!$B:$B,0)+MATCH($N18,roh_ast_merkmal!$C:$C,0)-2,MATCH(K$6,roh_ast_merkmal!$1:$1,0))=-8888,"x",INDEX(roh_ast_merkmal!$1:$1048576,MATCH(INDEX(strg!$A:$A,strg!$B$1,1),roh_ast_merkmal!$B:$B,0)+MATCH($N18,roh_ast_merkmal!$C:$C,0)-2,MATCH(K$6,roh_ast_merkmal!$1:$1,0)))</f>
        <v>262.94248648247202</v>
      </c>
      <c r="L18" s="58">
        <f>IF(INDEX(roh_ast_merkmal!$1:$1048576,MATCH(INDEX(strg!$A:$A,strg!$B$1,1),roh_ast_merkmal!$B:$B,0)+MATCH($N18,roh_ast_merkmal!$C:$C,0)-2,MATCH(L$6,roh_ast_merkmal!$1:$1,0))=-8888,"x",INDEX(roh_ast_merkmal!$1:$1048576,MATCH(INDEX(strg!$A:$A,strg!$B$1,1),roh_ast_merkmal!$B:$B,0)+MATCH($N18,roh_ast_merkmal!$C:$C,0)-2,MATCH(L$6,roh_ast_merkmal!$1:$1,0)))</f>
        <v>174.31051066709901</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7598</v>
      </c>
      <c r="C19" s="59">
        <f>IF(INDEX(roh_ast_merkmal!$1:$1048576,MATCH(INDEX(strg!$A:$A,strg!$B$1,1),roh_ast_merkmal!$B:$B,0)+MATCH($N19,roh_ast_merkmal!$C:$C,0)-2,MATCH(C$6,roh_ast_merkmal!$1:$1,0))=-8888,"x",INDEX(roh_ast_merkmal!$1:$1048576,MATCH(INDEX(strg!$A:$A,strg!$B$1,1),roh_ast_merkmal!$B:$B,0)+MATCH($N19,roh_ast_merkmal!$C:$C,0)-2,MATCH(C$6,roh_ast_merkmal!$1:$1,0)))</f>
        <v>3404.8082879847502</v>
      </c>
      <c r="D19" s="59">
        <f>IF(INDEX(roh_ast_merkmal!$1:$1048576,MATCH(INDEX(strg!$A:$A,strg!$B$1,1),roh_ast_merkmal!$B:$B,0)+MATCH($N19,roh_ast_merkmal!$C:$C,0)-2,MATCH(D$6,roh_ast_merkmal!$1:$1,0))=-8888,"x",INDEX(roh_ast_merkmal!$1:$1048576,MATCH(INDEX(strg!$A:$A,strg!$B$1,1),roh_ast_merkmal!$B:$B,0)+MATCH($N19,roh_ast_merkmal!$C:$C,0)-2,MATCH(D$6,roh_ast_merkmal!$1:$1,0)))</f>
        <v>4064.9341243670001</v>
      </c>
      <c r="E19" s="59">
        <f>IF(INDEX(roh_ast_merkmal!$1:$1048576,MATCH(INDEX(strg!$A:$A,strg!$B$1,1),roh_ast_merkmal!$B:$B,0)+MATCH($N19,roh_ast_merkmal!$C:$C,0)-2,MATCH(E$6,roh_ast_merkmal!$1:$1,0))=-8888,"x",INDEX(roh_ast_merkmal!$1:$1048576,MATCH(INDEX(strg!$A:$A,strg!$B$1,1),roh_ast_merkmal!$B:$B,0)+MATCH($N19,roh_ast_merkmal!$C:$C,0)-2,MATCH(E$6,roh_ast_merkmal!$1:$1,0)))</f>
        <v>3493.9851344552699</v>
      </c>
      <c r="F19" s="59">
        <f>IF(INDEX(roh_ast_merkmal!$1:$1048576,MATCH(INDEX(strg!$A:$A,strg!$B$1,1),roh_ast_merkmal!$B:$B,0)+MATCH($N19,roh_ast_merkmal!$C:$C,0)-2,MATCH(F$6,roh_ast_merkmal!$1:$1,0))=-8888,"x",INDEX(roh_ast_merkmal!$1:$1048576,MATCH(INDEX(strg!$A:$A,strg!$B$1,1),roh_ast_merkmal!$B:$B,0)+MATCH($N19,roh_ast_merkmal!$C:$C,0)-2,MATCH(F$6,roh_ast_merkmal!$1:$1,0)))</f>
        <v>2711.9641620961802</v>
      </c>
      <c r="G19" s="59">
        <f>IF(INDEX(roh_ast_merkmal!$1:$1048576,MATCH(INDEX(strg!$A:$A,strg!$B$1,1),roh_ast_merkmal!$B:$B,0)+MATCH($N19,roh_ast_merkmal!$C:$C,0)-2,MATCH(G$6,roh_ast_merkmal!$1:$1,0))=-8888,"x",INDEX(roh_ast_merkmal!$1:$1048576,MATCH(INDEX(strg!$A:$A,strg!$B$1,1),roh_ast_merkmal!$B:$B,0)+MATCH($N19,roh_ast_merkmal!$C:$C,0)-2,MATCH(G$6,roh_ast_merkmal!$1:$1,0)))</f>
        <v>782.02097235909696</v>
      </c>
      <c r="H19" s="59">
        <f>IF(INDEX(roh_ast_merkmal!$1:$1048576,MATCH(INDEX(strg!$A:$A,strg!$B$1,1),roh_ast_merkmal!$B:$B,0)+MATCH($N19,roh_ast_merkmal!$C:$C,0)-2,MATCH(H$6,roh_ast_merkmal!$1:$1,0))=-8888,"x",INDEX(roh_ast_merkmal!$1:$1048576,MATCH(INDEX(strg!$A:$A,strg!$B$1,1),roh_ast_merkmal!$B:$B,0)+MATCH($N19,roh_ast_merkmal!$C:$C,0)-2,MATCH(H$6,roh_ast_merkmal!$1:$1,0)))</f>
        <v>240.46824696249101</v>
      </c>
      <c r="I19" s="59">
        <f>IF(INDEX(roh_ast_merkmal!$1:$1048576,MATCH(INDEX(strg!$A:$A,strg!$B$1,1),roh_ast_merkmal!$B:$B,0)+MATCH($N19,roh_ast_merkmal!$C:$C,0)-2,MATCH(I$6,roh_ast_merkmal!$1:$1,0))=-8888,"x",INDEX(roh_ast_merkmal!$1:$1048576,MATCH(INDEX(strg!$A:$A,strg!$B$1,1),roh_ast_merkmal!$B:$B,0)+MATCH($N19,roh_ast_merkmal!$C:$C,0)-2,MATCH(I$6,roh_ast_merkmal!$1:$1,0)))</f>
        <v>448.27817709905702</v>
      </c>
      <c r="J19" s="59">
        <f>IF(INDEX(roh_ast_merkmal!$1:$1048576,MATCH(INDEX(strg!$A:$A,strg!$B$1,1),roh_ast_merkmal!$B:$B,0)+MATCH($N19,roh_ast_merkmal!$C:$C,0)-2,MATCH(J$6,roh_ast_merkmal!$1:$1,0))=-8888,"x",INDEX(roh_ast_merkmal!$1:$1048576,MATCH(INDEX(strg!$A:$A,strg!$B$1,1),roh_ast_merkmal!$B:$B,0)+MATCH($N19,roh_ast_merkmal!$C:$C,0)-2,MATCH(J$6,roh_ast_merkmal!$1:$1,0)))</f>
        <v>296.31990769705999</v>
      </c>
      <c r="K19" s="59">
        <f>IF(INDEX(roh_ast_merkmal!$1:$1048576,MATCH(INDEX(strg!$A:$A,strg!$B$1,1),roh_ast_merkmal!$B:$B,0)+MATCH($N19,roh_ast_merkmal!$C:$C,0)-2,MATCH(K$6,roh_ast_merkmal!$1:$1,0))=-8888,"x",INDEX(roh_ast_merkmal!$1:$1048576,MATCH(INDEX(strg!$A:$A,strg!$B$1,1),roh_ast_merkmal!$B:$B,0)+MATCH($N19,roh_ast_merkmal!$C:$C,0)-2,MATCH(K$6,roh_ast_merkmal!$1:$1,0)))</f>
        <v>151.958269401997</v>
      </c>
      <c r="L19" s="58">
        <f>IF(INDEX(roh_ast_merkmal!$1:$1048576,MATCH(INDEX(strg!$A:$A,strg!$B$1,1),roh_ast_merkmal!$B:$B,0)+MATCH($N19,roh_ast_merkmal!$C:$C,0)-2,MATCH(L$6,roh_ast_merkmal!$1:$1,0))=-8888,"x",INDEX(roh_ast_merkmal!$1:$1048576,MATCH(INDEX(strg!$A:$A,strg!$B$1,1),roh_ast_merkmal!$B:$B,0)+MATCH($N19,roh_ast_merkmal!$C:$C,0)-2,MATCH(L$6,roh_ast_merkmal!$1:$1,0)))</f>
        <v>122.670812812631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10314</v>
      </c>
      <c r="C20" s="59">
        <f>IF(INDEX(roh_ast_merkmal!$1:$1048576,MATCH(INDEX(strg!$A:$A,strg!$B$1,1),roh_ast_merkmal!$B:$B,0)+MATCH($N20,roh_ast_merkmal!$C:$C,0)-2,MATCH(C$6,roh_ast_merkmal!$1:$1,0))=-8888,"x",INDEX(roh_ast_merkmal!$1:$1048576,MATCH(INDEX(strg!$A:$A,strg!$B$1,1),roh_ast_merkmal!$B:$B,0)+MATCH($N20,roh_ast_merkmal!$C:$C,0)-2,MATCH(C$6,roh_ast_merkmal!$1:$1,0)))</f>
        <v>6473.6296034262596</v>
      </c>
      <c r="D20" s="59">
        <f>IF(INDEX(roh_ast_merkmal!$1:$1048576,MATCH(INDEX(strg!$A:$A,strg!$B$1,1),roh_ast_merkmal!$B:$B,0)+MATCH($N20,roh_ast_merkmal!$C:$C,0)-2,MATCH(D$6,roh_ast_merkmal!$1:$1,0))=-8888,"x",INDEX(roh_ast_merkmal!$1:$1048576,MATCH(INDEX(strg!$A:$A,strg!$B$1,1),roh_ast_merkmal!$B:$B,0)+MATCH($N20,roh_ast_merkmal!$C:$C,0)-2,MATCH(D$6,roh_ast_merkmal!$1:$1,0)))</f>
        <v>3840.5121956954199</v>
      </c>
      <c r="E20" s="59">
        <f>IF(INDEX(roh_ast_merkmal!$1:$1048576,MATCH(INDEX(strg!$A:$A,strg!$B$1,1),roh_ast_merkmal!$B:$B,0)+MATCH($N20,roh_ast_merkmal!$C:$C,0)-2,MATCH(E$6,roh_ast_merkmal!$1:$1,0))=-8888,"x",INDEX(roh_ast_merkmal!$1:$1048576,MATCH(INDEX(strg!$A:$A,strg!$B$1,1),roh_ast_merkmal!$B:$B,0)+MATCH($N20,roh_ast_merkmal!$C:$C,0)-2,MATCH(E$6,roh_ast_merkmal!$1:$1,0)))</f>
        <v>3365.8168502758799</v>
      </c>
      <c r="F20" s="59">
        <f>IF(INDEX(roh_ast_merkmal!$1:$1048576,MATCH(INDEX(strg!$A:$A,strg!$B$1,1),roh_ast_merkmal!$B:$B,0)+MATCH($N20,roh_ast_merkmal!$C:$C,0)-2,MATCH(F$6,roh_ast_merkmal!$1:$1,0))=-8888,"x",INDEX(roh_ast_merkmal!$1:$1048576,MATCH(INDEX(strg!$A:$A,strg!$B$1,1),roh_ast_merkmal!$B:$B,0)+MATCH($N20,roh_ast_merkmal!$C:$C,0)-2,MATCH(F$6,roh_ast_merkmal!$1:$1,0)))</f>
        <v>2324.5694746393901</v>
      </c>
      <c r="G20" s="59">
        <f>IF(INDEX(roh_ast_merkmal!$1:$1048576,MATCH(INDEX(strg!$A:$A,strg!$B$1,1),roh_ast_merkmal!$B:$B,0)+MATCH($N20,roh_ast_merkmal!$C:$C,0)-2,MATCH(G$6,roh_ast_merkmal!$1:$1,0))=-8888,"x",INDEX(roh_ast_merkmal!$1:$1048576,MATCH(INDEX(strg!$A:$A,strg!$B$1,1),roh_ast_merkmal!$B:$B,0)+MATCH($N20,roh_ast_merkmal!$C:$C,0)-2,MATCH(G$6,roh_ast_merkmal!$1:$1,0)))</f>
        <v>1041.24737563649</v>
      </c>
      <c r="H20" s="59">
        <f>IF(INDEX(roh_ast_merkmal!$1:$1048576,MATCH(INDEX(strg!$A:$A,strg!$B$1,1),roh_ast_merkmal!$B:$B,0)+MATCH($N20,roh_ast_merkmal!$C:$C,0)-2,MATCH(H$6,roh_ast_merkmal!$1:$1,0))=-8888,"x",INDEX(roh_ast_merkmal!$1:$1048576,MATCH(INDEX(strg!$A:$A,strg!$B$1,1),roh_ast_merkmal!$B:$B,0)+MATCH($N20,roh_ast_merkmal!$C:$C,0)-2,MATCH(H$6,roh_ast_merkmal!$1:$1,0)))</f>
        <v>273.43826643730603</v>
      </c>
      <c r="I20" s="59">
        <f>IF(INDEX(roh_ast_merkmal!$1:$1048576,MATCH(INDEX(strg!$A:$A,strg!$B$1,1),roh_ast_merkmal!$B:$B,0)+MATCH($N20,roh_ast_merkmal!$C:$C,0)-2,MATCH(I$6,roh_ast_merkmal!$1:$1,0))=-8888,"x",INDEX(roh_ast_merkmal!$1:$1048576,MATCH(INDEX(strg!$A:$A,strg!$B$1,1),roh_ast_merkmal!$B:$B,0)+MATCH($N20,roh_ast_merkmal!$C:$C,0)-2,MATCH(I$6,roh_ast_merkmal!$1:$1,0)))</f>
        <v>385.947948371444</v>
      </c>
      <c r="J20" s="59">
        <f>IF(INDEX(roh_ast_merkmal!$1:$1048576,MATCH(INDEX(strg!$A:$A,strg!$B$1,1),roh_ast_merkmal!$B:$B,0)+MATCH($N20,roh_ast_merkmal!$C:$C,0)-2,MATCH(J$6,roh_ast_merkmal!$1:$1,0))=-8888,"x",INDEX(roh_ast_merkmal!$1:$1048576,MATCH(INDEX(strg!$A:$A,strg!$B$1,1),roh_ast_merkmal!$B:$B,0)+MATCH($N20,roh_ast_merkmal!$C:$C,0)-2,MATCH(J$6,roh_ast_merkmal!$1:$1,0)))</f>
        <v>264.65094233340102</v>
      </c>
      <c r="K20" s="59">
        <f>IF(INDEX(roh_ast_merkmal!$1:$1048576,MATCH(INDEX(strg!$A:$A,strg!$B$1,1),roh_ast_merkmal!$B:$B,0)+MATCH($N20,roh_ast_merkmal!$C:$C,0)-2,MATCH(K$6,roh_ast_merkmal!$1:$1,0))=-8888,"x",INDEX(roh_ast_merkmal!$1:$1048576,MATCH(INDEX(strg!$A:$A,strg!$B$1,1),roh_ast_merkmal!$B:$B,0)+MATCH($N20,roh_ast_merkmal!$C:$C,0)-2,MATCH(K$6,roh_ast_merkmal!$1:$1,0)))</f>
        <v>121.29700603804299</v>
      </c>
      <c r="L20" s="58">
        <f>IF(INDEX(roh_ast_merkmal!$1:$1048576,MATCH(INDEX(strg!$A:$A,strg!$B$1,1),roh_ast_merkmal!$B:$B,0)+MATCH($N20,roh_ast_merkmal!$C:$C,0)-2,MATCH(L$6,roh_ast_merkmal!$1:$1,0))=-8888,"x",INDEX(roh_ast_merkmal!$1:$1048576,MATCH(INDEX(strg!$A:$A,strg!$B$1,1),roh_ast_merkmal!$B:$B,0)+MATCH($N20,roh_ast_merkmal!$C:$C,0)-2,MATCH(L$6,roh_ast_merkmal!$1:$1,0)))</f>
        <v>88.747397048095806</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7577</v>
      </c>
      <c r="C21" s="59">
        <f>IF(INDEX(roh_ast_merkmal!$1:$1048576,MATCH(INDEX(strg!$A:$A,strg!$B$1,1),roh_ast_merkmal!$B:$B,0)+MATCH($N21,roh_ast_merkmal!$C:$C,0)-2,MATCH(C$6,roh_ast_merkmal!$1:$1,0))=-8888,"x",INDEX(roh_ast_merkmal!$1:$1048576,MATCH(INDEX(strg!$A:$A,strg!$B$1,1),roh_ast_merkmal!$B:$B,0)+MATCH($N21,roh_ast_merkmal!$C:$C,0)-2,MATCH(C$6,roh_ast_merkmal!$1:$1,0)))</f>
        <v>2267.1973018127001</v>
      </c>
      <c r="D21" s="59">
        <f>IF(INDEX(roh_ast_merkmal!$1:$1048576,MATCH(INDEX(strg!$A:$A,strg!$B$1,1),roh_ast_merkmal!$B:$B,0)+MATCH($N21,roh_ast_merkmal!$C:$C,0)-2,MATCH(D$6,roh_ast_merkmal!$1:$1,0))=-8888,"x",INDEX(roh_ast_merkmal!$1:$1048576,MATCH(INDEX(strg!$A:$A,strg!$B$1,1),roh_ast_merkmal!$B:$B,0)+MATCH($N21,roh_ast_merkmal!$C:$C,0)-2,MATCH(D$6,roh_ast_merkmal!$1:$1,0)))</f>
        <v>4589.6851543664598</v>
      </c>
      <c r="E21" s="59">
        <f>IF(INDEX(roh_ast_merkmal!$1:$1048576,MATCH(INDEX(strg!$A:$A,strg!$B$1,1),roh_ast_merkmal!$B:$B,0)+MATCH($N21,roh_ast_merkmal!$C:$C,0)-2,MATCH(E$6,roh_ast_merkmal!$1:$1,0))=-8888,"x",INDEX(roh_ast_merkmal!$1:$1048576,MATCH(INDEX(strg!$A:$A,strg!$B$1,1),roh_ast_merkmal!$B:$B,0)+MATCH($N21,roh_ast_merkmal!$C:$C,0)-2,MATCH(E$6,roh_ast_merkmal!$1:$1,0)))</f>
        <v>3922.3285326402702</v>
      </c>
      <c r="F21" s="59">
        <f>IF(INDEX(roh_ast_merkmal!$1:$1048576,MATCH(INDEX(strg!$A:$A,strg!$B$1,1),roh_ast_merkmal!$B:$B,0)+MATCH($N21,roh_ast_merkmal!$C:$C,0)-2,MATCH(F$6,roh_ast_merkmal!$1:$1,0))=-8888,"x",INDEX(roh_ast_merkmal!$1:$1048576,MATCH(INDEX(strg!$A:$A,strg!$B$1,1),roh_ast_merkmal!$B:$B,0)+MATCH($N21,roh_ast_merkmal!$C:$C,0)-2,MATCH(F$6,roh_ast_merkmal!$1:$1,0)))</f>
        <v>3494.3425974516199</v>
      </c>
      <c r="G21" s="59">
        <f>IF(INDEX(roh_ast_merkmal!$1:$1048576,MATCH(INDEX(strg!$A:$A,strg!$B$1,1),roh_ast_merkmal!$B:$B,0)+MATCH($N21,roh_ast_merkmal!$C:$C,0)-2,MATCH(G$6,roh_ast_merkmal!$1:$1,0))=-8888,"x",INDEX(roh_ast_merkmal!$1:$1048576,MATCH(INDEX(strg!$A:$A,strg!$B$1,1),roh_ast_merkmal!$B:$B,0)+MATCH($N21,roh_ast_merkmal!$C:$C,0)-2,MATCH(G$6,roh_ast_merkmal!$1:$1,0)))</f>
        <v>426.69193285298098</v>
      </c>
      <c r="H21" s="59">
        <f>IF(INDEX(roh_ast_merkmal!$1:$1048576,MATCH(INDEX(strg!$A:$A,strg!$B$1,1),roh_ast_merkmal!$B:$B,0)+MATCH($N21,roh_ast_merkmal!$C:$C,0)-2,MATCH(H$6,roh_ast_merkmal!$1:$1,0))=-8888,"x",INDEX(roh_ast_merkmal!$1:$1048576,MATCH(INDEX(strg!$A:$A,strg!$B$1,1),roh_ast_merkmal!$B:$B,0)+MATCH($N21,roh_ast_merkmal!$C:$C,0)-2,MATCH(H$6,roh_ast_merkmal!$1:$1,0)))</f>
        <v>115.47413754752201</v>
      </c>
      <c r="I21" s="59">
        <f>IF(INDEX(roh_ast_merkmal!$1:$1048576,MATCH(INDEX(strg!$A:$A,strg!$B$1,1),roh_ast_merkmal!$B:$B,0)+MATCH($N21,roh_ast_merkmal!$C:$C,0)-2,MATCH(I$6,roh_ast_merkmal!$1:$1,0))=-8888,"x",INDEX(roh_ast_merkmal!$1:$1048576,MATCH(INDEX(strg!$A:$A,strg!$B$1,1),roh_ast_merkmal!$B:$B,0)+MATCH($N21,roh_ast_merkmal!$C:$C,0)-2,MATCH(I$6,roh_ast_merkmal!$1:$1,0)))</f>
        <v>497.45625374866199</v>
      </c>
      <c r="J21" s="59">
        <f>IF(INDEX(roh_ast_merkmal!$1:$1048576,MATCH(INDEX(strg!$A:$A,strg!$B$1,1),roh_ast_merkmal!$B:$B,0)+MATCH($N21,roh_ast_merkmal!$C:$C,0)-2,MATCH(J$6,roh_ast_merkmal!$1:$1,0))=-8888,"x",INDEX(roh_ast_merkmal!$1:$1048576,MATCH(INDEX(strg!$A:$A,strg!$B$1,1),roh_ast_merkmal!$B:$B,0)+MATCH($N21,roh_ast_merkmal!$C:$C,0)-2,MATCH(J$6,roh_ast_merkmal!$1:$1,0)))</f>
        <v>339.78641019942</v>
      </c>
      <c r="K21" s="59">
        <f>IF(INDEX(roh_ast_merkmal!$1:$1048576,MATCH(INDEX(strg!$A:$A,strg!$B$1,1),roh_ast_merkmal!$B:$B,0)+MATCH($N21,roh_ast_merkmal!$C:$C,0)-2,MATCH(K$6,roh_ast_merkmal!$1:$1,0))=-8888,"x",INDEX(roh_ast_merkmal!$1:$1048576,MATCH(INDEX(strg!$A:$A,strg!$B$1,1),roh_ast_merkmal!$B:$B,0)+MATCH($N21,roh_ast_merkmal!$C:$C,0)-2,MATCH(K$6,roh_ast_merkmal!$1:$1,0)))</f>
        <v>157.66984354924301</v>
      </c>
      <c r="L21" s="58">
        <f>IF(INDEX(roh_ast_merkmal!$1:$1048576,MATCH(INDEX(strg!$A:$A,strg!$B$1,1),roh_ast_merkmal!$B:$B,0)+MATCH($N21,roh_ast_merkmal!$C:$C,0)-2,MATCH(L$6,roh_ast_merkmal!$1:$1,0))=-8888,"x",INDEX(roh_ast_merkmal!$1:$1048576,MATCH(INDEX(strg!$A:$A,strg!$B$1,1),roh_ast_merkmal!$B:$B,0)+MATCH($N21,roh_ast_merkmal!$C:$C,0)-2,MATCH(L$6,roh_ast_merkmal!$1:$1,0)))</f>
        <v>169.90036797751199</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12612</v>
      </c>
      <c r="C22" s="59">
        <f>IF(INDEX(roh_ast_merkmal!$1:$1048576,MATCH(INDEX(strg!$A:$A,strg!$B$1,1),roh_ast_merkmal!$B:$B,0)+MATCH($N22,roh_ast_merkmal!$C:$C,0)-2,MATCH(C$6,roh_ast_merkmal!$1:$1,0))=-8888,"x",INDEX(roh_ast_merkmal!$1:$1048576,MATCH(INDEX(strg!$A:$A,strg!$B$1,1),roh_ast_merkmal!$B:$B,0)+MATCH($N22,roh_ast_merkmal!$C:$C,0)-2,MATCH(C$6,roh_ast_merkmal!$1:$1,0)))</f>
        <v>8645.4516250191991</v>
      </c>
      <c r="D22" s="59">
        <f>IF(INDEX(roh_ast_merkmal!$1:$1048576,MATCH(INDEX(strg!$A:$A,strg!$B$1,1),roh_ast_merkmal!$B:$B,0)+MATCH($N22,roh_ast_merkmal!$C:$C,0)-2,MATCH(D$6,roh_ast_merkmal!$1:$1,0))=-8888,"x",INDEX(roh_ast_merkmal!$1:$1048576,MATCH(INDEX(strg!$A:$A,strg!$B$1,1),roh_ast_merkmal!$B:$B,0)+MATCH($N22,roh_ast_merkmal!$C:$C,0)-2,MATCH(D$6,roh_ast_merkmal!$1:$1,0)))</f>
        <v>4184.8175106409399</v>
      </c>
      <c r="E22" s="59">
        <f>IF(INDEX(roh_ast_merkmal!$1:$1048576,MATCH(INDEX(strg!$A:$A,strg!$B$1,1),roh_ast_merkmal!$B:$B,0)+MATCH($N22,roh_ast_merkmal!$C:$C,0)-2,MATCH(E$6,roh_ast_merkmal!$1:$1,0))=-8888,"x",INDEX(roh_ast_merkmal!$1:$1048576,MATCH(INDEX(strg!$A:$A,strg!$B$1,1),roh_ast_merkmal!$B:$B,0)+MATCH($N22,roh_ast_merkmal!$C:$C,0)-2,MATCH(E$6,roh_ast_merkmal!$1:$1,0)))</f>
        <v>3121.7022483676701</v>
      </c>
      <c r="F22" s="59">
        <f>IF(INDEX(roh_ast_merkmal!$1:$1048576,MATCH(INDEX(strg!$A:$A,strg!$B$1,1),roh_ast_merkmal!$B:$B,0)+MATCH($N22,roh_ast_merkmal!$C:$C,0)-2,MATCH(F$6,roh_ast_merkmal!$1:$1,0))=-8888,"x",INDEX(roh_ast_merkmal!$1:$1048576,MATCH(INDEX(strg!$A:$A,strg!$B$1,1),roh_ast_merkmal!$B:$B,0)+MATCH($N22,roh_ast_merkmal!$C:$C,0)-2,MATCH(F$6,roh_ast_merkmal!$1:$1,0)))</f>
        <v>2184.9015027610799</v>
      </c>
      <c r="G22" s="59">
        <f>IF(INDEX(roh_ast_merkmal!$1:$1048576,MATCH(INDEX(strg!$A:$A,strg!$B$1,1),roh_ast_merkmal!$B:$B,0)+MATCH($N22,roh_ast_merkmal!$C:$C,0)-2,MATCH(G$6,roh_ast_merkmal!$1:$1,0))=-8888,"x",INDEX(roh_ast_merkmal!$1:$1048576,MATCH(INDEX(strg!$A:$A,strg!$B$1,1),roh_ast_merkmal!$B:$B,0)+MATCH($N22,roh_ast_merkmal!$C:$C,0)-2,MATCH(G$6,roh_ast_merkmal!$1:$1,0)))</f>
        <v>936.80074560659705</v>
      </c>
      <c r="H22" s="59">
        <f>IF(INDEX(roh_ast_merkmal!$1:$1048576,MATCH(INDEX(strg!$A:$A,strg!$B$1,1),roh_ast_merkmal!$B:$B,0)+MATCH($N22,roh_ast_merkmal!$C:$C,0)-2,MATCH(H$6,roh_ast_merkmal!$1:$1,0))=-8888,"x",INDEX(roh_ast_merkmal!$1:$1048576,MATCH(INDEX(strg!$A:$A,strg!$B$1,1),roh_ast_merkmal!$B:$B,0)+MATCH($N22,roh_ast_merkmal!$C:$C,0)-2,MATCH(H$6,roh_ast_merkmal!$1:$1,0)))</f>
        <v>298.51425125359498</v>
      </c>
      <c r="I22" s="59">
        <f>IF(INDEX(roh_ast_merkmal!$1:$1048576,MATCH(INDEX(strg!$A:$A,strg!$B$1,1),roh_ast_merkmal!$B:$B,0)+MATCH($N22,roh_ast_merkmal!$C:$C,0)-2,MATCH(I$6,roh_ast_merkmal!$1:$1,0))=-8888,"x",INDEX(roh_ast_merkmal!$1:$1048576,MATCH(INDEX(strg!$A:$A,strg!$B$1,1),roh_ast_merkmal!$B:$B,0)+MATCH($N22,roh_ast_merkmal!$C:$C,0)-2,MATCH(I$6,roh_ast_merkmal!$1:$1,0)))</f>
        <v>943.46045626227101</v>
      </c>
      <c r="J22" s="59">
        <f>IF(INDEX(roh_ast_merkmal!$1:$1048576,MATCH(INDEX(strg!$A:$A,strg!$B$1,1),roh_ast_merkmal!$B:$B,0)+MATCH($N22,roh_ast_merkmal!$C:$C,0)-2,MATCH(J$6,roh_ast_merkmal!$1:$1,0))=-8888,"x",INDEX(roh_ast_merkmal!$1:$1048576,MATCH(INDEX(strg!$A:$A,strg!$B$1,1),roh_ast_merkmal!$B:$B,0)+MATCH($N22,roh_ast_merkmal!$C:$C,0)-2,MATCH(J$6,roh_ast_merkmal!$1:$1,0)))</f>
        <v>419.711360469954</v>
      </c>
      <c r="K22" s="59">
        <f>IF(INDEX(roh_ast_merkmal!$1:$1048576,MATCH(INDEX(strg!$A:$A,strg!$B$1,1),roh_ast_merkmal!$B:$B,0)+MATCH($N22,roh_ast_merkmal!$C:$C,0)-2,MATCH(K$6,roh_ast_merkmal!$1:$1,0))=-8888,"x",INDEX(roh_ast_merkmal!$1:$1048576,MATCH(INDEX(strg!$A:$A,strg!$B$1,1),roh_ast_merkmal!$B:$B,0)+MATCH($N22,roh_ast_merkmal!$C:$C,0)-2,MATCH(K$6,roh_ast_merkmal!$1:$1,0)))</f>
        <v>522.52113397311302</v>
      </c>
      <c r="L22" s="58">
        <f>IF(INDEX(roh_ast_merkmal!$1:$1048576,MATCH(INDEX(strg!$A:$A,strg!$B$1,1),roh_ast_merkmal!$B:$B,0)+MATCH($N22,roh_ast_merkmal!$C:$C,0)-2,MATCH(L$6,roh_ast_merkmal!$1:$1,0))=-8888,"x",INDEX(roh_ast_merkmal!$1:$1048576,MATCH(INDEX(strg!$A:$A,strg!$B$1,1),roh_ast_merkmal!$B:$B,0)+MATCH($N22,roh_ast_merkmal!$C:$C,0)-2,MATCH(L$6,roh_ast_merkmal!$1:$1,0)))</f>
        <v>119.65480601100001</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5583</v>
      </c>
      <c r="C23" s="59">
        <f>IF(INDEX(roh_ast_merkmal!$1:$1048576,MATCH(INDEX(strg!$A:$A,strg!$B$1,1),roh_ast_merkmal!$B:$B,0)+MATCH($N23,roh_ast_merkmal!$C:$C,0)-2,MATCH(C$6,roh_ast_merkmal!$1:$1,0))=-8888,"x",INDEX(roh_ast_merkmal!$1:$1048576,MATCH(INDEX(strg!$A:$A,strg!$B$1,1),roh_ast_merkmal!$B:$B,0)+MATCH($N23,roh_ast_merkmal!$C:$C,0)-2,MATCH(C$6,roh_ast_merkmal!$1:$1,0)))</f>
        <v>3258.3642493779498</v>
      </c>
      <c r="D23" s="59">
        <f>IF(INDEX(roh_ast_merkmal!$1:$1048576,MATCH(INDEX(strg!$A:$A,strg!$B$1,1),roh_ast_merkmal!$B:$B,0)+MATCH($N23,roh_ast_merkmal!$C:$C,0)-2,MATCH(D$6,roh_ast_merkmal!$1:$1,0))=-8888,"x",INDEX(roh_ast_merkmal!$1:$1048576,MATCH(INDEX(strg!$A:$A,strg!$B$1,1),roh_ast_merkmal!$B:$B,0)+MATCH($N23,roh_ast_merkmal!$C:$C,0)-2,MATCH(D$6,roh_ast_merkmal!$1:$1,0)))</f>
        <v>2433.9677918083798</v>
      </c>
      <c r="E23" s="59">
        <f>IF(INDEX(roh_ast_merkmal!$1:$1048576,MATCH(INDEX(strg!$A:$A,strg!$B$1,1),roh_ast_merkmal!$B:$B,0)+MATCH($N23,roh_ast_merkmal!$C:$C,0)-2,MATCH(E$6,roh_ast_merkmal!$1:$1,0))=-8888,"x",INDEX(roh_ast_merkmal!$1:$1048576,MATCH(INDEX(strg!$A:$A,strg!$B$1,1),roh_ast_merkmal!$B:$B,0)+MATCH($N23,roh_ast_merkmal!$C:$C,0)-2,MATCH(E$6,roh_ast_merkmal!$1:$1,0)))</f>
        <v>1967.8153561237</v>
      </c>
      <c r="F23" s="59">
        <f>IF(INDEX(roh_ast_merkmal!$1:$1048576,MATCH(INDEX(strg!$A:$A,strg!$B$1,1),roh_ast_merkmal!$B:$B,0)+MATCH($N23,roh_ast_merkmal!$C:$C,0)-2,MATCH(F$6,roh_ast_merkmal!$1:$1,0))=-8888,"x",INDEX(roh_ast_merkmal!$1:$1048576,MATCH(INDEX(strg!$A:$A,strg!$B$1,1),roh_ast_merkmal!$B:$B,0)+MATCH($N23,roh_ast_merkmal!$C:$C,0)-2,MATCH(F$6,roh_ast_merkmal!$1:$1,0)))</f>
        <v>1452.05400998915</v>
      </c>
      <c r="G23" s="59">
        <f>IF(INDEX(roh_ast_merkmal!$1:$1048576,MATCH(INDEX(strg!$A:$A,strg!$B$1,1),roh_ast_merkmal!$B:$B,0)+MATCH($N23,roh_ast_merkmal!$C:$C,0)-2,MATCH(G$6,roh_ast_merkmal!$1:$1,0))=-8888,"x",INDEX(roh_ast_merkmal!$1:$1048576,MATCH(INDEX(strg!$A:$A,strg!$B$1,1),roh_ast_merkmal!$B:$B,0)+MATCH($N23,roh_ast_merkmal!$C:$C,0)-2,MATCH(G$6,roh_ast_merkmal!$1:$1,0)))</f>
        <v>514.621346134546</v>
      </c>
      <c r="H23" s="59">
        <f>IF(INDEX(roh_ast_merkmal!$1:$1048576,MATCH(INDEX(strg!$A:$A,strg!$B$1,1),roh_ast_merkmal!$B:$B,0)+MATCH($N23,roh_ast_merkmal!$C:$C,0)-2,MATCH(H$6,roh_ast_merkmal!$1:$1,0))=-8888,"x",INDEX(roh_ast_merkmal!$1:$1048576,MATCH(INDEX(strg!$A:$A,strg!$B$1,1),roh_ast_merkmal!$B:$B,0)+MATCH($N23,roh_ast_merkmal!$C:$C,0)-2,MATCH(H$6,roh_ast_merkmal!$1:$1,0)))</f>
        <v>147.419265056993</v>
      </c>
      <c r="I23" s="59">
        <f>IF(INDEX(roh_ast_merkmal!$1:$1048576,MATCH(INDEX(strg!$A:$A,strg!$B$1,1),roh_ast_merkmal!$B:$B,0)+MATCH($N23,roh_ast_merkmal!$C:$C,0)-2,MATCH(I$6,roh_ast_merkmal!$1:$1,0))=-8888,"x",INDEX(roh_ast_merkmal!$1:$1048576,MATCH(INDEX(strg!$A:$A,strg!$B$1,1),roh_ast_merkmal!$B:$B,0)+MATCH($N23,roh_ast_merkmal!$C:$C,0)-2,MATCH(I$6,roh_ast_merkmal!$1:$1,0)))</f>
        <v>403.32932075832298</v>
      </c>
      <c r="J23" s="59">
        <f>IF(INDEX(roh_ast_merkmal!$1:$1048576,MATCH(INDEX(strg!$A:$A,strg!$B$1,1),roh_ast_merkmal!$B:$B,0)+MATCH($N23,roh_ast_merkmal!$C:$C,0)-2,MATCH(J$6,roh_ast_merkmal!$1:$1,0))=-8888,"x",INDEX(roh_ast_merkmal!$1:$1048576,MATCH(INDEX(strg!$A:$A,strg!$B$1,1),roh_ast_merkmal!$B:$B,0)+MATCH($N23,roh_ast_merkmal!$C:$C,0)-2,MATCH(J$6,roh_ast_merkmal!$1:$1,0)))</f>
        <v>133.54661552155</v>
      </c>
      <c r="K23" s="59">
        <f>IF(INDEX(roh_ast_merkmal!$1:$1048576,MATCH(INDEX(strg!$A:$A,strg!$B$1,1),roh_ast_merkmal!$B:$B,0)+MATCH($N23,roh_ast_merkmal!$C:$C,0)-2,MATCH(K$6,roh_ast_merkmal!$1:$1,0))=-8888,"x",INDEX(roh_ast_merkmal!$1:$1048576,MATCH(INDEX(strg!$A:$A,strg!$B$1,1),roh_ast_merkmal!$B:$B,0)+MATCH($N23,roh_ast_merkmal!$C:$C,0)-2,MATCH(K$6,roh_ast_merkmal!$1:$1,0)))</f>
        <v>269.78270523677202</v>
      </c>
      <c r="L23" s="58">
        <f>IF(INDEX(roh_ast_merkmal!$1:$1048576,MATCH(INDEX(strg!$A:$A,strg!$B$1,1),roh_ast_merkmal!$B:$B,0)+MATCH($N23,roh_ast_merkmal!$C:$C,0)-2,MATCH(L$6,roh_ast_merkmal!$1:$1,0))=-8888,"x",INDEX(roh_ast_merkmal!$1:$1048576,MATCH(INDEX(strg!$A:$A,strg!$B$1,1),roh_ast_merkmal!$B:$B,0)+MATCH($N23,roh_ast_merkmal!$C:$C,0)-2,MATCH(L$6,roh_ast_merkmal!$1:$1,0)))</f>
        <v>62.823114926363601</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6495</v>
      </c>
      <c r="C24" s="59">
        <f>IF(INDEX(roh_ast_merkmal!$1:$1048576,MATCH(INDEX(strg!$A:$A,strg!$B$1,1),roh_ast_merkmal!$B:$B,0)+MATCH($N24,roh_ast_merkmal!$C:$C,0)-2,MATCH(C$6,roh_ast_merkmal!$1:$1,0))=-8888,"x",INDEX(roh_ast_merkmal!$1:$1048576,MATCH(INDEX(strg!$A:$A,strg!$B$1,1),roh_ast_merkmal!$B:$B,0)+MATCH($N24,roh_ast_merkmal!$C:$C,0)-2,MATCH(C$6,roh_ast_merkmal!$1:$1,0)))</f>
        <v>2684.0624203812899</v>
      </c>
      <c r="D24" s="59">
        <f>IF(INDEX(roh_ast_merkmal!$1:$1048576,MATCH(INDEX(strg!$A:$A,strg!$B$1,1),roh_ast_merkmal!$B:$B,0)+MATCH($N24,roh_ast_merkmal!$C:$C,0)-2,MATCH(D$6,roh_ast_merkmal!$1:$1,0))=-8888,"x",INDEX(roh_ast_merkmal!$1:$1048576,MATCH(INDEX(strg!$A:$A,strg!$B$1,1),roh_ast_merkmal!$B:$B,0)+MATCH($N24,roh_ast_merkmal!$C:$C,0)-2,MATCH(D$6,roh_ast_merkmal!$1:$1,0)))</f>
        <v>4044.11436538008</v>
      </c>
      <c r="E24" s="59">
        <f>IF(INDEX(roh_ast_merkmal!$1:$1048576,MATCH(INDEX(strg!$A:$A,strg!$B$1,1),roh_ast_merkmal!$B:$B,0)+MATCH($N24,roh_ast_merkmal!$C:$C,0)-2,MATCH(E$6,roh_ast_merkmal!$1:$1,0))=-8888,"x",INDEX(roh_ast_merkmal!$1:$1048576,MATCH(INDEX(strg!$A:$A,strg!$B$1,1),roh_ast_merkmal!$B:$B,0)+MATCH($N24,roh_ast_merkmal!$C:$C,0)-2,MATCH(E$6,roh_ast_merkmal!$1:$1,0)))</f>
        <v>3484.8917845934702</v>
      </c>
      <c r="F24" s="59">
        <f>IF(INDEX(roh_ast_merkmal!$1:$1048576,MATCH(INDEX(strg!$A:$A,strg!$B$1,1),roh_ast_merkmal!$B:$B,0)+MATCH($N24,roh_ast_merkmal!$C:$C,0)-2,MATCH(F$6,roh_ast_merkmal!$1:$1,0))=-8888,"x",INDEX(roh_ast_merkmal!$1:$1048576,MATCH(INDEX(strg!$A:$A,strg!$B$1,1),roh_ast_merkmal!$B:$B,0)+MATCH($N24,roh_ast_merkmal!$C:$C,0)-2,MATCH(F$6,roh_ast_merkmal!$1:$1,0)))</f>
        <v>2784.5828704608398</v>
      </c>
      <c r="G24" s="59">
        <f>IF(INDEX(roh_ast_merkmal!$1:$1048576,MATCH(INDEX(strg!$A:$A,strg!$B$1,1),roh_ast_merkmal!$B:$B,0)+MATCH($N24,roh_ast_merkmal!$C:$C,0)-2,MATCH(G$6,roh_ast_merkmal!$1:$1,0))=-8888,"x",INDEX(roh_ast_merkmal!$1:$1048576,MATCH(INDEX(strg!$A:$A,strg!$B$1,1),roh_ast_merkmal!$B:$B,0)+MATCH($N24,roh_ast_merkmal!$C:$C,0)-2,MATCH(G$6,roh_ast_merkmal!$1:$1,0)))</f>
        <v>699.168914132635</v>
      </c>
      <c r="H24" s="59">
        <f>IF(INDEX(roh_ast_merkmal!$1:$1048576,MATCH(INDEX(strg!$A:$A,strg!$B$1,1),roh_ast_merkmal!$B:$B,0)+MATCH($N24,roh_ast_merkmal!$C:$C,0)-2,MATCH(H$6,roh_ast_merkmal!$1:$1,0))=-8888,"x",INDEX(roh_ast_merkmal!$1:$1048576,MATCH(INDEX(strg!$A:$A,strg!$B$1,1),roh_ast_merkmal!$B:$B,0)+MATCH($N24,roh_ast_merkmal!$C:$C,0)-2,MATCH(H$6,roh_ast_merkmal!$1:$1,0)))</f>
        <v>140.23183012601601</v>
      </c>
      <c r="I24" s="59">
        <f>IF(INDEX(roh_ast_merkmal!$1:$1048576,MATCH(INDEX(strg!$A:$A,strg!$B$1,1),roh_ast_merkmal!$B:$B,0)+MATCH($N24,roh_ast_merkmal!$C:$C,0)-2,MATCH(I$6,roh_ast_merkmal!$1:$1,0))=-8888,"x",INDEX(roh_ast_merkmal!$1:$1048576,MATCH(INDEX(strg!$A:$A,strg!$B$1,1),roh_ast_merkmal!$B:$B,0)+MATCH($N24,roh_ast_merkmal!$C:$C,0)-2,MATCH(I$6,roh_ast_merkmal!$1:$1,0)))</f>
        <v>439.502711444336</v>
      </c>
      <c r="J24" s="59">
        <f>IF(INDEX(roh_ast_merkmal!$1:$1048576,MATCH(INDEX(strg!$A:$A,strg!$B$1,1),roh_ast_merkmal!$B:$B,0)+MATCH($N24,roh_ast_merkmal!$C:$C,0)-2,MATCH(J$6,roh_ast_merkmal!$1:$1,0))=-8888,"x",INDEX(roh_ast_merkmal!$1:$1048576,MATCH(INDEX(strg!$A:$A,strg!$B$1,1),roh_ast_merkmal!$B:$B,0)+MATCH($N24,roh_ast_merkmal!$C:$C,0)-2,MATCH(J$6,roh_ast_merkmal!$1:$1,0)))</f>
        <v>250.12679018257199</v>
      </c>
      <c r="K24" s="59">
        <f>IF(INDEX(roh_ast_merkmal!$1:$1048576,MATCH(INDEX(strg!$A:$A,strg!$B$1,1),roh_ast_merkmal!$B:$B,0)+MATCH($N24,roh_ast_merkmal!$C:$C,0)-2,MATCH(K$6,roh_ast_merkmal!$1:$1,0))=-8888,"x",INDEX(roh_ast_merkmal!$1:$1048576,MATCH(INDEX(strg!$A:$A,strg!$B$1,1),roh_ast_merkmal!$B:$B,0)+MATCH($N24,roh_ast_merkmal!$C:$C,0)-2,MATCH(K$6,roh_ast_merkmal!$1:$1,0)))</f>
        <v>189.37592126176401</v>
      </c>
      <c r="L24" s="58">
        <f>IF(INDEX(roh_ast_merkmal!$1:$1048576,MATCH(INDEX(strg!$A:$A,strg!$B$1,1),roh_ast_merkmal!$B:$B,0)+MATCH($N24,roh_ast_merkmal!$C:$C,0)-2,MATCH(L$6,roh_ast_merkmal!$1:$1,0))=-8888,"x",INDEX(roh_ast_merkmal!$1:$1048576,MATCH(INDEX(strg!$A:$A,strg!$B$1,1),roh_ast_merkmal!$B:$B,0)+MATCH($N24,roh_ast_merkmal!$C:$C,0)-2,MATCH(L$6,roh_ast_merkmal!$1:$1,0)))</f>
        <v>119.719869342263</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6987</v>
      </c>
      <c r="C25" s="59">
        <f>IF(INDEX(roh_ast_merkmal!$1:$1048576,MATCH(INDEX(strg!$A:$A,strg!$B$1,1),roh_ast_merkmal!$B:$B,0)+MATCH($N25,roh_ast_merkmal!$C:$C,0)-2,MATCH(C$6,roh_ast_merkmal!$1:$1,0))=-8888,"x",INDEX(roh_ast_merkmal!$1:$1048576,MATCH(INDEX(strg!$A:$A,strg!$B$1,1),roh_ast_merkmal!$B:$B,0)+MATCH($N25,roh_ast_merkmal!$C:$C,0)-2,MATCH(C$6,roh_ast_merkmal!$1:$1,0)))</f>
        <v>3184.7541235048002</v>
      </c>
      <c r="D25" s="59">
        <f>IF(INDEX(roh_ast_merkmal!$1:$1048576,MATCH(INDEX(strg!$A:$A,strg!$B$1,1),roh_ast_merkmal!$B:$B,0)+MATCH($N25,roh_ast_merkmal!$C:$C,0)-2,MATCH(D$6,roh_ast_merkmal!$1:$1,0))=-8888,"x",INDEX(roh_ast_merkmal!$1:$1048576,MATCH(INDEX(strg!$A:$A,strg!$B$1,1),roh_ast_merkmal!$B:$B,0)+MATCH($N25,roh_ast_merkmal!$C:$C,0)-2,MATCH(D$6,roh_ast_merkmal!$1:$1,0)))</f>
        <v>3961.5854577069899</v>
      </c>
      <c r="E25" s="59">
        <f>IF(INDEX(roh_ast_merkmal!$1:$1048576,MATCH(INDEX(strg!$A:$A,strg!$B$1,1),roh_ast_merkmal!$B:$B,0)+MATCH($N25,roh_ast_merkmal!$C:$C,0)-2,MATCH(E$6,roh_ast_merkmal!$1:$1,0))=-8888,"x",INDEX(roh_ast_merkmal!$1:$1048576,MATCH(INDEX(strg!$A:$A,strg!$B$1,1),roh_ast_merkmal!$B:$B,0)+MATCH($N25,roh_ast_merkmal!$C:$C,0)-2,MATCH(E$6,roh_ast_merkmal!$1:$1,0)))</f>
        <v>3388.1336558937001</v>
      </c>
      <c r="F25" s="59">
        <f>IF(INDEX(roh_ast_merkmal!$1:$1048576,MATCH(INDEX(strg!$A:$A,strg!$B$1,1),roh_ast_merkmal!$B:$B,0)+MATCH($N25,roh_ast_merkmal!$C:$C,0)-2,MATCH(F$6,roh_ast_merkmal!$1:$1,0))=-8888,"x",INDEX(roh_ast_merkmal!$1:$1048576,MATCH(INDEX(strg!$A:$A,strg!$B$1,1),roh_ast_merkmal!$B:$B,0)+MATCH($N25,roh_ast_merkmal!$C:$C,0)-2,MATCH(F$6,roh_ast_merkmal!$1:$1,0)))</f>
        <v>2645.14007374827</v>
      </c>
      <c r="G25" s="59">
        <f>IF(INDEX(roh_ast_merkmal!$1:$1048576,MATCH(INDEX(strg!$A:$A,strg!$B$1,1),roh_ast_merkmal!$B:$B,0)+MATCH($N25,roh_ast_merkmal!$C:$C,0)-2,MATCH(G$6,roh_ast_merkmal!$1:$1,0))=-8888,"x",INDEX(roh_ast_merkmal!$1:$1048576,MATCH(INDEX(strg!$A:$A,strg!$B$1,1),roh_ast_merkmal!$B:$B,0)+MATCH($N25,roh_ast_merkmal!$C:$C,0)-2,MATCH(G$6,roh_ast_merkmal!$1:$1,0)))</f>
        <v>740.49125998199804</v>
      </c>
      <c r="H25" s="59">
        <f>IF(INDEX(roh_ast_merkmal!$1:$1048576,MATCH(INDEX(strg!$A:$A,strg!$B$1,1),roh_ast_merkmal!$B:$B,0)+MATCH($N25,roh_ast_merkmal!$C:$C,0)-2,MATCH(H$6,roh_ast_merkmal!$1:$1,0))=-8888,"x",INDEX(roh_ast_merkmal!$1:$1048576,MATCH(INDEX(strg!$A:$A,strg!$B$1,1),roh_ast_merkmal!$B:$B,0)+MATCH($N25,roh_ast_merkmal!$C:$C,0)-2,MATCH(H$6,roh_ast_merkmal!$1:$1,0)))</f>
        <v>171.443909963827</v>
      </c>
      <c r="I25" s="59">
        <f>IF(INDEX(roh_ast_merkmal!$1:$1048576,MATCH(INDEX(strg!$A:$A,strg!$B$1,1),roh_ast_merkmal!$B:$B,0)+MATCH($N25,roh_ast_merkmal!$C:$C,0)-2,MATCH(I$6,roh_ast_merkmal!$1:$1,0))=-8888,"x",INDEX(roh_ast_merkmal!$1:$1048576,MATCH(INDEX(strg!$A:$A,strg!$B$1,1),roh_ast_merkmal!$B:$B,0)+MATCH($N25,roh_ast_merkmal!$C:$C,0)-2,MATCH(I$6,roh_ast_merkmal!$1:$1,0)))</f>
        <v>449.00536378149701</v>
      </c>
      <c r="J25" s="59">
        <f>IF(INDEX(roh_ast_merkmal!$1:$1048576,MATCH(INDEX(strg!$A:$A,strg!$B$1,1),roh_ast_merkmal!$B:$B,0)+MATCH($N25,roh_ast_merkmal!$C:$C,0)-2,MATCH(J$6,roh_ast_merkmal!$1:$1,0))=-8888,"x",INDEX(roh_ast_merkmal!$1:$1048576,MATCH(INDEX(strg!$A:$A,strg!$B$1,1),roh_ast_merkmal!$B:$B,0)+MATCH($N25,roh_ast_merkmal!$C:$C,0)-2,MATCH(J$6,roh_ast_merkmal!$1:$1,0)))</f>
        <v>288.63748924049997</v>
      </c>
      <c r="K25" s="59">
        <f>IF(INDEX(roh_ast_merkmal!$1:$1048576,MATCH(INDEX(strg!$A:$A,strg!$B$1,1),roh_ast_merkmal!$B:$B,0)+MATCH($N25,roh_ast_merkmal!$C:$C,0)-2,MATCH(K$6,roh_ast_merkmal!$1:$1,0))=-8888,"x",INDEX(roh_ast_merkmal!$1:$1048576,MATCH(INDEX(strg!$A:$A,strg!$B$1,1),roh_ast_merkmal!$B:$B,0)+MATCH($N25,roh_ast_merkmal!$C:$C,0)-2,MATCH(K$6,roh_ast_merkmal!$1:$1,0)))</f>
        <v>160.36787454099701</v>
      </c>
      <c r="L25" s="58">
        <f>IF(INDEX(roh_ast_merkmal!$1:$1048576,MATCH(INDEX(strg!$A:$A,strg!$B$1,1),roh_ast_merkmal!$B:$B,0)+MATCH($N25,roh_ast_merkmal!$C:$C,0)-2,MATCH(L$6,roh_ast_merkmal!$1:$1,0))=-8888,"x",INDEX(roh_ast_merkmal!$1:$1048576,MATCH(INDEX(strg!$A:$A,strg!$B$1,1),roh_ast_merkmal!$B:$B,0)+MATCH($N25,roh_ast_merkmal!$C:$C,0)-2,MATCH(L$6,roh_ast_merkmal!$1:$1,0)))</f>
        <v>124.446438031771</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23742</v>
      </c>
      <c r="C26" s="59">
        <f>IF(INDEX(roh_ast_merkmal!$1:$1048576,MATCH(INDEX(strg!$A:$A,strg!$B$1,1),roh_ast_merkmal!$B:$B,0)+MATCH($N26,roh_ast_merkmal!$C:$C,0)-2,MATCH(C$6,roh_ast_merkmal!$1:$1,0))=-8888,"x",INDEX(roh_ast_merkmal!$1:$1048576,MATCH(INDEX(strg!$A:$A,strg!$B$1,1),roh_ast_merkmal!$B:$B,0)+MATCH($N26,roh_ast_merkmal!$C:$C,0)-2,MATCH(C$6,roh_ast_merkmal!$1:$1,0)))</f>
        <v>10064.738905796799</v>
      </c>
      <c r="D26" s="59">
        <f>IF(INDEX(roh_ast_merkmal!$1:$1048576,MATCH(INDEX(strg!$A:$A,strg!$B$1,1),roh_ast_merkmal!$B:$B,0)+MATCH($N26,roh_ast_merkmal!$C:$C,0)-2,MATCH(D$6,roh_ast_merkmal!$1:$1,0))=-8888,"x",INDEX(roh_ast_merkmal!$1:$1048576,MATCH(INDEX(strg!$A:$A,strg!$B$1,1),roh_ast_merkmal!$B:$B,0)+MATCH($N26,roh_ast_merkmal!$C:$C,0)-2,MATCH(D$6,roh_ast_merkmal!$1:$1,0)))</f>
        <v>13683.7908672263</v>
      </c>
      <c r="E26" s="59">
        <f>IF(INDEX(roh_ast_merkmal!$1:$1048576,MATCH(INDEX(strg!$A:$A,strg!$B$1,1),roh_ast_merkmal!$B:$B,0)+MATCH($N26,roh_ast_merkmal!$C:$C,0)-2,MATCH(E$6,roh_ast_merkmal!$1:$1,0))=-8888,"x",INDEX(roh_ast_merkmal!$1:$1048576,MATCH(INDEX(strg!$A:$A,strg!$B$1,1),roh_ast_merkmal!$B:$B,0)+MATCH($N26,roh_ast_merkmal!$C:$C,0)-2,MATCH(E$6,roh_ast_merkmal!$1:$1,0)))</f>
        <v>11377.0201948947</v>
      </c>
      <c r="F26" s="59">
        <f>IF(INDEX(roh_ast_merkmal!$1:$1048576,MATCH(INDEX(strg!$A:$A,strg!$B$1,1),roh_ast_merkmal!$B:$B,0)+MATCH($N26,roh_ast_merkmal!$C:$C,0)-2,MATCH(F$6,roh_ast_merkmal!$1:$1,0))=-8888,"x",INDEX(roh_ast_merkmal!$1:$1048576,MATCH(INDEX(strg!$A:$A,strg!$B$1,1),roh_ast_merkmal!$B:$B,0)+MATCH($N26,roh_ast_merkmal!$C:$C,0)-2,MATCH(F$6,roh_ast_merkmal!$1:$1,0)))</f>
        <v>9424.0177501777507</v>
      </c>
      <c r="G26" s="59">
        <f>IF(INDEX(roh_ast_merkmal!$1:$1048576,MATCH(INDEX(strg!$A:$A,strg!$B$1,1),roh_ast_merkmal!$B:$B,0)+MATCH($N26,roh_ast_merkmal!$C:$C,0)-2,MATCH(G$6,roh_ast_merkmal!$1:$1,0))=-8888,"x",INDEX(roh_ast_merkmal!$1:$1048576,MATCH(INDEX(strg!$A:$A,strg!$B$1,1),roh_ast_merkmal!$B:$B,0)+MATCH($N26,roh_ast_merkmal!$C:$C,0)-2,MATCH(G$6,roh_ast_merkmal!$1:$1,0)))</f>
        <v>1948.0661202179599</v>
      </c>
      <c r="H26" s="59">
        <f>IF(INDEX(roh_ast_merkmal!$1:$1048576,MATCH(INDEX(strg!$A:$A,strg!$B$1,1),roh_ast_merkmal!$B:$B,0)+MATCH($N26,roh_ast_merkmal!$C:$C,0)-2,MATCH(H$6,roh_ast_merkmal!$1:$1,0))=-8888,"x",INDEX(roh_ast_merkmal!$1:$1048576,MATCH(INDEX(strg!$A:$A,strg!$B$1,1),roh_ast_merkmal!$B:$B,0)+MATCH($N26,roh_ast_merkmal!$C:$C,0)-2,MATCH(H$6,roh_ast_merkmal!$1:$1,0)))</f>
        <v>523.50278326027205</v>
      </c>
      <c r="I26" s="59">
        <f>IF(INDEX(roh_ast_merkmal!$1:$1048576,MATCH(INDEX(strg!$A:$A,strg!$B$1,1),roh_ast_merkmal!$B:$B,0)+MATCH($N26,roh_ast_merkmal!$C:$C,0)-2,MATCH(I$6,roh_ast_merkmal!$1:$1,0))=-8888,"x",INDEX(roh_ast_merkmal!$1:$1048576,MATCH(INDEX(strg!$A:$A,strg!$B$1,1),roh_ast_merkmal!$B:$B,0)+MATCH($N26,roh_ast_merkmal!$C:$C,0)-2,MATCH(I$6,roh_ast_merkmal!$1:$1,0)))</f>
        <v>1829.00096006288</v>
      </c>
      <c r="J26" s="59">
        <f>IF(INDEX(roh_ast_merkmal!$1:$1048576,MATCH(INDEX(strg!$A:$A,strg!$B$1,1),roh_ast_merkmal!$B:$B,0)+MATCH($N26,roh_ast_merkmal!$C:$C,0)-2,MATCH(J$6,roh_ast_merkmal!$1:$1,0))=-8888,"x",INDEX(roh_ast_merkmal!$1:$1048576,MATCH(INDEX(strg!$A:$A,strg!$B$1,1),roh_ast_merkmal!$B:$B,0)+MATCH($N26,roh_ast_merkmal!$C:$C,0)-2,MATCH(J$6,roh_ast_merkmal!$1:$1,0)))</f>
        <v>1042.2819984438099</v>
      </c>
      <c r="K26" s="59">
        <f>IF(INDEX(roh_ast_merkmal!$1:$1048576,MATCH(INDEX(strg!$A:$A,strg!$B$1,1),roh_ast_merkmal!$B:$B,0)+MATCH($N26,roh_ast_merkmal!$C:$C,0)-2,MATCH(K$6,roh_ast_merkmal!$1:$1,0))=-8888,"x",INDEX(roh_ast_merkmal!$1:$1048576,MATCH(INDEX(strg!$A:$A,strg!$B$1,1),roh_ast_merkmal!$B:$B,0)+MATCH($N26,roh_ast_merkmal!$C:$C,0)-2,MATCH(K$6,roh_ast_merkmal!$1:$1,0)))</f>
        <v>786.71896161907296</v>
      </c>
      <c r="L26" s="58">
        <f>IF(INDEX(roh_ast_merkmal!$1:$1048576,MATCH(INDEX(strg!$A:$A,strg!$B$1,1),roh_ast_merkmal!$B:$B,0)+MATCH($N26,roh_ast_merkmal!$C:$C,0)-2,MATCH(L$6,roh_ast_merkmal!$1:$1,0))=-8888,"x",INDEX(roh_ast_merkmal!$1:$1048576,MATCH(INDEX(strg!$A:$A,strg!$B$1,1),roh_ast_merkmal!$B:$B,0)+MATCH($N26,roh_ast_merkmal!$C:$C,0)-2,MATCH(L$6,roh_ast_merkmal!$1:$1,0)))</f>
        <v>477.76971226870802</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12206</v>
      </c>
      <c r="C27" s="59">
        <f>IF(INDEX(roh_ast_merkmal!$1:$1048576,MATCH(INDEX(strg!$A:$A,strg!$B$1,1),roh_ast_merkmal!$B:$B,0)+MATCH($N27,roh_ast_merkmal!$C:$C,0)-2,MATCH(C$6,roh_ast_merkmal!$1:$1,0))=-8888,"x",INDEX(roh_ast_merkmal!$1:$1048576,MATCH(INDEX(strg!$A:$A,strg!$B$1,1),roh_ast_merkmal!$B:$B,0)+MATCH($N27,roh_ast_merkmal!$C:$C,0)-2,MATCH(C$6,roh_ast_merkmal!$1:$1,0)))</f>
        <v>8939.6773181409098</v>
      </c>
      <c r="D27" s="59">
        <f>IF(INDEX(roh_ast_merkmal!$1:$1048576,MATCH(INDEX(strg!$A:$A,strg!$B$1,1),roh_ast_merkmal!$B:$B,0)+MATCH($N27,roh_ast_merkmal!$C:$C,0)-2,MATCH(D$6,roh_ast_merkmal!$1:$1,0))=-8888,"x",INDEX(roh_ast_merkmal!$1:$1048576,MATCH(INDEX(strg!$A:$A,strg!$B$1,1),roh_ast_merkmal!$B:$B,0)+MATCH($N27,roh_ast_merkmal!$C:$C,0)-2,MATCH(D$6,roh_ast_merkmal!$1:$1,0)))</f>
        <v>3340.7638600278901</v>
      </c>
      <c r="E27" s="59">
        <f>IF(INDEX(roh_ast_merkmal!$1:$1048576,MATCH(INDEX(strg!$A:$A,strg!$B$1,1),roh_ast_merkmal!$B:$B,0)+MATCH($N27,roh_ast_merkmal!$C:$C,0)-2,MATCH(E$6,roh_ast_merkmal!$1:$1,0))=-8888,"x",INDEX(roh_ast_merkmal!$1:$1048576,MATCH(INDEX(strg!$A:$A,strg!$B$1,1),roh_ast_merkmal!$B:$B,0)+MATCH($N27,roh_ast_merkmal!$C:$C,0)-2,MATCH(E$6,roh_ast_merkmal!$1:$1,0)))</f>
        <v>2546.8821437833999</v>
      </c>
      <c r="F27" s="59">
        <f>IF(INDEX(roh_ast_merkmal!$1:$1048576,MATCH(INDEX(strg!$A:$A,strg!$B$1,1),roh_ast_merkmal!$B:$B,0)+MATCH($N27,roh_ast_merkmal!$C:$C,0)-2,MATCH(F$6,roh_ast_merkmal!$1:$1,0))=-8888,"x",INDEX(roh_ast_merkmal!$1:$1048576,MATCH(INDEX(strg!$A:$A,strg!$B$1,1),roh_ast_merkmal!$B:$B,0)+MATCH($N27,roh_ast_merkmal!$C:$C,0)-2,MATCH(F$6,roh_ast_merkmal!$1:$1,0)))</f>
        <v>1529.9972398628299</v>
      </c>
      <c r="G27" s="59">
        <f>IF(INDEX(roh_ast_merkmal!$1:$1048576,MATCH(INDEX(strg!$A:$A,strg!$B$1,1),roh_ast_merkmal!$B:$B,0)+MATCH($N27,roh_ast_merkmal!$C:$C,0)-2,MATCH(G$6,roh_ast_merkmal!$1:$1,0))=-8888,"x",INDEX(roh_ast_merkmal!$1:$1048576,MATCH(INDEX(strg!$A:$A,strg!$B$1,1),roh_ast_merkmal!$B:$B,0)+MATCH($N27,roh_ast_merkmal!$C:$C,0)-2,MATCH(G$6,roh_ast_merkmal!$1:$1,0)))</f>
        <v>1016.88490392057</v>
      </c>
      <c r="H27" s="59">
        <f>IF(INDEX(roh_ast_merkmal!$1:$1048576,MATCH(INDEX(strg!$A:$A,strg!$B$1,1),roh_ast_merkmal!$B:$B,0)+MATCH($N27,roh_ast_merkmal!$C:$C,0)-2,MATCH(H$6,roh_ast_merkmal!$1:$1,0))=-8888,"x",INDEX(roh_ast_merkmal!$1:$1048576,MATCH(INDEX(strg!$A:$A,strg!$B$1,1),roh_ast_merkmal!$B:$B,0)+MATCH($N27,roh_ast_merkmal!$C:$C,0)-2,MATCH(H$6,roh_ast_merkmal!$1:$1,0)))</f>
        <v>276.94969211209002</v>
      </c>
      <c r="I27" s="59">
        <f>IF(INDEX(roh_ast_merkmal!$1:$1048576,MATCH(INDEX(strg!$A:$A,strg!$B$1,1),roh_ast_merkmal!$B:$B,0)+MATCH($N27,roh_ast_merkmal!$C:$C,0)-2,MATCH(I$6,roh_ast_merkmal!$1:$1,0))=-8888,"x",INDEX(roh_ast_merkmal!$1:$1048576,MATCH(INDEX(strg!$A:$A,strg!$B$1,1),roh_ast_merkmal!$B:$B,0)+MATCH($N27,roh_ast_merkmal!$C:$C,0)-2,MATCH(I$6,roh_ast_merkmal!$1:$1,0)))</f>
        <v>721.32774055872903</v>
      </c>
      <c r="J27" s="59">
        <f>IF(INDEX(roh_ast_merkmal!$1:$1048576,MATCH(INDEX(strg!$A:$A,strg!$B$1,1),roh_ast_merkmal!$B:$B,0)+MATCH($N27,roh_ast_merkmal!$C:$C,0)-2,MATCH(J$6,roh_ast_merkmal!$1:$1,0))=-8888,"x",INDEX(roh_ast_merkmal!$1:$1048576,MATCH(INDEX(strg!$A:$A,strg!$B$1,1),roh_ast_merkmal!$B:$B,0)+MATCH($N27,roh_ast_merkmal!$C:$C,0)-2,MATCH(J$6,roh_ast_merkmal!$1:$1,0)))</f>
        <v>269.471269095575</v>
      </c>
      <c r="K27" s="59">
        <f>IF(INDEX(roh_ast_merkmal!$1:$1048576,MATCH(INDEX(strg!$A:$A,strg!$B$1,1),roh_ast_merkmal!$B:$B,0)+MATCH($N27,roh_ast_merkmal!$C:$C,0)-2,MATCH(K$6,roh_ast_merkmal!$1:$1,0))=-8888,"x",INDEX(roh_ast_merkmal!$1:$1048576,MATCH(INDEX(strg!$A:$A,strg!$B$1,1),roh_ast_merkmal!$B:$B,0)+MATCH($N27,roh_ast_merkmal!$C:$C,0)-2,MATCH(K$6,roh_ast_merkmal!$1:$1,0)))</f>
        <v>450.62850964395102</v>
      </c>
      <c r="L27" s="58">
        <f>IF(INDEX(roh_ast_merkmal!$1:$1048576,MATCH(INDEX(strg!$A:$A,strg!$B$1,1),roh_ast_merkmal!$B:$B,0)+MATCH($N27,roh_ast_merkmal!$C:$C,0)-2,MATCH(L$6,roh_ast_merkmal!$1:$1,0))=-8888,"x",INDEX(roh_ast_merkmal!$1:$1048576,MATCH(INDEX(strg!$A:$A,strg!$B$1,1),roh_ast_merkmal!$B:$B,0)+MATCH($N27,roh_ast_merkmal!$C:$C,0)-2,MATCH(L$6,roh_ast_merkmal!$1:$1,0)))</f>
        <v>72.553975685756399</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2992</v>
      </c>
      <c r="C28" s="59">
        <f>IF(INDEX(roh_ast_merkmal!$1:$1048576,MATCH(INDEX(strg!$A:$A,strg!$B$1,1),roh_ast_merkmal!$B:$B,0)+MATCH($N28,roh_ast_merkmal!$C:$C,0)-2,MATCH(C$6,roh_ast_merkmal!$1:$1,0))=-8888,"x",INDEX(roh_ast_merkmal!$1:$1048576,MATCH(INDEX(strg!$A:$A,strg!$B$1,1),roh_ast_merkmal!$B:$B,0)+MATCH($N28,roh_ast_merkmal!$C:$C,0)-2,MATCH(C$6,roh_ast_merkmal!$1:$1,0)))</f>
        <v>953.94530981959804</v>
      </c>
      <c r="D28" s="59">
        <f>IF(INDEX(roh_ast_merkmal!$1:$1048576,MATCH(INDEX(strg!$A:$A,strg!$B$1,1),roh_ast_merkmal!$B:$B,0)+MATCH($N28,roh_ast_merkmal!$C:$C,0)-2,MATCH(D$6,roh_ast_merkmal!$1:$1,0))=-8888,"x",INDEX(roh_ast_merkmal!$1:$1048576,MATCH(INDEX(strg!$A:$A,strg!$B$1,1),roh_ast_merkmal!$B:$B,0)+MATCH($N28,roh_ast_merkmal!$C:$C,0)-2,MATCH(D$6,roh_ast_merkmal!$1:$1,0)))</f>
        <v>2107.2804930909501</v>
      </c>
      <c r="E28" s="59">
        <f>IF(INDEX(roh_ast_merkmal!$1:$1048576,MATCH(INDEX(strg!$A:$A,strg!$B$1,1),roh_ast_merkmal!$B:$B,0)+MATCH($N28,roh_ast_merkmal!$C:$C,0)-2,MATCH(E$6,roh_ast_merkmal!$1:$1,0))=-8888,"x",INDEX(roh_ast_merkmal!$1:$1048576,MATCH(INDEX(strg!$A:$A,strg!$B$1,1),roh_ast_merkmal!$B:$B,0)+MATCH($N28,roh_ast_merkmal!$C:$C,0)-2,MATCH(E$6,roh_ast_merkmal!$1:$1,0)))</f>
        <v>1887.6929959715801</v>
      </c>
      <c r="F28" s="59">
        <f>IF(INDEX(roh_ast_merkmal!$1:$1048576,MATCH(INDEX(strg!$A:$A,strg!$B$1,1),roh_ast_merkmal!$B:$B,0)+MATCH($N28,roh_ast_merkmal!$C:$C,0)-2,MATCH(F$6,roh_ast_merkmal!$1:$1,0))=-8888,"x",INDEX(roh_ast_merkmal!$1:$1048576,MATCH(INDEX(strg!$A:$A,strg!$B$1,1),roh_ast_merkmal!$B:$B,0)+MATCH($N28,roh_ast_merkmal!$C:$C,0)-2,MATCH(F$6,roh_ast_merkmal!$1:$1,0)))</f>
        <v>1548.27593243404</v>
      </c>
      <c r="G28" s="59">
        <f>IF(INDEX(roh_ast_merkmal!$1:$1048576,MATCH(INDEX(strg!$A:$A,strg!$B$1,1),roh_ast_merkmal!$B:$B,0)+MATCH($N28,roh_ast_merkmal!$C:$C,0)-2,MATCH(G$6,roh_ast_merkmal!$1:$1,0))=-8888,"x",INDEX(roh_ast_merkmal!$1:$1048576,MATCH(INDEX(strg!$A:$A,strg!$B$1,1),roh_ast_merkmal!$B:$B,0)+MATCH($N28,roh_ast_merkmal!$C:$C,0)-2,MATCH(G$6,roh_ast_merkmal!$1:$1,0)))</f>
        <v>338.27706353753803</v>
      </c>
      <c r="H28" s="59">
        <f>IF(INDEX(roh_ast_merkmal!$1:$1048576,MATCH(INDEX(strg!$A:$A,strg!$B$1,1),roh_ast_merkmal!$B:$B,0)+MATCH($N28,roh_ast_merkmal!$C:$C,0)-2,MATCH(H$6,roh_ast_merkmal!$1:$1,0))=-8888,"x",INDEX(roh_ast_merkmal!$1:$1048576,MATCH(INDEX(strg!$A:$A,strg!$B$1,1),roh_ast_merkmal!$B:$B,0)+MATCH($N28,roh_ast_merkmal!$C:$C,0)-2,MATCH(H$6,roh_ast_merkmal!$1:$1,0)))</f>
        <v>65.362217827938807</v>
      </c>
      <c r="I28" s="59">
        <f>IF(INDEX(roh_ast_merkmal!$1:$1048576,MATCH(INDEX(strg!$A:$A,strg!$B$1,1),roh_ast_merkmal!$B:$B,0)+MATCH($N28,roh_ast_merkmal!$C:$C,0)-2,MATCH(I$6,roh_ast_merkmal!$1:$1,0))=-8888,"x",INDEX(roh_ast_merkmal!$1:$1048576,MATCH(INDEX(strg!$A:$A,strg!$B$1,1),roh_ast_merkmal!$B:$B,0)+MATCH($N28,roh_ast_merkmal!$C:$C,0)-2,MATCH(I$6,roh_ast_merkmal!$1:$1,0)))</f>
        <v>174.636379387582</v>
      </c>
      <c r="J28" s="59">
        <f>IF(INDEX(roh_ast_merkmal!$1:$1048576,MATCH(INDEX(strg!$A:$A,strg!$B$1,1),roh_ast_merkmal!$B:$B,0)+MATCH($N28,roh_ast_merkmal!$C:$C,0)-2,MATCH(J$6,roh_ast_merkmal!$1:$1,0))=-8888,"x",INDEX(roh_ast_merkmal!$1:$1048576,MATCH(INDEX(strg!$A:$A,strg!$B$1,1),roh_ast_merkmal!$B:$B,0)+MATCH($N28,roh_ast_merkmal!$C:$C,0)-2,MATCH(J$6,roh_ast_merkmal!$1:$1,0)))</f>
        <v>118.58184389156899</v>
      </c>
      <c r="K28" s="59">
        <f>IF(INDEX(roh_ast_merkmal!$1:$1048576,MATCH(INDEX(strg!$A:$A,strg!$B$1,1),roh_ast_merkmal!$B:$B,0)+MATCH($N28,roh_ast_merkmal!$C:$C,0)-2,MATCH(K$6,roh_ast_merkmal!$1:$1,0))=-8888,"x",INDEX(roh_ast_merkmal!$1:$1048576,MATCH(INDEX(strg!$A:$A,strg!$B$1,1),roh_ast_merkmal!$B:$B,0)+MATCH($N28,roh_ast_merkmal!$C:$C,0)-2,MATCH(K$6,roh_ast_merkmal!$1:$1,0)))</f>
        <v>56.054535496013301</v>
      </c>
      <c r="L28" s="58">
        <f>IF(INDEX(roh_ast_merkmal!$1:$1048576,MATCH(INDEX(strg!$A:$A,strg!$B$1,1),roh_ast_merkmal!$B:$B,0)+MATCH($N28,roh_ast_merkmal!$C:$C,0)-2,MATCH(L$6,roh_ast_merkmal!$1:$1,0))=-8888,"x",INDEX(roh_ast_merkmal!$1:$1048576,MATCH(INDEX(strg!$A:$A,strg!$B$1,1),roh_ast_merkmal!$B:$B,0)+MATCH($N28,roh_ast_merkmal!$C:$C,0)-2,MATCH(L$6,roh_ast_merkmal!$1:$1,0)))</f>
        <v>44.951117731790198</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314</v>
      </c>
      <c r="C29" s="59">
        <f>IF(INDEX(roh_ast_merkmal!$1:$1048576,MATCH(INDEX(strg!$A:$A,strg!$B$1,1),roh_ast_merkmal!$B:$B,0)+MATCH($N29,roh_ast_merkmal!$C:$C,0)-2,MATCH(C$6,roh_ast_merkmal!$1:$1,0))=-8888,"x",INDEX(roh_ast_merkmal!$1:$1048576,MATCH(INDEX(strg!$A:$A,strg!$B$1,1),roh_ast_merkmal!$B:$B,0)+MATCH($N29,roh_ast_merkmal!$C:$C,0)-2,MATCH(C$6,roh_ast_merkmal!$1:$1,0)))</f>
        <v>81.468186338718795</v>
      </c>
      <c r="D29" s="59">
        <f>IF(INDEX(roh_ast_merkmal!$1:$1048576,MATCH(INDEX(strg!$A:$A,strg!$B$1,1),roh_ast_merkmal!$B:$B,0)+MATCH($N29,roh_ast_merkmal!$C:$C,0)-2,MATCH(D$6,roh_ast_merkmal!$1:$1,0))=-8888,"x",INDEX(roh_ast_merkmal!$1:$1048576,MATCH(INDEX(strg!$A:$A,strg!$B$1,1),roh_ast_merkmal!$B:$B,0)+MATCH($N29,roh_ast_merkmal!$C:$C,0)-2,MATCH(D$6,roh_ast_merkmal!$1:$1,0)))</f>
        <v>82.335059557566396</v>
      </c>
      <c r="E29" s="59">
        <f>IF(INDEX(roh_ast_merkmal!$1:$1048576,MATCH(INDEX(strg!$A:$A,strg!$B$1,1),roh_ast_merkmal!$B:$B,0)+MATCH($N29,roh_ast_merkmal!$C:$C,0)-2,MATCH(E$6,roh_ast_merkmal!$1:$1,0))=-8888,"x",INDEX(roh_ast_merkmal!$1:$1048576,MATCH(INDEX(strg!$A:$A,strg!$B$1,1),roh_ast_merkmal!$B:$B,0)+MATCH($N29,roh_ast_merkmal!$C:$C,0)-2,MATCH(E$6,roh_ast_merkmal!$1:$1,0)))</f>
        <v>73.276242969013197</v>
      </c>
      <c r="F29" s="59">
        <f>IF(INDEX(roh_ast_merkmal!$1:$1048576,MATCH(INDEX(strg!$A:$A,strg!$B$1,1),roh_ast_merkmal!$B:$B,0)+MATCH($N29,roh_ast_merkmal!$C:$C,0)-2,MATCH(F$6,roh_ast_merkmal!$1:$1,0))=-8888,"x",INDEX(roh_ast_merkmal!$1:$1048576,MATCH(INDEX(strg!$A:$A,strg!$B$1,1),roh_ast_merkmal!$B:$B,0)+MATCH($N29,roh_ast_merkmal!$C:$C,0)-2,MATCH(F$6,roh_ast_merkmal!$1:$1,0)))</f>
        <v>58.730131936323403</v>
      </c>
      <c r="G29" s="59">
        <f>IF(INDEX(roh_ast_merkmal!$1:$1048576,MATCH(INDEX(strg!$A:$A,strg!$B$1,1),roh_ast_merkmal!$B:$B,0)+MATCH($N29,roh_ast_merkmal!$C:$C,0)-2,MATCH(G$6,roh_ast_merkmal!$1:$1,0))=-8888,"x",INDEX(roh_ast_merkmal!$1:$1048576,MATCH(INDEX(strg!$A:$A,strg!$B$1,1),roh_ast_merkmal!$B:$B,0)+MATCH($N29,roh_ast_merkmal!$C:$C,0)-2,MATCH(G$6,roh_ast_merkmal!$1:$1,0)))</f>
        <v>14.546111032689801</v>
      </c>
      <c r="H29" s="59">
        <f>IF(INDEX(roh_ast_merkmal!$1:$1048576,MATCH(INDEX(strg!$A:$A,strg!$B$1,1),roh_ast_merkmal!$B:$B,0)+MATCH($N29,roh_ast_merkmal!$C:$C,0)-2,MATCH(H$6,roh_ast_merkmal!$1:$1,0))=-8888,"x",INDEX(roh_ast_merkmal!$1:$1048576,MATCH(INDEX(strg!$A:$A,strg!$B$1,1),roh_ast_merkmal!$B:$B,0)+MATCH($N29,roh_ast_merkmal!$C:$C,0)-2,MATCH(H$6,roh_ast_merkmal!$1:$1,0)))</f>
        <v>7.2687007476515104</v>
      </c>
      <c r="I29" s="59">
        <f>IF(INDEX(roh_ast_merkmal!$1:$1048576,MATCH(INDEX(strg!$A:$A,strg!$B$1,1),roh_ast_merkmal!$B:$B,0)+MATCH($N29,roh_ast_merkmal!$C:$C,0)-2,MATCH(I$6,roh_ast_merkmal!$1:$1,0))=-8888,"x",INDEX(roh_ast_merkmal!$1:$1048576,MATCH(INDEX(strg!$A:$A,strg!$B$1,1),roh_ast_merkmal!$B:$B,0)+MATCH($N29,roh_ast_merkmal!$C:$C,0)-2,MATCH(I$6,roh_ast_merkmal!$1:$1,0)))</f>
        <v>7.7890259858977204</v>
      </c>
      <c r="J29" s="59" t="str">
        <f>IF(INDEX(roh_ast_merkmal!$1:$1048576,MATCH(INDEX(strg!$A:$A,strg!$B$1,1),roh_ast_merkmal!$B:$B,0)+MATCH($N29,roh_ast_merkmal!$C:$C,0)-2,MATCH(J$6,roh_ast_merkmal!$1:$1,0))=-8888,"x",INDEX(roh_ast_merkmal!$1:$1048576,MATCH(INDEX(strg!$A:$A,strg!$B$1,1),roh_ast_merkmal!$B:$B,0)+MATCH($N29,roh_ast_merkmal!$C:$C,0)-2,MATCH(J$6,roh_ast_merkmal!$1:$1,0)))</f>
        <v>*</v>
      </c>
      <c r="K29" s="59">
        <f>IF(INDEX(roh_ast_merkmal!$1:$1048576,MATCH(INDEX(strg!$A:$A,strg!$B$1,1),roh_ast_merkmal!$B:$B,0)+MATCH($N29,roh_ast_merkmal!$C:$C,0)-2,MATCH(K$6,roh_ast_merkmal!$1:$1,0))=-8888,"x",INDEX(roh_ast_merkmal!$1:$1048576,MATCH(INDEX(strg!$A:$A,strg!$B$1,1),roh_ast_merkmal!$B:$B,0)+MATCH($N29,roh_ast_merkmal!$C:$C,0)-2,MATCH(K$6,roh_ast_merkmal!$1:$1,0)))</f>
        <v>6.3154718028541197</v>
      </c>
      <c r="L29" s="58" t="str">
        <f>IF(INDEX(roh_ast_merkmal!$1:$1048576,MATCH(INDEX(strg!$A:$A,strg!$B$1,1),roh_ast_merkmal!$B:$B,0)+MATCH($N29,roh_ast_merkmal!$C:$C,0)-2,MATCH(L$6,roh_ast_merkmal!$1:$1,0))=-8888,"x",INDEX(roh_ast_merkmal!$1:$1048576,MATCH(INDEX(strg!$A:$A,strg!$B$1,1),roh_ast_merkmal!$B:$B,0)+MATCH($N29,roh_ast_merkmal!$C:$C,0)-2,MATCH(L$6,roh_ast_merkmal!$1:$1,0)))</f>
        <v>*</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24622</v>
      </c>
      <c r="C30" s="59">
        <f>IF(INDEX(roh_ast_merkmal!$1:$1048576,MATCH(INDEX(strg!$A:$A,strg!$B$1,1),roh_ast_merkmal!$B:$B,0)+MATCH($N30,roh_ast_merkmal!$C:$C,0)-2,MATCH(C$6,roh_ast_merkmal!$1:$1,0))=-8888,"x",INDEX(roh_ast_merkmal!$1:$1048576,MATCH(INDEX(strg!$A:$A,strg!$B$1,1),roh_ast_merkmal!$B:$B,0)+MATCH($N30,roh_ast_merkmal!$C:$C,0)-2,MATCH(C$6,roh_ast_merkmal!$1:$1,0)))</f>
        <v>10569.014010102601</v>
      </c>
      <c r="D30" s="59">
        <f>IF(INDEX(roh_ast_merkmal!$1:$1048576,MATCH(INDEX(strg!$A:$A,strg!$B$1,1),roh_ast_merkmal!$B:$B,0)+MATCH($N30,roh_ast_merkmal!$C:$C,0)-2,MATCH(D$6,roh_ast_merkmal!$1:$1,0))=-8888,"x",INDEX(roh_ast_merkmal!$1:$1048576,MATCH(INDEX(strg!$A:$A,strg!$B$1,1),roh_ast_merkmal!$B:$B,0)+MATCH($N30,roh_ast_merkmal!$C:$C,0)-2,MATCH(D$6,roh_ast_merkmal!$1:$1,0)))</f>
        <v>13808.9313478574</v>
      </c>
      <c r="E30" s="59">
        <f>IF(INDEX(roh_ast_merkmal!$1:$1048576,MATCH(INDEX(strg!$A:$A,strg!$B$1,1),roh_ast_merkmal!$B:$B,0)+MATCH($N30,roh_ast_merkmal!$C:$C,0)-2,MATCH(E$6,roh_ast_merkmal!$1:$1,0))=-8888,"x",INDEX(roh_ast_merkmal!$1:$1048576,MATCH(INDEX(strg!$A:$A,strg!$B$1,1),roh_ast_merkmal!$B:$B,0)+MATCH($N30,roh_ast_merkmal!$C:$C,0)-2,MATCH(E$6,roh_ast_merkmal!$1:$1,0)))</f>
        <v>11458.028452516601</v>
      </c>
      <c r="F30" s="59">
        <f>IF(INDEX(roh_ast_merkmal!$1:$1048576,MATCH(INDEX(strg!$A:$A,strg!$B$1,1),roh_ast_merkmal!$B:$B,0)+MATCH($N30,roh_ast_merkmal!$C:$C,0)-2,MATCH(F$6,roh_ast_merkmal!$1:$1,0))=-8888,"x",INDEX(roh_ast_merkmal!$1:$1048576,MATCH(INDEX(strg!$A:$A,strg!$B$1,1),roh_ast_merkmal!$B:$B,0)+MATCH($N30,roh_ast_merkmal!$C:$C,0)-2,MATCH(F$6,roh_ast_merkmal!$1:$1,0)))</f>
        <v>9455.8487408897199</v>
      </c>
      <c r="G30" s="59">
        <f>IF(INDEX(roh_ast_merkmal!$1:$1048576,MATCH(INDEX(strg!$A:$A,strg!$B$1,1),roh_ast_merkmal!$B:$B,0)+MATCH($N30,roh_ast_merkmal!$C:$C,0)-2,MATCH(G$6,roh_ast_merkmal!$1:$1,0))=-8888,"x",INDEX(roh_ast_merkmal!$1:$1048576,MATCH(INDEX(strg!$A:$A,strg!$B$1,1),roh_ast_merkmal!$B:$B,0)+MATCH($N30,roh_ast_merkmal!$C:$C,0)-2,MATCH(G$6,roh_ast_merkmal!$1:$1,0)))</f>
        <v>1997.2433871279</v>
      </c>
      <c r="H30" s="59">
        <f>IF(INDEX(roh_ast_merkmal!$1:$1048576,MATCH(INDEX(strg!$A:$A,strg!$B$1,1),roh_ast_merkmal!$B:$B,0)+MATCH($N30,roh_ast_merkmal!$C:$C,0)-2,MATCH(H$6,roh_ast_merkmal!$1:$1,0))=-8888,"x",INDEX(roh_ast_merkmal!$1:$1048576,MATCH(INDEX(strg!$A:$A,strg!$B$1,1),roh_ast_merkmal!$B:$B,0)+MATCH($N30,roh_ast_merkmal!$C:$C,0)-2,MATCH(H$6,roh_ast_merkmal!$1:$1,0)))</f>
        <v>538.17172829369497</v>
      </c>
      <c r="I30" s="59">
        <f>IF(INDEX(roh_ast_merkmal!$1:$1048576,MATCH(INDEX(strg!$A:$A,strg!$B$1,1),roh_ast_merkmal!$B:$B,0)+MATCH($N30,roh_ast_merkmal!$C:$C,0)-2,MATCH(I$6,roh_ast_merkmal!$1:$1,0))=-8888,"x",INDEX(roh_ast_merkmal!$1:$1048576,MATCH(INDEX(strg!$A:$A,strg!$B$1,1),roh_ast_merkmal!$B:$B,0)+MATCH($N30,roh_ast_merkmal!$C:$C,0)-2,MATCH(I$6,roh_ast_merkmal!$1:$1,0)))</f>
        <v>1870.4876476822001</v>
      </c>
      <c r="J30" s="59">
        <f>IF(INDEX(roh_ast_merkmal!$1:$1048576,MATCH(INDEX(strg!$A:$A,strg!$B$1,1),roh_ast_merkmal!$B:$B,0)+MATCH($N30,roh_ast_merkmal!$C:$C,0)-2,MATCH(J$6,roh_ast_merkmal!$1:$1,0))=-8888,"x",INDEX(roh_ast_merkmal!$1:$1048576,MATCH(INDEX(strg!$A:$A,strg!$B$1,1),roh_ast_merkmal!$B:$B,0)+MATCH($N30,roh_ast_merkmal!$C:$C,0)-2,MATCH(J$6,roh_ast_merkmal!$1:$1,0)))</f>
        <v>1053.9334852791801</v>
      </c>
      <c r="K30" s="59">
        <f>IF(INDEX(roh_ast_merkmal!$1:$1048576,MATCH(INDEX(strg!$A:$A,strg!$B$1,1),roh_ast_merkmal!$B:$B,0)+MATCH($N30,roh_ast_merkmal!$C:$C,0)-2,MATCH(K$6,roh_ast_merkmal!$1:$1,0))=-8888,"x",INDEX(roh_ast_merkmal!$1:$1048576,MATCH(INDEX(strg!$A:$A,strg!$B$1,1),roh_ast_merkmal!$B:$B,0)+MATCH($N30,roh_ast_merkmal!$C:$C,0)-2,MATCH(K$6,roh_ast_merkmal!$1:$1,0)))</f>
        <v>816.55416240301702</v>
      </c>
      <c r="L30" s="58">
        <f>IF(INDEX(roh_ast_merkmal!$1:$1048576,MATCH(INDEX(strg!$A:$A,strg!$B$1,1),roh_ast_merkmal!$B:$B,0)+MATCH($N30,roh_ast_merkmal!$C:$C,0)-2,MATCH(L$6,roh_ast_merkmal!$1:$1,0))=-8888,"x",INDEX(roh_ast_merkmal!$1:$1048576,MATCH(INDEX(strg!$A:$A,strg!$B$1,1),roh_ast_merkmal!$B:$B,0)+MATCH($N30,roh_ast_merkmal!$C:$C,0)-2,MATCH(L$6,roh_ast_merkmal!$1:$1,0)))</f>
        <v>480.415247658608</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314</v>
      </c>
      <c r="C31" s="59">
        <f>IF(INDEX(roh_ast_merkmal!$1:$1048576,MATCH(INDEX(strg!$A:$A,strg!$B$1,1),roh_ast_merkmal!$B:$B,0)+MATCH($N31,roh_ast_merkmal!$C:$C,0)-2,MATCH(C$6,roh_ast_merkmal!$1:$1,0))=-8888,"x",INDEX(roh_ast_merkmal!$1:$1048576,MATCH(INDEX(strg!$A:$A,strg!$B$1,1),roh_ast_merkmal!$B:$B,0)+MATCH($N31,roh_ast_merkmal!$C:$C,0)-2,MATCH(C$6,roh_ast_merkmal!$1:$1,0)))</f>
        <v>81.468186338718795</v>
      </c>
      <c r="D31" s="59">
        <f>IF(INDEX(roh_ast_merkmal!$1:$1048576,MATCH(INDEX(strg!$A:$A,strg!$B$1,1),roh_ast_merkmal!$B:$B,0)+MATCH($N31,roh_ast_merkmal!$C:$C,0)-2,MATCH(D$6,roh_ast_merkmal!$1:$1,0))=-8888,"x",INDEX(roh_ast_merkmal!$1:$1048576,MATCH(INDEX(strg!$A:$A,strg!$B$1,1),roh_ast_merkmal!$B:$B,0)+MATCH($N31,roh_ast_merkmal!$C:$C,0)-2,MATCH(D$6,roh_ast_merkmal!$1:$1,0)))</f>
        <v>82.335059557566396</v>
      </c>
      <c r="E31" s="59">
        <f>IF(INDEX(roh_ast_merkmal!$1:$1048576,MATCH(INDEX(strg!$A:$A,strg!$B$1,1),roh_ast_merkmal!$B:$B,0)+MATCH($N31,roh_ast_merkmal!$C:$C,0)-2,MATCH(E$6,roh_ast_merkmal!$1:$1,0))=-8888,"x",INDEX(roh_ast_merkmal!$1:$1048576,MATCH(INDEX(strg!$A:$A,strg!$B$1,1),roh_ast_merkmal!$B:$B,0)+MATCH($N31,roh_ast_merkmal!$C:$C,0)-2,MATCH(E$6,roh_ast_merkmal!$1:$1,0)))</f>
        <v>73.276242969013197</v>
      </c>
      <c r="F31" s="59">
        <f>IF(INDEX(roh_ast_merkmal!$1:$1048576,MATCH(INDEX(strg!$A:$A,strg!$B$1,1),roh_ast_merkmal!$B:$B,0)+MATCH($N31,roh_ast_merkmal!$C:$C,0)-2,MATCH(F$6,roh_ast_merkmal!$1:$1,0))=-8888,"x",INDEX(roh_ast_merkmal!$1:$1048576,MATCH(INDEX(strg!$A:$A,strg!$B$1,1),roh_ast_merkmal!$B:$B,0)+MATCH($N31,roh_ast_merkmal!$C:$C,0)-2,MATCH(F$6,roh_ast_merkmal!$1:$1,0)))</f>
        <v>58.730131936323403</v>
      </c>
      <c r="G31" s="59">
        <f>IF(INDEX(roh_ast_merkmal!$1:$1048576,MATCH(INDEX(strg!$A:$A,strg!$B$1,1),roh_ast_merkmal!$B:$B,0)+MATCH($N31,roh_ast_merkmal!$C:$C,0)-2,MATCH(G$6,roh_ast_merkmal!$1:$1,0))=-8888,"x",INDEX(roh_ast_merkmal!$1:$1048576,MATCH(INDEX(strg!$A:$A,strg!$B$1,1),roh_ast_merkmal!$B:$B,0)+MATCH($N31,roh_ast_merkmal!$C:$C,0)-2,MATCH(G$6,roh_ast_merkmal!$1:$1,0)))</f>
        <v>14.546111032689801</v>
      </c>
      <c r="H31" s="59">
        <f>IF(INDEX(roh_ast_merkmal!$1:$1048576,MATCH(INDEX(strg!$A:$A,strg!$B$1,1),roh_ast_merkmal!$B:$B,0)+MATCH($N31,roh_ast_merkmal!$C:$C,0)-2,MATCH(H$6,roh_ast_merkmal!$1:$1,0))=-8888,"x",INDEX(roh_ast_merkmal!$1:$1048576,MATCH(INDEX(strg!$A:$A,strg!$B$1,1),roh_ast_merkmal!$B:$B,0)+MATCH($N31,roh_ast_merkmal!$C:$C,0)-2,MATCH(H$6,roh_ast_merkmal!$1:$1,0)))</f>
        <v>7.2687007476515104</v>
      </c>
      <c r="I31" s="59">
        <f>IF(INDEX(roh_ast_merkmal!$1:$1048576,MATCH(INDEX(strg!$A:$A,strg!$B$1,1),roh_ast_merkmal!$B:$B,0)+MATCH($N31,roh_ast_merkmal!$C:$C,0)-2,MATCH(I$6,roh_ast_merkmal!$1:$1,0))=-8888,"x",INDEX(roh_ast_merkmal!$1:$1048576,MATCH(INDEX(strg!$A:$A,strg!$B$1,1),roh_ast_merkmal!$B:$B,0)+MATCH($N31,roh_ast_merkmal!$C:$C,0)-2,MATCH(I$6,roh_ast_merkmal!$1:$1,0)))</f>
        <v>7.7890259858977204</v>
      </c>
      <c r="J31" s="59" t="str">
        <f>IF(INDEX(roh_ast_merkmal!$1:$1048576,MATCH(INDEX(strg!$A:$A,strg!$B$1,1),roh_ast_merkmal!$B:$B,0)+MATCH($N31,roh_ast_merkmal!$C:$C,0)-2,MATCH(J$6,roh_ast_merkmal!$1:$1,0))=-8888,"x",INDEX(roh_ast_merkmal!$1:$1048576,MATCH(INDEX(strg!$A:$A,strg!$B$1,1),roh_ast_merkmal!$B:$B,0)+MATCH($N31,roh_ast_merkmal!$C:$C,0)-2,MATCH(J$6,roh_ast_merkmal!$1:$1,0)))</f>
        <v>*</v>
      </c>
      <c r="K31" s="59">
        <f>IF(INDEX(roh_ast_merkmal!$1:$1048576,MATCH(INDEX(strg!$A:$A,strg!$B$1,1),roh_ast_merkmal!$B:$B,0)+MATCH($N31,roh_ast_merkmal!$C:$C,0)-2,MATCH(K$6,roh_ast_merkmal!$1:$1,0))=-8888,"x",INDEX(roh_ast_merkmal!$1:$1048576,MATCH(INDEX(strg!$A:$A,strg!$B$1,1),roh_ast_merkmal!$B:$B,0)+MATCH($N31,roh_ast_merkmal!$C:$C,0)-2,MATCH(K$6,roh_ast_merkmal!$1:$1,0)))</f>
        <v>6.3154718028541197</v>
      </c>
      <c r="L31" s="58" t="str">
        <f>IF(INDEX(roh_ast_merkmal!$1:$1048576,MATCH(INDEX(strg!$A:$A,strg!$B$1,1),roh_ast_merkmal!$B:$B,0)+MATCH($N31,roh_ast_merkmal!$C:$C,0)-2,MATCH(L$6,roh_ast_merkmal!$1:$1,0))=-8888,"x",INDEX(roh_ast_merkmal!$1:$1048576,MATCH(INDEX(strg!$A:$A,strg!$B$1,1),roh_ast_merkmal!$B:$B,0)+MATCH($N31,roh_ast_merkmal!$C:$C,0)-2,MATCH(L$6,roh_ast_merkmal!$1:$1,0)))</f>
        <v>*</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13671</v>
      </c>
      <c r="C32" s="59">
        <f>IF(INDEX(roh_ast_merkmal!$1:$1048576,MATCH(INDEX(strg!$A:$A,strg!$B$1,1),roh_ast_merkmal!$B:$B,0)+MATCH($N32,roh_ast_merkmal!$C:$C,0)-2,MATCH(C$6,roh_ast_merkmal!$1:$1,0))=-8888,"x",INDEX(roh_ast_merkmal!$1:$1048576,MATCH(INDEX(strg!$A:$A,strg!$B$1,1),roh_ast_merkmal!$B:$B,0)+MATCH($N32,roh_ast_merkmal!$C:$C,0)-2,MATCH(C$6,roh_ast_merkmal!$1:$1,0)))</f>
        <v>8498.3494942870893</v>
      </c>
      <c r="D32" s="59">
        <f>IF(INDEX(roh_ast_merkmal!$1:$1048576,MATCH(INDEX(strg!$A:$A,strg!$B$1,1),roh_ast_merkmal!$B:$B,0)+MATCH($N32,roh_ast_merkmal!$C:$C,0)-2,MATCH(D$6,roh_ast_merkmal!$1:$1,0))=-8888,"x",INDEX(roh_ast_merkmal!$1:$1048576,MATCH(INDEX(strg!$A:$A,strg!$B$1,1),roh_ast_merkmal!$B:$B,0)+MATCH($N32,roh_ast_merkmal!$C:$C,0)-2,MATCH(D$6,roh_ast_merkmal!$1:$1,0)))</f>
        <v>5172.6505057129598</v>
      </c>
      <c r="E32" s="59">
        <f>IF(INDEX(roh_ast_merkmal!$1:$1048576,MATCH(INDEX(strg!$A:$A,strg!$B$1,1),roh_ast_merkmal!$B:$B,0)+MATCH($N32,roh_ast_merkmal!$C:$C,0)-2,MATCH(E$6,roh_ast_merkmal!$1:$1,0))=-8888,"x",INDEX(roh_ast_merkmal!$1:$1048576,MATCH(INDEX(strg!$A:$A,strg!$B$1,1),roh_ast_merkmal!$B:$B,0)+MATCH($N32,roh_ast_merkmal!$C:$C,0)-2,MATCH(E$6,roh_ast_merkmal!$1:$1,0)))</f>
        <v>4047.3875972168598</v>
      </c>
      <c r="F32" s="59">
        <f>IF(INDEX(roh_ast_merkmal!$1:$1048576,MATCH(INDEX(strg!$A:$A,strg!$B$1,1),roh_ast_merkmal!$B:$B,0)+MATCH($N32,roh_ast_merkmal!$C:$C,0)-2,MATCH(F$6,roh_ast_merkmal!$1:$1,0))=-8888,"x",INDEX(roh_ast_merkmal!$1:$1048576,MATCH(INDEX(strg!$A:$A,strg!$B$1,1),roh_ast_merkmal!$B:$B,0)+MATCH($N32,roh_ast_merkmal!$C:$C,0)-2,MATCH(F$6,roh_ast_merkmal!$1:$1,0)))</f>
        <v>2634.6327608934098</v>
      </c>
      <c r="G32" s="59">
        <f>IF(INDEX(roh_ast_merkmal!$1:$1048576,MATCH(INDEX(strg!$A:$A,strg!$B$1,1),roh_ast_merkmal!$B:$B,0)+MATCH($N32,roh_ast_merkmal!$C:$C,0)-2,MATCH(G$6,roh_ast_merkmal!$1:$1,0))=-8888,"x",INDEX(roh_ast_merkmal!$1:$1048576,MATCH(INDEX(strg!$A:$A,strg!$B$1,1),roh_ast_merkmal!$B:$B,0)+MATCH($N32,roh_ast_merkmal!$C:$C,0)-2,MATCH(G$6,roh_ast_merkmal!$1:$1,0)))</f>
        <v>1409.40816965677</v>
      </c>
      <c r="H32" s="59">
        <f>IF(INDEX(roh_ast_merkmal!$1:$1048576,MATCH(INDEX(strg!$A:$A,strg!$B$1,1),roh_ast_merkmal!$B:$B,0)+MATCH($N32,roh_ast_merkmal!$C:$C,0)-2,MATCH(H$6,roh_ast_merkmal!$1:$1,0))=-8888,"x",INDEX(roh_ast_merkmal!$1:$1048576,MATCH(INDEX(strg!$A:$A,strg!$B$1,1),roh_ast_merkmal!$B:$B,0)+MATCH($N32,roh_ast_merkmal!$C:$C,0)-2,MATCH(H$6,roh_ast_merkmal!$1:$1,0)))</f>
        <v>333.36471914298698</v>
      </c>
      <c r="I32" s="59">
        <f>IF(INDEX(roh_ast_merkmal!$1:$1048576,MATCH(INDEX(strg!$A:$A,strg!$B$1,1),roh_ast_merkmal!$B:$B,0)+MATCH($N32,roh_ast_merkmal!$C:$C,0)-2,MATCH(I$6,roh_ast_merkmal!$1:$1,0))=-8888,"x",INDEX(roh_ast_merkmal!$1:$1048576,MATCH(INDEX(strg!$A:$A,strg!$B$1,1),roh_ast_merkmal!$B:$B,0)+MATCH($N32,roh_ast_merkmal!$C:$C,0)-2,MATCH(I$6,roh_ast_merkmal!$1:$1,0)))</f>
        <v>948.17277323096096</v>
      </c>
      <c r="J32" s="59">
        <f>IF(INDEX(roh_ast_merkmal!$1:$1048576,MATCH(INDEX(strg!$A:$A,strg!$B$1,1),roh_ast_merkmal!$B:$B,0)+MATCH($N32,roh_ast_merkmal!$C:$C,0)-2,MATCH(J$6,roh_ast_merkmal!$1:$1,0))=-8888,"x",INDEX(roh_ast_merkmal!$1:$1048576,MATCH(INDEX(strg!$A:$A,strg!$B$1,1),roh_ast_merkmal!$B:$B,0)+MATCH($N32,roh_ast_merkmal!$C:$C,0)-2,MATCH(J$6,roh_ast_merkmal!$1:$1,0)))</f>
        <v>430.54142026251998</v>
      </c>
      <c r="K32" s="59">
        <f>IF(INDEX(roh_ast_merkmal!$1:$1048576,MATCH(INDEX(strg!$A:$A,strg!$B$1,1),roh_ast_merkmal!$B:$B,0)+MATCH($N32,roh_ast_merkmal!$C:$C,0)-2,MATCH(K$6,roh_ast_merkmal!$1:$1,0))=-8888,"x",INDEX(roh_ast_merkmal!$1:$1048576,MATCH(INDEX(strg!$A:$A,strg!$B$1,1),roh_ast_merkmal!$B:$B,0)+MATCH($N32,roh_ast_merkmal!$C:$C,0)-2,MATCH(K$6,roh_ast_merkmal!$1:$1,0)))</f>
        <v>517.63135296843802</v>
      </c>
      <c r="L32" s="58">
        <f>IF(INDEX(roh_ast_merkmal!$1:$1048576,MATCH(INDEX(strg!$A:$A,strg!$B$1,1),roh_ast_merkmal!$B:$B,0)+MATCH($N32,roh_ast_merkmal!$C:$C,0)-2,MATCH(L$6,roh_ast_merkmal!$1:$1,0))=-8888,"x",INDEX(roh_ast_merkmal!$1:$1048576,MATCH(INDEX(strg!$A:$A,strg!$B$1,1),roh_ast_merkmal!$B:$B,0)+MATCH($N32,roh_ast_merkmal!$C:$C,0)-2,MATCH(L$6,roh_ast_merkmal!$1:$1,0)))</f>
        <v>177.09013526514499</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25583</v>
      </c>
      <c r="C33" s="59">
        <f>IF(INDEX(roh_ast_merkmal!$1:$1048576,MATCH(INDEX(strg!$A:$A,strg!$B$1,1),roh_ast_merkmal!$B:$B,0)+MATCH($N33,roh_ast_merkmal!$C:$C,0)-2,MATCH(C$6,roh_ast_merkmal!$1:$1,0))=-8888,"x",INDEX(roh_ast_merkmal!$1:$1048576,MATCH(INDEX(strg!$A:$A,strg!$B$1,1),roh_ast_merkmal!$B:$B,0)+MATCH($N33,roh_ast_merkmal!$C:$C,0)-2,MATCH(C$6,roh_ast_merkmal!$1:$1,0)))</f>
        <v>11541.4802258089</v>
      </c>
      <c r="D33" s="59">
        <f>IF(INDEX(roh_ast_merkmal!$1:$1048576,MATCH(INDEX(strg!$A:$A,strg!$B$1,1),roh_ast_merkmal!$B:$B,0)+MATCH($N33,roh_ast_merkmal!$C:$C,0)-2,MATCH(D$6,roh_ast_merkmal!$1:$1,0))=-8888,"x",INDEX(roh_ast_merkmal!$1:$1048576,MATCH(INDEX(strg!$A:$A,strg!$B$1,1),roh_ast_merkmal!$B:$B,0)+MATCH($N33,roh_ast_merkmal!$C:$C,0)-2,MATCH(D$6,roh_ast_merkmal!$1:$1,0)))</f>
        <v>14041.519774189899</v>
      </c>
      <c r="E33" s="59">
        <f>IF(INDEX(roh_ast_merkmal!$1:$1048576,MATCH(INDEX(strg!$A:$A,strg!$B$1,1),roh_ast_merkmal!$B:$B,0)+MATCH($N33,roh_ast_merkmal!$C:$C,0)-2,MATCH(E$6,roh_ast_merkmal!$1:$1,0))=-8888,"x",INDEX(roh_ast_merkmal!$1:$1048576,MATCH(INDEX(strg!$A:$A,strg!$B$1,1),roh_ast_merkmal!$B:$B,0)+MATCH($N33,roh_ast_merkmal!$C:$C,0)-2,MATCH(E$6,roh_ast_merkmal!$1:$1,0)))</f>
        <v>11837.483980401899</v>
      </c>
      <c r="F33" s="59">
        <f>IF(INDEX(roh_ast_merkmal!$1:$1048576,MATCH(INDEX(strg!$A:$A,strg!$B$1,1),roh_ast_merkmal!$B:$B,0)+MATCH($N33,roh_ast_merkmal!$C:$C,0)-2,MATCH(F$6,roh_ast_merkmal!$1:$1,0))=-8888,"x",INDEX(roh_ast_merkmal!$1:$1048576,MATCH(INDEX(strg!$A:$A,strg!$B$1,1),roh_ast_merkmal!$B:$B,0)+MATCH($N33,roh_ast_merkmal!$C:$C,0)-2,MATCH(F$6,roh_ast_merkmal!$1:$1,0)))</f>
        <v>9926.3882935175207</v>
      </c>
      <c r="G33" s="59">
        <f>IF(INDEX(roh_ast_merkmal!$1:$1048576,MATCH(INDEX(strg!$A:$A,strg!$B$1,1),roh_ast_merkmal!$B:$B,0)+MATCH($N33,roh_ast_merkmal!$C:$C,0)-2,MATCH(G$6,roh_ast_merkmal!$1:$1,0))=-8888,"x",INDEX(roh_ast_merkmal!$1:$1048576,MATCH(INDEX(strg!$A:$A,strg!$B$1,1),roh_ast_merkmal!$B:$B,0)+MATCH($N33,roh_ast_merkmal!$C:$C,0)-2,MATCH(G$6,roh_ast_merkmal!$1:$1,0)))</f>
        <v>1908.3660290519799</v>
      </c>
      <c r="H33" s="59">
        <f>IF(INDEX(roh_ast_merkmal!$1:$1048576,MATCH(INDEX(strg!$A:$A,strg!$B$1,1),roh_ast_merkmal!$B:$B,0)+MATCH($N33,roh_ast_merkmal!$C:$C,0)-2,MATCH(H$6,roh_ast_merkmal!$1:$1,0))=-8888,"x",INDEX(roh_ast_merkmal!$1:$1048576,MATCH(INDEX(strg!$A:$A,strg!$B$1,1),roh_ast_merkmal!$B:$B,0)+MATCH($N33,roh_ast_merkmal!$C:$C,0)-2,MATCH(H$6,roh_ast_merkmal!$1:$1,0)))</f>
        <v>539.71867480496599</v>
      </c>
      <c r="I33" s="59">
        <f>IF(INDEX(roh_ast_merkmal!$1:$1048576,MATCH(INDEX(strg!$A:$A,strg!$B$1,1),roh_ast_merkmal!$B:$B,0)+MATCH($N33,roh_ast_merkmal!$C:$C,0)-2,MATCH(I$6,roh_ast_merkmal!$1:$1,0))=-8888,"x",INDEX(roh_ast_merkmal!$1:$1048576,MATCH(INDEX(strg!$A:$A,strg!$B$1,1),roh_ast_merkmal!$B:$B,0)+MATCH($N33,roh_ast_merkmal!$C:$C,0)-2,MATCH(I$6,roh_ast_merkmal!$1:$1,0)))</f>
        <v>1784.5813327641299</v>
      </c>
      <c r="J33" s="59">
        <f>IF(INDEX(roh_ast_merkmal!$1:$1048576,MATCH(INDEX(strg!$A:$A,strg!$B$1,1),roh_ast_merkmal!$B:$B,0)+MATCH($N33,roh_ast_merkmal!$C:$C,0)-2,MATCH(J$6,roh_ast_merkmal!$1:$1,0))=-8888,"x",INDEX(roh_ast_merkmal!$1:$1048576,MATCH(INDEX(strg!$A:$A,strg!$B$1,1),roh_ast_merkmal!$B:$B,0)+MATCH($N33,roh_ast_merkmal!$C:$C,0)-2,MATCH(J$6,roh_ast_merkmal!$1:$1,0)))</f>
        <v>1001.26724535148</v>
      </c>
      <c r="K33" s="59">
        <f>IF(INDEX(roh_ast_merkmal!$1:$1048576,MATCH(INDEX(strg!$A:$A,strg!$B$1,1),roh_ast_merkmal!$B:$B,0)+MATCH($N33,roh_ast_merkmal!$C:$C,0)-2,MATCH(K$6,roh_ast_merkmal!$1:$1,0))=-8888,"x",INDEX(roh_ast_merkmal!$1:$1048576,MATCH(INDEX(strg!$A:$A,strg!$B$1,1),roh_ast_merkmal!$B:$B,0)+MATCH($N33,roh_ast_merkmal!$C:$C,0)-2,MATCH(K$6,roh_ast_merkmal!$1:$1,0)))</f>
        <v>782.08612559345204</v>
      </c>
      <c r="L33" s="58">
        <f>IF(INDEX(roh_ast_merkmal!$1:$1048576,MATCH(INDEX(strg!$A:$A,strg!$B$1,1),roh_ast_merkmal!$B:$B,0)+MATCH($N33,roh_ast_merkmal!$C:$C,0)-2,MATCH(L$6,roh_ast_merkmal!$1:$1,0))=-8888,"x",INDEX(roh_ast_merkmal!$1:$1048576,MATCH(INDEX(strg!$A:$A,strg!$B$1,1),roh_ast_merkmal!$B:$B,0)+MATCH($N33,roh_ast_merkmal!$C:$C,0)-2,MATCH(L$6,roh_ast_merkmal!$1:$1,0)))</f>
        <v>419.45446102376502</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12939</v>
      </c>
      <c r="C34" s="59">
        <f>IF(INDEX(roh_ast_merkmal!$1:$1048576,MATCH(INDEX(strg!$A:$A,strg!$B$1,1),roh_ast_merkmal!$B:$B,0)+MATCH($N34,roh_ast_merkmal!$C:$C,0)-2,MATCH(C$6,roh_ast_merkmal!$1:$1,0))=-8888,"x",INDEX(roh_ast_merkmal!$1:$1048576,MATCH(INDEX(strg!$A:$A,strg!$B$1,1),roh_ast_merkmal!$B:$B,0)+MATCH($N34,roh_ast_merkmal!$C:$C,0)-2,MATCH(C$6,roh_ast_merkmal!$1:$1,0)))</f>
        <v>4880.4412008205099</v>
      </c>
      <c r="D34" s="59">
        <f>IF(INDEX(roh_ast_merkmal!$1:$1048576,MATCH(INDEX(strg!$A:$A,strg!$B$1,1),roh_ast_merkmal!$B:$B,0)+MATCH($N34,roh_ast_merkmal!$C:$C,0)-2,MATCH(D$6,roh_ast_merkmal!$1:$1,0))=-8888,"x",INDEX(roh_ast_merkmal!$1:$1048576,MATCH(INDEX(strg!$A:$A,strg!$B$1,1),roh_ast_merkmal!$B:$B,0)+MATCH($N34,roh_ast_merkmal!$C:$C,0)-2,MATCH(D$6,roh_ast_merkmal!$1:$1,0)))</f>
        <v>8058.5587991781003</v>
      </c>
      <c r="E34" s="59">
        <f>IF(INDEX(roh_ast_merkmal!$1:$1048576,MATCH(INDEX(strg!$A:$A,strg!$B$1,1),roh_ast_merkmal!$B:$B,0)+MATCH($N34,roh_ast_merkmal!$C:$C,0)-2,MATCH(E$6,roh_ast_merkmal!$1:$1,0))=-8888,"x",INDEX(roh_ast_merkmal!$1:$1048576,MATCH(INDEX(strg!$A:$A,strg!$B$1,1),roh_ast_merkmal!$B:$B,0)+MATCH($N34,roh_ast_merkmal!$C:$C,0)-2,MATCH(E$6,roh_ast_merkmal!$1:$1,0)))</f>
        <v>6908.4367967687103</v>
      </c>
      <c r="F34" s="59">
        <f>IF(INDEX(roh_ast_merkmal!$1:$1048576,MATCH(INDEX(strg!$A:$A,strg!$B$1,1),roh_ast_merkmal!$B:$B,0)+MATCH($N34,roh_ast_merkmal!$C:$C,0)-2,MATCH(F$6,roh_ast_merkmal!$1:$1,0))=-8888,"x",INDEX(roh_ast_merkmal!$1:$1048576,MATCH(INDEX(strg!$A:$A,strg!$B$1,1),roh_ast_merkmal!$B:$B,0)+MATCH($N34,roh_ast_merkmal!$C:$C,0)-2,MATCH(F$6,roh_ast_merkmal!$1:$1,0)))</f>
        <v>6091.9897366166497</v>
      </c>
      <c r="G34" s="59">
        <f>IF(INDEX(roh_ast_merkmal!$1:$1048576,MATCH(INDEX(strg!$A:$A,strg!$B$1,1),roh_ast_merkmal!$B:$B,0)+MATCH($N34,roh_ast_merkmal!$C:$C,0)-2,MATCH(G$6,roh_ast_merkmal!$1:$1,0))=-8888,"x",INDEX(roh_ast_merkmal!$1:$1048576,MATCH(INDEX(strg!$A:$A,strg!$B$1,1),roh_ast_merkmal!$B:$B,0)+MATCH($N34,roh_ast_merkmal!$C:$C,0)-2,MATCH(G$6,roh_ast_merkmal!$1:$1,0)))</f>
        <v>815.15305781641098</v>
      </c>
      <c r="H34" s="59">
        <f>IF(INDEX(roh_ast_merkmal!$1:$1048576,MATCH(INDEX(strg!$A:$A,strg!$B$1,1),roh_ast_merkmal!$B:$B,0)+MATCH($N34,roh_ast_merkmal!$C:$C,0)-2,MATCH(H$6,roh_ast_merkmal!$1:$1,0))=-8888,"x",INDEX(roh_ast_merkmal!$1:$1048576,MATCH(INDEX(strg!$A:$A,strg!$B$1,1),roh_ast_merkmal!$B:$B,0)+MATCH($N34,roh_ast_merkmal!$C:$C,0)-2,MATCH(H$6,roh_ast_merkmal!$1:$1,0)))</f>
        <v>236.30723781159901</v>
      </c>
      <c r="I34" s="59">
        <f>IF(INDEX(roh_ast_merkmal!$1:$1048576,MATCH(INDEX(strg!$A:$A,strg!$B$1,1),roh_ast_merkmal!$B:$B,0)+MATCH($N34,roh_ast_merkmal!$C:$C,0)-2,MATCH(I$6,roh_ast_merkmal!$1:$1,0))=-8888,"x",INDEX(roh_ast_merkmal!$1:$1048576,MATCH(INDEX(strg!$A:$A,strg!$B$1,1),roh_ast_merkmal!$B:$B,0)+MATCH($N34,roh_ast_merkmal!$C:$C,0)-2,MATCH(I$6,roh_ast_merkmal!$1:$1,0)))</f>
        <v>907.43142620074798</v>
      </c>
      <c r="J34" s="59">
        <f>IF(INDEX(roh_ast_merkmal!$1:$1048576,MATCH(INDEX(strg!$A:$A,strg!$B$1,1),roh_ast_merkmal!$B:$B,0)+MATCH($N34,roh_ast_merkmal!$C:$C,0)-2,MATCH(J$6,roh_ast_merkmal!$1:$1,0))=-8888,"x",INDEX(roh_ast_merkmal!$1:$1048576,MATCH(INDEX(strg!$A:$A,strg!$B$1,1),roh_ast_merkmal!$B:$B,0)+MATCH($N34,roh_ast_merkmal!$C:$C,0)-2,MATCH(J$6,roh_ast_merkmal!$1:$1,0)))</f>
        <v>556.44038977927198</v>
      </c>
      <c r="K34" s="59">
        <f>IF(INDEX(roh_ast_merkmal!$1:$1048576,MATCH(INDEX(strg!$A:$A,strg!$B$1,1),roh_ast_merkmal!$B:$B,0)+MATCH($N34,roh_ast_merkmal!$C:$C,0)-2,MATCH(K$6,roh_ast_merkmal!$1:$1,0))=-8888,"x",INDEX(roh_ast_merkmal!$1:$1048576,MATCH(INDEX(strg!$A:$A,strg!$B$1,1),roh_ast_merkmal!$B:$B,0)+MATCH($N34,roh_ast_merkmal!$C:$C,0)-2,MATCH(K$6,roh_ast_merkmal!$1:$1,0)))</f>
        <v>350.99103642147702</v>
      </c>
      <c r="L34" s="58">
        <f>IF(INDEX(roh_ast_merkmal!$1:$1048576,MATCH(INDEX(strg!$A:$A,strg!$B$1,1),roh_ast_merkmal!$B:$B,0)+MATCH($N34,roh_ast_merkmal!$C:$C,0)-2,MATCH(L$6,roh_ast_merkmal!$1:$1,0))=-8888,"x",INDEX(roh_ast_merkmal!$1:$1048576,MATCH(INDEX(strg!$A:$A,strg!$B$1,1),roh_ast_merkmal!$B:$B,0)+MATCH($N34,roh_ast_merkmal!$C:$C,0)-2,MATCH(L$6,roh_ast_merkmal!$1:$1,0)))</f>
        <v>242.69057620860301</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12644</v>
      </c>
      <c r="C35" s="59">
        <f>IF(INDEX(roh_ast_merkmal!$1:$1048576,MATCH(INDEX(strg!$A:$A,strg!$B$1,1),roh_ast_merkmal!$B:$B,0)+MATCH($N35,roh_ast_merkmal!$C:$C,0)-2,MATCH(C$6,roh_ast_merkmal!$1:$1,0))=-8888,"x",INDEX(roh_ast_merkmal!$1:$1048576,MATCH(INDEX(strg!$A:$A,strg!$B$1,1),roh_ast_merkmal!$B:$B,0)+MATCH($N35,roh_ast_merkmal!$C:$C,0)-2,MATCH(C$6,roh_ast_merkmal!$1:$1,0)))</f>
        <v>6661.0390249883503</v>
      </c>
      <c r="D35" s="59">
        <f>IF(INDEX(roh_ast_merkmal!$1:$1048576,MATCH(INDEX(strg!$A:$A,strg!$B$1,1),roh_ast_merkmal!$B:$B,0)+MATCH($N35,roh_ast_merkmal!$C:$C,0)-2,MATCH(D$6,roh_ast_merkmal!$1:$1,0))=-8888,"x",INDEX(roh_ast_merkmal!$1:$1048576,MATCH(INDEX(strg!$A:$A,strg!$B$1,1),roh_ast_merkmal!$B:$B,0)+MATCH($N35,roh_ast_merkmal!$C:$C,0)-2,MATCH(D$6,roh_ast_merkmal!$1:$1,0)))</f>
        <v>5982.9609750118098</v>
      </c>
      <c r="E35" s="59">
        <f>IF(INDEX(roh_ast_merkmal!$1:$1048576,MATCH(INDEX(strg!$A:$A,strg!$B$1,1),roh_ast_merkmal!$B:$B,0)+MATCH($N35,roh_ast_merkmal!$C:$C,0)-2,MATCH(E$6,roh_ast_merkmal!$1:$1,0))=-8888,"x",INDEX(roh_ast_merkmal!$1:$1048576,MATCH(INDEX(strg!$A:$A,strg!$B$1,1),roh_ast_merkmal!$B:$B,0)+MATCH($N35,roh_ast_merkmal!$C:$C,0)-2,MATCH(E$6,roh_ast_merkmal!$1:$1,0)))</f>
        <v>4929.0471836332199</v>
      </c>
      <c r="F35" s="59">
        <f>IF(INDEX(roh_ast_merkmal!$1:$1048576,MATCH(INDEX(strg!$A:$A,strg!$B$1,1),roh_ast_merkmal!$B:$B,0)+MATCH($N35,roh_ast_merkmal!$C:$C,0)-2,MATCH(F$6,roh_ast_merkmal!$1:$1,0))=-8888,"x",INDEX(roh_ast_merkmal!$1:$1048576,MATCH(INDEX(strg!$A:$A,strg!$B$1,1),roh_ast_merkmal!$B:$B,0)+MATCH($N35,roh_ast_merkmal!$C:$C,0)-2,MATCH(F$6,roh_ast_merkmal!$1:$1,0)))</f>
        <v>3834.3985569008901</v>
      </c>
      <c r="G35" s="59">
        <f>IF(INDEX(roh_ast_merkmal!$1:$1048576,MATCH(INDEX(strg!$A:$A,strg!$B$1,1),roh_ast_merkmal!$B:$B,0)+MATCH($N35,roh_ast_merkmal!$C:$C,0)-2,MATCH(G$6,roh_ast_merkmal!$1:$1,0))=-8888,"x",INDEX(roh_ast_merkmal!$1:$1048576,MATCH(INDEX(strg!$A:$A,strg!$B$1,1),roh_ast_merkmal!$B:$B,0)+MATCH($N35,roh_ast_merkmal!$C:$C,0)-2,MATCH(G$6,roh_ast_merkmal!$1:$1,0)))</f>
        <v>1093.21297123557</v>
      </c>
      <c r="H35" s="59">
        <f>IF(INDEX(roh_ast_merkmal!$1:$1048576,MATCH(INDEX(strg!$A:$A,strg!$B$1,1),roh_ast_merkmal!$B:$B,0)+MATCH($N35,roh_ast_merkmal!$C:$C,0)-2,MATCH(H$6,roh_ast_merkmal!$1:$1,0))=-8888,"x",INDEX(roh_ast_merkmal!$1:$1048576,MATCH(INDEX(strg!$A:$A,strg!$B$1,1),roh_ast_merkmal!$B:$B,0)+MATCH($N35,roh_ast_merkmal!$C:$C,0)-2,MATCH(H$6,roh_ast_merkmal!$1:$1,0)))</f>
        <v>303.41143699336698</v>
      </c>
      <c r="I35" s="59">
        <f>IF(INDEX(roh_ast_merkmal!$1:$1048576,MATCH(INDEX(strg!$A:$A,strg!$B$1,1),roh_ast_merkmal!$B:$B,0)+MATCH($N35,roh_ast_merkmal!$C:$C,0)-2,MATCH(I$6,roh_ast_merkmal!$1:$1,0))=-8888,"x",INDEX(roh_ast_merkmal!$1:$1048576,MATCH(INDEX(strg!$A:$A,strg!$B$1,1),roh_ast_merkmal!$B:$B,0)+MATCH($N35,roh_ast_merkmal!$C:$C,0)-2,MATCH(I$6,roh_ast_merkmal!$1:$1,0)))</f>
        <v>877.14990656338296</v>
      </c>
      <c r="J35" s="59">
        <f>IF(INDEX(roh_ast_merkmal!$1:$1048576,MATCH(INDEX(strg!$A:$A,strg!$B$1,1),roh_ast_merkmal!$B:$B,0)+MATCH($N35,roh_ast_merkmal!$C:$C,0)-2,MATCH(J$6,roh_ast_merkmal!$1:$1,0))=-8888,"x",INDEX(roh_ast_merkmal!$1:$1048576,MATCH(INDEX(strg!$A:$A,strg!$B$1,1),roh_ast_merkmal!$B:$B,0)+MATCH($N35,roh_ast_merkmal!$C:$C,0)-2,MATCH(J$6,roh_ast_merkmal!$1:$1,0)))</f>
        <v>444.82685557220401</v>
      </c>
      <c r="K35" s="59">
        <f>IF(INDEX(roh_ast_merkmal!$1:$1048576,MATCH(INDEX(strg!$A:$A,strg!$B$1,1),roh_ast_merkmal!$B:$B,0)+MATCH($N35,roh_ast_merkmal!$C:$C,0)-2,MATCH(K$6,roh_ast_merkmal!$1:$1,0))=-8888,"x",INDEX(roh_ast_merkmal!$1:$1048576,MATCH(INDEX(strg!$A:$A,strg!$B$1,1),roh_ast_merkmal!$B:$B,0)+MATCH($N35,roh_ast_merkmal!$C:$C,0)-2,MATCH(K$6,roh_ast_merkmal!$1:$1,0)))</f>
        <v>431.095089171974</v>
      </c>
      <c r="L35" s="58">
        <f>IF(INDEX(roh_ast_merkmal!$1:$1048576,MATCH(INDEX(strg!$A:$A,strg!$B$1,1),roh_ast_merkmal!$B:$B,0)+MATCH($N35,roh_ast_merkmal!$C:$C,0)-2,MATCH(L$6,roh_ast_merkmal!$1:$1,0))=-8888,"x",INDEX(roh_ast_merkmal!$1:$1048576,MATCH(INDEX(strg!$A:$A,strg!$B$1,1),roh_ast_merkmal!$B:$B,0)+MATCH($N35,roh_ast_merkmal!$C:$C,0)-2,MATCH(L$6,roh_ast_merkmal!$1:$1,0)))</f>
        <v>176.76388481516199</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7219</v>
      </c>
      <c r="C36" s="59">
        <f>IF(INDEX(roh_ast_merkmal!$1:$1048576,MATCH(INDEX(strg!$A:$A,strg!$B$1,1),roh_ast_merkmal!$B:$B,0)+MATCH($N36,roh_ast_merkmal!$C:$C,0)-2,MATCH(C$6,roh_ast_merkmal!$1:$1,0))=-8888,"x",INDEX(roh_ast_merkmal!$1:$1048576,MATCH(INDEX(strg!$A:$A,strg!$B$1,1),roh_ast_merkmal!$B:$B,0)+MATCH($N36,roh_ast_merkmal!$C:$C,0)-2,MATCH(C$6,roh_ast_merkmal!$1:$1,0)))</f>
        <v>3999.4742457021198</v>
      </c>
      <c r="D36" s="59">
        <f>IF(INDEX(roh_ast_merkmal!$1:$1048576,MATCH(INDEX(strg!$A:$A,strg!$B$1,1),roh_ast_merkmal!$B:$B,0)+MATCH($N36,roh_ast_merkmal!$C:$C,0)-2,MATCH(D$6,roh_ast_merkmal!$1:$1,0))=-8888,"x",INDEX(roh_ast_merkmal!$1:$1048576,MATCH(INDEX(strg!$A:$A,strg!$B$1,1),roh_ast_merkmal!$B:$B,0)+MATCH($N36,roh_ast_merkmal!$C:$C,0)-2,MATCH(D$6,roh_ast_merkmal!$1:$1,0)))</f>
        <v>3028.1362160200601</v>
      </c>
      <c r="E36" s="59">
        <f>IF(INDEX(roh_ast_merkmal!$1:$1048576,MATCH(INDEX(strg!$A:$A,strg!$B$1,1),roh_ast_merkmal!$B:$B,0)+MATCH($N36,roh_ast_merkmal!$C:$C,0)-2,MATCH(E$6,roh_ast_merkmal!$1:$1,0))=-8888,"x",INDEX(roh_ast_merkmal!$1:$1048576,MATCH(INDEX(strg!$A:$A,strg!$B$1,1),roh_ast_merkmal!$B:$B,0)+MATCH($N36,roh_ast_merkmal!$C:$C,0)-2,MATCH(E$6,roh_ast_merkmal!$1:$1,0)))</f>
        <v>2449.2936427797999</v>
      </c>
      <c r="F36" s="59">
        <f>IF(INDEX(roh_ast_merkmal!$1:$1048576,MATCH(INDEX(strg!$A:$A,strg!$B$1,1),roh_ast_merkmal!$B:$B,0)+MATCH($N36,roh_ast_merkmal!$C:$C,0)-2,MATCH(F$6,roh_ast_merkmal!$1:$1,0))=-8888,"x",INDEX(roh_ast_merkmal!$1:$1048576,MATCH(INDEX(strg!$A:$A,strg!$B$1,1),roh_ast_merkmal!$B:$B,0)+MATCH($N36,roh_ast_merkmal!$C:$C,0)-2,MATCH(F$6,roh_ast_merkmal!$1:$1,0)))</f>
        <v>1783.26432860103</v>
      </c>
      <c r="G36" s="59">
        <f>IF(INDEX(roh_ast_merkmal!$1:$1048576,MATCH(INDEX(strg!$A:$A,strg!$B$1,1),roh_ast_merkmal!$B:$B,0)+MATCH($N36,roh_ast_merkmal!$C:$C,0)-2,MATCH(G$6,roh_ast_merkmal!$1:$1,0))=-8888,"x",INDEX(roh_ast_merkmal!$1:$1048576,MATCH(INDEX(strg!$A:$A,strg!$B$1,1),roh_ast_merkmal!$B:$B,0)+MATCH($N36,roh_ast_merkmal!$C:$C,0)-2,MATCH(G$6,roh_ast_merkmal!$1:$1,0)))</f>
        <v>664.59365868200905</v>
      </c>
      <c r="H36" s="59">
        <f>IF(INDEX(roh_ast_merkmal!$1:$1048576,MATCH(INDEX(strg!$A:$A,strg!$B$1,1),roh_ast_merkmal!$B:$B,0)+MATCH($N36,roh_ast_merkmal!$C:$C,0)-2,MATCH(H$6,roh_ast_merkmal!$1:$1,0))=-8888,"x",INDEX(roh_ast_merkmal!$1:$1048576,MATCH(INDEX(strg!$A:$A,strg!$B$1,1),roh_ast_merkmal!$B:$B,0)+MATCH($N36,roh_ast_merkmal!$C:$C,0)-2,MATCH(H$6,roh_ast_merkmal!$1:$1,0)))</f>
        <v>193.84776413476499</v>
      </c>
      <c r="I36" s="59">
        <f>IF(INDEX(roh_ast_merkmal!$1:$1048576,MATCH(INDEX(strg!$A:$A,strg!$B$1,1),roh_ast_merkmal!$B:$B,0)+MATCH($N36,roh_ast_merkmal!$C:$C,0)-2,MATCH(I$6,roh_ast_merkmal!$1:$1,0))=-8888,"x",INDEX(roh_ast_merkmal!$1:$1048576,MATCH(INDEX(strg!$A:$A,strg!$B$1,1),roh_ast_merkmal!$B:$B,0)+MATCH($N36,roh_ast_merkmal!$C:$C,0)-2,MATCH(I$6,roh_ast_merkmal!$1:$1,0)))</f>
        <v>474.99674035152202</v>
      </c>
      <c r="J36" s="59">
        <f>IF(INDEX(roh_ast_merkmal!$1:$1048576,MATCH(INDEX(strg!$A:$A,strg!$B$1,1),roh_ast_merkmal!$B:$B,0)+MATCH($N36,roh_ast_merkmal!$C:$C,0)-2,MATCH(J$6,roh_ast_merkmal!$1:$1,0))=-8888,"x",INDEX(roh_ast_merkmal!$1:$1048576,MATCH(INDEX(strg!$A:$A,strg!$B$1,1),roh_ast_merkmal!$B:$B,0)+MATCH($N36,roh_ast_merkmal!$C:$C,0)-2,MATCH(J$6,roh_ast_merkmal!$1:$1,0)))</f>
        <v>249.12667320310501</v>
      </c>
      <c r="K36" s="59">
        <f>IF(INDEX(roh_ast_merkmal!$1:$1048576,MATCH(INDEX(strg!$A:$A,strg!$B$1,1),roh_ast_merkmal!$B:$B,0)+MATCH($N36,roh_ast_merkmal!$C:$C,0)-2,MATCH(K$6,roh_ast_merkmal!$1:$1,0))=-8888,"x",INDEX(roh_ast_merkmal!$1:$1048576,MATCH(INDEX(strg!$A:$A,strg!$B$1,1),roh_ast_merkmal!$B:$B,0)+MATCH($N36,roh_ast_merkmal!$C:$C,0)-2,MATCH(K$6,roh_ast_merkmal!$1:$1,0)))</f>
        <v>225.87006714841701</v>
      </c>
      <c r="L36" s="58">
        <f>IF(INDEX(roh_ast_merkmal!$1:$1048576,MATCH(INDEX(strg!$A:$A,strg!$B$1,1),roh_ast_merkmal!$B:$B,0)+MATCH($N36,roh_ast_merkmal!$C:$C,0)-2,MATCH(L$6,roh_ast_merkmal!$1:$1,0))=-8888,"x",INDEX(roh_ast_merkmal!$1:$1048576,MATCH(INDEX(strg!$A:$A,strg!$B$1,1),roh_ast_merkmal!$B:$B,0)+MATCH($N36,roh_ast_merkmal!$C:$C,0)-2,MATCH(L$6,roh_ast_merkmal!$1:$1,0)))</f>
        <v>103.84583288875599</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Saarland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51.051688286787588</v>
      </c>
      <c r="D13" s="95">
        <f>IF(OR('2.7'!D13="x",'2.7'!D13="*",'2.7'!D13=0),'2.7'!D13,
'2.7'!D13/'2.7'!$B13*100)</f>
        <v>48.948311713207318</v>
      </c>
      <c r="E13" s="95">
        <f>IF(OR('2.7'!E13="x",'2.7'!E13="*",'2.7'!E13=0),'2.7'!E13,
'2.7'!E13/'2.7'!$B13*100)</f>
        <v>40.466886374939115</v>
      </c>
      <c r="F13" s="95">
        <f>IF(OR('2.7'!F13="x",'2.7'!F13="*",'2.7'!F13=0),'2.7'!F13,
'2.7'!F13/'2.7'!$B13*100)</f>
        <v>31.99934033324196</v>
      </c>
      <c r="G13" s="95">
        <f>IF(OR('2.7'!G13="x",'2.7'!G13="*",'2.7'!G13=0),'2.7'!G13,
'2.7'!G13/'2.7'!$B13*100)</f>
        <v>8.4520665377000306</v>
      </c>
      <c r="H13" s="95">
        <f>IF(OR('2.7'!H13="x",'2.7'!H13="*",'2.7'!H13=0),'2.7'!H13,
'2.7'!H13/'2.7'!$B13*100)</f>
        <v>2.2241896213072607</v>
      </c>
      <c r="I13" s="95">
        <f>IF(OR('2.7'!I13="x",'2.7'!I13="*",'2.7'!I13=0),'2.7'!I13,
'2.7'!I13/'2.7'!$B13*100)</f>
        <v>6.9617213685104442</v>
      </c>
      <c r="J13" s="95">
        <f>IF(OR('2.7'!J13="x",'2.7'!J13="*",'2.7'!J13=0),'2.7'!J13,
'2.7'!J13/'2.7'!$B13*100)</f>
        <v>3.6475484424873894</v>
      </c>
      <c r="K13" s="95">
        <f>IF(OR('2.7'!K13="x",'2.7'!K13="*",'2.7'!K13=0),'2.7'!K13,
'2.7'!K13/'2.7'!$B13*100)</f>
        <v>3.3110446796807711</v>
      </c>
      <c r="L13" s="96">
        <f>IF(OR('2.7'!L13="x",'2.7'!L13="*",'2.7'!L13=0),'2.7'!L13,
'2.7'!L13/'2.7'!$B13*100)</f>
        <v>1.519703969758269</v>
      </c>
    </row>
    <row r="14" spans="1:15" ht="18.75" customHeight="1" x14ac:dyDescent="0.2">
      <c r="A14" s="97" t="s">
        <v>99</v>
      </c>
      <c r="B14" s="81">
        <f>IF(OR('2.7'!B14="x",'2.7'!B14="*",'2.7'!B14=0),'2.7'!B14,
'2.7'!B14/'2.7'!$B14*100)</f>
        <v>100</v>
      </c>
      <c r="C14" s="95">
        <f>IF(OR('2.7'!C14="x",'2.7'!C14="*",'2.7'!C14=0),'2.7'!C14,
'2.7'!C14/'2.7'!$B14*100)</f>
        <v>53.241772329343341</v>
      </c>
      <c r="D14" s="95">
        <f>IF(OR('2.7'!D14="x",'2.7'!D14="*",'2.7'!D14=0),'2.7'!D14,
'2.7'!D14/'2.7'!$B14*100)</f>
        <v>46.758227670659295</v>
      </c>
      <c r="E14" s="95">
        <f>IF(OR('2.7'!E14="x",'2.7'!E14="*",'2.7'!E14=0),'2.7'!E14,
'2.7'!E14/'2.7'!$B14*100)</f>
        <v>38.148334125324475</v>
      </c>
      <c r="F14" s="95">
        <f>IF(OR('2.7'!F14="x",'2.7'!F14="*",'2.7'!F14=0),'2.7'!F14,
'2.7'!F14/'2.7'!$B14*100)</f>
        <v>29.476298546551039</v>
      </c>
      <c r="G14" s="95">
        <f>IF(OR('2.7'!G14="x",'2.7'!G14="*",'2.7'!G14=0),'2.7'!G14,
'2.7'!G14/'2.7'!$B14*100)</f>
        <v>8.651679088874193</v>
      </c>
      <c r="H14" s="95">
        <f>IF(OR('2.7'!H14="x",'2.7'!H14="*",'2.7'!H14=0),'2.7'!H14,
'2.7'!H14/'2.7'!$B14*100)</f>
        <v>2.3353312930985655</v>
      </c>
      <c r="I14" s="95">
        <f>IF(OR('2.7'!I14="x",'2.7'!I14="*",'2.7'!I14=0),'2.7'!I14,
'2.7'!I14/'2.7'!$B14*100)</f>
        <v>6.9684565837770762</v>
      </c>
      <c r="J14" s="95">
        <f>IF(OR('2.7'!J14="x",'2.7'!J14="*",'2.7'!J14=0),'2.7'!J14,
'2.7'!J14/'2.7'!$B14*100)</f>
        <v>3.548578700050796</v>
      </c>
      <c r="K14" s="95">
        <f>IF(OR('2.7'!K14="x",'2.7'!K14="*",'2.7'!K14=0),'2.7'!K14,
'2.7'!K14/'2.7'!$B14*100)</f>
        <v>3.4144913775228236</v>
      </c>
      <c r="L14" s="96">
        <f>IF(OR('2.7'!L14="x",'2.7'!L14="*",'2.7'!L14=0),'2.7'!L14,
'2.7'!L14/'2.7'!$B14*100)</f>
        <v>1.6414369615579552</v>
      </c>
    </row>
    <row r="15" spans="1:15" ht="15" customHeight="1" x14ac:dyDescent="0.2">
      <c r="A15" s="97" t="s">
        <v>100</v>
      </c>
      <c r="B15" s="81">
        <f>IF(OR('2.7'!B15="x",'2.7'!B15="*",'2.7'!B15=0),'2.7'!B15,
'2.7'!B15/'2.7'!$B15*100)</f>
        <v>100</v>
      </c>
      <c r="C15" s="95">
        <f>IF(OR('2.7'!C15="x",'2.7'!C15="*",'2.7'!C15=0),'2.7'!C15,
'2.7'!C15/'2.7'!$B15*100)</f>
        <v>48.017882251780456</v>
      </c>
      <c r="D15" s="95">
        <f>IF(OR('2.7'!D15="x",'2.7'!D15="*",'2.7'!D15=0),'2.7'!D15,
'2.7'!D15/'2.7'!$B15*100)</f>
        <v>51.982117748207877</v>
      </c>
      <c r="E15" s="95">
        <f>IF(OR('2.7'!E15="x",'2.7'!E15="*",'2.7'!E15=0),'2.7'!E15,
'2.7'!E15/'2.7'!$B15*100)</f>
        <v>43.678652531254663</v>
      </c>
      <c r="F15" s="95">
        <f>IF(OR('2.7'!F15="x",'2.7'!F15="*",'2.7'!F15=0),'2.7'!F15,
'2.7'!F15/'2.7'!$B15*100)</f>
        <v>35.494374884570156</v>
      </c>
      <c r="G15" s="95">
        <f>IF(OR('2.7'!G15="x",'2.7'!G15="*",'2.7'!G15=0),'2.7'!G15,
'2.7'!G15/'2.7'!$B15*100)</f>
        <v>8.1755539698493038</v>
      </c>
      <c r="H15" s="95">
        <f>IF(OR('2.7'!H15="x",'2.7'!H15="*",'2.7'!H15=0),'2.7'!H15,
'2.7'!H15/'2.7'!$B15*100)</f>
        <v>2.0702310206007963</v>
      </c>
      <c r="I15" s="95">
        <f>IF(OR('2.7'!I15="x",'2.7'!I15="*",'2.7'!I15=0),'2.7'!I15,
'2.7'!I15/'2.7'!$B15*100)</f>
        <v>6.9523914358110828</v>
      </c>
      <c r="J15" s="95">
        <f>IF(OR('2.7'!J15="x",'2.7'!J15="*",'2.7'!J15=0),'2.7'!J15,
'2.7'!J15/'2.7'!$B15*100)</f>
        <v>3.7846459218777175</v>
      </c>
      <c r="K15" s="95">
        <f>IF(OR('2.7'!K15="x",'2.7'!K15="*",'2.7'!K15=0),'2.7'!K15,
'2.7'!K15/'2.7'!$B15*100)</f>
        <v>3.1677455139333599</v>
      </c>
      <c r="L15" s="96">
        <f>IF(OR('2.7'!L15="x",'2.7'!L15="*",'2.7'!L15=0),'2.7'!L15,
'2.7'!L15/'2.7'!$B15*100)</f>
        <v>1.3510737811420186</v>
      </c>
    </row>
    <row r="16" spans="1:15" ht="18.75" customHeight="1" x14ac:dyDescent="0.2">
      <c r="A16" s="97" t="s">
        <v>68</v>
      </c>
      <c r="B16" s="81">
        <f>IF(OR('2.7'!B16="x",'2.7'!B16="*",'2.7'!B16=0),'2.7'!B16,
'2.7'!B16/'2.7'!$B16*100)</f>
        <v>100</v>
      </c>
      <c r="C16" s="95">
        <f>IF(OR('2.7'!C16="x",'2.7'!C16="*",'2.7'!C16=0),'2.7'!C16,
'2.7'!C16/'2.7'!$B16*100)</f>
        <v>50.514515922668259</v>
      </c>
      <c r="D16" s="95">
        <f>IF(OR('2.7'!D16="x",'2.7'!D16="*",'2.7'!D16=0),'2.7'!D16,
'2.7'!D16/'2.7'!$B16*100)</f>
        <v>58.630135739667658</v>
      </c>
      <c r="E16" s="95">
        <f>IF(OR('2.7'!E16="x",'2.7'!E16="*",'2.7'!E16=0),'2.7'!E16,
'2.7'!E16/'2.7'!$B16*100)</f>
        <v>44.827898332137408</v>
      </c>
      <c r="F16" s="95">
        <f>IF(OR('2.7'!F16="x",'2.7'!F16="*",'2.7'!F16=0),'2.7'!F16,
'2.7'!F16/'2.7'!$B16*100)</f>
        <v>39.713718652120122</v>
      </c>
      <c r="G16" s="95">
        <f>IF(OR('2.7'!G16="x",'2.7'!G16="*",'2.7'!G16=0),'2.7'!G16,
'2.7'!G16/'2.7'!$B16*100)</f>
        <v>5.0756103108466473</v>
      </c>
      <c r="H16" s="95">
        <f>IF(OR('2.7'!H16="x",'2.7'!H16="*",'2.7'!H16=0),'2.7'!H16,
'2.7'!H16/'2.7'!$B16*100)</f>
        <v>0.636271889764909</v>
      </c>
      <c r="I16" s="95">
        <f>IF(OR('2.7'!I16="x",'2.7'!I16="*",'2.7'!I16=0),'2.7'!I16,
'2.7'!I16/'2.7'!$B16*100)</f>
        <v>12.497492615022237</v>
      </c>
      <c r="J16" s="95">
        <f>IF(OR('2.7'!J16="x",'2.7'!J16="*",'2.7'!J16=0),'2.7'!J16,
'2.7'!J16/'2.7'!$B16*100)</f>
        <v>3.77798207866614</v>
      </c>
      <c r="K16" s="95">
        <f>IF(OR('2.7'!K16="x",'2.7'!K16="*",'2.7'!K16=0),'2.7'!K16,
'2.7'!K16/'2.7'!$B16*100)</f>
        <v>8.7195105363560668</v>
      </c>
      <c r="L16" s="96">
        <f>IF(OR('2.7'!L16="x",'2.7'!L16="*",'2.7'!L16=0),'2.7'!L16,
'2.7'!L16/'2.7'!$B16*100)</f>
        <v>1.3047447925079703</v>
      </c>
    </row>
    <row r="17" spans="1:12" ht="15" customHeight="1" x14ac:dyDescent="0.2">
      <c r="A17" s="97" t="s">
        <v>69</v>
      </c>
      <c r="B17" s="81">
        <f>IF(OR('2.7'!B17="x",'2.7'!B17="*",'2.7'!B17=0),'2.7'!B17,
'2.7'!B17/'2.7'!$B17*100)</f>
        <v>100</v>
      </c>
      <c r="C17" s="95">
        <f>IF(OR('2.7'!C17="x",'2.7'!C17="*",'2.7'!C17=0),'2.7'!C17,
'2.7'!C17/'2.7'!$B17*100)</f>
        <v>47.588305299135705</v>
      </c>
      <c r="D17" s="95">
        <f>IF(OR('2.7'!D17="x",'2.7'!D17="*",'2.7'!D17=0),'2.7'!D17,
'2.7'!D17/'2.7'!$B17*100)</f>
        <v>51.90921544433845</v>
      </c>
      <c r="E17" s="95">
        <f>IF(OR('2.7'!E17="x",'2.7'!E17="*",'2.7'!E17=0),'2.7'!E17,
'2.7'!E17/'2.7'!$B17*100)</f>
        <v>39.487382850322504</v>
      </c>
      <c r="F17" s="95">
        <f>IF(OR('2.7'!F17="x",'2.7'!F17="*",'2.7'!F17=0),'2.7'!F17,
'2.7'!F17/'2.7'!$B17*100)</f>
        <v>33.419205725954804</v>
      </c>
      <c r="G17" s="95">
        <f>IF(OR('2.7'!G17="x",'2.7'!G17="*",'2.7'!G17=0),'2.7'!G17,
'2.7'!G17/'2.7'!$B17*100)</f>
        <v>6.0558471432478322</v>
      </c>
      <c r="H17" s="95">
        <f>IF(OR('2.7'!H17="x",'2.7'!H17="*",'2.7'!H17=0),'2.7'!H17,
'2.7'!H17/'2.7'!$B17*100)</f>
        <v>1.0745931422787136</v>
      </c>
      <c r="I17" s="95">
        <f>IF(OR('2.7'!I17="x",'2.7'!I17="*",'2.7'!I17=0),'2.7'!I17,
'2.7'!I17/'2.7'!$B17*100)</f>
        <v>10.49093803879221</v>
      </c>
      <c r="J17" s="95">
        <f>IF(OR('2.7'!J17="x",'2.7'!J17="*",'2.7'!J17=0),'2.7'!J17,
'2.7'!J17/'2.7'!$B17*100)</f>
        <v>5.0325158914816326</v>
      </c>
      <c r="K17" s="95">
        <f>IF(OR('2.7'!K17="x",'2.7'!K17="*",'2.7'!K17=0),'2.7'!K17,
'2.7'!K17/'2.7'!$B17*100)</f>
        <v>5.4442276978919431</v>
      </c>
      <c r="L17" s="96">
        <f>IF(OR('2.7'!L17="x",'2.7'!L17="*",'2.7'!L17=0),'2.7'!L17,
'2.7'!L17/'2.7'!$B17*100)</f>
        <v>1.930894555224159</v>
      </c>
    </row>
    <row r="18" spans="1:12" ht="15" customHeight="1" x14ac:dyDescent="0.2">
      <c r="A18" s="97" t="s">
        <v>70</v>
      </c>
      <c r="B18" s="81">
        <f>IF(OR('2.7'!B18="x",'2.7'!B18="*",'2.7'!B18=0),'2.7'!B18,
'2.7'!B18/'2.7'!$B18*100)</f>
        <v>100</v>
      </c>
      <c r="C18" s="95">
        <f>IF(OR('2.7'!C18="x",'2.7'!C18="*",'2.7'!C18=0),'2.7'!C18,
'2.7'!C18/'2.7'!$B18*100)</f>
        <v>46.591318852304411</v>
      </c>
      <c r="D18" s="95">
        <f>IF(OR('2.7'!D18="x",'2.7'!D18="*",'2.7'!D18=0),'2.7'!D18,
'2.7'!D18/'2.7'!$B18*100)</f>
        <v>51.960332880086114</v>
      </c>
      <c r="E18" s="95">
        <f>IF(OR('2.7'!E18="x",'2.7'!E18="*",'2.7'!E18=0),'2.7'!E18,
'2.7'!E18/'2.7'!$B18*100)</f>
        <v>43.970009784309347</v>
      </c>
      <c r="F18" s="95">
        <f>IF(OR('2.7'!F18="x",'2.7'!F18="*",'2.7'!F18=0),'2.7'!F18,
'2.7'!F18/'2.7'!$B18*100)</f>
        <v>35.357719253903916</v>
      </c>
      <c r="G18" s="95">
        <f>IF(OR('2.7'!G18="x",'2.7'!G18="*",'2.7'!G18=0),'2.7'!G18,
'2.7'!G18/'2.7'!$B18*100)</f>
        <v>8.5724913070039843</v>
      </c>
      <c r="H18" s="95">
        <f>IF(OR('2.7'!H18="x",'2.7'!H18="*",'2.7'!H18=0),'2.7'!H18,
'2.7'!H18/'2.7'!$B18*100)</f>
        <v>2.6228246134105828</v>
      </c>
      <c r="I18" s="95">
        <f>IF(OR('2.7'!I18="x",'2.7'!I18="*",'2.7'!I18=0),'2.7'!I18,
'2.7'!I18/'2.7'!$B18*100)</f>
        <v>6.123243932676532</v>
      </c>
      <c r="J18" s="95">
        <f>IF(OR('2.7'!J18="x",'2.7'!J18="*",'2.7'!J18=0),'2.7'!J18,
'2.7'!J18/'2.7'!$B18*100)</f>
        <v>3.3068077021444737</v>
      </c>
      <c r="K18" s="95">
        <f>IF(OR('2.7'!K18="x",'2.7'!K18="*",'2.7'!K18=0),'2.7'!K18,
'2.7'!K18/'2.7'!$B18*100)</f>
        <v>2.8164362305320481</v>
      </c>
      <c r="L18" s="96">
        <f>IF(OR('2.7'!L18="x",'2.7'!L18="*",'2.7'!L18=0),'2.7'!L18,
'2.7'!L18/'2.7'!$B18*100)</f>
        <v>1.8670791631008889</v>
      </c>
    </row>
    <row r="19" spans="1:12" ht="15" customHeight="1" x14ac:dyDescent="0.2">
      <c r="A19" s="97" t="s">
        <v>71</v>
      </c>
      <c r="B19" s="81">
        <f>IF(OR('2.7'!B19="x",'2.7'!B19="*",'2.7'!B19=0),'2.7'!B19,
'2.7'!B19/'2.7'!$B19*100)</f>
        <v>100</v>
      </c>
      <c r="C19" s="95">
        <f>IF(OR('2.7'!C19="x",'2.7'!C19="*",'2.7'!C19=0),'2.7'!C19,
'2.7'!C19/'2.7'!$B19*100)</f>
        <v>44.811901658130431</v>
      </c>
      <c r="D19" s="95">
        <f>IF(OR('2.7'!D19="x",'2.7'!D19="*",'2.7'!D19=0),'2.7'!D19,
'2.7'!D19/'2.7'!$B19*100)</f>
        <v>53.500054282271648</v>
      </c>
      <c r="E19" s="95">
        <f>IF(OR('2.7'!E19="x",'2.7'!E19="*",'2.7'!E19=0),'2.7'!E19,
'2.7'!E19/'2.7'!$B19*100)</f>
        <v>45.985590082327846</v>
      </c>
      <c r="F19" s="95">
        <f>IF(OR('2.7'!F19="x",'2.7'!F19="*",'2.7'!F19=0),'2.7'!F19,
'2.7'!F19/'2.7'!$B19*100)</f>
        <v>35.693131904398271</v>
      </c>
      <c r="G19" s="95">
        <f>IF(OR('2.7'!G19="x",'2.7'!G19="*",'2.7'!G19=0),'2.7'!G19,
'2.7'!G19/'2.7'!$B19*100)</f>
        <v>10.292458177929678</v>
      </c>
      <c r="H19" s="95">
        <f>IF(OR('2.7'!H19="x",'2.7'!H19="*",'2.7'!H19=0),'2.7'!H19,
'2.7'!H19/'2.7'!$B19*100)</f>
        <v>3.1648887465450248</v>
      </c>
      <c r="I19" s="95">
        <f>IF(OR('2.7'!I19="x",'2.7'!I19="*",'2.7'!I19=0),'2.7'!I19,
'2.7'!I19/'2.7'!$B19*100)</f>
        <v>5.8999496854311264</v>
      </c>
      <c r="J19" s="95">
        <f>IF(OR('2.7'!J19="x",'2.7'!J19="*",'2.7'!J19=0),'2.7'!J19,
'2.7'!J19/'2.7'!$B19*100)</f>
        <v>3.8999724624514345</v>
      </c>
      <c r="K19" s="95">
        <f>IF(OR('2.7'!K19="x",'2.7'!K19="*",'2.7'!K19=0),'2.7'!K19,
'2.7'!K19/'2.7'!$B19*100)</f>
        <v>1.9999772229796919</v>
      </c>
      <c r="L19" s="96">
        <f>IF(OR('2.7'!L19="x",'2.7'!L19="*",'2.7'!L19=0),'2.7'!L19,
'2.7'!L19/'2.7'!$B19*100)</f>
        <v>1.6145145145121216</v>
      </c>
    </row>
    <row r="20" spans="1:12" ht="15" customHeight="1" x14ac:dyDescent="0.2">
      <c r="A20" s="97" t="s">
        <v>72</v>
      </c>
      <c r="B20" s="81">
        <f>IF(OR('2.7'!B20="x",'2.7'!B20="*",'2.7'!B20=0),'2.7'!B20,
'2.7'!B20/'2.7'!$B20*100)</f>
        <v>100</v>
      </c>
      <c r="C20" s="95">
        <f>IF(OR('2.7'!C20="x",'2.7'!C20="*",'2.7'!C20=0),'2.7'!C20,
'2.7'!C20/'2.7'!$B20*100)</f>
        <v>62.765460572292611</v>
      </c>
      <c r="D20" s="95">
        <f>IF(OR('2.7'!D20="x",'2.7'!D20="*",'2.7'!D20=0),'2.7'!D20,
'2.7'!D20/'2.7'!$B20*100)</f>
        <v>37.23591424951929</v>
      </c>
      <c r="E20" s="95">
        <f>IF(OR('2.7'!E20="x",'2.7'!E20="*",'2.7'!E20=0),'2.7'!E20,
'2.7'!E20/'2.7'!$B20*100)</f>
        <v>32.633477315065733</v>
      </c>
      <c r="F20" s="95">
        <f>IF(OR('2.7'!F20="x",'2.7'!F20="*",'2.7'!F20=0),'2.7'!F20,
'2.7'!F20/'2.7'!$B20*100)</f>
        <v>22.538001499315396</v>
      </c>
      <c r="G20" s="95">
        <f>IF(OR('2.7'!G20="x",'2.7'!G20="*",'2.7'!G20=0),'2.7'!G20,
'2.7'!G20/'2.7'!$B20*100)</f>
        <v>10.095475815750339</v>
      </c>
      <c r="H20" s="95">
        <f>IF(OR('2.7'!H20="x",'2.7'!H20="*",'2.7'!H20=0),'2.7'!H20,
'2.7'!H20/'2.7'!$B20*100)</f>
        <v>2.6511369637124882</v>
      </c>
      <c r="I20" s="95">
        <f>IF(OR('2.7'!I20="x",'2.7'!I20="*",'2.7'!I20=0),'2.7'!I20,
'2.7'!I20/'2.7'!$B20*100)</f>
        <v>3.7419812717805314</v>
      </c>
      <c r="J20" s="95">
        <f>IF(OR('2.7'!J20="x",'2.7'!J20="*",'2.7'!J20=0),'2.7'!J20,
'2.7'!J20/'2.7'!$B20*100)</f>
        <v>2.5659389405991955</v>
      </c>
      <c r="K20" s="95">
        <f>IF(OR('2.7'!K20="x",'2.7'!K20="*",'2.7'!K20=0),'2.7'!K20,
'2.7'!K20/'2.7'!$B20*100)</f>
        <v>1.1760423311813362</v>
      </c>
      <c r="L20" s="96">
        <f>IF(OR('2.7'!L20="x",'2.7'!L20="*",'2.7'!L20=0),'2.7'!L20,
'2.7'!L20/'2.7'!$B20*100)</f>
        <v>0.86045566267302509</v>
      </c>
    </row>
    <row r="21" spans="1:12" ht="18.75" customHeight="1" x14ac:dyDescent="0.2">
      <c r="A21" s="97" t="s">
        <v>73</v>
      </c>
      <c r="B21" s="81">
        <f>IF(OR('2.7'!B21="x",'2.7'!B21="*",'2.7'!B21=0),'2.7'!B21,
'2.7'!B21/'2.7'!$B21*100)</f>
        <v>100</v>
      </c>
      <c r="C21" s="95">
        <f>IF(OR('2.7'!C21="x",'2.7'!C21="*",'2.7'!C21=0),'2.7'!C21,
'2.7'!C21/'2.7'!$B21*100)</f>
        <v>29.922097159993399</v>
      </c>
      <c r="D21" s="95">
        <f>IF(OR('2.7'!D21="x",'2.7'!D21="*",'2.7'!D21=0),'2.7'!D21,
'2.7'!D21/'2.7'!$B21*100)</f>
        <v>60.573909916410976</v>
      </c>
      <c r="E21" s="95">
        <f>IF(OR('2.7'!E21="x",'2.7'!E21="*",'2.7'!E21=0),'2.7'!E21,
'2.7'!E21/'2.7'!$B21*100)</f>
        <v>51.766246966349087</v>
      </c>
      <c r="F21" s="95">
        <f>IF(OR('2.7'!F21="x",'2.7'!F21="*",'2.7'!F21=0),'2.7'!F21,
'2.7'!F21/'2.7'!$B21*100)</f>
        <v>46.117758973889664</v>
      </c>
      <c r="G21" s="95">
        <f>IF(OR('2.7'!G21="x",'2.7'!G21="*",'2.7'!G21=0),'2.7'!G21,
'2.7'!G21/'2.7'!$B21*100)</f>
        <v>5.6314099624255114</v>
      </c>
      <c r="H21" s="95">
        <f>IF(OR('2.7'!H21="x",'2.7'!H21="*",'2.7'!H21=0),'2.7'!H21,
'2.7'!H21/'2.7'!$B21*100)</f>
        <v>1.5240086782040652</v>
      </c>
      <c r="I21" s="95">
        <f>IF(OR('2.7'!I21="x",'2.7'!I21="*",'2.7'!I21=0),'2.7'!I21,
'2.7'!I21/'2.7'!$B21*100)</f>
        <v>6.5653458327657646</v>
      </c>
      <c r="J21" s="95">
        <f>IF(OR('2.7'!J21="x",'2.7'!J21="*",'2.7'!J21=0),'2.7'!J21,
'2.7'!J21/'2.7'!$B21*100)</f>
        <v>4.484445165625182</v>
      </c>
      <c r="K21" s="95">
        <f>IF(OR('2.7'!K21="x",'2.7'!K21="*",'2.7'!K21=0),'2.7'!K21,
'2.7'!K21/'2.7'!$B21*100)</f>
        <v>2.0809006671405967</v>
      </c>
      <c r="L21" s="96">
        <f>IF(OR('2.7'!L21="x",'2.7'!L21="*",'2.7'!L21=0),'2.7'!L21,
'2.7'!L21/'2.7'!$B21*100)</f>
        <v>2.2423171172959218</v>
      </c>
    </row>
    <row r="22" spans="1:12" ht="15" customHeight="1" x14ac:dyDescent="0.2">
      <c r="A22" s="97" t="s">
        <v>74</v>
      </c>
      <c r="B22" s="81">
        <f>IF(OR('2.7'!B22="x",'2.7'!B22="*",'2.7'!B22=0),'2.7'!B22,
'2.7'!B22/'2.7'!$B22*100)</f>
        <v>100</v>
      </c>
      <c r="C22" s="95">
        <f>IF(OR('2.7'!C22="x",'2.7'!C22="*",'2.7'!C22=0),'2.7'!C22,
'2.7'!C22/'2.7'!$B22*100)</f>
        <v>68.549410284008871</v>
      </c>
      <c r="D22" s="95">
        <f>IF(OR('2.7'!D22="x",'2.7'!D22="*",'2.7'!D22=0),'2.7'!D22,
'2.7'!D22/'2.7'!$B22*100)</f>
        <v>33.181236208697591</v>
      </c>
      <c r="E22" s="95">
        <f>IF(OR('2.7'!E22="x",'2.7'!E22="*",'2.7'!E22=0),'2.7'!E22,
'2.7'!E22/'2.7'!$B22*100)</f>
        <v>24.751841487215906</v>
      </c>
      <c r="F22" s="95">
        <f>IF(OR('2.7'!F22="x",'2.7'!F22="*",'2.7'!F22=0),'2.7'!F22,
'2.7'!F22/'2.7'!$B22*100)</f>
        <v>17.323989079932446</v>
      </c>
      <c r="G22" s="95">
        <f>IF(OR('2.7'!G22="x",'2.7'!G22="*",'2.7'!G22=0),'2.7'!G22,
'2.7'!G22/'2.7'!$B22*100)</f>
        <v>7.4278524072835168</v>
      </c>
      <c r="H22" s="95">
        <f>IF(OR('2.7'!H22="x",'2.7'!H22="*",'2.7'!H22=0),'2.7'!H22,
'2.7'!H22/'2.7'!$B22*100)</f>
        <v>2.3669065275419836</v>
      </c>
      <c r="I22" s="95">
        <f>IF(OR('2.7'!I22="x",'2.7'!I22="*",'2.7'!I22=0),'2.7'!I22,
'2.7'!I22/'2.7'!$B22*100)</f>
        <v>7.4806569637033862</v>
      </c>
      <c r="J22" s="95">
        <f>IF(OR('2.7'!J22="x",'2.7'!J22="*",'2.7'!J22=0),'2.7'!J22,
'2.7'!J22/'2.7'!$B22*100)</f>
        <v>3.3278731404214557</v>
      </c>
      <c r="K22" s="95">
        <f>IF(OR('2.7'!K22="x",'2.7'!K22="*",'2.7'!K22=0),'2.7'!K22,
'2.7'!K22/'2.7'!$B22*100)</f>
        <v>4.1430473673732395</v>
      </c>
      <c r="L22" s="96">
        <f>IF(OR('2.7'!L22="x",'2.7'!L22="*",'2.7'!L22=0),'2.7'!L22,
'2.7'!L22/'2.7'!$B22*100)</f>
        <v>0.94873775777830649</v>
      </c>
    </row>
    <row r="23" spans="1:12" ht="15" customHeight="1" x14ac:dyDescent="0.2">
      <c r="A23" s="97" t="s">
        <v>75</v>
      </c>
      <c r="B23" s="81">
        <f>IF(OR('2.7'!B23="x",'2.7'!B23="*",'2.7'!B23=0),'2.7'!B23,
'2.7'!B23/'2.7'!$B23*100)</f>
        <v>100</v>
      </c>
      <c r="C23" s="95">
        <f>IF(OR('2.7'!C23="x",'2.7'!C23="*",'2.7'!C23=0),'2.7'!C23,
'2.7'!C23/'2.7'!$B23*100)</f>
        <v>58.362246988679026</v>
      </c>
      <c r="D23" s="95">
        <f>IF(OR('2.7'!D23="x",'2.7'!D23="*",'2.7'!D23=0),'2.7'!D23,
'2.7'!D23/'2.7'!$B23*100)</f>
        <v>43.596055737209021</v>
      </c>
      <c r="E23" s="95">
        <f>IF(OR('2.7'!E23="x",'2.7'!E23="*",'2.7'!E23=0),'2.7'!E23,
'2.7'!E23/'2.7'!$B23*100)</f>
        <v>35.246558411672936</v>
      </c>
      <c r="F23" s="95">
        <f>IF(OR('2.7'!F23="x",'2.7'!F23="*",'2.7'!F23=0),'2.7'!F23,
'2.7'!F23/'2.7'!$B23*100)</f>
        <v>26.008490238028838</v>
      </c>
      <c r="G23" s="95">
        <f>IF(OR('2.7'!G23="x",'2.7'!G23="*",'2.7'!G23=0),'2.7'!G23,
'2.7'!G23/'2.7'!$B23*100)</f>
        <v>9.2176490441437586</v>
      </c>
      <c r="H23" s="95">
        <f>IF(OR('2.7'!H23="x",'2.7'!H23="*",'2.7'!H23=0),'2.7'!H23,
'2.7'!H23/'2.7'!$B23*100)</f>
        <v>2.640502687748397</v>
      </c>
      <c r="I23" s="95">
        <f>IF(OR('2.7'!I23="x",'2.7'!I23="*",'2.7'!I23=0),'2.7'!I23,
'2.7'!I23/'2.7'!$B23*100)</f>
        <v>7.2242400279119279</v>
      </c>
      <c r="J23" s="95">
        <f>IF(OR('2.7'!J23="x",'2.7'!J23="*",'2.7'!J23=0),'2.7'!J23,
'2.7'!J23/'2.7'!$B23*100)</f>
        <v>2.3920224882957188</v>
      </c>
      <c r="K23" s="95">
        <f>IF(OR('2.7'!K23="x",'2.7'!K23="*",'2.7'!K23=0),'2.7'!K23,
'2.7'!K23/'2.7'!$B23*100)</f>
        <v>4.8322175396161926</v>
      </c>
      <c r="L23" s="96">
        <f>IF(OR('2.7'!L23="x",'2.7'!L23="*",'2.7'!L23=0),'2.7'!L23,
'2.7'!L23/'2.7'!$B23*100)</f>
        <v>1.1252572976242809</v>
      </c>
    </row>
    <row r="24" spans="1:12" ht="15" customHeight="1" x14ac:dyDescent="0.2">
      <c r="A24" s="97" t="s">
        <v>76</v>
      </c>
      <c r="B24" s="81">
        <f>IF(OR('2.7'!B24="x",'2.7'!B24="*",'2.7'!B24=0),'2.7'!B24,
'2.7'!B24/'2.7'!$B24*100)</f>
        <v>100</v>
      </c>
      <c r="C24" s="95">
        <f>IF(OR('2.7'!C24="x",'2.7'!C24="*",'2.7'!C24=0),'2.7'!C24,
'2.7'!C24/'2.7'!$B24*100)</f>
        <v>41.325056510874361</v>
      </c>
      <c r="D24" s="95">
        <f>IF(OR('2.7'!D24="x",'2.7'!D24="*",'2.7'!D24=0),'2.7'!D24,
'2.7'!D24/'2.7'!$B24*100)</f>
        <v>62.265040267591687</v>
      </c>
      <c r="E24" s="95">
        <f>IF(OR('2.7'!E24="x",'2.7'!E24="*",'2.7'!E24=0),'2.7'!E24,
'2.7'!E24/'2.7'!$B24*100)</f>
        <v>53.654992834387528</v>
      </c>
      <c r="F24" s="95">
        <f>IF(OR('2.7'!F24="x",'2.7'!F24="*",'2.7'!F24=0),'2.7'!F24,
'2.7'!F24/'2.7'!$B24*100)</f>
        <v>42.872715480536414</v>
      </c>
      <c r="G24" s="95">
        <f>IF(OR('2.7'!G24="x",'2.7'!G24="*",'2.7'!G24=0),'2.7'!G24,
'2.7'!G24/'2.7'!$B24*100)</f>
        <v>10.764725390802694</v>
      </c>
      <c r="H24" s="95">
        <f>IF(OR('2.7'!H24="x",'2.7'!H24="*",'2.7'!H24=0),'2.7'!H24,
'2.7'!H24/'2.7'!$B24*100)</f>
        <v>2.1590735970133332</v>
      </c>
      <c r="I24" s="95">
        <f>IF(OR('2.7'!I24="x",'2.7'!I24="*",'2.7'!I24=0),'2.7'!I24,
'2.7'!I24/'2.7'!$B24*100)</f>
        <v>6.7667853956017865</v>
      </c>
      <c r="J24" s="95">
        <f>IF(OR('2.7'!J24="x",'2.7'!J24="*",'2.7'!J24=0),'2.7'!J24,
'2.7'!J24/'2.7'!$B24*100)</f>
        <v>3.8510668234422165</v>
      </c>
      <c r="K24" s="95">
        <f>IF(OR('2.7'!K24="x",'2.7'!K24="*",'2.7'!K24=0),'2.7'!K24,
'2.7'!K24/'2.7'!$B24*100)</f>
        <v>2.9157185721595691</v>
      </c>
      <c r="L24" s="96">
        <f>IF(OR('2.7'!L24="x",'2.7'!L24="*",'2.7'!L24=0),'2.7'!L24,
'2.7'!L24/'2.7'!$B24*100)</f>
        <v>1.8432620376022015</v>
      </c>
    </row>
    <row r="25" spans="1:12" ht="15" customHeight="1" x14ac:dyDescent="0.2">
      <c r="A25" s="97" t="s">
        <v>77</v>
      </c>
      <c r="B25" s="81">
        <f>IF(OR('2.7'!B25="x",'2.7'!B25="*",'2.7'!B25=0),'2.7'!B25,
'2.7'!B25/'2.7'!$B25*100)</f>
        <v>100</v>
      </c>
      <c r="C25" s="95">
        <f>IF(OR('2.7'!C25="x",'2.7'!C25="*",'2.7'!C25=0),'2.7'!C25,
'2.7'!C25/'2.7'!$B25*100)</f>
        <v>45.581138163801349</v>
      </c>
      <c r="D25" s="95">
        <f>IF(OR('2.7'!D25="x",'2.7'!D25="*",'2.7'!D25=0),'2.7'!D25,
'2.7'!D25/'2.7'!$B25*100)</f>
        <v>56.699376809889657</v>
      </c>
      <c r="E25" s="95">
        <f>IF(OR('2.7'!E25="x",'2.7'!E25="*",'2.7'!E25=0),'2.7'!E25,
'2.7'!E25/'2.7'!$B25*100)</f>
        <v>48.491965877969086</v>
      </c>
      <c r="F25" s="95">
        <f>IF(OR('2.7'!F25="x",'2.7'!F25="*",'2.7'!F25=0),'2.7'!F25,
'2.7'!F25/'2.7'!$B25*100)</f>
        <v>37.8580230964401</v>
      </c>
      <c r="G25" s="95">
        <f>IF(OR('2.7'!G25="x",'2.7'!G25="*",'2.7'!G25=0),'2.7'!G25,
'2.7'!G25/'2.7'!$B25*100)</f>
        <v>10.598128810390698</v>
      </c>
      <c r="H25" s="95">
        <f>IF(OR('2.7'!H25="x",'2.7'!H25="*",'2.7'!H25=0),'2.7'!H25,
'2.7'!H25/'2.7'!$B25*100)</f>
        <v>2.4537556886192502</v>
      </c>
      <c r="I25" s="95">
        <f>IF(OR('2.7'!I25="x",'2.7'!I25="*",'2.7'!I25=0),'2.7'!I25,
'2.7'!I25/'2.7'!$B25*100)</f>
        <v>6.4262968911048652</v>
      </c>
      <c r="J25" s="95">
        <f>IF(OR('2.7'!J25="x",'2.7'!J25="*",'2.7'!J25=0),'2.7'!J25,
'2.7'!J25/'2.7'!$B25*100)</f>
        <v>4.131064680699871</v>
      </c>
      <c r="K25" s="95">
        <f>IF(OR('2.7'!K25="x",'2.7'!K25="*",'2.7'!K25=0),'2.7'!K25,
'2.7'!K25/'2.7'!$B25*100)</f>
        <v>2.2952322104049951</v>
      </c>
      <c r="L25" s="96">
        <f>IF(OR('2.7'!L25="x",'2.7'!L25="*",'2.7'!L25=0),'2.7'!L25,
'2.7'!L25/'2.7'!$B25*100)</f>
        <v>1.7811140408153858</v>
      </c>
    </row>
    <row r="26" spans="1:12" ht="18.75" customHeight="1" x14ac:dyDescent="0.2">
      <c r="A26" s="97" t="s">
        <v>78</v>
      </c>
      <c r="B26" s="81">
        <f>IF(OR('2.7'!B26="x",'2.7'!B26="*",'2.7'!B26=0),'2.7'!B26,
'2.7'!B26/'2.7'!$B26*100)</f>
        <v>100</v>
      </c>
      <c r="C26" s="95">
        <f>IF(OR('2.7'!C26="x",'2.7'!C26="*",'2.7'!C26=0),'2.7'!C26,
'2.7'!C26/'2.7'!$B26*100)</f>
        <v>42.392127477873807</v>
      </c>
      <c r="D26" s="95">
        <f>IF(OR('2.7'!D26="x",'2.7'!D26="*",'2.7'!D26=0),'2.7'!D26,
'2.7'!D26/'2.7'!$B26*100)</f>
        <v>57.635375567459782</v>
      </c>
      <c r="E26" s="95">
        <f>IF(OR('2.7'!E26="x",'2.7'!E26="*",'2.7'!E26=0),'2.7'!E26,
'2.7'!E26/'2.7'!$B26*100)</f>
        <v>47.919384192126607</v>
      </c>
      <c r="F26" s="95">
        <f>IF(OR('2.7'!F26="x",'2.7'!F26="*",'2.7'!F26=0),'2.7'!F26,
'2.7'!F26/'2.7'!$B26*100)</f>
        <v>39.693445161223785</v>
      </c>
      <c r="G26" s="95">
        <f>IF(OR('2.7'!G26="x",'2.7'!G26="*",'2.7'!G26=0),'2.7'!G26,
'2.7'!G26/'2.7'!$B26*100)</f>
        <v>8.2051475032346062</v>
      </c>
      <c r="H26" s="95">
        <f>IF(OR('2.7'!H26="x",'2.7'!H26="*",'2.7'!H26=0),'2.7'!H26,
'2.7'!H26/'2.7'!$B26*100)</f>
        <v>2.2049649703490526</v>
      </c>
      <c r="I26" s="95">
        <f>IF(OR('2.7'!I26="x",'2.7'!I26="*",'2.7'!I26=0),'2.7'!I26,
'2.7'!I26/'2.7'!$B26*100)</f>
        <v>7.7036515881681407</v>
      </c>
      <c r="J26" s="95">
        <f>IF(OR('2.7'!J26="x",'2.7'!J26="*",'2.7'!J26=0),'2.7'!J26,
'2.7'!J26/'2.7'!$B26*100)</f>
        <v>4.3900345313950382</v>
      </c>
      <c r="K26" s="95">
        <f>IF(OR('2.7'!K26="x",'2.7'!K26="*",'2.7'!K26=0),'2.7'!K26,
'2.7'!K26/'2.7'!$B26*100)</f>
        <v>3.3136170567731145</v>
      </c>
      <c r="L26" s="96">
        <f>IF(OR('2.7'!L26="x",'2.7'!L26="*",'2.7'!L26=0),'2.7'!L26,
'2.7'!L26/'2.7'!$B26*100)</f>
        <v>2.0123397871649735</v>
      </c>
    </row>
    <row r="27" spans="1:12" ht="15" customHeight="1" x14ac:dyDescent="0.2">
      <c r="A27" s="97" t="s">
        <v>79</v>
      </c>
      <c r="B27" s="81">
        <f>IF(OR('2.7'!B27="x",'2.7'!B27="*",'2.7'!B27=0),'2.7'!B27,
'2.7'!B27/'2.7'!$B27*100)</f>
        <v>100</v>
      </c>
      <c r="C27" s="95">
        <f>IF(OR('2.7'!C27="x",'2.7'!C27="*",'2.7'!C27=0),'2.7'!C27,
'2.7'!C27/'2.7'!$B27*100)</f>
        <v>73.240023907430029</v>
      </c>
      <c r="D27" s="95">
        <f>IF(OR('2.7'!D27="x",'2.7'!D27="*",'2.7'!D27=0),'2.7'!D27,
'2.7'!D27/'2.7'!$B27*100)</f>
        <v>27.369849746255039</v>
      </c>
      <c r="E27" s="95">
        <f>IF(OR('2.7'!E27="x",'2.7'!E27="*",'2.7'!E27=0),'2.7'!E27,
'2.7'!E27/'2.7'!$B27*100)</f>
        <v>20.865821266454201</v>
      </c>
      <c r="F27" s="95">
        <f>IF(OR('2.7'!F27="x",'2.7'!F27="*",'2.7'!F27=0),'2.7'!F27,
'2.7'!F27/'2.7'!$B27*100)</f>
        <v>12.534796328550138</v>
      </c>
      <c r="G27" s="95">
        <f>IF(OR('2.7'!G27="x",'2.7'!G27="*",'2.7'!G27=0),'2.7'!G27,
'2.7'!G27/'2.7'!$B27*100)</f>
        <v>8.3310249379040631</v>
      </c>
      <c r="H27" s="95">
        <f>IF(OR('2.7'!H27="x",'2.7'!H27="*",'2.7'!H27=0),'2.7'!H27,
'2.7'!H27/'2.7'!$B27*100)</f>
        <v>2.2689635598237756</v>
      </c>
      <c r="I27" s="95">
        <f>IF(OR('2.7'!I27="x",'2.7'!I27="*",'2.7'!I27=0),'2.7'!I27,
'2.7'!I27/'2.7'!$B27*100)</f>
        <v>5.9096160950248162</v>
      </c>
      <c r="J27" s="95">
        <f>IF(OR('2.7'!J27="x",'2.7'!J27="*",'2.7'!J27=0),'2.7'!J27,
'2.7'!J27/'2.7'!$B27*100)</f>
        <v>2.2076951425165903</v>
      </c>
      <c r="K27" s="95">
        <f>IF(OR('2.7'!K27="x",'2.7'!K27="*",'2.7'!K27=0),'2.7'!K27,
'2.7'!K27/'2.7'!$B27*100)</f>
        <v>3.6918606393900628</v>
      </c>
      <c r="L27" s="96">
        <f>IF(OR('2.7'!L27="x",'2.7'!L27="*",'2.7'!L27=0),'2.7'!L27,
'2.7'!L27/'2.7'!$B27*100)</f>
        <v>0.59441238477598235</v>
      </c>
    </row>
    <row r="28" spans="1:12" ht="15" customHeight="1" x14ac:dyDescent="0.2">
      <c r="A28" s="97" t="s">
        <v>80</v>
      </c>
      <c r="B28" s="81">
        <f>IF(OR('2.7'!B28="x",'2.7'!B28="*",'2.7'!B28=0),'2.7'!B28,
'2.7'!B28/'2.7'!$B28*100)</f>
        <v>100</v>
      </c>
      <c r="C28" s="95">
        <f>IF(OR('2.7'!C28="x",'2.7'!C28="*",'2.7'!C28=0),'2.7'!C28,
'2.7'!C28/'2.7'!$B28*100)</f>
        <v>31.883198857606885</v>
      </c>
      <c r="D28" s="95">
        <f>IF(OR('2.7'!D28="x",'2.7'!D28="*",'2.7'!D28=0),'2.7'!D28,
'2.7'!D28/'2.7'!$B28*100)</f>
        <v>70.430497763734962</v>
      </c>
      <c r="E28" s="95">
        <f>IF(OR('2.7'!E28="x",'2.7'!E28="*",'2.7'!E28=0),'2.7'!E28,
'2.7'!E28/'2.7'!$B28*100)</f>
        <v>63.091343448247997</v>
      </c>
      <c r="F28" s="95">
        <f>IF(OR('2.7'!F28="x",'2.7'!F28="*",'2.7'!F28=0),'2.7'!F28,
'2.7'!F28/'2.7'!$B28*100)</f>
        <v>51.747190255148389</v>
      </c>
      <c r="G28" s="95">
        <f>IF(OR('2.7'!G28="x",'2.7'!G28="*",'2.7'!G28=0),'2.7'!G28,
'2.7'!G28/'2.7'!$B28*100)</f>
        <v>11.306051588821459</v>
      </c>
      <c r="H28" s="95">
        <f>IF(OR('2.7'!H28="x",'2.7'!H28="*",'2.7'!H28=0),'2.7'!H28,
'2.7'!H28/'2.7'!$B28*100)</f>
        <v>2.18456610387496</v>
      </c>
      <c r="I28" s="95">
        <f>IF(OR('2.7'!I28="x",'2.7'!I28="*",'2.7'!I28=0),'2.7'!I28,
'2.7'!I28/'2.7'!$B28*100)</f>
        <v>5.8367773859485963</v>
      </c>
      <c r="J28" s="95">
        <f>IF(OR('2.7'!J28="x",'2.7'!J28="*",'2.7'!J28=0),'2.7'!J28,
'2.7'!J28/'2.7'!$B28*100)</f>
        <v>3.963296921509659</v>
      </c>
      <c r="K28" s="95">
        <f>IF(OR('2.7'!K28="x",'2.7'!K28="*",'2.7'!K28=0),'2.7'!K28,
'2.7'!K28/'2.7'!$B28*100)</f>
        <v>1.8734804644389473</v>
      </c>
      <c r="L28" s="96">
        <f>IF(OR('2.7'!L28="x",'2.7'!L28="*",'2.7'!L28=0),'2.7'!L28,
'2.7'!L28/'2.7'!$B28*100)</f>
        <v>1.5023769295384424</v>
      </c>
    </row>
    <row r="29" spans="1:12" ht="15" customHeight="1" x14ac:dyDescent="0.2">
      <c r="A29" s="97" t="s">
        <v>81</v>
      </c>
      <c r="B29" s="81">
        <f>IF(OR('2.7'!B29="x",'2.7'!B29="*",'2.7'!B29=0),'2.7'!B29,
'2.7'!B29/'2.7'!$B29*100)</f>
        <v>100</v>
      </c>
      <c r="C29" s="95">
        <f>IF(OR('2.7'!C29="x",'2.7'!C29="*",'2.7'!C29=0),'2.7'!C29,
'2.7'!C29/'2.7'!$B29*100)</f>
        <v>25.945282273477321</v>
      </c>
      <c r="D29" s="95">
        <f>IF(OR('2.7'!D29="x",'2.7'!D29="*",'2.7'!D29=0),'2.7'!D29,
'2.7'!D29/'2.7'!$B29*100)</f>
        <v>26.221356546995665</v>
      </c>
      <c r="E29" s="95">
        <f>IF(OR('2.7'!E29="x",'2.7'!E29="*",'2.7'!E29=0),'2.7'!E29,
'2.7'!E29/'2.7'!$B29*100)</f>
        <v>23.336383111150699</v>
      </c>
      <c r="F29" s="95">
        <f>IF(OR('2.7'!F29="x",'2.7'!F29="*",'2.7'!F29=0),'2.7'!F29,
'2.7'!F29/'2.7'!$B29*100)</f>
        <v>18.703863673988344</v>
      </c>
      <c r="G29" s="95">
        <f>IF(OR('2.7'!G29="x",'2.7'!G29="*",'2.7'!G29=0),'2.7'!G29,
'2.7'!G29/'2.7'!$B29*100)</f>
        <v>4.6325194371623573</v>
      </c>
      <c r="H29" s="95">
        <f>IF(OR('2.7'!H29="x",'2.7'!H29="*",'2.7'!H29=0),'2.7'!H29,
'2.7'!H29/'2.7'!$B29*100)</f>
        <v>2.3148728495705444</v>
      </c>
      <c r="I29" s="95">
        <f>IF(OR('2.7'!I29="x",'2.7'!I29="*",'2.7'!I29=0),'2.7'!I29,
'2.7'!I29/'2.7'!$B29*100)</f>
        <v>2.4805815241712486</v>
      </c>
      <c r="J29" s="95" t="str">
        <f>IF(OR('2.7'!J29="x",'2.7'!J29="*",'2.7'!J29=0),'2.7'!J29,
'2.7'!J29/'2.7'!$B29*100)</f>
        <v>*</v>
      </c>
      <c r="K29" s="95">
        <f>IF(OR('2.7'!K29="x",'2.7'!K29="*",'2.7'!K29=0),'2.7'!K29,
'2.7'!K29/'2.7'!$B29*100)</f>
        <v>2.0112967525013117</v>
      </c>
      <c r="L29" s="96" t="str">
        <f>IF(OR('2.7'!L29="x",'2.7'!L29="*",'2.7'!L29=0),'2.7'!L29,
'2.7'!L29/'2.7'!$B29*100)</f>
        <v>*</v>
      </c>
    </row>
    <row r="30" spans="1:12" ht="18.75" customHeight="1" x14ac:dyDescent="0.2">
      <c r="A30" s="97" t="s">
        <v>82</v>
      </c>
      <c r="B30" s="81">
        <f>IF(OR('2.7'!B30="x",'2.7'!B30="*",'2.7'!B30=0),'2.7'!B30,
'2.7'!B30/'2.7'!$B30*100)</f>
        <v>100</v>
      </c>
      <c r="C30" s="95">
        <f>IF(OR('2.7'!C30="x",'2.7'!C30="*",'2.7'!C30=0),'2.7'!C30,
'2.7'!C30/'2.7'!$B30*100)</f>
        <v>42.925083299904962</v>
      </c>
      <c r="D30" s="95">
        <f>IF(OR('2.7'!D30="x",'2.7'!D30="*",'2.7'!D30=0),'2.7'!D30,
'2.7'!D30/'2.7'!$B30*100)</f>
        <v>56.083711103311671</v>
      </c>
      <c r="E30" s="95">
        <f>IF(OR('2.7'!E30="x",'2.7'!E30="*",'2.7'!E30=0),'2.7'!E30,
'2.7'!E30/'2.7'!$B30*100)</f>
        <v>46.535734109806683</v>
      </c>
      <c r="F30" s="95">
        <f>IF(OR('2.7'!F30="x",'2.7'!F30="*",'2.7'!F30=0),'2.7'!F30,
'2.7'!F30/'2.7'!$B30*100)</f>
        <v>38.40406441755227</v>
      </c>
      <c r="G30" s="95">
        <f>IF(OR('2.7'!G30="x",'2.7'!G30="*",'2.7'!G30=0),'2.7'!G30,
'2.7'!G30/'2.7'!$B30*100)</f>
        <v>8.1116212619929318</v>
      </c>
      <c r="H30" s="95">
        <f>IF(OR('2.7'!H30="x",'2.7'!H30="*",'2.7'!H30=0),'2.7'!H30,
'2.7'!H30/'2.7'!$B30*100)</f>
        <v>2.1857352298501138</v>
      </c>
      <c r="I30" s="95">
        <f>IF(OR('2.7'!I30="x",'2.7'!I30="*",'2.7'!I30=0),'2.7'!I30,
'2.7'!I30/'2.7'!$B30*100)</f>
        <v>7.5968144248322638</v>
      </c>
      <c r="J30" s="95">
        <f>IF(OR('2.7'!J30="x",'2.7'!J30="*",'2.7'!J30=0),'2.7'!J30,
'2.7'!J30/'2.7'!$B30*100)</f>
        <v>4.2804544118234915</v>
      </c>
      <c r="K30" s="95">
        <f>IF(OR('2.7'!K30="x",'2.7'!K30="*",'2.7'!K30=0),'2.7'!K30,
'2.7'!K30/'2.7'!$B30*100)</f>
        <v>3.3163600130087603</v>
      </c>
      <c r="L30" s="96">
        <f>IF(OR('2.7'!L30="x",'2.7'!L30="*",'2.7'!L30=0),'2.7'!L30,
'2.7'!L30/'2.7'!$B30*100)</f>
        <v>1.9511625686727641</v>
      </c>
    </row>
    <row r="31" spans="1:12" ht="15" customHeight="1" x14ac:dyDescent="0.2">
      <c r="A31" s="97" t="s">
        <v>83</v>
      </c>
      <c r="B31" s="81">
        <f>IF(OR('2.7'!B31="x",'2.7'!B31="*",'2.7'!B31=0),'2.7'!B31,
'2.7'!B31/'2.7'!$B31*100)</f>
        <v>100</v>
      </c>
      <c r="C31" s="95">
        <f>IF(OR('2.7'!C31="x",'2.7'!C31="*",'2.7'!C31=0),'2.7'!C31,
'2.7'!C31/'2.7'!$B31*100)</f>
        <v>25.945282273477321</v>
      </c>
      <c r="D31" s="95">
        <f>IF(OR('2.7'!D31="x",'2.7'!D31="*",'2.7'!D31=0),'2.7'!D31,
'2.7'!D31/'2.7'!$B31*100)</f>
        <v>26.221356546995665</v>
      </c>
      <c r="E31" s="95">
        <f>IF(OR('2.7'!E31="x",'2.7'!E31="*",'2.7'!E31=0),'2.7'!E31,
'2.7'!E31/'2.7'!$B31*100)</f>
        <v>23.336383111150699</v>
      </c>
      <c r="F31" s="95">
        <f>IF(OR('2.7'!F31="x",'2.7'!F31="*",'2.7'!F31=0),'2.7'!F31,
'2.7'!F31/'2.7'!$B31*100)</f>
        <v>18.703863673988344</v>
      </c>
      <c r="G31" s="95">
        <f>IF(OR('2.7'!G31="x",'2.7'!G31="*",'2.7'!G31=0),'2.7'!G31,
'2.7'!G31/'2.7'!$B31*100)</f>
        <v>4.6325194371623573</v>
      </c>
      <c r="H31" s="95">
        <f>IF(OR('2.7'!H31="x",'2.7'!H31="*",'2.7'!H31=0),'2.7'!H31,
'2.7'!H31/'2.7'!$B31*100)</f>
        <v>2.3148728495705444</v>
      </c>
      <c r="I31" s="95">
        <f>IF(OR('2.7'!I31="x",'2.7'!I31="*",'2.7'!I31=0),'2.7'!I31,
'2.7'!I31/'2.7'!$B31*100)</f>
        <v>2.4805815241712486</v>
      </c>
      <c r="J31" s="95" t="str">
        <f>IF(OR('2.7'!J31="x",'2.7'!J31="*",'2.7'!J31=0),'2.7'!J31,
'2.7'!J31/'2.7'!$B31*100)</f>
        <v>*</v>
      </c>
      <c r="K31" s="95">
        <f>IF(OR('2.7'!K31="x",'2.7'!K31="*",'2.7'!K31=0),'2.7'!K31,
'2.7'!K31/'2.7'!$B31*100)</f>
        <v>2.0112967525013117</v>
      </c>
      <c r="L31" s="96" t="str">
        <f>IF(OR('2.7'!L31="x",'2.7'!L31="*",'2.7'!L31=0),'2.7'!L31,
'2.7'!L31/'2.7'!$B31*100)</f>
        <v>*</v>
      </c>
    </row>
    <row r="32" spans="1:12" ht="18.75" customHeight="1" x14ac:dyDescent="0.2">
      <c r="A32" s="97" t="s">
        <v>84</v>
      </c>
      <c r="B32" s="81">
        <f>IF(OR('2.7'!B32="x",'2.7'!B32="*",'2.7'!B32=0),'2.7'!B32,
'2.7'!B32/'2.7'!$B32*100)</f>
        <v>100</v>
      </c>
      <c r="C32" s="95">
        <f>IF(OR('2.7'!C32="x",'2.7'!C32="*",'2.7'!C32=0),'2.7'!C32,
'2.7'!C32/'2.7'!$B32*100)</f>
        <v>62.163334754495573</v>
      </c>
      <c r="D32" s="95">
        <f>IF(OR('2.7'!D32="x",'2.7'!D32="*",'2.7'!D32=0),'2.7'!D32,
'2.7'!D32/'2.7'!$B32*100)</f>
        <v>37.83666524550479</v>
      </c>
      <c r="E32" s="95">
        <f>IF(OR('2.7'!E32="x",'2.7'!E32="*",'2.7'!E32=0),'2.7'!E32,
'2.7'!E32/'2.7'!$B32*100)</f>
        <v>29.605644043719259</v>
      </c>
      <c r="F32" s="95">
        <f>IF(OR('2.7'!F32="x",'2.7'!F32="*",'2.7'!F32=0),'2.7'!F32,
'2.7'!F32/'2.7'!$B32*100)</f>
        <v>19.271690153561625</v>
      </c>
      <c r="G32" s="95">
        <f>IF(OR('2.7'!G32="x",'2.7'!G32="*",'2.7'!G32=0),'2.7'!G32,
'2.7'!G32/'2.7'!$B32*100)</f>
        <v>10.309473847244313</v>
      </c>
      <c r="H32" s="95">
        <f>IF(OR('2.7'!H32="x",'2.7'!H32="*",'2.7'!H32=0),'2.7'!H32,
'2.7'!H32/'2.7'!$B32*100)</f>
        <v>2.4384808656498209</v>
      </c>
      <c r="I32" s="95">
        <f>IF(OR('2.7'!I32="x",'2.7'!I32="*",'2.7'!I32=0),'2.7'!I32,
'2.7'!I32/'2.7'!$B32*100)</f>
        <v>6.9356504515467847</v>
      </c>
      <c r="J32" s="95">
        <f>IF(OR('2.7'!J32="x",'2.7'!J32="*",'2.7'!J32=0),'2.7'!J32,
'2.7'!J32/'2.7'!$B32*100)</f>
        <v>3.1493045151233994</v>
      </c>
      <c r="K32" s="95">
        <f>IF(OR('2.7'!K32="x",'2.7'!K32="*",'2.7'!K32=0),'2.7'!K32,
'2.7'!K32/'2.7'!$B32*100)</f>
        <v>3.7863459364233631</v>
      </c>
      <c r="L32" s="96">
        <f>IF(OR('2.7'!L32="x",'2.7'!L32="*",'2.7'!L32=0),'2.7'!L32,
'2.7'!L32/'2.7'!$B32*100)</f>
        <v>1.2953707502387901</v>
      </c>
    </row>
    <row r="33" spans="1:24" ht="15" customHeight="1" x14ac:dyDescent="0.2">
      <c r="A33" s="97" t="s">
        <v>85</v>
      </c>
      <c r="B33" s="81">
        <f>IF(OR('2.7'!B33="x",'2.7'!B33="*",'2.7'!B33=0),'2.7'!B33,
'2.7'!B33/'2.7'!$B33*100)</f>
        <v>100</v>
      </c>
      <c r="C33" s="95">
        <f>IF(OR('2.7'!C33="x",'2.7'!C33="*",'2.7'!C33=0),'2.7'!C33,
'2.7'!C33/'2.7'!$B33*100)</f>
        <v>45.113865558413401</v>
      </c>
      <c r="D33" s="95">
        <f>IF(OR('2.7'!D33="x",'2.7'!D33="*",'2.7'!D33=0),'2.7'!D33,
'2.7'!D33/'2.7'!$B33*100)</f>
        <v>54.886134441581902</v>
      </c>
      <c r="E33" s="95">
        <f>IF(OR('2.7'!E33="x",'2.7'!E33="*",'2.7'!E33=0),'2.7'!E33,
'2.7'!E33/'2.7'!$B33*100)</f>
        <v>46.270898567024581</v>
      </c>
      <c r="F33" s="95">
        <f>IF(OR('2.7'!F33="x",'2.7'!F33="*",'2.7'!F33=0),'2.7'!F33,
'2.7'!F33/'2.7'!$B33*100)</f>
        <v>38.80072037492679</v>
      </c>
      <c r="G33" s="95">
        <f>IF(OR('2.7'!G33="x",'2.7'!G33="*",'2.7'!G33=0),'2.7'!G33,
'2.7'!G33/'2.7'!$B33*100)</f>
        <v>7.4595083807684013</v>
      </c>
      <c r="H33" s="95">
        <f>IF(OR('2.7'!H33="x",'2.7'!H33="*",'2.7'!H33=0),'2.7'!H33,
'2.7'!H33/'2.7'!$B33*100)</f>
        <v>2.1096770308602042</v>
      </c>
      <c r="I33" s="95">
        <f>IF(OR('2.7'!I33="x",'2.7'!I33="*",'2.7'!I33=0),'2.7'!I33,
'2.7'!I33/'2.7'!$B33*100)</f>
        <v>6.9756531007470981</v>
      </c>
      <c r="J33" s="95">
        <f>IF(OR('2.7'!J33="x",'2.7'!J33="*",'2.7'!J33=0),'2.7'!J33,
'2.7'!J33/'2.7'!$B33*100)</f>
        <v>3.9137991844251263</v>
      </c>
      <c r="K33" s="95">
        <f>IF(OR('2.7'!K33="x",'2.7'!K33="*",'2.7'!K33=0),'2.7'!K33,
'2.7'!K33/'2.7'!$B33*100)</f>
        <v>3.0570540030233047</v>
      </c>
      <c r="L33" s="96">
        <f>IF(OR('2.7'!L33="x",'2.7'!L33="*",'2.7'!L33=0),'2.7'!L33,
'2.7'!L33/'2.7'!$B33*100)</f>
        <v>1.639582773809815</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37.718843811890487</v>
      </c>
      <c r="D34" s="95">
        <f>IF(OR('2.7'!D34="x",'2.7'!D34="*",'2.7'!D34=0),'2.7'!D34,
'2.7'!D34/'2.7'!$B34*100)</f>
        <v>62.281156188098777</v>
      </c>
      <c r="E34" s="95">
        <f>IF(OR('2.7'!E34="x",'2.7'!E34="*",'2.7'!E34=0),'2.7'!E34,
'2.7'!E34/'2.7'!$B34*100)</f>
        <v>53.392354871077444</v>
      </c>
      <c r="F34" s="95">
        <f>IF(OR('2.7'!F34="x",'2.7'!F34="*",'2.7'!F34=0),'2.7'!F34,
'2.7'!F34/'2.7'!$B34*100)</f>
        <v>47.082384547620762</v>
      </c>
      <c r="G34" s="95">
        <f>IF(OR('2.7'!G34="x",'2.7'!G34="*",'2.7'!G34=0),'2.7'!G34,
'2.7'!G34/'2.7'!$B34*100)</f>
        <v>6.2999695325481957</v>
      </c>
      <c r="H34" s="95">
        <f>IF(OR('2.7'!H34="x",'2.7'!H34="*",'2.7'!H34=0),'2.7'!H34,
'2.7'!H34/'2.7'!$B34*100)</f>
        <v>1.8263176274178763</v>
      </c>
      <c r="I34" s="95">
        <f>IF(OR('2.7'!I34="x",'2.7'!I34="*",'2.7'!I34=0),'2.7'!I34,
'2.7'!I34/'2.7'!$B34*100)</f>
        <v>7.0131495958014378</v>
      </c>
      <c r="J34" s="95">
        <f>IF(OR('2.7'!J34="x",'2.7'!J34="*",'2.7'!J34=0),'2.7'!J34,
'2.7'!J34/'2.7'!$B34*100)</f>
        <v>4.300489912506932</v>
      </c>
      <c r="K34" s="95">
        <f>IF(OR('2.7'!K34="x",'2.7'!K34="*",'2.7'!K34=0),'2.7'!K34,
'2.7'!K34/'2.7'!$B34*100)</f>
        <v>2.7126596832945129</v>
      </c>
      <c r="L34" s="96">
        <f>IF(OR('2.7'!L34="x",'2.7'!L34="*",'2.7'!L34=0),'2.7'!L34,
'2.7'!L34/'2.7'!$B34*100)</f>
        <v>1.875651721219592</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52.681422215978721</v>
      </c>
      <c r="D35" s="95">
        <f>IF(OR('2.7'!D35="x",'2.7'!D35="*",'2.7'!D35=0),'2.7'!D35,
'2.7'!D35/'2.7'!$B35*100)</f>
        <v>47.318577784022537</v>
      </c>
      <c r="E35" s="95">
        <f>IF(OR('2.7'!E35="x",'2.7'!E35="*",'2.7'!E35=0),'2.7'!E35,
'2.7'!E35/'2.7'!$B35*100)</f>
        <v>38.983289968627169</v>
      </c>
      <c r="F35" s="95">
        <f>IF(OR('2.7'!F35="x",'2.7'!F35="*",'2.7'!F35=0),'2.7'!F35,
'2.7'!F35/'2.7'!$B35*100)</f>
        <v>30.325834837874805</v>
      </c>
      <c r="G35" s="95">
        <f>IF(OR('2.7'!G35="x",'2.7'!G35="*",'2.7'!G35=0),'2.7'!G35,
'2.7'!G35/'2.7'!$B35*100)</f>
        <v>8.6461006899364907</v>
      </c>
      <c r="H35" s="95">
        <f>IF(OR('2.7'!H35="x",'2.7'!H35="*",'2.7'!H35=0),'2.7'!H35,
'2.7'!H35/'2.7'!$B35*100)</f>
        <v>2.3996475561006565</v>
      </c>
      <c r="I35" s="95">
        <f>IF(OR('2.7'!I35="x",'2.7'!I35="*",'2.7'!I35=0),'2.7'!I35,
'2.7'!I35/'2.7'!$B35*100)</f>
        <v>6.9372817665563344</v>
      </c>
      <c r="J35" s="95">
        <f>IF(OR('2.7'!J35="x",'2.7'!J35="*",'2.7'!J35=0),'2.7'!J35,
'2.7'!J35/'2.7'!$B35*100)</f>
        <v>3.5180864882331861</v>
      </c>
      <c r="K35" s="95">
        <f>IF(OR('2.7'!K35="x",'2.7'!K35="*",'2.7'!K35=0),'2.7'!K35,
'2.7'!K35/'2.7'!$B35*100)</f>
        <v>3.4094834638719864</v>
      </c>
      <c r="L35" s="96">
        <f>IF(OR('2.7'!L35="x",'2.7'!L35="*",'2.7'!L35=0),'2.7'!L35,
'2.7'!L35/'2.7'!$B35*100)</f>
        <v>1.3980060488386743</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55.402053548997365</v>
      </c>
      <c r="D36" s="95">
        <f>IF(OR('2.7'!D36="x",'2.7'!D36="*",'2.7'!D36=0),'2.7'!D36,
'2.7'!D36/'2.7'!$B36*100)</f>
        <v>41.946754620031307</v>
      </c>
      <c r="E36" s="95">
        <f>IF(OR('2.7'!E36="x",'2.7'!E36="*",'2.7'!E36=0),'2.7'!E36,
'2.7'!E36/'2.7'!$B36*100)</f>
        <v>33.928433893611306</v>
      </c>
      <c r="F36" s="95">
        <f>IF(OR('2.7'!F36="x",'2.7'!F36="*",'2.7'!F36=0),'2.7'!F36,
'2.7'!F36/'2.7'!$B36*100)</f>
        <v>24.702373301025489</v>
      </c>
      <c r="G36" s="95">
        <f>IF(OR('2.7'!G36="x",'2.7'!G36="*",'2.7'!G36=0),'2.7'!G36,
'2.7'!G36/'2.7'!$B36*100)</f>
        <v>9.2061734129659101</v>
      </c>
      <c r="H36" s="95">
        <f>IF(OR('2.7'!H36="x",'2.7'!H36="*",'2.7'!H36=0),'2.7'!H36,
'2.7'!H36/'2.7'!$B36*100)</f>
        <v>2.6852439968799691</v>
      </c>
      <c r="I36" s="95">
        <f>IF(OR('2.7'!I36="x",'2.7'!I36="*",'2.7'!I36=0),'2.7'!I36,
'2.7'!I36/'2.7'!$B36*100)</f>
        <v>6.5798135524521681</v>
      </c>
      <c r="J36" s="95">
        <f>IF(OR('2.7'!J36="x",'2.7'!J36="*",'2.7'!J36=0),'2.7'!J36,
'2.7'!J36/'2.7'!$B36*100)</f>
        <v>3.4509859149896802</v>
      </c>
      <c r="K36" s="95">
        <f>IF(OR('2.7'!K36="x",'2.7'!K36="*",'2.7'!K36=0),'2.7'!K36,
'2.7'!K36/'2.7'!$B36*100)</f>
        <v>3.1288276374624875</v>
      </c>
      <c r="L36" s="96">
        <f>IF(OR('2.7'!L36="x",'2.7'!L36="*",'2.7'!L36=0),'2.7'!L36,
'2.7'!L36/'2.7'!$B36*100)</f>
        <v>1.4385071739680841</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Saarland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58.075610128904067</v>
      </c>
      <c r="C14" s="95">
        <f>IFERROR(IF(OR('2.7'!C14="x",'2.7'!C14="*",'2.7'!C14=0),'2.7'!C14,
'2.7'!C14/'2.7'!C$13*100),"x")</f>
        <v>60.567015825234762</v>
      </c>
      <c r="D14" s="95">
        <f>IFERROR(IF(OR('2.7'!D14="x",'2.7'!D14="*",'2.7'!D14=0),'2.7'!D14,
'2.7'!D14/'2.7'!D$13*100),"x")</f>
        <v>55.477145288078219</v>
      </c>
      <c r="E14" s="95">
        <f>IFERROR(IF(OR('2.7'!E14="x",'2.7'!E14="*",'2.7'!E14=0),'2.7'!E14,
'2.7'!E14/'2.7'!E$13*100),"x")</f>
        <v>54.748165183806876</v>
      </c>
      <c r="F14" s="95">
        <f>IFERROR(IF(OR('2.7'!F14="x",'2.7'!F14="*",'2.7'!F14=0),'2.7'!F14,
'2.7'!F14/'2.7'!F$13*100),"x")</f>
        <v>53.496541010076683</v>
      </c>
      <c r="G14" s="95">
        <f>IFERROR(IF(OR('2.7'!G14="x",'2.7'!G14="*",'2.7'!G14=0),'2.7'!G14,
'2.7'!G14/'2.7'!G$13*100),"x")</f>
        <v>59.447182471255864</v>
      </c>
      <c r="H14" s="95">
        <f>IFERROR(IF(OR('2.7'!H14="x",'2.7'!H14="*",'2.7'!H14=0),'2.7'!H14,
'2.7'!H14/'2.7'!H$13*100),"x")</f>
        <v>60.977620073646435</v>
      </c>
      <c r="I14" s="95">
        <f>IFERROR(IF(OR('2.7'!I14="x",'2.7'!I14="*",'2.7'!I14=0),'2.7'!I14,
'2.7'!I14/'2.7'!I$13*100),"x")</f>
        <v>58.131796194857287</v>
      </c>
      <c r="J14" s="95">
        <f>IFERROR(IF(OR('2.7'!J14="x",'2.7'!J14="*",'2.7'!J14=0),'2.7'!J14,
'2.7'!J14/'2.7'!J$13*100),"x")</f>
        <v>56.499831693899615</v>
      </c>
      <c r="K14" s="95">
        <f>IFERROR(IF(OR('2.7'!K14="x",'2.7'!K14="*",'2.7'!K14=0),'2.7'!K14,
'2.7'!K14/'2.7'!K$13*100),"x")</f>
        <v>59.890061661336048</v>
      </c>
      <c r="L14" s="96">
        <f>IFERROR(IF(OR('2.7'!L14="x",'2.7'!L14="*",'2.7'!L14=0),'2.7'!L14,
'2.7'!L14/'2.7'!L$13*100),"x")</f>
        <v>62.727646257169333</v>
      </c>
    </row>
    <row r="15" spans="1:15" ht="15" customHeight="1" x14ac:dyDescent="0.2">
      <c r="A15" s="97" t="s">
        <v>100</v>
      </c>
      <c r="B15" s="121">
        <f>IFERROR(IF(OR('2.7'!B15="x",'2.7'!B15="*",'2.7'!B15=0),'2.7'!B15,
'2.7'!B15/'2.7'!B$13*100),"x")</f>
        <v>41.92438987109594</v>
      </c>
      <c r="C15" s="95">
        <f>IFERROR(IF(OR('2.7'!C15="x",'2.7'!C15="*",'2.7'!C15=0),'2.7'!C15,
'2.7'!C15/'2.7'!C$13*100),"x")</f>
        <v>39.432984174766787</v>
      </c>
      <c r="D15" s="95">
        <f>IFERROR(IF(OR('2.7'!D15="x",'2.7'!D15="*",'2.7'!D15=0),'2.7'!D15,
'2.7'!D15/'2.7'!D$13*100),"x")</f>
        <v>44.522854711923706</v>
      </c>
      <c r="E15" s="95">
        <f>IFERROR(IF(OR('2.7'!E15="x",'2.7'!E15="*",'2.7'!E15=0),'2.7'!E15,
'2.7'!E15/'2.7'!E$13*100),"x")</f>
        <v>45.251834816194389</v>
      </c>
      <c r="F15" s="95">
        <f>IFERROR(IF(OR('2.7'!F15="x",'2.7'!F15="*",'2.7'!F15=0),'2.7'!F15,
'2.7'!F15/'2.7'!F$13*100),"x")</f>
        <v>46.503458989924518</v>
      </c>
      <c r="G15" s="95">
        <f>IFERROR(IF(OR('2.7'!G15="x",'2.7'!G15="*",'2.7'!G15=0),'2.7'!G15,
'2.7'!G15/'2.7'!G$13*100),"x")</f>
        <v>40.552817528743518</v>
      </c>
      <c r="H15" s="95">
        <f>IFERROR(IF(OR('2.7'!H15="x",'2.7'!H15="*",'2.7'!H15=0),'2.7'!H15,
'2.7'!H15/'2.7'!H$13*100),"x")</f>
        <v>39.022379926353679</v>
      </c>
      <c r="I15" s="95">
        <f>IFERROR(IF(OR('2.7'!I15="x",'2.7'!I15="*",'2.7'!I15=0),'2.7'!I15,
'2.7'!I15/'2.7'!I$13*100),"x")</f>
        <v>41.868203805142713</v>
      </c>
      <c r="J15" s="95">
        <f>IFERROR(IF(OR('2.7'!J15="x",'2.7'!J15="*",'2.7'!J15=0),'2.7'!J15,
'2.7'!J15/'2.7'!J$13*100),"x")</f>
        <v>43.5001683061001</v>
      </c>
      <c r="K15" s="95">
        <f>IFERROR(IF(OR('2.7'!K15="x",'2.7'!K15="*",'2.7'!K15=0),'2.7'!K15,
'2.7'!K15/'2.7'!K$13*100),"x")</f>
        <v>40.109938338664037</v>
      </c>
      <c r="L15" s="96">
        <f>IFERROR(IF(OR('2.7'!L15="x",'2.7'!L15="*",'2.7'!L15=0),'2.7'!L15,
'2.7'!L15/'2.7'!L$13*100),"x")</f>
        <v>37.272353742830333</v>
      </c>
    </row>
    <row r="16" spans="1:15" ht="18.75" customHeight="1" x14ac:dyDescent="0.2">
      <c r="A16" s="97" t="s">
        <v>68</v>
      </c>
      <c r="B16" s="121">
        <f>IFERROR(IF(OR('2.7'!B16="x",'2.7'!B16="*",'2.7'!B16=0),'2.7'!B16,
'2.7'!B16/'2.7'!B$13*100),"x")</f>
        <v>8.5468996790136025</v>
      </c>
      <c r="C16" s="95">
        <f>IFERROR(IF(OR('2.7'!C16="x",'2.7'!C16="*",'2.7'!C16=0),'2.7'!C16,
'2.7'!C16/'2.7'!C$13*100),"x")</f>
        <v>8.4569681123889051</v>
      </c>
      <c r="D16" s="95">
        <f>IFERROR(IF(OR('2.7'!D16="x",'2.7'!D16="*",'2.7'!D16=0),'2.7'!D16,
'2.7'!D16/'2.7'!D$13*100),"x")</f>
        <v>10.237449889383628</v>
      </c>
      <c r="E16" s="95">
        <f>IFERROR(IF(OR('2.7'!E16="x",'2.7'!E16="*",'2.7'!E16=0),'2.7'!E16,
'2.7'!E16/'2.7'!E$13*100),"x")</f>
        <v>9.4679770100393874</v>
      </c>
      <c r="F16" s="95">
        <f>IFERROR(IF(OR('2.7'!F16="x",'2.7'!F16="*",'2.7'!F16=0),'2.7'!F16,
'2.7'!F16/'2.7'!F$13*100),"x")</f>
        <v>10.60738020426102</v>
      </c>
      <c r="G16" s="95">
        <f>IFERROR(IF(OR('2.7'!G16="x",'2.7'!G16="*",'2.7'!G16=0),'2.7'!G16,
'2.7'!G16/'2.7'!G$13*100),"x")</f>
        <v>5.1325592318843798</v>
      </c>
      <c r="H16" s="95">
        <f>IFERROR(IF(OR('2.7'!H16="x",'2.7'!H16="*",'2.7'!H16=0),'2.7'!H16,
'2.7'!H16/'2.7'!H$13*100),"x")</f>
        <v>2.44500377049724</v>
      </c>
      <c r="I16" s="95">
        <f>IFERROR(IF(OR('2.7'!I16="x",'2.7'!I16="*",'2.7'!I16=0),'2.7'!I16,
'2.7'!I16/'2.7'!I$13*100),"x")</f>
        <v>15.343161549521037</v>
      </c>
      <c r="J16" s="95">
        <f>IFERROR(IF(OR('2.7'!J16="x",'2.7'!J16="*",'2.7'!J16=0),'2.7'!J16,
'2.7'!J16/'2.7'!J$13*100),"x")</f>
        <v>8.8525304940024565</v>
      </c>
      <c r="K16" s="95">
        <f>IFERROR(IF(OR('2.7'!K16="x",'2.7'!K16="*",'2.7'!K16=0),'2.7'!K16,
'2.7'!K16/'2.7'!K$13*100),"x")</f>
        <v>22.507936018405701</v>
      </c>
      <c r="L16" s="96">
        <f>IFERROR(IF(OR('2.7'!L16="x",'2.7'!L16="*",'2.7'!L16=0),'2.7'!L16,
'2.7'!L16/'2.7'!L$13*100),"x")</f>
        <v>7.3379573062869952</v>
      </c>
    </row>
    <row r="17" spans="1:12" ht="15" customHeight="1" x14ac:dyDescent="0.2">
      <c r="A17" s="97" t="s">
        <v>69</v>
      </c>
      <c r="B17" s="121">
        <f>IFERROR(IF(OR('2.7'!B17="x",'2.7'!B17="*",'2.7'!B17=0),'2.7'!B17,
'2.7'!B17/'2.7'!B$13*100),"x")</f>
        <v>22.0385183675549</v>
      </c>
      <c r="C17" s="95">
        <f>IFERROR(IF(OR('2.7'!C17="x",'2.7'!C17="*",'2.7'!C17=0),'2.7'!C17,
'2.7'!C17/'2.7'!C$13*100),"x")</f>
        <v>20.54340954454273</v>
      </c>
      <c r="D17" s="95">
        <f>IFERROR(IF(OR('2.7'!D17="x",'2.7'!D17="*",'2.7'!D17=0),'2.7'!D17,
'2.7'!D17/'2.7'!D$13*100),"x")</f>
        <v>23.371637508525978</v>
      </c>
      <c r="E17" s="95">
        <f>IFERROR(IF(OR('2.7'!E17="x",'2.7'!E17="*",'2.7'!E17=0),'2.7'!E17,
'2.7'!E17/'2.7'!E$13*100),"x")</f>
        <v>21.50507464721677</v>
      </c>
      <c r="F17" s="95">
        <f>IFERROR(IF(OR('2.7'!F17="x",'2.7'!F17="*",'2.7'!F17=0),'2.7'!F17,
'2.7'!F17/'2.7'!F$13*100),"x")</f>
        <v>23.01640507430837</v>
      </c>
      <c r="G17" s="95">
        <f>IFERROR(IF(OR('2.7'!G17="x",'2.7'!G17="*",'2.7'!G17=0),'2.7'!G17,
'2.7'!G17/'2.7'!G$13*100),"x")</f>
        <v>15.79044579243099</v>
      </c>
      <c r="H17" s="95">
        <f>IFERROR(IF(OR('2.7'!H17="x",'2.7'!H17="*",'2.7'!H17=0),'2.7'!H17,
'2.7'!H17/'2.7'!H$13*100),"x")</f>
        <v>10.647671617961549</v>
      </c>
      <c r="I17" s="95">
        <f>IFERROR(IF(OR('2.7'!I17="x",'2.7'!I17="*",'2.7'!I17=0),'2.7'!I17,
'2.7'!I17/'2.7'!I$13*100),"x")</f>
        <v>33.210856686479524</v>
      </c>
      <c r="J17" s="95">
        <f>IFERROR(IF(OR('2.7'!J17="x",'2.7'!J17="*",'2.7'!J17=0),'2.7'!J17,
'2.7'!J17/'2.7'!J$13*100),"x")</f>
        <v>30.40650334277591</v>
      </c>
      <c r="K17" s="95">
        <f>IFERROR(IF(OR('2.7'!K17="x",'2.7'!K17="*",'2.7'!K17=0),'2.7'!K17,
'2.7'!K17/'2.7'!K$13*100),"x")</f>
        <v>36.237116597505612</v>
      </c>
      <c r="L17" s="96">
        <f>IFERROR(IF(OR('2.7'!L17="x",'2.7'!L17="*",'2.7'!L17=0),'2.7'!L17,
'2.7'!L17/'2.7'!L$13*100),"x")</f>
        <v>28.001542384526516</v>
      </c>
    </row>
    <row r="18" spans="1:12" ht="15" customHeight="1" x14ac:dyDescent="0.2">
      <c r="A18" s="97" t="s">
        <v>70</v>
      </c>
      <c r="B18" s="121">
        <f>IFERROR(IF(OR('2.7'!B18="x",'2.7'!B18="*",'2.7'!B18=0),'2.7'!B18,
'2.7'!B18/'2.7'!B$13*100),"x")</f>
        <v>23.783563458501046</v>
      </c>
      <c r="C18" s="95">
        <f>IFERROR(IF(OR('2.7'!C18="x",'2.7'!C18="*",'2.7'!C18=0),'2.7'!C18,
'2.7'!C18/'2.7'!C$13*100),"x")</f>
        <v>21.705601239162572</v>
      </c>
      <c r="D18" s="95">
        <f>IFERROR(IF(OR('2.7'!D18="x",'2.7'!D18="*",'2.7'!D18=0),'2.7'!D18,
'2.7'!D18/'2.7'!D$13*100),"x")</f>
        <v>25.247078624877688</v>
      </c>
      <c r="E18" s="95">
        <f>IFERROR(IF(OR('2.7'!E18="x",'2.7'!E18="*",'2.7'!E18=0),'2.7'!E18,
'2.7'!E18/'2.7'!E$13*100),"x")</f>
        <v>25.84245074569581</v>
      </c>
      <c r="F18" s="95">
        <f>IFERROR(IF(OR('2.7'!F18="x",'2.7'!F18="*",'2.7'!F18=0),'2.7'!F18,
'2.7'!F18/'2.7'!F$13*100),"x")</f>
        <v>26.279684233037138</v>
      </c>
      <c r="G18" s="95">
        <f>IFERROR(IF(OR('2.7'!G18="x",'2.7'!G18="*",'2.7'!G18=0),'2.7'!G18,
'2.7'!G18/'2.7'!G$13*100),"x")</f>
        <v>24.122430897599003</v>
      </c>
      <c r="H18" s="95">
        <f>IFERROR(IF(OR('2.7'!H18="x",'2.7'!H18="*",'2.7'!H18=0),'2.7'!H18,
'2.7'!H18/'2.7'!H$13*100),"x")</f>
        <v>28.046221885032153</v>
      </c>
      <c r="I18" s="95">
        <f>IFERROR(IF(OR('2.7'!I18="x",'2.7'!I18="*",'2.7'!I18=0),'2.7'!I18,
'2.7'!I18/'2.7'!I$13*100),"x")</f>
        <v>20.919044721241672</v>
      </c>
      <c r="J18" s="95">
        <f>IFERROR(IF(OR('2.7'!J18="x",'2.7'!J18="*",'2.7'!J18=0),'2.7'!J18,
'2.7'!J18/'2.7'!J$13*100),"x")</f>
        <v>21.561789259029148</v>
      </c>
      <c r="K18" s="95">
        <f>IFERROR(IF(OR('2.7'!K18="x",'2.7'!K18="*",'2.7'!K18=0),'2.7'!K18,
'2.7'!K18/'2.7'!K$13*100),"x")</f>
        <v>20.23074174346046</v>
      </c>
      <c r="L18" s="96">
        <f>IFERROR(IF(OR('2.7'!L18="x",'2.7'!L18="*",'2.7'!L18=0),'2.7'!L18,
'2.7'!L18/'2.7'!L$13*100),"x")</f>
        <v>29.220030111995037</v>
      </c>
    </row>
    <row r="19" spans="1:12" ht="15" customHeight="1" x14ac:dyDescent="0.2">
      <c r="A19" s="97" t="s">
        <v>71</v>
      </c>
      <c r="B19" s="121">
        <f>IFERROR(IF(OR('2.7'!B19="x",'2.7'!B19="*",'2.7'!B19=0),'2.7'!B19,
'2.7'!B19/'2.7'!B$13*100),"x")</f>
        <v>19.355989198553015</v>
      </c>
      <c r="C19" s="95">
        <f>IFERROR(IF(OR('2.7'!C19="x",'2.7'!C19="*",'2.7'!C19=0),'2.7'!C19,
'2.7'!C19/'2.7'!C$13*100),"x")</f>
        <v>16.990205683087549</v>
      </c>
      <c r="D19" s="95">
        <f>IFERROR(IF(OR('2.7'!D19="x",'2.7'!D19="*",'2.7'!D19=0),'2.7'!D19,
'2.7'!D19/'2.7'!D$13*100),"x")</f>
        <v>21.155918081036432</v>
      </c>
      <c r="E19" s="95">
        <f>IFERROR(IF(OR('2.7'!E19="x",'2.7'!E19="*",'2.7'!E19=0),'2.7'!E19,
'2.7'!E19/'2.7'!E$13*100),"x")</f>
        <v>21.995677568953155</v>
      </c>
      <c r="F19" s="95">
        <f>IFERROR(IF(OR('2.7'!F19="x",'2.7'!F19="*",'2.7'!F19=0),'2.7'!F19,
'2.7'!F19/'2.7'!F$13*100),"x")</f>
        <v>21.590316188060797</v>
      </c>
      <c r="G19" s="95">
        <f>IFERROR(IF(OR('2.7'!G19="x",'2.7'!G19="*",'2.7'!G19=0),'2.7'!G19,
'2.7'!G19/'2.7'!G$13*100),"x")</f>
        <v>23.570650849700627</v>
      </c>
      <c r="H19" s="95">
        <f>IFERROR(IF(OR('2.7'!H19="x",'2.7'!H19="*",'2.7'!H19=0),'2.7'!H19,
'2.7'!H19/'2.7'!H$13*100),"x")</f>
        <v>27.542414462280597</v>
      </c>
      <c r="I19" s="95">
        <f>IFERROR(IF(OR('2.7'!I19="x",'2.7'!I19="*",'2.7'!I19=0),'2.7'!I19,
'2.7'!I19/'2.7'!I$13*100),"x")</f>
        <v>16.403897303296649</v>
      </c>
      <c r="J19" s="95">
        <f>IFERROR(IF(OR('2.7'!J19="x",'2.7'!J19="*",'2.7'!J19=0),'2.7'!J19,
'2.7'!J19/'2.7'!J$13*100),"x")</f>
        <v>20.695496180000394</v>
      </c>
      <c r="K19" s="95">
        <f>IFERROR(IF(OR('2.7'!K19="x",'2.7'!K19="*",'2.7'!K19=0),'2.7'!K19,
'2.7'!K19/'2.7'!K$13*100),"x")</f>
        <v>11.691638522099097</v>
      </c>
      <c r="L19" s="96">
        <f>IFERROR(IF(OR('2.7'!L19="x",'2.7'!L19="*",'2.7'!L19=0),'2.7'!L19,
'2.7'!L19/'2.7'!L$13*100),"x")</f>
        <v>20.563561144592217</v>
      </c>
    </row>
    <row r="20" spans="1:12" ht="15" customHeight="1" x14ac:dyDescent="0.2">
      <c r="A20" s="97" t="s">
        <v>72</v>
      </c>
      <c r="B20" s="121">
        <f>IFERROR(IF(OR('2.7'!B20="x",'2.7'!B20="*",'2.7'!B20=0),'2.7'!B20,
'2.7'!B20/'2.7'!B$13*100),"x")</f>
        <v>26.27502929637744</v>
      </c>
      <c r="C20" s="95">
        <f>IFERROR(IF(OR('2.7'!C20="x",'2.7'!C20="*",'2.7'!C20=0),'2.7'!C20,
'2.7'!C20/'2.7'!C$13*100),"x")</f>
        <v>32.303815420819738</v>
      </c>
      <c r="D20" s="95">
        <f>IFERROR(IF(OR('2.7'!D20="x",'2.7'!D20="*",'2.7'!D20=0),'2.7'!D20,
'2.7'!D20/'2.7'!D$13*100),"x")</f>
        <v>19.987915896178517</v>
      </c>
      <c r="E20" s="95">
        <f>IFERROR(IF(OR('2.7'!E20="x",'2.7'!E20="*",'2.7'!E20=0),'2.7'!E20,
'2.7'!E20/'2.7'!E$13*100),"x")</f>
        <v>21.188820028096636</v>
      </c>
      <c r="F20" s="95">
        <f>IFERROR(IF(OR('2.7'!F20="x",'2.7'!F20="*",'2.7'!F20=0),'2.7'!F20,
'2.7'!F20/'2.7'!F$13*100),"x")</f>
        <v>18.506214300334431</v>
      </c>
      <c r="G20" s="95">
        <f>IFERROR(IF(OR('2.7'!G20="x",'2.7'!G20="*",'2.7'!G20=0),'2.7'!G20,
'2.7'!G20/'2.7'!G$13*100),"x")</f>
        <v>31.383913228384515</v>
      </c>
      <c r="H20" s="95">
        <f>IFERROR(IF(OR('2.7'!H20="x",'2.7'!H20="*",'2.7'!H20=0),'2.7'!H20,
'2.7'!H20/'2.7'!H$13*100),"x")</f>
        <v>31.318688264228605</v>
      </c>
      <c r="I20" s="95">
        <f>IFERROR(IF(OR('2.7'!I20="x",'2.7'!I20="*",'2.7'!I20=0),'2.7'!I20,
'2.7'!I20/'2.7'!I$13*100),"x")</f>
        <v>14.123039739461193</v>
      </c>
      <c r="J20" s="95">
        <f>IFERROR(IF(OR('2.7'!J20="x",'2.7'!J20="*",'2.7'!J20=0),'2.7'!J20,
'2.7'!J20/'2.7'!J$13*100),"x")</f>
        <v>18.483680724191682</v>
      </c>
      <c r="K20" s="95">
        <f>IFERROR(IF(OR('2.7'!K20="x",'2.7'!K20="*",'2.7'!K20=0),'2.7'!K20,
'2.7'!K20/'2.7'!K$13*100),"x")</f>
        <v>9.3325671185291412</v>
      </c>
      <c r="L20" s="96">
        <f>IFERROR(IF(OR('2.7'!L20="x",'2.7'!L20="*",'2.7'!L20=0),'2.7'!L20,
'2.7'!L20/'2.7'!L$13*100),"x")</f>
        <v>14.87690905259911</v>
      </c>
    </row>
    <row r="21" spans="1:12" ht="18.75" customHeight="1" x14ac:dyDescent="0.2">
      <c r="A21" s="97" t="s">
        <v>73</v>
      </c>
      <c r="B21" s="121">
        <f>IFERROR(IF(OR('2.7'!B21="x",'2.7'!B21="*",'2.7'!B21=0),'2.7'!B21,
'2.7'!B21/'2.7'!B$13*100),"x")</f>
        <v>19.302491465837875</v>
      </c>
      <c r="C21" s="95">
        <f>IFERROR(IF(OR('2.7'!C21="x",'2.7'!C21="*",'2.7'!C21=0),'2.7'!C21,
'2.7'!C21/'2.7'!C$13*100),"x")</f>
        <v>11.313455919933258</v>
      </c>
      <c r="D21" s="95">
        <f>IFERROR(IF(OR('2.7'!D21="x",'2.7'!D21="*",'2.7'!D21=0),'2.7'!D21,
'2.7'!D21/'2.7'!D$13*100),"x")</f>
        <v>23.886980741329069</v>
      </c>
      <c r="E21" s="95">
        <f>IFERROR(IF(OR('2.7'!E21="x",'2.7'!E21="*",'2.7'!E21=0),'2.7'!E21,
'2.7'!E21/'2.7'!E$13*100),"x")</f>
        <v>24.692226899503151</v>
      </c>
      <c r="F21" s="95">
        <f>IFERROR(IF(OR('2.7'!F21="x",'2.7'!F21="*",'2.7'!F21=0),'2.7'!F21,
'2.7'!F21/'2.7'!F$13*100),"x")</f>
        <v>27.818937507668473</v>
      </c>
      <c r="G21" s="95">
        <f>IFERROR(IF(OR('2.7'!G21="x",'2.7'!G21="*",'2.7'!G21=0),'2.7'!G21,
'2.7'!G21/'2.7'!G$13*100),"x")</f>
        <v>12.860788808926277</v>
      </c>
      <c r="H21" s="95">
        <f>IFERROR(IF(OR('2.7'!H21="x",'2.7'!H21="*",'2.7'!H21=0),'2.7'!H21,
'2.7'!H21/'2.7'!H$13*100),"x")</f>
        <v>13.226014645103406</v>
      </c>
      <c r="I21" s="95">
        <f>IFERROR(IF(OR('2.7'!I21="x",'2.7'!I21="*",'2.7'!I21=0),'2.7'!I21,
'2.7'!I21/'2.7'!I$13*100),"x")</f>
        <v>18.203476582739267</v>
      </c>
      <c r="J21" s="95">
        <f>IFERROR(IF(OR('2.7'!J21="x",'2.7'!J21="*",'2.7'!J21=0),'2.7'!J21,
'2.7'!J21/'2.7'!J$13*100),"x")</f>
        <v>23.731272086812663</v>
      </c>
      <c r="K21" s="95">
        <f>IFERROR(IF(OR('2.7'!K21="x",'2.7'!K21="*",'2.7'!K21=0),'2.7'!K21,
'2.7'!K21/'2.7'!K$13*100),"x")</f>
        <v>12.131085882118118</v>
      </c>
      <c r="L21" s="96">
        <f>IFERROR(IF(OR('2.7'!L21="x",'2.7'!L21="*",'2.7'!L21=0),'2.7'!L21,
'2.7'!L21/'2.7'!L$13*100),"x")</f>
        <v>28.480748804776361</v>
      </c>
    </row>
    <row r="22" spans="1:12" ht="15" customHeight="1" x14ac:dyDescent="0.2">
      <c r="A22" s="97" t="s">
        <v>74</v>
      </c>
      <c r="B22" s="121">
        <f>IFERROR(IF(OR('2.7'!B22="x",'2.7'!B22="*",'2.7'!B22=0),'2.7'!B22,
'2.7'!B22/'2.7'!B$13*100),"x")</f>
        <v>32.129209762062466</v>
      </c>
      <c r="C22" s="95">
        <f>IFERROR(IF(OR('2.7'!C22="x",'2.7'!C22="*",'2.7'!C22=0),'2.7'!C22,
'2.7'!C22/'2.7'!C$13*100),"x")</f>
        <v>43.141342744792318</v>
      </c>
      <c r="D22" s="95">
        <f>IFERROR(IF(OR('2.7'!D22="x",'2.7'!D22="*",'2.7'!D22=0),'2.7'!D22,
'2.7'!D22/'2.7'!D$13*100),"x")</f>
        <v>21.779850233856664</v>
      </c>
      <c r="E22" s="95">
        <f>IFERROR(IF(OR('2.7'!E22="x",'2.7'!E22="*",'2.7'!E22=0),'2.7'!E22,
'2.7'!E22/'2.7'!E$13*100),"x")</f>
        <v>19.652045867126009</v>
      </c>
      <c r="F22" s="95">
        <f>IFERROR(IF(OR('2.7'!F22="x",'2.7'!F22="*",'2.7'!F22=0),'2.7'!F22,
'2.7'!F22/'2.7'!F$13*100),"x")</f>
        <v>17.394298547042496</v>
      </c>
      <c r="G22" s="95">
        <f>IFERROR(IF(OR('2.7'!G22="x",'2.7'!G22="*",'2.7'!G22=0),'2.7'!G22,
'2.7'!G22/'2.7'!G$13*100),"x")</f>
        <v>28.235819844858227</v>
      </c>
      <c r="H22" s="95">
        <f>IFERROR(IF(OR('2.7'!H22="x",'2.7'!H22="*",'2.7'!H22=0),'2.7'!H22,
'2.7'!H22/'2.7'!H$13*100),"x")</f>
        <v>34.190806207383964</v>
      </c>
      <c r="I22" s="95">
        <f>IFERROR(IF(OR('2.7'!I22="x",'2.7'!I22="*",'2.7'!I22=0),'2.7'!I22,
'2.7'!I22/'2.7'!I$13*100),"x")</f>
        <v>34.524162060264274</v>
      </c>
      <c r="J22" s="95">
        <f>IFERROR(IF(OR('2.7'!J22="x",'2.7'!J22="*",'2.7'!J22=0),'2.7'!J22,
'2.7'!J22/'2.7'!J$13*100),"x")</f>
        <v>29.313369205652208</v>
      </c>
      <c r="K22" s="95">
        <f>IFERROR(IF(OR('2.7'!K22="x",'2.7'!K22="*",'2.7'!K22=0),'2.7'!K22,
'2.7'!K22/'2.7'!K$13*100),"x")</f>
        <v>40.202670395051676</v>
      </c>
      <c r="L22" s="96">
        <f>IFERROR(IF(OR('2.7'!L22="x",'2.7'!L22="*",'2.7'!L22=0),'2.7'!L22,
'2.7'!L22/'2.7'!L$13*100),"x")</f>
        <v>20.057981709225022</v>
      </c>
    </row>
    <row r="23" spans="1:12" ht="15" customHeight="1" x14ac:dyDescent="0.2">
      <c r="A23" s="97" t="s">
        <v>75</v>
      </c>
      <c r="B23" s="121">
        <f>IFERROR(IF(OR('2.7'!B23="x",'2.7'!B23="*",'2.7'!B23=0),'2.7'!B23,
'2.7'!B23/'2.7'!B$13*100),"x")</f>
        <v>14.222754368981505</v>
      </c>
      <c r="C23" s="95">
        <f>IFERROR(IF(OR('2.7'!C23="x",'2.7'!C23="*",'2.7'!C23=0),'2.7'!C23,
'2.7'!C23/'2.7'!C$13*100),"x")</f>
        <v>16.259440798094793</v>
      </c>
      <c r="D23" s="95">
        <f>IFERROR(IF(OR('2.7'!D23="x",'2.7'!D23="*",'2.7'!D23=0),'2.7'!D23,
'2.7'!D23/'2.7'!D$13*100),"x")</f>
        <v>12.667566469702088</v>
      </c>
      <c r="E23" s="95">
        <f>IFERROR(IF(OR('2.7'!E23="x",'2.7'!E23="*",'2.7'!E23=0),'2.7'!E23,
'2.7'!E23/'2.7'!E$13*100),"x")</f>
        <v>12.387984041975537</v>
      </c>
      <c r="F23" s="95">
        <f>IFERROR(IF(OR('2.7'!F23="x",'2.7'!F23="*",'2.7'!F23=0),'2.7'!F23,
'2.7'!F23/'2.7'!F$13*100),"x")</f>
        <v>11.559999809722965</v>
      </c>
      <c r="G23" s="95">
        <f>IFERROR(IF(OR('2.7'!G23="x",'2.7'!G23="*",'2.7'!G23=0),'2.7'!G23,
'2.7'!G23/'2.7'!G$13*100),"x")</f>
        <v>15.511041900766761</v>
      </c>
      <c r="H23" s="95">
        <f>IFERROR(IF(OR('2.7'!H23="x",'2.7'!H23="*",'2.7'!H23=0),'2.7'!H23,
'2.7'!H23/'2.7'!H$13*100),"x")</f>
        <v>16.884900810034335</v>
      </c>
      <c r="I23" s="95">
        <f>IFERROR(IF(OR('2.7'!I23="x",'2.7'!I23="*",'2.7'!I23=0),'2.7'!I23,
'2.7'!I23/'2.7'!I$13*100),"x")</f>
        <v>14.759078391777106</v>
      </c>
      <c r="J23" s="95">
        <f>IFERROR(IF(OR('2.7'!J23="x",'2.7'!J23="*",'2.7'!J23=0),'2.7'!J23,
'2.7'!J23/'2.7'!J$13*100),"x")</f>
        <v>9.3271272013346458</v>
      </c>
      <c r="K23" s="95">
        <f>IFERROR(IF(OR('2.7'!K23="x",'2.7'!K23="*",'2.7'!K23=0),'2.7'!K23,
'2.7'!K23/'2.7'!K$13*100),"x")</f>
        <v>20.75702679133629</v>
      </c>
      <c r="L23" s="96">
        <f>IFERROR(IF(OR('2.7'!L23="x",'2.7'!L23="*",'2.7'!L23=0),'2.7'!L23,
'2.7'!L23/'2.7'!L$13*100),"x")</f>
        <v>10.531168217294169</v>
      </c>
    </row>
    <row r="24" spans="1:12" ht="15" customHeight="1" x14ac:dyDescent="0.2">
      <c r="A24" s="97" t="s">
        <v>76</v>
      </c>
      <c r="B24" s="121">
        <f>IFERROR(IF(OR('2.7'!B24="x",'2.7'!B24="*",'2.7'!B24=0),'2.7'!B24,
'2.7'!B24/'2.7'!B$13*100),"x")</f>
        <v>16.546084475467467</v>
      </c>
      <c r="C24" s="95">
        <f>IFERROR(IF(OR('2.7'!C24="x",'2.7'!C24="*",'2.7'!C24=0),'2.7'!C24,
'2.7'!C24/'2.7'!C$13*100),"x")</f>
        <v>13.393638857568524</v>
      </c>
      <c r="D24" s="95">
        <f>IFERROR(IF(OR('2.7'!D24="x",'2.7'!D24="*",'2.7'!D24=0),'2.7'!D24,
'2.7'!D24/'2.7'!D$13*100),"x")</f>
        <v>21.047561807080136</v>
      </c>
      <c r="E24" s="95">
        <f>IFERROR(IF(OR('2.7'!E24="x",'2.7'!E24="*",'2.7'!E24=0),'2.7'!E24,
'2.7'!E24/'2.7'!E$13*100),"x")</f>
        <v>21.938432221911057</v>
      </c>
      <c r="F24" s="95">
        <f>IFERROR(IF(OR('2.7'!F24="x",'2.7'!F24="*",'2.7'!F24=0),'2.7'!F24,
'2.7'!F24/'2.7'!F$13*100),"x")</f>
        <v>22.168443619342824</v>
      </c>
      <c r="G24" s="95">
        <f>IFERROR(IF(OR('2.7'!G24="x",'2.7'!G24="*",'2.7'!G24=0),'2.7'!G24,
'2.7'!G24/'2.7'!G$13*100),"x")</f>
        <v>21.073432737066359</v>
      </c>
      <c r="H24" s="95">
        <f>IFERROR(IF(OR('2.7'!H24="x",'2.7'!H24="*",'2.7'!H24=0),'2.7'!H24,
'2.7'!H24/'2.7'!H$13*100),"x")</f>
        <v>16.061676478796453</v>
      </c>
      <c r="I24" s="95">
        <f>IFERROR(IF(OR('2.7'!I24="x",'2.7'!I24="*",'2.7'!I24=0),'2.7'!I24,
'2.7'!I24/'2.7'!I$13*100),"x")</f>
        <v>16.082775632105324</v>
      </c>
      <c r="J24" s="95">
        <f>IFERROR(IF(OR('2.7'!J24="x",'2.7'!J24="*",'2.7'!J24=0),'2.7'!J24,
'2.7'!J24/'2.7'!J$13*100),"x")</f>
        <v>17.469288752719663</v>
      </c>
      <c r="K24" s="95">
        <f>IFERROR(IF(OR('2.7'!K24="x",'2.7'!K24="*",'2.7'!K24=0),'2.7'!K24,
'2.7'!K24/'2.7'!K$13*100),"x")</f>
        <v>14.570545090407222</v>
      </c>
      <c r="L24" s="96">
        <f>IFERROR(IF(OR('2.7'!L24="x",'2.7'!L24="*",'2.7'!L24=0),'2.7'!L24,
'2.7'!L24/'2.7'!L$13*100),"x")</f>
        <v>20.068888409523332</v>
      </c>
    </row>
    <row r="25" spans="1:12" ht="15" customHeight="1" x14ac:dyDescent="0.2">
      <c r="A25" s="97" t="s">
        <v>77</v>
      </c>
      <c r="B25" s="121">
        <f>IFERROR(IF(OR('2.7'!B25="x",'2.7'!B25="*",'2.7'!B25=0),'2.7'!B25,
'2.7'!B25/'2.7'!B$13*100),"x")</f>
        <v>17.799459927650684</v>
      </c>
      <c r="C25" s="95">
        <f>IFERROR(IF(OR('2.7'!C25="x",'2.7'!C25="*",'2.7'!C25=0),'2.7'!C25,
'2.7'!C25/'2.7'!C$13*100),"x")</f>
        <v>15.892121679612792</v>
      </c>
      <c r="D25" s="95">
        <f>IFERROR(IF(OR('2.7'!D25="x",'2.7'!D25="*",'2.7'!D25=0),'2.7'!D25,
'2.7'!D25/'2.7'!D$13*100),"x")</f>
        <v>20.618040748034389</v>
      </c>
      <c r="E25" s="95">
        <f>IFERROR(IF(OR('2.7'!E25="x",'2.7'!E25="*",'2.7'!E25=0),'2.7'!E25,
'2.7'!E25/'2.7'!E$13*100),"x")</f>
        <v>21.329310969485572</v>
      </c>
      <c r="F25" s="95">
        <f>IFERROR(IF(OR('2.7'!F25="x",'2.7'!F25="*",'2.7'!F25=0),'2.7'!F25,
'2.7'!F25/'2.7'!F$13*100),"x")</f>
        <v>21.058320516224512</v>
      </c>
      <c r="G25" s="95">
        <f>IFERROR(IF(OR('2.7'!G25="x",'2.7'!G25="*",'2.7'!G25=0),'2.7'!G25,
'2.7'!G25/'2.7'!G$13*100),"x")</f>
        <v>22.31891670838198</v>
      </c>
      <c r="H25" s="95">
        <f>IFERROR(IF(OR('2.7'!H25="x",'2.7'!H25="*",'2.7'!H25=0),'2.7'!H25,
'2.7'!H25/'2.7'!H$13*100),"x")</f>
        <v>19.636601858681953</v>
      </c>
      <c r="I25" s="95">
        <f>IFERROR(IF(OR('2.7'!I25="x",'2.7'!I25="*",'2.7'!I25=0),'2.7'!I25,
'2.7'!I25/'2.7'!I$13*100),"x")</f>
        <v>16.430507333113994</v>
      </c>
      <c r="J25" s="95">
        <f>IFERROR(IF(OR('2.7'!J25="x",'2.7'!J25="*",'2.7'!J25=0),'2.7'!J25,
'2.7'!J25/'2.7'!J$13*100),"x")</f>
        <v>20.158942753480549</v>
      </c>
      <c r="K25" s="95">
        <f>IFERROR(IF(OR('2.7'!K25="x",'2.7'!K25="*",'2.7'!K25=0),'2.7'!K25,
'2.7'!K25/'2.7'!K$13*100),"x")</f>
        <v>12.338671841086626</v>
      </c>
      <c r="L25" s="96">
        <f>IFERROR(IF(OR('2.7'!L25="x",'2.7'!L25="*",'2.7'!L25=0),'2.7'!L25,
'2.7'!L25/'2.7'!L$13*100),"x")</f>
        <v>20.861212859180885</v>
      </c>
    </row>
    <row r="26" spans="1:12" ht="18.75" customHeight="1" x14ac:dyDescent="0.2">
      <c r="A26" s="97" t="s">
        <v>78</v>
      </c>
      <c r="B26" s="121">
        <f>IFERROR(IF(OR('2.7'!B26="x",'2.7'!B26="*",'2.7'!B26=0),'2.7'!B26,
'2.7'!B26/'2.7'!B$13*100),"x")</f>
        <v>60.483008101085247</v>
      </c>
      <c r="C26" s="95">
        <f>IFERROR(IF(OR('2.7'!C26="x",'2.7'!C26="*",'2.7'!C26=0),'2.7'!C26,
'2.7'!C26/'2.7'!C$13*100),"x")</f>
        <v>50.223674783543949</v>
      </c>
      <c r="D26" s="95">
        <f>IFERROR(IF(OR('2.7'!D26="x",'2.7'!D26="*",'2.7'!D26=0),'2.7'!D26,
'2.7'!D26/'2.7'!D$13*100),"x")</f>
        <v>71.217183296950608</v>
      </c>
      <c r="E26" s="95">
        <f>IFERROR(IF(OR('2.7'!E26="x",'2.7'!E26="*",'2.7'!E26=0),'2.7'!E26,
'2.7'!E26/'2.7'!E$13*100),"x")</f>
        <v>71.621732283468049</v>
      </c>
      <c r="F26" s="95">
        <f>IFERROR(IF(OR('2.7'!F26="x",'2.7'!F26="*",'2.7'!F26=0),'2.7'!F26,
'2.7'!F26/'2.7'!F$13*100),"x")</f>
        <v>75.025889291607456</v>
      </c>
      <c r="G26" s="95">
        <f>IFERROR(IF(OR('2.7'!G26="x",'2.7'!G26="*",'2.7'!G26=0),'2.7'!G26,
'2.7'!G26/'2.7'!G$13*100),"x")</f>
        <v>58.716054907417124</v>
      </c>
      <c r="H26" s="95">
        <f>IFERROR(IF(OR('2.7'!H26="x",'2.7'!H26="*",'2.7'!H26=0),'2.7'!H26,
'2.7'!H26/'2.7'!H$13*100),"x")</f>
        <v>59.960226810988935</v>
      </c>
      <c r="I26" s="95">
        <f>IFERROR(IF(OR('2.7'!I26="x",'2.7'!I26="*",'2.7'!I26=0),'2.7'!I26,
'2.7'!I26/'2.7'!I$13*100),"x")</f>
        <v>66.928852327051118</v>
      </c>
      <c r="J26" s="95">
        <f>IFERROR(IF(OR('2.7'!J26="x",'2.7'!J26="*",'2.7'!J26=0),'2.7'!J26,
'2.7'!J26/'2.7'!J$13*100),"x")</f>
        <v>72.79478211544766</v>
      </c>
      <c r="K26" s="95">
        <f>IFERROR(IF(OR('2.7'!K26="x",'2.7'!K26="*",'2.7'!K26=0),'2.7'!K26,
'2.7'!K26/'2.7'!K$13*100),"x")</f>
        <v>60.529997833803151</v>
      </c>
      <c r="L26" s="96">
        <f>IFERROR(IF(OR('2.7'!L26="x",'2.7'!L26="*",'2.7'!L26=0),'2.7'!L26,
'2.7'!L26/'2.7'!L$13*100),"x")</f>
        <v>80.089521427383886</v>
      </c>
    </row>
    <row r="27" spans="1:12" ht="15" customHeight="1" x14ac:dyDescent="0.2">
      <c r="A27" s="97" t="s">
        <v>79</v>
      </c>
      <c r="B27" s="121">
        <f>IFERROR(IF(OR('2.7'!B27="x",'2.7'!B27="*",'2.7'!B27=0),'2.7'!B27,
'2.7'!B27/'2.7'!B$13*100),"x")</f>
        <v>31.094920262903141</v>
      </c>
      <c r="C27" s="95">
        <f>IFERROR(IF(OR('2.7'!C27="x",'2.7'!C27="*",'2.7'!C27=0),'2.7'!C27,
'2.7'!C27/'2.7'!C$13*100),"x")</f>
        <v>44.60954730157389</v>
      </c>
      <c r="D27" s="95">
        <f>IFERROR(IF(OR('2.7'!D27="x",'2.7'!D27="*",'2.7'!D27=0),'2.7'!D27,
'2.7'!D27/'2.7'!D$13*100),"x")</f>
        <v>17.386979564359624</v>
      </c>
      <c r="E27" s="95">
        <f>IFERROR(IF(OR('2.7'!E27="x",'2.7'!E27="*",'2.7'!E27=0),'2.7'!E27,
'2.7'!E27/'2.7'!E$13*100),"x")</f>
        <v>16.033382022249995</v>
      </c>
      <c r="F27" s="95">
        <f>IFERROR(IF(OR('2.7'!F27="x",'2.7'!F27="*",'2.7'!F27=0),'2.7'!F27,
'2.7'!F27/'2.7'!F$13*100),"x")</f>
        <v>12.180516482181771</v>
      </c>
      <c r="G27" s="95">
        <f>IFERROR(IF(OR('2.7'!G27="x",'2.7'!G27="*",'2.7'!G27=0),'2.7'!G27,
'2.7'!G27/'2.7'!G$13*100),"x")</f>
        <v>30.649611547293571</v>
      </c>
      <c r="H27" s="95">
        <f>IFERROR(IF(OR('2.7'!H27="x",'2.7'!H27="*",'2.7'!H27=0),'2.7'!H27,
'2.7'!H27/'2.7'!H$13*100),"x")</f>
        <v>31.720875008258385</v>
      </c>
      <c r="I27" s="95">
        <f>IFERROR(IF(OR('2.7'!I27="x",'2.7'!I27="*",'2.7'!I27=0),'2.7'!I27,
'2.7'!I27/'2.7'!I$13*100),"x")</f>
        <v>26.395632851718602</v>
      </c>
      <c r="J27" s="95">
        <f>IFERROR(IF(OR('2.7'!J27="x",'2.7'!J27="*",'2.7'!J27=0),'2.7'!J27,
'2.7'!J27/'2.7'!J$13*100),"x")</f>
        <v>18.820340703834066</v>
      </c>
      <c r="K27" s="95">
        <f>IFERROR(IF(OR('2.7'!K27="x",'2.7'!K27="*",'2.7'!K27=0),'2.7'!K27,
'2.7'!K27/'2.7'!K$13*100),"x")</f>
        <v>34.67126641572613</v>
      </c>
      <c r="L27" s="96">
        <f>IFERROR(IF(OR('2.7'!L27="x",'2.7'!L27="*",'2.7'!L27=0),'2.7'!L27,
'2.7'!L27/'2.7'!L$13*100),"x")</f>
        <v>12.162372459177885</v>
      </c>
    </row>
    <row r="28" spans="1:12" ht="15" customHeight="1" x14ac:dyDescent="0.2">
      <c r="A28" s="97" t="s">
        <v>80</v>
      </c>
      <c r="B28" s="121">
        <f>IFERROR(IF(OR('2.7'!B28="x",'2.7'!B28="*",'2.7'!B28=0),'2.7'!B28,
'2.7'!B28/'2.7'!B$13*100),"x")</f>
        <v>7.622153156366231</v>
      </c>
      <c r="C28" s="95">
        <f>IFERROR(IF(OR('2.7'!C28="x",'2.7'!C28="*",'2.7'!C28=0),'2.7'!C28,
'2.7'!C28/'2.7'!C$13*100),"x")</f>
        <v>4.7602465846453672</v>
      </c>
      <c r="D28" s="95">
        <f>IFERROR(IF(OR('2.7'!D28="x",'2.7'!D28="*",'2.7'!D28=0),'2.7'!D28,
'2.7'!D28/'2.7'!D$13*100),"x")</f>
        <v>10.967324960657393</v>
      </c>
      <c r="E28" s="95">
        <f>IFERROR(IF(OR('2.7'!E28="x",'2.7'!E28="*",'2.7'!E28=0),'2.7'!E28,
'2.7'!E28/'2.7'!E$13*100),"x")</f>
        <v>11.883589909730803</v>
      </c>
      <c r="F28" s="95">
        <f>IFERROR(IF(OR('2.7'!F28="x",'2.7'!F28="*",'2.7'!F28=0),'2.7'!F28,
'2.7'!F28/'2.7'!F$13*100),"x")</f>
        <v>12.3260356441355</v>
      </c>
      <c r="G28" s="95">
        <f>IFERROR(IF(OR('2.7'!G28="x",'2.7'!G28="*",'2.7'!G28=0),'2.7'!G28,
'2.7'!G28/'2.7'!G$13*100),"x")</f>
        <v>10.195903737788743</v>
      </c>
      <c r="H28" s="95">
        <f>IFERROR(IF(OR('2.7'!H28="x",'2.7'!H28="*",'2.7'!H28=0),'2.7'!H28,
'2.7'!H28/'2.7'!H$13*100),"x")</f>
        <v>7.4863659394987083</v>
      </c>
      <c r="I28" s="95">
        <f>IFERROR(IF(OR('2.7'!I28="x",'2.7'!I28="*",'2.7'!I28=0),'2.7'!I28,
'2.7'!I28/'2.7'!I$13*100),"x")</f>
        <v>6.3904900555987227</v>
      </c>
      <c r="J28" s="95">
        <f>IFERROR(IF(OR('2.7'!J28="x",'2.7'!J28="*",'2.7'!J28=0),'2.7'!J28,
'2.7'!J28/'2.7'!J$13*100),"x")</f>
        <v>8.281961601393002</v>
      </c>
      <c r="K28" s="95">
        <f>IFERROR(IF(OR('2.7'!K28="x",'2.7'!K28="*",'2.7'!K28=0),'2.7'!K28,
'2.7'!K28/'2.7'!K$13*100),"x")</f>
        <v>4.3128246269363446</v>
      </c>
      <c r="L28" s="96">
        <f>IFERROR(IF(OR('2.7'!L28="x",'2.7'!L28="*",'2.7'!L28=0),'2.7'!L28,
'2.7'!L28/'2.7'!L$13*100),"x")</f>
        <v>7.5352484980050081</v>
      </c>
    </row>
    <row r="29" spans="1:12" ht="15" customHeight="1" x14ac:dyDescent="0.2">
      <c r="A29" s="97" t="s">
        <v>81</v>
      </c>
      <c r="B29" s="121">
        <f>IFERROR(IF(OR('2.7'!B29="x",'2.7'!B29="*",'2.7'!B29=0),'2.7'!B29,
'2.7'!B29/'2.7'!B$13*100),"x")</f>
        <v>0.79991847964538643</v>
      </c>
      <c r="C29" s="95">
        <f>IFERROR(IF(OR('2.7'!C29="x",'2.7'!C29="*",'2.7'!C29=0),'2.7'!C29,
'2.7'!C29/'2.7'!C$13*100),"x")</f>
        <v>0.40653133023891858</v>
      </c>
      <c r="D29" s="95">
        <f>IFERROR(IF(OR('2.7'!D29="x",'2.7'!D29="*",'2.7'!D29=0),'2.7'!D29,
'2.7'!D29/'2.7'!D$13*100),"x")</f>
        <v>0.42851217803397451</v>
      </c>
      <c r="E29" s="95">
        <f>IFERROR(IF(OR('2.7'!E29="x",'2.7'!E29="*",'2.7'!E29=0),'2.7'!E29,
'2.7'!E29/'2.7'!E$13*100),"x")</f>
        <v>0.46129578455174702</v>
      </c>
      <c r="F29" s="95">
        <f>IFERROR(IF(OR('2.7'!F29="x",'2.7'!F29="*",'2.7'!F29=0),'2.7'!F29,
'2.7'!F29/'2.7'!F$13*100),"x")</f>
        <v>0.46755858207641748</v>
      </c>
      <c r="G29" s="95">
        <f>IFERROR(IF(OR('2.7'!G29="x",'2.7'!G29="*",'2.7'!G29=0),'2.7'!G29,
'2.7'!G29/'2.7'!G$13*100),"x")</f>
        <v>0.43842980750018901</v>
      </c>
      <c r="H29" s="95">
        <f>IFERROR(IF(OR('2.7'!H29="x",'2.7'!H29="*",'2.7'!H29=0),'2.7'!H29,
'2.7'!H29/'2.7'!H$13*100),"x")</f>
        <v>0.83253224125401548</v>
      </c>
      <c r="I29" s="95">
        <f>IFERROR(IF(OR('2.7'!I29="x",'2.7'!I29="*",'2.7'!I29=0),'2.7'!I29,
'2.7'!I29/'2.7'!I$13*100),"x")</f>
        <v>0.28502476563150081</v>
      </c>
      <c r="J29" s="95" t="str">
        <f>IFERROR(IF(OR('2.7'!J29="x",'2.7'!J29="*",'2.7'!J29=0),'2.7'!J29,
'2.7'!J29/'2.7'!J$13*100),"x")</f>
        <v>*</v>
      </c>
      <c r="K29" s="95">
        <f>IFERROR(IF(OR('2.7'!K29="x",'2.7'!K29="*",'2.7'!K29=0),'2.7'!K29,
'2.7'!K29/'2.7'!K$13*100),"x")</f>
        <v>0.48591112353448201</v>
      </c>
      <c r="L29" s="96" t="str">
        <f>IFERROR(IF(OR('2.7'!L29="x",'2.7'!L29="*",'2.7'!L29=0),'2.7'!L29,
'2.7'!L29/'2.7'!L$13*100),"x")</f>
        <v>*</v>
      </c>
    </row>
    <row r="30" spans="1:12" ht="18.75" customHeight="1" x14ac:dyDescent="0.2">
      <c r="A30" s="97" t="s">
        <v>82</v>
      </c>
      <c r="B30" s="121">
        <f>IFERROR(IF(OR('2.7'!B30="x",'2.7'!B30="*",'2.7'!B30=0),'2.7'!B30,
'2.7'!B30/'2.7'!B$13*100),"x")</f>
        <v>62.724817852957656</v>
      </c>
      <c r="C30" s="95">
        <f>IFERROR(IF(OR('2.7'!C30="x",'2.7'!C30="*",'2.7'!C30=0),'2.7'!C30,
'2.7'!C30/'2.7'!C$13*100),"x")</f>
        <v>52.740039000951057</v>
      </c>
      <c r="D30" s="95">
        <f>IFERROR(IF(OR('2.7'!D30="x",'2.7'!D30="*",'2.7'!D30=0),'2.7'!D30,
'2.7'!D30/'2.7'!D$13*100),"x")</f>
        <v>71.868475956524861</v>
      </c>
      <c r="E30" s="95">
        <f>IFERROR(IF(OR('2.7'!E30="x",'2.7'!E30="*",'2.7'!E30=0),'2.7'!E30,
'2.7'!E30/'2.7'!E$13*100),"x")</f>
        <v>72.131703404267284</v>
      </c>
      <c r="F30" s="95">
        <f>IFERROR(IF(OR('2.7'!F30="x",'2.7'!F30="*",'2.7'!F30=0),'2.7'!F30,
'2.7'!F30/'2.7'!F$13*100),"x")</f>
        <v>75.279300145502901</v>
      </c>
      <c r="G30" s="95">
        <f>IFERROR(IF(OR('2.7'!G30="x",'2.7'!G30="*",'2.7'!G30=0),'2.7'!G30,
'2.7'!G30/'2.7'!G$13*100),"x")</f>
        <v>60.198291610839526</v>
      </c>
      <c r="H30" s="95">
        <f>IFERROR(IF(OR('2.7'!H30="x",'2.7'!H30="*",'2.7'!H30=0),'2.7'!H30,
'2.7'!H30/'2.7'!H$13*100),"x")</f>
        <v>61.640357842583995</v>
      </c>
      <c r="I30" s="95">
        <f>IFERROR(IF(OR('2.7'!I30="x",'2.7'!I30="*",'2.7'!I30=0),'2.7'!I30,
'2.7'!I30/'2.7'!I$13*100),"x")</f>
        <v>68.446979681733609</v>
      </c>
      <c r="J30" s="95">
        <f>IFERROR(IF(OR('2.7'!J30="x",'2.7'!J30="*",'2.7'!J30=0),'2.7'!J30,
'2.7'!J30/'2.7'!J$13*100),"x")</f>
        <v>73.608542160011552</v>
      </c>
      <c r="K30" s="95">
        <f>IFERROR(IF(OR('2.7'!K30="x",'2.7'!K30="*",'2.7'!K30=0),'2.7'!K30,
'2.7'!K30/'2.7'!K$13*100),"x")</f>
        <v>62.825512149495523</v>
      </c>
      <c r="L30" s="96">
        <f>IFERROR(IF(OR('2.7'!L30="x",'2.7'!L30="*",'2.7'!L30=0),'2.7'!L30,
'2.7'!L30/'2.7'!L$13*100),"x")</f>
        <v>80.532997976556857</v>
      </c>
    </row>
    <row r="31" spans="1:12" ht="15" customHeight="1" x14ac:dyDescent="0.2">
      <c r="A31" s="97" t="s">
        <v>83</v>
      </c>
      <c r="B31" s="121">
        <f>IFERROR(IF(OR('2.7'!B31="x",'2.7'!B31="*",'2.7'!B31=0),'2.7'!B31,
'2.7'!B31/'2.7'!B$13*100),"x")</f>
        <v>0.79991847964538643</v>
      </c>
      <c r="C31" s="95">
        <f>IFERROR(IF(OR('2.7'!C31="x",'2.7'!C31="*",'2.7'!C31=0),'2.7'!C31,
'2.7'!C31/'2.7'!C$13*100),"x")</f>
        <v>0.40653133023891858</v>
      </c>
      <c r="D31" s="95">
        <f>IFERROR(IF(OR('2.7'!D31="x",'2.7'!D31="*",'2.7'!D31=0),'2.7'!D31,
'2.7'!D31/'2.7'!D$13*100),"x")</f>
        <v>0.42851217803397451</v>
      </c>
      <c r="E31" s="95">
        <f>IFERROR(IF(OR('2.7'!E31="x",'2.7'!E31="*",'2.7'!E31=0),'2.7'!E31,
'2.7'!E31/'2.7'!E$13*100),"x")</f>
        <v>0.46129578455174702</v>
      </c>
      <c r="F31" s="95">
        <f>IFERROR(IF(OR('2.7'!F31="x",'2.7'!F31="*",'2.7'!F31=0),'2.7'!F31,
'2.7'!F31/'2.7'!F$13*100),"x")</f>
        <v>0.46755858207641748</v>
      </c>
      <c r="G31" s="95">
        <f>IFERROR(IF(OR('2.7'!G31="x",'2.7'!G31="*",'2.7'!G31=0),'2.7'!G31,
'2.7'!G31/'2.7'!G$13*100),"x")</f>
        <v>0.43842980750018901</v>
      </c>
      <c r="H31" s="95">
        <f>IFERROR(IF(OR('2.7'!H31="x",'2.7'!H31="*",'2.7'!H31=0),'2.7'!H31,
'2.7'!H31/'2.7'!H$13*100),"x")</f>
        <v>0.83253224125401548</v>
      </c>
      <c r="I31" s="95">
        <f>IFERROR(IF(OR('2.7'!I31="x",'2.7'!I31="*",'2.7'!I31=0),'2.7'!I31,
'2.7'!I31/'2.7'!I$13*100),"x")</f>
        <v>0.28502476563150081</v>
      </c>
      <c r="J31" s="95" t="str">
        <f>IFERROR(IF(OR('2.7'!J31="x",'2.7'!J31="*",'2.7'!J31=0),'2.7'!J31,
'2.7'!J31/'2.7'!J$13*100),"x")</f>
        <v>*</v>
      </c>
      <c r="K31" s="95">
        <f>IFERROR(IF(OR('2.7'!K31="x",'2.7'!K31="*",'2.7'!K31=0),'2.7'!K31,
'2.7'!K31/'2.7'!K$13*100),"x")</f>
        <v>0.48591112353448201</v>
      </c>
      <c r="L31" s="96" t="str">
        <f>IFERROR(IF(OR('2.7'!L31="x",'2.7'!L31="*",'2.7'!L31=0),'2.7'!L31,
'2.7'!L31/'2.7'!L$13*100),"x")</f>
        <v>*</v>
      </c>
    </row>
    <row r="32" spans="1:12" ht="18.75" customHeight="1" x14ac:dyDescent="0.2">
      <c r="A32" s="97" t="s">
        <v>84</v>
      </c>
      <c r="B32" s="121">
        <f>IFERROR(IF(OR('2.7'!B32="x",'2.7'!B32="*",'2.7'!B32=0),'2.7'!B32,
'2.7'!B32/'2.7'!B$13*100),"x")</f>
        <v>34.827023997554392</v>
      </c>
      <c r="C32" s="95">
        <f>IFERROR(IF(OR('2.7'!C32="x",'2.7'!C32="*",'2.7'!C32=0),'2.7'!C32,
'2.7'!C32/'2.7'!C$13*100),"x")</f>
        <v>42.407293939055222</v>
      </c>
      <c r="D32" s="95">
        <f>IFERROR(IF(OR('2.7'!D32="x",'2.7'!D32="*",'2.7'!D32=0),'2.7'!D32,
'2.7'!D32/'2.7'!D$13*100),"x")</f>
        <v>26.921019384966304</v>
      </c>
      <c r="E32" s="95">
        <f>IFERROR(IF(OR('2.7'!E32="x",'2.7'!E32="*",'2.7'!E32=0),'2.7'!E32,
'2.7'!E32/'2.7'!E$13*100),"x")</f>
        <v>25.479510976466006</v>
      </c>
      <c r="F32" s="95">
        <f>IFERROR(IF(OR('2.7'!F32="x",'2.7'!F32="*",'2.7'!F32=0),'2.7'!F32,
'2.7'!F32/'2.7'!F$13*100),"x")</f>
        <v>20.974670367010166</v>
      </c>
      <c r="G32" s="95">
        <f>IFERROR(IF(OR('2.7'!G32="x",'2.7'!G32="*",'2.7'!G32=0),'2.7'!G32,
'2.7'!G32/'2.7'!G$13*100),"x")</f>
        <v>42.480533190151739</v>
      </c>
      <c r="H32" s="95">
        <f>IFERROR(IF(OR('2.7'!H32="x",'2.7'!H32="*",'2.7'!H32=0),'2.7'!H32,
'2.7'!H32/'2.7'!H$13*100),"x")</f>
        <v>38.182460169762457</v>
      </c>
      <c r="I32" s="95">
        <f>IFERROR(IF(OR('2.7'!I32="x",'2.7'!I32="*",'2.7'!I32=0),'2.7'!I32,
'2.7'!I32/'2.7'!I$13*100),"x")</f>
        <v>34.696600442420653</v>
      </c>
      <c r="J32" s="95">
        <f>IFERROR(IF(OR('2.7'!J32="x",'2.7'!J32="*",'2.7'!J32=0),'2.7'!J32,
'2.7'!J32/'2.7'!J$13*100),"x")</f>
        <v>30.069759361170767</v>
      </c>
      <c r="K32" s="95">
        <f>IFERROR(IF(OR('2.7'!K32="x",'2.7'!K32="*",'2.7'!K32=0),'2.7'!K32,
'2.7'!K32/'2.7'!K$13*100),"x")</f>
        <v>39.826451633256958</v>
      </c>
      <c r="L32" s="96">
        <f>IFERROR(IF(OR('2.7'!L32="x",'2.7'!L32="*",'2.7'!L32=0),'2.7'!L32,
'2.7'!L32/'2.7'!L$13*100),"x")</f>
        <v>29.685984311452707</v>
      </c>
    </row>
    <row r="33" spans="1:24" ht="15" customHeight="1" x14ac:dyDescent="0.2">
      <c r="A33" s="97" t="s">
        <v>85</v>
      </c>
      <c r="B33" s="121">
        <f>IFERROR(IF(OR('2.7'!B33="x",'2.7'!B33="*",'2.7'!B33=0),'2.7'!B33,
'2.7'!B33/'2.7'!B$13*100),"x")</f>
        <v>65.172976002445608</v>
      </c>
      <c r="C33" s="95">
        <f>IFERROR(IF(OR('2.7'!C33="x",'2.7'!C33="*",'2.7'!C33=0),'2.7'!C33,
'2.7'!C33/'2.7'!C$13*100),"x")</f>
        <v>57.592706060946718</v>
      </c>
      <c r="D33" s="95">
        <f>IFERROR(IF(OR('2.7'!D33="x",'2.7'!D33="*",'2.7'!D33=0),'2.7'!D33,
'2.7'!D33/'2.7'!D$13*100),"x")</f>
        <v>73.078980615036087</v>
      </c>
      <c r="E33" s="95">
        <f>IFERROR(IF(OR('2.7'!E33="x",'2.7'!E33="*",'2.7'!E33=0),'2.7'!E33,
'2.7'!E33/'2.7'!E$13*100),"x")</f>
        <v>74.520489023534992</v>
      </c>
      <c r="F33" s="95">
        <f>IFERROR(IF(OR('2.7'!F33="x",'2.7'!F33="*",'2.7'!F33=0),'2.7'!F33,
'2.7'!F33/'2.7'!F$13*100),"x")</f>
        <v>79.025329632990875</v>
      </c>
      <c r="G33" s="95">
        <f>IFERROR(IF(OR('2.7'!G33="x",'2.7'!G33="*",'2.7'!G33=0),'2.7'!G33,
'2.7'!G33/'2.7'!G$13*100),"x")</f>
        <v>57.51946680984765</v>
      </c>
      <c r="H33" s="95">
        <f>IFERROR(IF(OR('2.7'!H33="x",'2.7'!H33="*",'2.7'!H33=0),'2.7'!H33,
'2.7'!H33/'2.7'!H$13*100),"x")</f>
        <v>61.817539830237656</v>
      </c>
      <c r="I33" s="95">
        <f>IFERROR(IF(OR('2.7'!I33="x",'2.7'!I33="*",'2.7'!I33=0),'2.7'!I33,
'2.7'!I33/'2.7'!I$13*100),"x")</f>
        <v>65.303399557579382</v>
      </c>
      <c r="J33" s="95">
        <f>IFERROR(IF(OR('2.7'!J33="x",'2.7'!J33="*",'2.7'!J33=0),'2.7'!J33,
'2.7'!J33/'2.7'!J$13*100),"x")</f>
        <v>69.930240638829247</v>
      </c>
      <c r="K33" s="95">
        <f>IFERROR(IF(OR('2.7'!K33="x",'2.7'!K33="*",'2.7'!K33=0),'2.7'!K33,
'2.7'!K33/'2.7'!K$13*100),"x")</f>
        <v>60.173548366743049</v>
      </c>
      <c r="L33" s="96">
        <f>IFERROR(IF(OR('2.7'!L33="x",'2.7'!L33="*",'2.7'!L33=0),'2.7'!L33,
'2.7'!L33/'2.7'!L$13*100),"x")</f>
        <v>70.314015688547144</v>
      </c>
      <c r="N33" s="116"/>
      <c r="O33" s="116"/>
      <c r="P33" s="116"/>
      <c r="Q33" s="116"/>
      <c r="R33" s="116"/>
      <c r="S33" s="116"/>
      <c r="T33" s="116"/>
      <c r="U33" s="116"/>
      <c r="V33" s="116"/>
      <c r="W33" s="116"/>
      <c r="X33" s="116"/>
    </row>
    <row r="34" spans="1:24" ht="15" customHeight="1" x14ac:dyDescent="0.2">
      <c r="A34" s="107" t="s">
        <v>86</v>
      </c>
      <c r="B34" s="121">
        <f>IFERROR(IF(OR('2.7'!B34="x",'2.7'!B34="*",'2.7'!B34=0),'2.7'!B34,
'2.7'!B34/'2.7'!B$13*100),"x")</f>
        <v>32.962245885769605</v>
      </c>
      <c r="C34" s="95">
        <f>IFERROR(IF(OR('2.7'!C34="x",'2.7'!C34="*",'2.7'!C34=0),'2.7'!C34,
'2.7'!C34/'2.7'!C$13*100),"x")</f>
        <v>24.35370593955939</v>
      </c>
      <c r="D34" s="95">
        <f>IFERROR(IF(OR('2.7'!D34="x",'2.7'!D34="*",'2.7'!D34=0),'2.7'!D34,
'2.7'!D34/'2.7'!D$13*100),"x")</f>
        <v>41.940706685665091</v>
      </c>
      <c r="E34" s="95">
        <f>IFERROR(IF(OR('2.7'!E34="x",'2.7'!E34="*",'2.7'!E34=0),'2.7'!E34,
'2.7'!E34/'2.7'!E$13*100),"x")</f>
        <v>43.490668231164868</v>
      </c>
      <c r="F34" s="95">
        <f>IFERROR(IF(OR('2.7'!F34="x",'2.7'!F34="*",'2.7'!F34=0),'2.7'!F34,
'2.7'!F34/'2.7'!F$13*100),"x")</f>
        <v>48.499160300964938</v>
      </c>
      <c r="G34" s="95">
        <f>IFERROR(IF(OR('2.7'!G34="x",'2.7'!G34="*",'2.7'!G34=0),'2.7'!G34,
'2.7'!G34/'2.7'!G$13*100),"x")</f>
        <v>24.569274730439965</v>
      </c>
      <c r="H34" s="95">
        <f>IFERROR(IF(OR('2.7'!H34="x",'2.7'!H34="*",'2.7'!H34=0),'2.7'!H34,
'2.7'!H34/'2.7'!H$13*100),"x")</f>
        <v>27.065826638054947</v>
      </c>
      <c r="I34" s="95">
        <f>IFERROR(IF(OR('2.7'!I34="x",'2.7'!I34="*",'2.7'!I34=0),'2.7'!I34,
'2.7'!I34/'2.7'!I$13*100),"x")</f>
        <v>33.205747425647758</v>
      </c>
      <c r="J34" s="95">
        <f>IFERROR(IF(OR('2.7'!J34="x",'2.7'!J34="*",'2.7'!J34=0),'2.7'!J34,
'2.7'!J34/'2.7'!J$13*100),"x")</f>
        <v>38.862761704312959</v>
      </c>
      <c r="K34" s="95">
        <f>IFERROR(IF(OR('2.7'!K34="x",'2.7'!K34="*",'2.7'!K34=0),'2.7'!K34,
'2.7'!K34/'2.7'!K$13*100),"x")</f>
        <v>27.005179372508032</v>
      </c>
      <c r="L34" s="96">
        <f>IFERROR(IF(OR('2.7'!L34="x",'2.7'!L34="*",'2.7'!L34=0),'2.7'!L34,
'2.7'!L34/'2.7'!L$13*100),"x")</f>
        <v>40.68272141234285</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32.210730116676004</v>
      </c>
      <c r="C35" s="95">
        <f>IFERROR(IF(OR('2.7'!C35="x",'2.7'!C35="*",'2.7'!C35=0),'2.7'!C35,
'2.7'!C35/'2.7'!C$13*100),"x")</f>
        <v>33.239000121387129</v>
      </c>
      <c r="D35" s="95">
        <f>IFERROR(IF(OR('2.7'!D35="x",'2.7'!D35="*",'2.7'!D35=0),'2.7'!D35,
'2.7'!D35/'2.7'!D$13*100),"x")</f>
        <v>31.138273929371053</v>
      </c>
      <c r="E35" s="95">
        <f>IFERROR(IF(OR('2.7'!E35="x",'2.7'!E35="*",'2.7'!E35=0),'2.7'!E35,
'2.7'!E35/'2.7'!E$13*100),"x")</f>
        <v>31.029820792370323</v>
      </c>
      <c r="F35" s="95">
        <f>IFERROR(IF(OR('2.7'!F35="x",'2.7'!F35="*",'2.7'!F35=0),'2.7'!F35,
'2.7'!F35/'2.7'!F$13*100),"x")</f>
        <v>30.526169332026093</v>
      </c>
      <c r="G35" s="95">
        <f>IFERROR(IF(OR('2.7'!G35="x",'2.7'!G35="*",'2.7'!G35=0),'2.7'!G35,
'2.7'!G35/'2.7'!G$13*100),"x")</f>
        <v>32.950192079407714</v>
      </c>
      <c r="H35" s="95">
        <f>IFERROR(IF(OR('2.7'!H35="x",'2.7'!H35="*",'2.7'!H35=0),'2.7'!H35,
'2.7'!H35/'2.7'!H$13*100),"x")</f>
        <v>34.751713192182706</v>
      </c>
      <c r="I35" s="95">
        <f>IFERROR(IF(OR('2.7'!I35="x",'2.7'!I35="*",'2.7'!I35=0),'2.7'!I35,
'2.7'!I35/'2.7'!I$13*100),"x")</f>
        <v>32.09765213193166</v>
      </c>
      <c r="J35" s="95">
        <f>IFERROR(IF(OR('2.7'!J35="x",'2.7'!J35="*",'2.7'!J35=0),'2.7'!J35,
'2.7'!J35/'2.7'!J$13*100),"x")</f>
        <v>31.067478934515997</v>
      </c>
      <c r="K35" s="95">
        <f>IFERROR(IF(OR('2.7'!K35="x",'2.7'!K35="*",'2.7'!K35=0),'2.7'!K35,
'2.7'!K35/'2.7'!K$13*100),"x")</f>
        <v>33.168368994234939</v>
      </c>
      <c r="L35" s="96">
        <f>IFERROR(IF(OR('2.7'!L35="x",'2.7'!L35="*",'2.7'!L35=0),'2.7'!L35,
'2.7'!L35/'2.7'!L$13*100),"x")</f>
        <v>29.631294276204279</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18.390482498598871</v>
      </c>
      <c r="C36" s="95">
        <f>IFERROR(IF(OR('2.7'!C36="x",'2.7'!C36="*",'2.7'!C36=0),'2.7'!C36,
'2.7'!C36/'2.7'!C$13*100),"x")</f>
        <v>19.957625895850377</v>
      </c>
      <c r="D36" s="95">
        <f>IFERROR(IF(OR('2.7'!D36="x",'2.7'!D36="*",'2.7'!D36=0),'2.7'!D36,
'2.7'!D36/'2.7'!D$13*100),"x")</f>
        <v>15.759911419060465</v>
      </c>
      <c r="E36" s="95">
        <f>IFERROR(IF(OR('2.7'!E36="x",'2.7'!E36="*",'2.7'!E36=0),'2.7'!E36,
'2.7'!E36/'2.7'!E$13*100),"x")</f>
        <v>15.419033328735217</v>
      </c>
      <c r="F36" s="95">
        <f>IFERROR(IF(OR('2.7'!F36="x",'2.7'!F36="*",'2.7'!F36=0),'2.7'!F36,
'2.7'!F36/'2.7'!F$13*100),"x")</f>
        <v>14.196810282193079</v>
      </c>
      <c r="G36" s="95">
        <f>IFERROR(IF(OR('2.7'!G36="x",'2.7'!G36="*",'2.7'!G36=0),'2.7'!G36,
'2.7'!G36/'2.7'!G$13*100),"x")</f>
        <v>20.031310718513012</v>
      </c>
      <c r="H36" s="95">
        <f>IFERROR(IF(OR('2.7'!H36="x",'2.7'!H36="*",'2.7'!H36=0),'2.7'!H36,
'2.7'!H36/'2.7'!H$13*100),"x")</f>
        <v>22.202663053550303</v>
      </c>
      <c r="I36" s="95">
        <f>IFERROR(IF(OR('2.7'!I36="x",'2.7'!I36="*",'2.7'!I36=0),'2.7'!I36,
'2.7'!I36/'2.7'!I$13*100),"x")</f>
        <v>17.381612905071801</v>
      </c>
      <c r="J36" s="95">
        <f>IFERROR(IF(OR('2.7'!J36="x",'2.7'!J36="*",'2.7'!J36=0),'2.7'!J36,
'2.7'!J36/'2.7'!J$13*100),"x")</f>
        <v>17.399438848644799</v>
      </c>
      <c r="K36" s="95">
        <f>IFERROR(IF(OR('2.7'!K36="x",'2.7'!K36="*",'2.7'!K36=0),'2.7'!K36,
'2.7'!K36/'2.7'!K$13*100),"x")</f>
        <v>17.378397295875214</v>
      </c>
      <c r="L36" s="96">
        <f>IFERROR(IF(OR('2.7'!L36="x",'2.7'!L36="*",'2.7'!L36=0),'2.7'!L36,
'2.7'!L36/'2.7'!L$13*100),"x")</f>
        <v>17.407890966539355</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3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246</v>
      </c>
      <c r="B4" s="127"/>
      <c r="J4" s="128"/>
      <c r="K4" s="128"/>
      <c r="L4" s="128"/>
      <c r="M4" s="128"/>
      <c r="N4" s="128"/>
    </row>
    <row r="5" spans="1:18" ht="11.25" customHeight="1" x14ac:dyDescent="0.3">
      <c r="A5" s="44" t="s">
        <v>245</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55964</v>
      </c>
      <c r="D15" s="119">
        <v>22569.198070128601</v>
      </c>
      <c r="E15" s="119">
        <v>33394.801929867703</v>
      </c>
      <c r="F15" s="119">
        <v>27741.7387482415</v>
      </c>
      <c r="G15" s="119">
        <v>24110.867422822099</v>
      </c>
      <c r="H15" s="119">
        <v>3610.5990062779601</v>
      </c>
      <c r="I15" s="119">
        <v>980.57342411121397</v>
      </c>
      <c r="J15" s="119">
        <v>4588.9167745790901</v>
      </c>
      <c r="K15" s="119">
        <v>2372.72564880235</v>
      </c>
      <c r="L15" s="119">
        <v>2210.56606967883</v>
      </c>
      <c r="M15" s="120">
        <v>1064.14640704716</v>
      </c>
    </row>
    <row r="16" spans="1:18" ht="18.75" customHeight="1" x14ac:dyDescent="0.3">
      <c r="A16" s="136" t="s">
        <v>237</v>
      </c>
      <c r="B16" s="137"/>
      <c r="C16" s="81">
        <v>3005</v>
      </c>
      <c r="D16" s="119">
        <v>1333.39734881346</v>
      </c>
      <c r="E16" s="119">
        <v>1671.60265118659</v>
      </c>
      <c r="F16" s="119">
        <v>1394.6042657793701</v>
      </c>
      <c r="G16" s="119">
        <v>1221.4939667132301</v>
      </c>
      <c r="H16" s="119">
        <v>172.11029906614601</v>
      </c>
      <c r="I16" s="119">
        <v>56.707458794501001</v>
      </c>
      <c r="J16" s="119">
        <v>203.63745816495901</v>
      </c>
      <c r="K16" s="119">
        <v>73.687163976121994</v>
      </c>
      <c r="L16" s="119">
        <v>127.657611262008</v>
      </c>
      <c r="M16" s="120">
        <v>73.360927242253993</v>
      </c>
    </row>
    <row r="17" spans="1:13" ht="15" customHeight="1" x14ac:dyDescent="0.3">
      <c r="A17" s="136" t="s">
        <v>238</v>
      </c>
      <c r="B17" s="137"/>
      <c r="C17" s="81">
        <v>8653</v>
      </c>
      <c r="D17" s="119">
        <v>3974.03492156429</v>
      </c>
      <c r="E17" s="119">
        <v>4678.9650784360001</v>
      </c>
      <c r="F17" s="119">
        <v>3990.46933169458</v>
      </c>
      <c r="G17" s="119">
        <v>3530.2517192863702</v>
      </c>
      <c r="H17" s="119">
        <v>458.03478717091201</v>
      </c>
      <c r="I17" s="119">
        <v>171.42781476776699</v>
      </c>
      <c r="J17" s="119">
        <v>561.31074304703498</v>
      </c>
      <c r="K17" s="119">
        <v>281.44925450916401</v>
      </c>
      <c r="L17" s="119">
        <v>279.86148853787103</v>
      </c>
      <c r="M17" s="120">
        <v>127.18500369438</v>
      </c>
    </row>
    <row r="18" spans="1:13" ht="15" customHeight="1" x14ac:dyDescent="0.3">
      <c r="A18" s="136" t="s">
        <v>236</v>
      </c>
      <c r="B18" s="137"/>
      <c r="C18" s="81">
        <v>27790</v>
      </c>
      <c r="D18" s="119">
        <v>10592.258104116199</v>
      </c>
      <c r="E18" s="119">
        <v>17197.741895882598</v>
      </c>
      <c r="F18" s="119">
        <v>13916.5882544748</v>
      </c>
      <c r="G18" s="119">
        <v>11966.3273483426</v>
      </c>
      <c r="H18" s="119">
        <v>1937.5542948065399</v>
      </c>
      <c r="I18" s="119">
        <v>418.58663336839101</v>
      </c>
      <c r="J18" s="119">
        <v>2616.4894949771201</v>
      </c>
      <c r="K18" s="119">
        <v>1469.0944073263299</v>
      </c>
      <c r="L18" s="119">
        <v>1146.29608876313</v>
      </c>
      <c r="M18" s="120">
        <v>664.66414643065696</v>
      </c>
    </row>
    <row r="19" spans="1:13" ht="15" customHeight="1" x14ac:dyDescent="0.3">
      <c r="A19" s="136" t="s">
        <v>239</v>
      </c>
      <c r="B19" s="137"/>
      <c r="C19" s="81">
        <v>8942</v>
      </c>
      <c r="D19" s="119" t="s">
        <v>247</v>
      </c>
      <c r="E19" s="119" t="s">
        <v>247</v>
      </c>
      <c r="F19" s="119" t="s">
        <v>247</v>
      </c>
      <c r="G19" s="119" t="s">
        <v>247</v>
      </c>
      <c r="H19" s="119" t="s">
        <v>247</v>
      </c>
      <c r="I19" s="119" t="s">
        <v>247</v>
      </c>
      <c r="J19" s="119" t="s">
        <v>247</v>
      </c>
      <c r="K19" s="119" t="s">
        <v>247</v>
      </c>
      <c r="L19" s="119" t="s">
        <v>247</v>
      </c>
      <c r="M19" s="120" t="s">
        <v>247</v>
      </c>
    </row>
    <row r="20" spans="1:13" ht="15" customHeight="1" x14ac:dyDescent="0.3">
      <c r="A20" s="136" t="s">
        <v>240</v>
      </c>
      <c r="B20" s="137"/>
      <c r="C20" s="81">
        <v>4988</v>
      </c>
      <c r="D20" s="119">
        <v>1999.6597684374899</v>
      </c>
      <c r="E20" s="119">
        <v>2988.3402315626299</v>
      </c>
      <c r="F20" s="119">
        <v>2599.0108686202102</v>
      </c>
      <c r="G20" s="119">
        <v>2296.2823112597798</v>
      </c>
      <c r="H20" s="119">
        <v>302.72855736042902</v>
      </c>
      <c r="I20" s="119">
        <v>119.277359631034</v>
      </c>
      <c r="J20" s="119">
        <v>374.64280812219101</v>
      </c>
      <c r="K20" s="119">
        <v>117.42595196750401</v>
      </c>
      <c r="L20" s="119">
        <v>255.893326742922</v>
      </c>
      <c r="M20" s="120">
        <v>14.686554820234999</v>
      </c>
    </row>
    <row r="21" spans="1:13" ht="15" customHeight="1" x14ac:dyDescent="0.3">
      <c r="A21" s="136" t="s">
        <v>241</v>
      </c>
      <c r="B21" s="137"/>
      <c r="C21" s="81">
        <v>2586</v>
      </c>
      <c r="D21" s="119">
        <v>1061.8175876467101</v>
      </c>
      <c r="E21" s="119">
        <v>1524.1824123532699</v>
      </c>
      <c r="F21" s="119">
        <v>1416.1190652632699</v>
      </c>
      <c r="G21" s="119">
        <v>1254.18863859405</v>
      </c>
      <c r="H21" s="119">
        <v>160.76376000255701</v>
      </c>
      <c r="I21" s="119">
        <v>59.057431646178003</v>
      </c>
      <c r="J21" s="119">
        <v>94.229851543737993</v>
      </c>
      <c r="K21" s="119">
        <v>51.648819695261999</v>
      </c>
      <c r="L21" s="119">
        <v>42.581031848476002</v>
      </c>
      <c r="M21" s="120">
        <v>13.833495546259</v>
      </c>
    </row>
    <row r="22" spans="1:13" ht="11.25" customHeight="1" x14ac:dyDescent="0.3">
      <c r="A22" s="138"/>
      <c r="B22" s="139"/>
      <c r="C22" s="140"/>
      <c r="D22" s="140"/>
      <c r="E22" s="140"/>
      <c r="F22" s="140"/>
      <c r="G22" s="140"/>
      <c r="H22" s="140"/>
      <c r="I22" s="140"/>
      <c r="J22" s="140"/>
      <c r="K22" s="140"/>
      <c r="L22" s="140"/>
      <c r="M22" s="141" t="s">
        <v>20</v>
      </c>
    </row>
    <row r="23" spans="1:13" x14ac:dyDescent="0.3">
      <c r="A23" s="142"/>
      <c r="M23" s="143"/>
    </row>
    <row r="24" spans="1:13" s="144" customFormat="1" ht="11.25" customHeight="1" x14ac:dyDescent="0.3">
      <c r="A24" s="262" t="s">
        <v>61</v>
      </c>
      <c r="B24" s="262"/>
      <c r="C24" s="262"/>
      <c r="D24" s="262"/>
      <c r="E24" s="262"/>
      <c r="F24" s="262"/>
      <c r="G24" s="262"/>
      <c r="H24" s="262"/>
      <c r="I24" s="262"/>
      <c r="J24" s="262"/>
      <c r="K24" s="262"/>
      <c r="L24" s="262"/>
      <c r="M24" s="262"/>
    </row>
    <row r="25" spans="1:13" s="144" customFormat="1" ht="11.25" customHeight="1" x14ac:dyDescent="0.3">
      <c r="A25" s="262" t="s">
        <v>155</v>
      </c>
      <c r="B25" s="263"/>
      <c r="C25" s="263"/>
      <c r="D25" s="263"/>
      <c r="E25" s="263"/>
      <c r="F25" s="263"/>
      <c r="G25" s="263"/>
      <c r="H25" s="263"/>
      <c r="I25" s="263"/>
      <c r="J25" s="263"/>
      <c r="K25" s="263"/>
      <c r="L25" s="263"/>
      <c r="M25" s="263"/>
    </row>
    <row r="26" spans="1:13" s="144" customFormat="1" ht="19.5" customHeight="1" x14ac:dyDescent="0.3">
      <c r="A26" s="257"/>
      <c r="B26" s="257"/>
      <c r="C26" s="257"/>
      <c r="D26" s="257"/>
      <c r="E26" s="257"/>
      <c r="F26" s="257"/>
      <c r="G26" s="257"/>
      <c r="H26" s="257"/>
      <c r="I26" s="257"/>
      <c r="J26" s="257"/>
      <c r="K26" s="257"/>
      <c r="L26" s="257"/>
      <c r="M26" s="257"/>
    </row>
    <row r="27" spans="1:13" s="144" customFormat="1" ht="19.5" customHeight="1" x14ac:dyDescent="0.3">
      <c r="A27" s="257"/>
      <c r="B27" s="257"/>
      <c r="C27" s="257"/>
      <c r="D27" s="257"/>
      <c r="E27" s="257"/>
      <c r="F27" s="257"/>
      <c r="G27" s="257"/>
      <c r="H27" s="257"/>
      <c r="I27" s="257"/>
      <c r="J27" s="257"/>
      <c r="K27" s="257"/>
      <c r="L27" s="257"/>
      <c r="M27" s="257"/>
    </row>
    <row r="28" spans="1:13" s="144" customFormat="1" ht="11.25" customHeight="1" x14ac:dyDescent="0.3">
      <c r="A28" s="257"/>
      <c r="B28" s="257"/>
      <c r="C28" s="257"/>
      <c r="D28" s="257"/>
      <c r="E28" s="257"/>
      <c r="F28" s="257"/>
      <c r="G28" s="257"/>
      <c r="H28" s="257"/>
      <c r="I28" s="257"/>
      <c r="J28" s="257"/>
      <c r="K28" s="257"/>
      <c r="L28" s="257"/>
      <c r="M28" s="257"/>
    </row>
    <row r="29" spans="1:13" ht="11.25" customHeight="1" x14ac:dyDescent="0.3">
      <c r="A29" s="145"/>
    </row>
    <row r="30" spans="1:13" ht="14.5" x14ac:dyDescent="0.35">
      <c r="A30" s="146"/>
    </row>
  </sheetData>
  <mergeCells count="18">
    <mergeCell ref="M11:M13"/>
    <mergeCell ref="A26:M26"/>
    <mergeCell ref="A27:M27"/>
    <mergeCell ref="A28:M28"/>
    <mergeCell ref="F12:F13"/>
    <mergeCell ref="G12:I12"/>
    <mergeCell ref="J12:J13"/>
    <mergeCell ref="K12:L12"/>
    <mergeCell ref="A24:M24"/>
    <mergeCell ref="A25:M25"/>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3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246</v>
      </c>
      <c r="B4" s="127"/>
      <c r="J4" s="128"/>
      <c r="K4" s="128"/>
      <c r="L4" s="128"/>
      <c r="M4" s="128"/>
      <c r="N4" s="128"/>
    </row>
    <row r="5" spans="1:24" ht="11.25" customHeight="1" x14ac:dyDescent="0.3">
      <c r="A5" s="44" t="s">
        <v>245</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40.328064595326637</v>
      </c>
      <c r="E15" s="95">
        <v>59.671935404666755</v>
      </c>
      <c r="F15" s="95">
        <v>49.570686062900258</v>
      </c>
      <c r="G15" s="95">
        <v>43.082816494214313</v>
      </c>
      <c r="H15" s="95">
        <v>6.4516457120255168</v>
      </c>
      <c r="I15" s="95">
        <v>1.7521503539975947</v>
      </c>
      <c r="J15" s="95">
        <v>8.1997655181529012</v>
      </c>
      <c r="K15" s="95">
        <v>4.2397356314815777</v>
      </c>
      <c r="L15" s="95">
        <v>3.9499786821507219</v>
      </c>
      <c r="M15" s="96">
        <v>1.90148382361368</v>
      </c>
      <c r="N15" s="148"/>
      <c r="O15" s="148"/>
      <c r="P15" s="148"/>
      <c r="Q15" s="148"/>
      <c r="R15" s="148"/>
      <c r="S15" s="148"/>
      <c r="T15" s="148"/>
      <c r="U15" s="148"/>
      <c r="V15" s="148"/>
      <c r="W15" s="148"/>
      <c r="X15" s="148"/>
    </row>
    <row r="16" spans="1:24" ht="18.75" customHeight="1" x14ac:dyDescent="0.3">
      <c r="A16" s="136" t="s">
        <v>237</v>
      </c>
      <c r="B16" s="137"/>
      <c r="C16" s="81">
        <v>100</v>
      </c>
      <c r="D16" s="95">
        <v>44.372623920581034</v>
      </c>
      <c r="E16" s="95">
        <v>55.627376079420628</v>
      </c>
      <c r="F16" s="95">
        <v>46.40945975971281</v>
      </c>
      <c r="G16" s="95">
        <v>40.648717694283867</v>
      </c>
      <c r="H16" s="95">
        <v>5.7274641952128453</v>
      </c>
      <c r="I16" s="95">
        <v>1.8871034540599334</v>
      </c>
      <c r="J16" s="95">
        <v>6.7766209039919811</v>
      </c>
      <c r="K16" s="95">
        <v>2.4521518794050583</v>
      </c>
      <c r="L16" s="95">
        <v>4.2481734197007652</v>
      </c>
      <c r="M16" s="96">
        <v>2.441295415715607</v>
      </c>
    </row>
    <row r="17" spans="1:13" ht="15" customHeight="1" x14ac:dyDescent="0.3">
      <c r="A17" s="136" t="s">
        <v>238</v>
      </c>
      <c r="B17" s="137"/>
      <c r="C17" s="81">
        <v>100</v>
      </c>
      <c r="D17" s="95">
        <v>45.926671923775451</v>
      </c>
      <c r="E17" s="95">
        <v>54.073328076227902</v>
      </c>
      <c r="F17" s="95">
        <v>46.116599233729112</v>
      </c>
      <c r="G17" s="95">
        <v>40.798009005967529</v>
      </c>
      <c r="H17" s="95">
        <v>5.2933640028997111</v>
      </c>
      <c r="I17" s="95">
        <v>1.9811373485238297</v>
      </c>
      <c r="J17" s="95">
        <v>6.4868917490700913</v>
      </c>
      <c r="K17" s="95">
        <v>3.2526205305577718</v>
      </c>
      <c r="L17" s="95">
        <v>3.2342712185123199</v>
      </c>
      <c r="M17" s="96">
        <v>1.4698370934286376</v>
      </c>
    </row>
    <row r="18" spans="1:13" ht="15" customHeight="1" x14ac:dyDescent="0.3">
      <c r="A18" s="136" t="s">
        <v>236</v>
      </c>
      <c r="B18" s="137"/>
      <c r="C18" s="81">
        <v>100</v>
      </c>
      <c r="D18" s="95">
        <v>38.115358417114784</v>
      </c>
      <c r="E18" s="95">
        <v>61.884641582880882</v>
      </c>
      <c r="F18" s="95">
        <v>50.077683535353721</v>
      </c>
      <c r="G18" s="95">
        <v>43.059832127897089</v>
      </c>
      <c r="H18" s="95">
        <v>6.9721277251044977</v>
      </c>
      <c r="I18" s="95">
        <v>1.5062491305087837</v>
      </c>
      <c r="J18" s="95">
        <v>9.4152194853440818</v>
      </c>
      <c r="K18" s="95">
        <v>5.2864138442833033</v>
      </c>
      <c r="L18" s="95">
        <v>4.1248509851138175</v>
      </c>
      <c r="M18" s="96">
        <v>2.3917385621830043</v>
      </c>
    </row>
    <row r="19" spans="1:13" ht="15" customHeight="1" x14ac:dyDescent="0.3">
      <c r="A19" s="136" t="s">
        <v>239</v>
      </c>
      <c r="B19" s="137"/>
      <c r="C19" s="81">
        <v>100</v>
      </c>
      <c r="D19" s="95" t="s">
        <v>247</v>
      </c>
      <c r="E19" s="95" t="s">
        <v>247</v>
      </c>
      <c r="F19" s="95" t="s">
        <v>247</v>
      </c>
      <c r="G19" s="95" t="s">
        <v>247</v>
      </c>
      <c r="H19" s="95" t="s">
        <v>247</v>
      </c>
      <c r="I19" s="95" t="s">
        <v>247</v>
      </c>
      <c r="J19" s="95" t="s">
        <v>247</v>
      </c>
      <c r="K19" s="95" t="s">
        <v>247</v>
      </c>
      <c r="L19" s="95" t="s">
        <v>247</v>
      </c>
      <c r="M19" s="96" t="s">
        <v>247</v>
      </c>
    </row>
    <row r="20" spans="1:13" ht="15" customHeight="1" x14ac:dyDescent="0.3">
      <c r="A20" s="136" t="s">
        <v>240</v>
      </c>
      <c r="B20" s="137"/>
      <c r="C20" s="81">
        <v>100</v>
      </c>
      <c r="D20" s="95">
        <v>40.089409952636125</v>
      </c>
      <c r="E20" s="95">
        <v>59.910590047366277</v>
      </c>
      <c r="F20" s="95">
        <v>52.10527002045329</v>
      </c>
      <c r="G20" s="95">
        <v>46.036132944261823</v>
      </c>
      <c r="H20" s="95">
        <v>6.0691370761914403</v>
      </c>
      <c r="I20" s="95">
        <v>2.3912862796919407</v>
      </c>
      <c r="J20" s="95">
        <v>7.5108822799156174</v>
      </c>
      <c r="K20" s="95">
        <v>2.3541690450582196</v>
      </c>
      <c r="L20" s="95">
        <v>5.1301789643729352</v>
      </c>
      <c r="M20" s="96">
        <v>0.29443774699749398</v>
      </c>
    </row>
    <row r="21" spans="1:13" ht="15" customHeight="1" x14ac:dyDescent="0.3">
      <c r="A21" s="136" t="s">
        <v>241</v>
      </c>
      <c r="B21" s="137"/>
      <c r="C21" s="81">
        <v>100</v>
      </c>
      <c r="D21" s="95">
        <v>41.060231540862723</v>
      </c>
      <c r="E21" s="95">
        <v>58.939768459136502</v>
      </c>
      <c r="F21" s="95">
        <v>54.760984735625286</v>
      </c>
      <c r="G21" s="95">
        <v>48.499173959553367</v>
      </c>
      <c r="H21" s="95">
        <v>6.2166960557833333</v>
      </c>
      <c r="I21" s="95">
        <v>2.2837367225900231</v>
      </c>
      <c r="J21" s="95">
        <v>3.643845767352591</v>
      </c>
      <c r="K21" s="95">
        <v>1.9972474746814386</v>
      </c>
      <c r="L21" s="95">
        <v>1.6465982926711524</v>
      </c>
      <c r="M21" s="96">
        <v>0.53493795615850737</v>
      </c>
    </row>
    <row r="22" spans="1:13" ht="11.25" customHeight="1" x14ac:dyDescent="0.3">
      <c r="A22" s="138"/>
      <c r="B22" s="139"/>
      <c r="C22" s="140"/>
      <c r="D22" s="140"/>
      <c r="E22" s="140"/>
      <c r="F22" s="140"/>
      <c r="G22" s="140"/>
      <c r="H22" s="140"/>
      <c r="I22" s="140"/>
      <c r="J22" s="140"/>
      <c r="K22" s="140"/>
      <c r="L22" s="140"/>
      <c r="M22" s="141" t="s">
        <v>20</v>
      </c>
    </row>
    <row r="23" spans="1:13" x14ac:dyDescent="0.3">
      <c r="A23" s="142"/>
      <c r="M23" s="143"/>
    </row>
    <row r="24" spans="1:13" ht="11.25" customHeight="1" x14ac:dyDescent="0.3">
      <c r="A24" s="262" t="s">
        <v>61</v>
      </c>
      <c r="B24" s="262"/>
      <c r="C24" s="262"/>
      <c r="D24" s="262"/>
      <c r="E24" s="262"/>
      <c r="F24" s="262"/>
      <c r="G24" s="262"/>
      <c r="H24" s="262"/>
      <c r="I24" s="262"/>
      <c r="J24" s="262"/>
      <c r="K24" s="262"/>
      <c r="L24" s="262"/>
      <c r="M24" s="262"/>
    </row>
    <row r="25" spans="1:13" ht="11.25" customHeight="1" x14ac:dyDescent="0.3">
      <c r="A25" s="269" t="s">
        <v>155</v>
      </c>
      <c r="B25" s="270"/>
      <c r="C25" s="270"/>
      <c r="D25" s="270"/>
      <c r="E25" s="270"/>
      <c r="F25" s="270"/>
      <c r="G25" s="270"/>
      <c r="H25" s="270"/>
      <c r="I25" s="270"/>
      <c r="J25" s="270"/>
      <c r="K25" s="270"/>
      <c r="L25" s="270"/>
      <c r="M25" s="270"/>
    </row>
    <row r="26" spans="1:13" ht="19.5" customHeight="1" x14ac:dyDescent="0.3">
      <c r="A26" s="269"/>
      <c r="B26" s="270"/>
      <c r="C26" s="270"/>
      <c r="D26" s="270"/>
      <c r="E26" s="270"/>
      <c r="F26" s="270"/>
      <c r="G26" s="270"/>
      <c r="H26" s="270"/>
      <c r="I26" s="270"/>
      <c r="J26" s="270"/>
      <c r="K26" s="270"/>
      <c r="L26" s="270"/>
      <c r="M26" s="270"/>
    </row>
    <row r="27" spans="1:13" ht="19.5" customHeight="1" x14ac:dyDescent="0.3">
      <c r="A27" s="269"/>
      <c r="B27" s="270"/>
      <c r="C27" s="270"/>
      <c r="D27" s="270"/>
      <c r="E27" s="270"/>
      <c r="F27" s="270"/>
      <c r="G27" s="270"/>
      <c r="H27" s="270"/>
      <c r="I27" s="270"/>
      <c r="J27" s="270"/>
      <c r="K27" s="270"/>
      <c r="L27" s="270"/>
      <c r="M27" s="270"/>
    </row>
    <row r="28" spans="1:13" x14ac:dyDescent="0.3">
      <c r="A28" s="269"/>
      <c r="B28" s="270"/>
      <c r="C28" s="270"/>
      <c r="D28" s="270"/>
      <c r="E28" s="270"/>
      <c r="F28" s="270"/>
      <c r="G28" s="270"/>
      <c r="H28" s="270"/>
      <c r="I28" s="270"/>
      <c r="J28" s="270"/>
      <c r="K28" s="270"/>
      <c r="L28" s="270"/>
      <c r="M28" s="270"/>
    </row>
    <row r="29" spans="1:13" ht="11.25" customHeight="1" x14ac:dyDescent="0.3">
      <c r="A29" s="145"/>
    </row>
    <row r="30" spans="1:13" ht="14.5" x14ac:dyDescent="0.35">
      <c r="A30" s="146"/>
    </row>
  </sheetData>
  <mergeCells count="18">
    <mergeCell ref="E11:E13"/>
    <mergeCell ref="F11:I11"/>
    <mergeCell ref="J11:L11"/>
    <mergeCell ref="M11:M13"/>
    <mergeCell ref="F12:F13"/>
    <mergeCell ref="A27:M27"/>
    <mergeCell ref="A28:M28"/>
    <mergeCell ref="G12:I12"/>
    <mergeCell ref="J12:J13"/>
    <mergeCell ref="K12:L12"/>
    <mergeCell ref="A24:M24"/>
    <mergeCell ref="A25:M25"/>
    <mergeCell ref="A26:M26"/>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17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39254</v>
      </c>
      <c r="E2">
        <v>39253.999999997999</v>
      </c>
      <c r="F2">
        <v>20039.8297200956</v>
      </c>
      <c r="G2">
        <v>19214.170279902399</v>
      </c>
      <c r="H2">
        <v>15884.8715776186</v>
      </c>
      <c r="I2">
        <v>12561.021054410799</v>
      </c>
      <c r="J2">
        <v>3317.7741987087702</v>
      </c>
      <c r="K2">
        <v>873.083393947952</v>
      </c>
      <c r="L2">
        <v>2732.75410599509</v>
      </c>
      <c r="M2">
        <v>1431.8086656139999</v>
      </c>
      <c r="N2">
        <v>1299.7174785618899</v>
      </c>
      <c r="O2">
        <v>596.54459628891095</v>
      </c>
      <c r="P2" t="e">
        <v>#N/A</v>
      </c>
    </row>
    <row r="3" spans="1:16" x14ac:dyDescent="0.25">
      <c r="A3">
        <v>202603</v>
      </c>
      <c r="B3" t="s">
        <v>234</v>
      </c>
      <c r="C3" t="s">
        <v>137</v>
      </c>
      <c r="D3">
        <v>22797</v>
      </c>
      <c r="E3">
        <v>22797.0000000006</v>
      </c>
      <c r="F3">
        <v>12137.526837920401</v>
      </c>
      <c r="G3">
        <v>10659.473162080199</v>
      </c>
      <c r="H3">
        <v>8696.6757305502197</v>
      </c>
      <c r="I3">
        <v>6719.7117796572402</v>
      </c>
      <c r="J3">
        <v>1972.3232818906499</v>
      </c>
      <c r="K3">
        <v>532.38547488767995</v>
      </c>
      <c r="L3">
        <v>1588.5990474036601</v>
      </c>
      <c r="M3">
        <v>808.96948625057996</v>
      </c>
      <c r="N3">
        <v>778.40159933387804</v>
      </c>
      <c r="O3">
        <v>374.19838412636699</v>
      </c>
      <c r="P3" t="e">
        <v>#N/A</v>
      </c>
    </row>
    <row r="4" spans="1:16" x14ac:dyDescent="0.25">
      <c r="A4">
        <v>202603</v>
      </c>
      <c r="B4" t="s">
        <v>234</v>
      </c>
      <c r="C4" t="s">
        <v>138</v>
      </c>
      <c r="D4">
        <v>16457</v>
      </c>
      <c r="E4">
        <v>16456.999999998101</v>
      </c>
      <c r="F4">
        <v>7902.3028821755097</v>
      </c>
      <c r="G4">
        <v>8554.6971178225704</v>
      </c>
      <c r="H4">
        <v>7188.1958470685804</v>
      </c>
      <c r="I4">
        <v>5841.3092747537103</v>
      </c>
      <c r="J4">
        <v>1345.4509168181</v>
      </c>
      <c r="K4">
        <v>340.69791906027302</v>
      </c>
      <c r="L4">
        <v>1144.1550585914299</v>
      </c>
      <c r="M4">
        <v>622.83917936341595</v>
      </c>
      <c r="N4">
        <v>521.31587922801305</v>
      </c>
      <c r="O4">
        <v>222.346212162542</v>
      </c>
      <c r="P4" t="e">
        <v>#N/A</v>
      </c>
    </row>
    <row r="5" spans="1:16" x14ac:dyDescent="0.25">
      <c r="A5">
        <v>202603</v>
      </c>
      <c r="B5" t="s">
        <v>234</v>
      </c>
      <c r="C5" t="s">
        <v>139</v>
      </c>
      <c r="D5">
        <v>3355</v>
      </c>
      <c r="E5">
        <v>3661.8030632713699</v>
      </c>
      <c r="F5">
        <v>1694.7620092055199</v>
      </c>
      <c r="G5">
        <v>1967.0410540658499</v>
      </c>
      <c r="H5">
        <v>1503.9759890432099</v>
      </c>
      <c r="I5">
        <v>1332.39526077863</v>
      </c>
      <c r="J5">
        <v>170.28672592890501</v>
      </c>
      <c r="K5">
        <v>21.346921901612699</v>
      </c>
      <c r="L5">
        <v>419.29087723399601</v>
      </c>
      <c r="M5">
        <v>126.75129873924899</v>
      </c>
      <c r="N5">
        <v>292.53957849474602</v>
      </c>
      <c r="O5">
        <v>43.774187788642401</v>
      </c>
      <c r="P5" t="e">
        <v>#N/A</v>
      </c>
    </row>
    <row r="6" spans="1:16" x14ac:dyDescent="0.25">
      <c r="A6">
        <v>202603</v>
      </c>
      <c r="B6" t="s">
        <v>234</v>
      </c>
      <c r="C6" t="s">
        <v>140</v>
      </c>
      <c r="D6">
        <v>8651</v>
      </c>
      <c r="E6">
        <v>8607.5305195179608</v>
      </c>
      <c r="F6">
        <v>4116.86429142823</v>
      </c>
      <c r="G6">
        <v>4490.6662280897199</v>
      </c>
      <c r="H6">
        <v>3416.0534903814</v>
      </c>
      <c r="I6">
        <v>2891.0954873523501</v>
      </c>
      <c r="J6">
        <v>523.89133636237</v>
      </c>
      <c r="K6">
        <v>92.963052738531502</v>
      </c>
      <c r="L6">
        <v>907.57104973591402</v>
      </c>
      <c r="M6">
        <v>435.36294977207598</v>
      </c>
      <c r="N6">
        <v>470.98013814463201</v>
      </c>
      <c r="O6">
        <v>167.04168797244199</v>
      </c>
      <c r="P6" t="e">
        <v>#N/A</v>
      </c>
    </row>
    <row r="7" spans="1:16" x14ac:dyDescent="0.25">
      <c r="A7">
        <v>202603</v>
      </c>
      <c r="B7" t="s">
        <v>234</v>
      </c>
      <c r="C7" t="s">
        <v>141</v>
      </c>
      <c r="D7">
        <v>9336</v>
      </c>
      <c r="E7">
        <v>9200.7822057359808</v>
      </c>
      <c r="F7">
        <v>4349.7655280511399</v>
      </c>
      <c r="G7">
        <v>4851.01667768484</v>
      </c>
      <c r="H7">
        <v>4105.0401134631202</v>
      </c>
      <c r="I7">
        <v>3300.99666954447</v>
      </c>
      <c r="J7">
        <v>800.32778842189202</v>
      </c>
      <c r="K7">
        <v>244.866905908012</v>
      </c>
      <c r="L7">
        <v>571.66605355468096</v>
      </c>
      <c r="M7">
        <v>308.72356707220803</v>
      </c>
      <c r="N7">
        <v>262.94248648247202</v>
      </c>
      <c r="O7">
        <v>174.31051066709901</v>
      </c>
      <c r="P7" t="e">
        <v>#N/A</v>
      </c>
    </row>
    <row r="8" spans="1:16" x14ac:dyDescent="0.25">
      <c r="A8">
        <v>202603</v>
      </c>
      <c r="B8" t="s">
        <v>234</v>
      </c>
      <c r="C8" t="s">
        <v>142</v>
      </c>
      <c r="D8">
        <v>7598</v>
      </c>
      <c r="E8">
        <v>7469.7424123517503</v>
      </c>
      <c r="F8">
        <v>3404.8082879847502</v>
      </c>
      <c r="G8">
        <v>4064.9341243670001</v>
      </c>
      <c r="H8">
        <v>3493.9851344552699</v>
      </c>
      <c r="I8">
        <v>2711.9641620961802</v>
      </c>
      <c r="J8">
        <v>782.02097235909696</v>
      </c>
      <c r="K8">
        <v>240.46824696249101</v>
      </c>
      <c r="L8">
        <v>448.27817709905702</v>
      </c>
      <c r="M8">
        <v>296.31990769705999</v>
      </c>
      <c r="N8">
        <v>151.958269401997</v>
      </c>
      <c r="O8">
        <v>122.670812812631</v>
      </c>
      <c r="P8" t="e">
        <v>#N/A</v>
      </c>
    </row>
    <row r="9" spans="1:16" x14ac:dyDescent="0.25">
      <c r="A9">
        <v>202603</v>
      </c>
      <c r="B9" t="s">
        <v>234</v>
      </c>
      <c r="C9" t="s">
        <v>143</v>
      </c>
      <c r="D9">
        <v>10314</v>
      </c>
      <c r="E9">
        <v>10314.1417991217</v>
      </c>
      <c r="F9">
        <v>6473.6296034262596</v>
      </c>
      <c r="G9">
        <v>3840.5121956954199</v>
      </c>
      <c r="H9">
        <v>3365.8168502758799</v>
      </c>
      <c r="I9">
        <v>2324.5694746393901</v>
      </c>
      <c r="J9">
        <v>1041.24737563649</v>
      </c>
      <c r="K9">
        <v>273.43826643730603</v>
      </c>
      <c r="L9">
        <v>385.947948371444</v>
      </c>
      <c r="M9">
        <v>264.65094233340102</v>
      </c>
      <c r="N9">
        <v>121.29700603804299</v>
      </c>
      <c r="O9">
        <v>88.747397048095806</v>
      </c>
      <c r="P9" t="e">
        <v>#N/A</v>
      </c>
    </row>
    <row r="10" spans="1:16" x14ac:dyDescent="0.25">
      <c r="A10">
        <v>202603</v>
      </c>
      <c r="B10" t="s">
        <v>234</v>
      </c>
      <c r="C10" t="s">
        <v>148</v>
      </c>
      <c r="D10">
        <v>7577</v>
      </c>
      <c r="E10">
        <v>6856.8824561791598</v>
      </c>
      <c r="F10">
        <v>2267.1973018127001</v>
      </c>
      <c r="G10">
        <v>4589.6851543664598</v>
      </c>
      <c r="H10">
        <v>3922.3285326402702</v>
      </c>
      <c r="I10">
        <v>3494.3425974516199</v>
      </c>
      <c r="J10">
        <v>426.69193285298098</v>
      </c>
      <c r="K10">
        <v>115.47413754752201</v>
      </c>
      <c r="L10">
        <v>497.45625374866199</v>
      </c>
      <c r="M10">
        <v>339.78641019942</v>
      </c>
      <c r="N10">
        <v>157.66984354924301</v>
      </c>
      <c r="O10">
        <v>169.90036797751199</v>
      </c>
      <c r="P10" t="e">
        <v>#N/A</v>
      </c>
    </row>
    <row r="11" spans="1:16" x14ac:dyDescent="0.25">
      <c r="A11">
        <v>202603</v>
      </c>
      <c r="B11" t="s">
        <v>234</v>
      </c>
      <c r="C11" t="s">
        <v>74</v>
      </c>
      <c r="D11">
        <v>12612</v>
      </c>
      <c r="E11">
        <v>12830.269135660101</v>
      </c>
      <c r="F11">
        <v>8645.4516250191991</v>
      </c>
      <c r="G11">
        <v>4184.8175106409399</v>
      </c>
      <c r="H11">
        <v>3121.7022483676701</v>
      </c>
      <c r="I11">
        <v>2184.9015027610799</v>
      </c>
      <c r="J11">
        <v>936.80074560659705</v>
      </c>
      <c r="K11">
        <v>298.51425125359498</v>
      </c>
      <c r="L11">
        <v>943.46045626227101</v>
      </c>
      <c r="M11">
        <v>419.711360469954</v>
      </c>
      <c r="N11">
        <v>522.52113397311302</v>
      </c>
      <c r="O11">
        <v>119.65480601100001</v>
      </c>
      <c r="P11" t="e">
        <v>#N/A</v>
      </c>
    </row>
    <row r="12" spans="1:16" x14ac:dyDescent="0.25">
      <c r="A12">
        <v>202603</v>
      </c>
      <c r="B12" t="s">
        <v>234</v>
      </c>
      <c r="C12" t="s">
        <v>75</v>
      </c>
      <c r="D12">
        <v>5583</v>
      </c>
      <c r="E12">
        <v>5692.3320411863297</v>
      </c>
      <c r="F12">
        <v>3258.3642493779498</v>
      </c>
      <c r="G12">
        <v>2433.9677918083798</v>
      </c>
      <c r="H12">
        <v>1967.8153561237</v>
      </c>
      <c r="I12">
        <v>1452.05400998915</v>
      </c>
      <c r="J12">
        <v>514.621346134546</v>
      </c>
      <c r="K12">
        <v>147.419265056993</v>
      </c>
      <c r="L12">
        <v>403.32932075832298</v>
      </c>
      <c r="M12">
        <v>133.54661552155</v>
      </c>
      <c r="N12">
        <v>269.78270523677202</v>
      </c>
      <c r="O12">
        <v>62.823114926363601</v>
      </c>
      <c r="P12" t="e">
        <v>#N/A</v>
      </c>
    </row>
    <row r="13" spans="1:16" x14ac:dyDescent="0.25">
      <c r="A13">
        <v>202603</v>
      </c>
      <c r="B13" t="s">
        <v>234</v>
      </c>
      <c r="C13" t="s">
        <v>76</v>
      </c>
      <c r="D13">
        <v>6495</v>
      </c>
      <c r="E13">
        <v>6728.1767857613704</v>
      </c>
      <c r="F13">
        <v>2684.0624203812899</v>
      </c>
      <c r="G13">
        <v>4044.11436538008</v>
      </c>
      <c r="H13">
        <v>3484.8917845934702</v>
      </c>
      <c r="I13">
        <v>2784.5828704608398</v>
      </c>
      <c r="J13">
        <v>699.168914132635</v>
      </c>
      <c r="K13">
        <v>140.23183012601601</v>
      </c>
      <c r="L13">
        <v>439.502711444336</v>
      </c>
      <c r="M13">
        <v>250.12679018257199</v>
      </c>
      <c r="N13">
        <v>189.37592126176401</v>
      </c>
      <c r="O13">
        <v>119.719869342263</v>
      </c>
      <c r="P13" t="e">
        <v>#N/A</v>
      </c>
    </row>
    <row r="14" spans="1:16" x14ac:dyDescent="0.25">
      <c r="A14">
        <v>202603</v>
      </c>
      <c r="B14" t="s">
        <v>234</v>
      </c>
      <c r="C14" t="s">
        <v>77</v>
      </c>
      <c r="D14">
        <v>6987</v>
      </c>
      <c r="E14">
        <v>7146.3395812117897</v>
      </c>
      <c r="F14">
        <v>3184.7541235048002</v>
      </c>
      <c r="G14">
        <v>3961.5854577069899</v>
      </c>
      <c r="H14">
        <v>3388.1336558937001</v>
      </c>
      <c r="I14">
        <v>2645.14007374827</v>
      </c>
      <c r="J14">
        <v>740.49125998199804</v>
      </c>
      <c r="K14">
        <v>171.443909963827</v>
      </c>
      <c r="L14">
        <v>449.00536378149701</v>
      </c>
      <c r="M14">
        <v>288.63748924049997</v>
      </c>
      <c r="N14">
        <v>160.36787454099701</v>
      </c>
      <c r="O14">
        <v>124.446438031771</v>
      </c>
      <c r="P14" t="e">
        <v>#N/A</v>
      </c>
    </row>
    <row r="15" spans="1:16" x14ac:dyDescent="0.25">
      <c r="A15">
        <v>202603</v>
      </c>
      <c r="B15" t="s">
        <v>234</v>
      </c>
      <c r="C15" t="s">
        <v>78</v>
      </c>
      <c r="D15">
        <v>23742</v>
      </c>
      <c r="E15">
        <v>23748.529773023001</v>
      </c>
      <c r="F15">
        <v>10064.738905796799</v>
      </c>
      <c r="G15">
        <v>13683.7908672263</v>
      </c>
      <c r="H15">
        <v>11377.0201948947</v>
      </c>
      <c r="I15">
        <v>9424.0177501777507</v>
      </c>
      <c r="J15">
        <v>1948.0661202179599</v>
      </c>
      <c r="K15">
        <v>523.50278326027205</v>
      </c>
      <c r="L15">
        <v>1829.00096006288</v>
      </c>
      <c r="M15">
        <v>1042.2819984438099</v>
      </c>
      <c r="N15">
        <v>786.71896161907296</v>
      </c>
      <c r="O15">
        <v>477.76971226870802</v>
      </c>
      <c r="P15" t="e">
        <v>#N/A</v>
      </c>
    </row>
    <row r="16" spans="1:16" x14ac:dyDescent="0.25">
      <c r="A16">
        <v>202603</v>
      </c>
      <c r="B16" t="s">
        <v>234</v>
      </c>
      <c r="C16" t="s">
        <v>79</v>
      </c>
      <c r="D16">
        <v>12206</v>
      </c>
      <c r="E16">
        <v>12280.4411781688</v>
      </c>
      <c r="F16">
        <v>8939.6773181409098</v>
      </c>
      <c r="G16">
        <v>3340.7638600278901</v>
      </c>
      <c r="H16">
        <v>2546.8821437833999</v>
      </c>
      <c r="I16">
        <v>1529.9972398628299</v>
      </c>
      <c r="J16">
        <v>1016.88490392057</v>
      </c>
      <c r="K16">
        <v>276.94969211209002</v>
      </c>
      <c r="L16">
        <v>721.32774055872903</v>
      </c>
      <c r="M16">
        <v>269.471269095575</v>
      </c>
      <c r="N16">
        <v>450.62850964395102</v>
      </c>
      <c r="O16">
        <v>72.553975685756399</v>
      </c>
      <c r="P16" t="e">
        <v>#N/A</v>
      </c>
    </row>
    <row r="17" spans="1:16" x14ac:dyDescent="0.25">
      <c r="A17">
        <v>202603</v>
      </c>
      <c r="B17" t="s">
        <v>234</v>
      </c>
      <c r="C17" t="s">
        <v>80</v>
      </c>
      <c r="D17">
        <v>2992</v>
      </c>
      <c r="E17">
        <v>3061.2258029105501</v>
      </c>
      <c r="F17">
        <v>953.94530981959804</v>
      </c>
      <c r="G17">
        <v>2107.2804930909501</v>
      </c>
      <c r="H17">
        <v>1887.6929959715801</v>
      </c>
      <c r="I17">
        <v>1548.27593243404</v>
      </c>
      <c r="J17">
        <v>338.27706353753803</v>
      </c>
      <c r="K17">
        <v>65.362217827938807</v>
      </c>
      <c r="L17">
        <v>174.636379387582</v>
      </c>
      <c r="M17">
        <v>118.58184389156899</v>
      </c>
      <c r="N17">
        <v>56.054535496013301</v>
      </c>
      <c r="O17">
        <v>44.951117731790198</v>
      </c>
      <c r="P17" t="e">
        <v>#N/A</v>
      </c>
    </row>
    <row r="18" spans="1:16" x14ac:dyDescent="0.25">
      <c r="A18">
        <v>202603</v>
      </c>
      <c r="B18" t="s">
        <v>234</v>
      </c>
      <c r="C18" t="s">
        <v>81</v>
      </c>
      <c r="D18">
        <v>314</v>
      </c>
      <c r="E18">
        <v>163.80324589628501</v>
      </c>
      <c r="F18">
        <v>81.468186338718795</v>
      </c>
      <c r="G18">
        <v>82.335059557566396</v>
      </c>
      <c r="H18">
        <v>73.276242969013197</v>
      </c>
      <c r="I18">
        <v>58.730131936323403</v>
      </c>
      <c r="J18">
        <v>14.546111032689801</v>
      </c>
      <c r="K18">
        <v>7.2687007476515104</v>
      </c>
      <c r="L18">
        <v>7.7890259858977204</v>
      </c>
      <c r="M18" t="s">
        <v>235</v>
      </c>
      <c r="N18">
        <v>6.3154718028541197</v>
      </c>
      <c r="O18" t="s">
        <v>235</v>
      </c>
      <c r="P18" t="e">
        <v>#N/A</v>
      </c>
    </row>
    <row r="19" spans="1:16" x14ac:dyDescent="0.25">
      <c r="A19">
        <v>202603</v>
      </c>
      <c r="B19" t="s">
        <v>234</v>
      </c>
      <c r="C19" t="s">
        <v>154</v>
      </c>
      <c r="D19">
        <v>24622</v>
      </c>
      <c r="E19">
        <v>24377.945357960001</v>
      </c>
      <c r="F19">
        <v>10569.014010102601</v>
      </c>
      <c r="G19">
        <v>13808.9313478574</v>
      </c>
      <c r="H19">
        <v>11458.028452516601</v>
      </c>
      <c r="I19">
        <v>9455.8487408897199</v>
      </c>
      <c r="J19">
        <v>1997.2433871279</v>
      </c>
      <c r="K19">
        <v>538.17172829369497</v>
      </c>
      <c r="L19">
        <v>1870.4876476822001</v>
      </c>
      <c r="M19">
        <v>1053.9334852791801</v>
      </c>
      <c r="N19">
        <v>816.55416240301702</v>
      </c>
      <c r="O19">
        <v>480.415247658608</v>
      </c>
      <c r="P19" t="e">
        <v>#N/A</v>
      </c>
    </row>
    <row r="20" spans="1:16" x14ac:dyDescent="0.25">
      <c r="A20">
        <v>202603</v>
      </c>
      <c r="B20" t="s">
        <v>234</v>
      </c>
      <c r="C20" t="s">
        <v>83</v>
      </c>
      <c r="D20">
        <v>314</v>
      </c>
      <c r="E20">
        <v>163.80324589628501</v>
      </c>
      <c r="F20">
        <v>81.468186338718795</v>
      </c>
      <c r="G20">
        <v>82.335059557566396</v>
      </c>
      <c r="H20">
        <v>73.276242969013197</v>
      </c>
      <c r="I20">
        <v>58.730131936323403</v>
      </c>
      <c r="J20">
        <v>14.546111032689801</v>
      </c>
      <c r="K20">
        <v>7.2687007476515104</v>
      </c>
      <c r="L20">
        <v>7.7890259858977204</v>
      </c>
      <c r="M20" t="s">
        <v>235</v>
      </c>
      <c r="N20">
        <v>6.3154718028541197</v>
      </c>
      <c r="O20" t="s">
        <v>235</v>
      </c>
      <c r="P20" t="e">
        <v>#N/A</v>
      </c>
    </row>
    <row r="21" spans="1:16" x14ac:dyDescent="0.25">
      <c r="A21">
        <v>202603</v>
      </c>
      <c r="B21" t="s">
        <v>234</v>
      </c>
      <c r="C21" t="s">
        <v>84</v>
      </c>
      <c r="D21">
        <v>13671</v>
      </c>
      <c r="E21">
        <v>13671.0000000001</v>
      </c>
      <c r="F21">
        <v>8498.3494942870893</v>
      </c>
      <c r="G21">
        <v>5172.6505057129598</v>
      </c>
      <c r="H21">
        <v>4047.3875972168598</v>
      </c>
      <c r="I21">
        <v>2634.6327608934098</v>
      </c>
      <c r="J21">
        <v>1409.40816965677</v>
      </c>
      <c r="K21">
        <v>333.36471914298698</v>
      </c>
      <c r="L21">
        <v>948.17277323096096</v>
      </c>
      <c r="M21">
        <v>430.54142026251998</v>
      </c>
      <c r="N21">
        <v>517.63135296843802</v>
      </c>
      <c r="O21">
        <v>177.09013526514499</v>
      </c>
      <c r="P21" t="e">
        <v>#N/A</v>
      </c>
    </row>
    <row r="22" spans="1:16" x14ac:dyDescent="0.25">
      <c r="A22">
        <v>202603</v>
      </c>
      <c r="B22" t="s">
        <v>234</v>
      </c>
      <c r="C22" t="s">
        <v>85</v>
      </c>
      <c r="D22">
        <v>25583</v>
      </c>
      <c r="E22">
        <v>25582.999999998799</v>
      </c>
      <c r="F22">
        <v>11541.4802258089</v>
      </c>
      <c r="G22">
        <v>14041.519774189899</v>
      </c>
      <c r="H22">
        <v>11837.483980401899</v>
      </c>
      <c r="I22">
        <v>9926.3882935175207</v>
      </c>
      <c r="J22">
        <v>1908.3660290519799</v>
      </c>
      <c r="K22">
        <v>539.71867480496599</v>
      </c>
      <c r="L22">
        <v>1784.5813327641299</v>
      </c>
      <c r="M22">
        <v>1001.26724535148</v>
      </c>
      <c r="N22">
        <v>782.08612559345204</v>
      </c>
      <c r="O22">
        <v>419.45446102376502</v>
      </c>
      <c r="P22" t="e">
        <v>#N/A</v>
      </c>
    </row>
    <row r="23" spans="1:16" x14ac:dyDescent="0.25">
      <c r="A23">
        <v>202603</v>
      </c>
      <c r="B23" t="s">
        <v>234</v>
      </c>
      <c r="C23" t="s">
        <v>149</v>
      </c>
      <c r="D23">
        <v>12939</v>
      </c>
      <c r="E23">
        <v>12938.999999998599</v>
      </c>
      <c r="F23">
        <v>4880.4412008205099</v>
      </c>
      <c r="G23">
        <v>8058.5587991781003</v>
      </c>
      <c r="H23">
        <v>6908.4367967687103</v>
      </c>
      <c r="I23">
        <v>6091.9897366166497</v>
      </c>
      <c r="J23">
        <v>815.15305781641098</v>
      </c>
      <c r="K23">
        <v>236.30723781159901</v>
      </c>
      <c r="L23">
        <v>907.43142620074798</v>
      </c>
      <c r="M23">
        <v>556.44038977927198</v>
      </c>
      <c r="N23">
        <v>350.99103642147702</v>
      </c>
      <c r="O23">
        <v>242.69057620860301</v>
      </c>
      <c r="P23" t="e">
        <v>#N/A</v>
      </c>
    </row>
    <row r="24" spans="1:16" x14ac:dyDescent="0.25">
      <c r="A24">
        <v>202603</v>
      </c>
      <c r="B24" t="s">
        <v>234</v>
      </c>
      <c r="C24" t="s">
        <v>150</v>
      </c>
      <c r="D24">
        <v>12644</v>
      </c>
      <c r="E24">
        <v>12644.0000000002</v>
      </c>
      <c r="F24">
        <v>6661.0390249883503</v>
      </c>
      <c r="G24">
        <v>5982.9609750118098</v>
      </c>
      <c r="H24">
        <v>4929.0471836332199</v>
      </c>
      <c r="I24">
        <v>3834.3985569008901</v>
      </c>
      <c r="J24">
        <v>1093.21297123557</v>
      </c>
      <c r="K24">
        <v>303.41143699336698</v>
      </c>
      <c r="L24">
        <v>877.14990656338296</v>
      </c>
      <c r="M24">
        <v>444.82685557220401</v>
      </c>
      <c r="N24">
        <v>431.095089171974</v>
      </c>
      <c r="O24">
        <v>176.76388481516199</v>
      </c>
      <c r="P24" t="e">
        <v>#N/A</v>
      </c>
    </row>
    <row r="25" spans="1:16" x14ac:dyDescent="0.25">
      <c r="A25">
        <v>202603</v>
      </c>
      <c r="B25" t="s">
        <v>234</v>
      </c>
      <c r="C25" t="s">
        <v>151</v>
      </c>
      <c r="D25">
        <v>7219</v>
      </c>
      <c r="E25">
        <v>7027.6104617221799</v>
      </c>
      <c r="F25">
        <v>3999.4742457021198</v>
      </c>
      <c r="G25">
        <v>3028.1362160200601</v>
      </c>
      <c r="H25">
        <v>2449.2936427797999</v>
      </c>
      <c r="I25">
        <v>1783.26432860103</v>
      </c>
      <c r="J25">
        <v>664.59365868200905</v>
      </c>
      <c r="K25">
        <v>193.84776413476499</v>
      </c>
      <c r="L25">
        <v>474.99674035152202</v>
      </c>
      <c r="M25">
        <v>249.12667320310501</v>
      </c>
      <c r="N25">
        <v>225.87006714841701</v>
      </c>
      <c r="O25">
        <v>103.84583288875599</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236</v>
      </c>
      <c r="C27" t="s">
        <v>136</v>
      </c>
      <c r="D27">
        <v>17867</v>
      </c>
      <c r="E27">
        <v>17867.000000000098</v>
      </c>
      <c r="F27">
        <v>8172.9081553515598</v>
      </c>
      <c r="G27">
        <v>9694.0918446485903</v>
      </c>
      <c r="H27">
        <v>7909.9247668724001</v>
      </c>
      <c r="I27">
        <v>6362.0943158924301</v>
      </c>
      <c r="J27">
        <v>1543.29082070508</v>
      </c>
      <c r="K27">
        <v>306.916227855567</v>
      </c>
      <c r="L27">
        <v>1437.81164735129</v>
      </c>
      <c r="M27">
        <v>829.81118125682701</v>
      </c>
      <c r="N27">
        <v>608.00046609445997</v>
      </c>
      <c r="O27">
        <v>346.35543042505299</v>
      </c>
      <c r="P27" t="e">
        <v>#N/A</v>
      </c>
    </row>
    <row r="28" spans="1:16" x14ac:dyDescent="0.25">
      <c r="A28">
        <v>202603</v>
      </c>
      <c r="B28" t="s">
        <v>236</v>
      </c>
      <c r="C28" t="s">
        <v>137</v>
      </c>
      <c r="D28">
        <v>10268</v>
      </c>
      <c r="E28">
        <v>10268.0000000001</v>
      </c>
      <c r="F28">
        <v>4886.1994684536103</v>
      </c>
      <c r="G28">
        <v>5381.8005315465298</v>
      </c>
      <c r="H28">
        <v>4368.2004258828601</v>
      </c>
      <c r="I28">
        <v>3444.5591809647599</v>
      </c>
      <c r="J28">
        <v>920.24844004005604</v>
      </c>
      <c r="K28">
        <v>193.96165545362601</v>
      </c>
      <c r="L28">
        <v>803.473181196989</v>
      </c>
      <c r="M28">
        <v>449.159194238201</v>
      </c>
      <c r="N28">
        <v>354.31398695878698</v>
      </c>
      <c r="O28">
        <v>210.12692446665599</v>
      </c>
      <c r="P28" t="e">
        <v>#N/A</v>
      </c>
    </row>
    <row r="29" spans="1:16" x14ac:dyDescent="0.25">
      <c r="A29">
        <v>202603</v>
      </c>
      <c r="B29" t="s">
        <v>236</v>
      </c>
      <c r="C29" t="s">
        <v>138</v>
      </c>
      <c r="D29">
        <v>7599</v>
      </c>
      <c r="E29">
        <v>7599.0000000002101</v>
      </c>
      <c r="F29">
        <v>3286.70868689802</v>
      </c>
      <c r="G29">
        <v>4312.2913131021796</v>
      </c>
      <c r="H29">
        <v>3541.72434098947</v>
      </c>
      <c r="I29">
        <v>2917.5351349276102</v>
      </c>
      <c r="J29">
        <v>623.04238066502501</v>
      </c>
      <c r="K29">
        <v>112.95457240194099</v>
      </c>
      <c r="L29">
        <v>634.33846615429798</v>
      </c>
      <c r="M29">
        <v>380.65198701862403</v>
      </c>
      <c r="N29">
        <v>253.68647913567301</v>
      </c>
      <c r="O29">
        <v>136.22850595839699</v>
      </c>
      <c r="P29" t="e">
        <v>#N/A</v>
      </c>
    </row>
    <row r="30" spans="1:16" x14ac:dyDescent="0.25">
      <c r="A30">
        <v>202603</v>
      </c>
      <c r="B30" t="s">
        <v>236</v>
      </c>
      <c r="C30" t="s">
        <v>139</v>
      </c>
      <c r="D30">
        <v>1751</v>
      </c>
      <c r="E30">
        <v>1747.75000000009</v>
      </c>
      <c r="F30">
        <v>725.258084652138</v>
      </c>
      <c r="G30">
        <v>1022.49191534795</v>
      </c>
      <c r="H30">
        <v>785.27739449037995</v>
      </c>
      <c r="I30">
        <v>700.84372384128005</v>
      </c>
      <c r="J30">
        <v>83.320865771051004</v>
      </c>
      <c r="K30">
        <v>8.9031372549029992</v>
      </c>
      <c r="L30">
        <v>218.08004229377701</v>
      </c>
      <c r="M30">
        <v>69.440749312427002</v>
      </c>
      <c r="N30">
        <v>148.63929298135</v>
      </c>
      <c r="O30">
        <v>19.134478563792999</v>
      </c>
      <c r="P30" t="e">
        <v>#N/A</v>
      </c>
    </row>
    <row r="31" spans="1:16" x14ac:dyDescent="0.25">
      <c r="A31">
        <v>202603</v>
      </c>
      <c r="B31" t="s">
        <v>236</v>
      </c>
      <c r="C31" t="s">
        <v>140</v>
      </c>
      <c r="D31">
        <v>4178</v>
      </c>
      <c r="E31">
        <v>4181.8500000000804</v>
      </c>
      <c r="F31">
        <v>1825.6996732621601</v>
      </c>
      <c r="G31">
        <v>2356.1503267379298</v>
      </c>
      <c r="H31">
        <v>1783.2910250310299</v>
      </c>
      <c r="I31">
        <v>1506.92482372622</v>
      </c>
      <c r="J31">
        <v>276.36620130481202</v>
      </c>
      <c r="K31">
        <v>38.238539315495998</v>
      </c>
      <c r="L31">
        <v>472.66022595079897</v>
      </c>
      <c r="M31">
        <v>252.494564888144</v>
      </c>
      <c r="N31">
        <v>220.165661062655</v>
      </c>
      <c r="O31">
        <v>100.199075756117</v>
      </c>
      <c r="P31" t="e">
        <v>#N/A</v>
      </c>
    </row>
    <row r="32" spans="1:16" x14ac:dyDescent="0.25">
      <c r="A32">
        <v>202603</v>
      </c>
      <c r="B32" t="s">
        <v>236</v>
      </c>
      <c r="C32" t="s">
        <v>141</v>
      </c>
      <c r="D32">
        <v>4318</v>
      </c>
      <c r="E32">
        <v>4317.4000000002798</v>
      </c>
      <c r="F32">
        <v>1902.64899158711</v>
      </c>
      <c r="G32">
        <v>2414.75100841317</v>
      </c>
      <c r="H32">
        <v>2010.9755537226899</v>
      </c>
      <c r="I32">
        <v>1633.94780354573</v>
      </c>
      <c r="J32">
        <v>373.60092478013502</v>
      </c>
      <c r="K32">
        <v>91.192122029836</v>
      </c>
      <c r="L32">
        <v>298.54075614759103</v>
      </c>
      <c r="M32">
        <v>178.23126175693201</v>
      </c>
      <c r="N32">
        <v>120.309494390659</v>
      </c>
      <c r="O32">
        <v>105.234698542899</v>
      </c>
      <c r="P32" t="e">
        <v>#N/A</v>
      </c>
    </row>
    <row r="33" spans="1:16" x14ac:dyDescent="0.25">
      <c r="A33">
        <v>202603</v>
      </c>
      <c r="B33" t="s">
        <v>236</v>
      </c>
      <c r="C33" t="s">
        <v>142</v>
      </c>
      <c r="D33">
        <v>3448</v>
      </c>
      <c r="E33">
        <v>3450.49750000015</v>
      </c>
      <c r="F33">
        <v>1406.4419609597301</v>
      </c>
      <c r="G33">
        <v>2044.0555390404199</v>
      </c>
      <c r="H33">
        <v>1724.6640400756</v>
      </c>
      <c r="I33">
        <v>1374.2602334169801</v>
      </c>
      <c r="J33">
        <v>350.40380665861397</v>
      </c>
      <c r="K33">
        <v>65.622114381990002</v>
      </c>
      <c r="L33">
        <v>245.391332602033</v>
      </c>
      <c r="M33">
        <v>168.283577198703</v>
      </c>
      <c r="N33">
        <v>77.107755403330003</v>
      </c>
      <c r="O33">
        <v>74.000166362786004</v>
      </c>
      <c r="P33" t="e">
        <v>#N/A</v>
      </c>
    </row>
    <row r="34" spans="1:16" x14ac:dyDescent="0.25">
      <c r="A34">
        <v>202603</v>
      </c>
      <c r="B34" t="s">
        <v>236</v>
      </c>
      <c r="C34" t="s">
        <v>143</v>
      </c>
      <c r="D34">
        <v>4172</v>
      </c>
      <c r="E34">
        <v>4169.5024999996904</v>
      </c>
      <c r="F34">
        <v>2312.85944489043</v>
      </c>
      <c r="G34">
        <v>1856.6430551092601</v>
      </c>
      <c r="H34">
        <v>1605.7167535527201</v>
      </c>
      <c r="I34">
        <v>1146.11773136225</v>
      </c>
      <c r="J34">
        <v>459.599022190467</v>
      </c>
      <c r="K34">
        <v>102.960314873342</v>
      </c>
      <c r="L34">
        <v>203.139290357086</v>
      </c>
      <c r="M34">
        <v>161.36102810061999</v>
      </c>
      <c r="N34">
        <v>41.778262256466</v>
      </c>
      <c r="O34">
        <v>47.787011199458</v>
      </c>
      <c r="P34" t="e">
        <v>#N/A</v>
      </c>
    </row>
    <row r="35" spans="1:16" x14ac:dyDescent="0.25">
      <c r="A35">
        <v>202603</v>
      </c>
      <c r="B35" t="s">
        <v>236</v>
      </c>
      <c r="C35" t="s">
        <v>148</v>
      </c>
      <c r="D35">
        <v>3595</v>
      </c>
      <c r="E35">
        <v>3559.8378392191498</v>
      </c>
      <c r="F35">
        <v>1112.3012975766901</v>
      </c>
      <c r="G35">
        <v>2447.5365416424702</v>
      </c>
      <c r="H35">
        <v>2027.10604243376</v>
      </c>
      <c r="I35">
        <v>1811.2937237215699</v>
      </c>
      <c r="J35">
        <v>214.69951383414599</v>
      </c>
      <c r="K35">
        <v>44.180246787221002</v>
      </c>
      <c r="L35">
        <v>296.847002869969</v>
      </c>
      <c r="M35">
        <v>226.593283657732</v>
      </c>
      <c r="N35">
        <v>70.253719212237002</v>
      </c>
      <c r="O35">
        <v>123.583496338741</v>
      </c>
      <c r="P35" t="e">
        <v>#N/A</v>
      </c>
    </row>
    <row r="36" spans="1:16" x14ac:dyDescent="0.25">
      <c r="A36">
        <v>202603</v>
      </c>
      <c r="B36" t="s">
        <v>236</v>
      </c>
      <c r="C36" t="s">
        <v>74</v>
      </c>
      <c r="D36">
        <v>5889</v>
      </c>
      <c r="E36">
        <v>5919.7198750071202</v>
      </c>
      <c r="F36">
        <v>3693.5540466635198</v>
      </c>
      <c r="G36">
        <v>2226.1658283436</v>
      </c>
      <c r="H36">
        <v>1673.2769898003501</v>
      </c>
      <c r="I36">
        <v>1210.8742590570901</v>
      </c>
      <c r="J36">
        <v>462.40273074325302</v>
      </c>
      <c r="K36">
        <v>106.674471997428</v>
      </c>
      <c r="L36">
        <v>491.58525566378597</v>
      </c>
      <c r="M36">
        <v>237.55743388437099</v>
      </c>
      <c r="N36">
        <v>254.02782177941501</v>
      </c>
      <c r="O36">
        <v>61.303582879479002</v>
      </c>
      <c r="P36" t="e">
        <v>#N/A</v>
      </c>
    </row>
    <row r="37" spans="1:16" x14ac:dyDescent="0.25">
      <c r="A37">
        <v>202603</v>
      </c>
      <c r="B37" t="s">
        <v>236</v>
      </c>
      <c r="C37" t="s">
        <v>75</v>
      </c>
      <c r="D37">
        <v>2549</v>
      </c>
      <c r="E37">
        <v>2572.0151041662998</v>
      </c>
      <c r="F37">
        <v>1290.9308550333001</v>
      </c>
      <c r="G37">
        <v>1281.084249133</v>
      </c>
      <c r="H37">
        <v>1054.8232985822001</v>
      </c>
      <c r="I37">
        <v>817.42886925242703</v>
      </c>
      <c r="J37">
        <v>236.254429329771</v>
      </c>
      <c r="K37">
        <v>49.760636293616997</v>
      </c>
      <c r="L37">
        <v>190.28190632274601</v>
      </c>
      <c r="M37">
        <v>72.802087487182007</v>
      </c>
      <c r="N37">
        <v>117.479818835564</v>
      </c>
      <c r="O37">
        <v>35.979044228058001</v>
      </c>
      <c r="P37" t="e">
        <v>#N/A</v>
      </c>
    </row>
    <row r="38" spans="1:16" x14ac:dyDescent="0.25">
      <c r="A38">
        <v>202603</v>
      </c>
      <c r="B38" t="s">
        <v>236</v>
      </c>
      <c r="C38" t="s">
        <v>76</v>
      </c>
      <c r="D38">
        <v>3456</v>
      </c>
      <c r="E38">
        <v>3458.9930607740798</v>
      </c>
      <c r="F38">
        <v>1086.58480556628</v>
      </c>
      <c r="G38">
        <v>2372.4082552077898</v>
      </c>
      <c r="H38">
        <v>2026.57408081214</v>
      </c>
      <c r="I38">
        <v>1639.1078595792501</v>
      </c>
      <c r="J38">
        <v>386.32622123289002</v>
      </c>
      <c r="K38">
        <v>64.537379294030998</v>
      </c>
      <c r="L38">
        <v>270.95560409906301</v>
      </c>
      <c r="M38">
        <v>167.35526025271599</v>
      </c>
      <c r="N38">
        <v>103.600343846347</v>
      </c>
      <c r="O38">
        <v>74.878570296597999</v>
      </c>
      <c r="P38" t="e">
        <v>#N/A</v>
      </c>
    </row>
    <row r="39" spans="1:16" x14ac:dyDescent="0.25">
      <c r="A39">
        <v>202603</v>
      </c>
      <c r="B39" t="s">
        <v>236</v>
      </c>
      <c r="C39" t="s">
        <v>77</v>
      </c>
      <c r="D39">
        <v>2378</v>
      </c>
      <c r="E39">
        <v>2356.4341208337</v>
      </c>
      <c r="F39">
        <v>989.53715051181803</v>
      </c>
      <c r="G39">
        <v>1366.89697032188</v>
      </c>
      <c r="H39">
        <v>1128.14435524398</v>
      </c>
      <c r="I39">
        <v>883.38960428213602</v>
      </c>
      <c r="J39">
        <v>243.607925565019</v>
      </c>
      <c r="K39">
        <v>41.763493483269997</v>
      </c>
      <c r="L39">
        <v>188.14187839572199</v>
      </c>
      <c r="M39">
        <v>125.50311597482499</v>
      </c>
      <c r="N39">
        <v>62.638762420897002</v>
      </c>
      <c r="O39">
        <v>50.610736682176999</v>
      </c>
      <c r="P39" t="e">
        <v>#N/A</v>
      </c>
    </row>
    <row r="40" spans="1:16" x14ac:dyDescent="0.25">
      <c r="A40">
        <v>202603</v>
      </c>
      <c r="B40" t="s">
        <v>236</v>
      </c>
      <c r="C40" t="s">
        <v>78</v>
      </c>
      <c r="D40">
        <v>11316</v>
      </c>
      <c r="E40">
        <v>11213.413749343899</v>
      </c>
      <c r="F40">
        <v>4493.7958889021702</v>
      </c>
      <c r="G40">
        <v>6719.61786044173</v>
      </c>
      <c r="H40">
        <v>5455.3188618477598</v>
      </c>
      <c r="I40">
        <v>4554.2643798547797</v>
      </c>
      <c r="J40">
        <v>897.654851718077</v>
      </c>
      <c r="K40">
        <v>183.09164709893301</v>
      </c>
      <c r="L40">
        <v>985.62312879753199</v>
      </c>
      <c r="M40">
        <v>601.38785473433302</v>
      </c>
      <c r="N40">
        <v>384.23527406319801</v>
      </c>
      <c r="O40">
        <v>278.67586979644</v>
      </c>
      <c r="P40" t="e">
        <v>#N/A</v>
      </c>
    </row>
    <row r="41" spans="1:16" x14ac:dyDescent="0.25">
      <c r="A41">
        <v>202603</v>
      </c>
      <c r="B41" t="s">
        <v>236</v>
      </c>
      <c r="C41" t="s">
        <v>79</v>
      </c>
      <c r="D41">
        <v>4829</v>
      </c>
      <c r="E41">
        <v>4972.0876091508999</v>
      </c>
      <c r="F41">
        <v>3289.8209710260498</v>
      </c>
      <c r="G41">
        <v>1682.26663812485</v>
      </c>
      <c r="H41">
        <v>1314.79317365014</v>
      </c>
      <c r="I41">
        <v>853.225296863008</v>
      </c>
      <c r="J41">
        <v>461.56787678712902</v>
      </c>
      <c r="K41">
        <v>96.515245089363006</v>
      </c>
      <c r="L41">
        <v>327.74270092827197</v>
      </c>
      <c r="M41">
        <v>138.86869385701999</v>
      </c>
      <c r="N41">
        <v>188.87400707125201</v>
      </c>
      <c r="O41">
        <v>39.730763546437998</v>
      </c>
      <c r="P41" t="e">
        <v>#N/A</v>
      </c>
    </row>
    <row r="42" spans="1:16" x14ac:dyDescent="0.25">
      <c r="A42">
        <v>202603</v>
      </c>
      <c r="B42" t="s">
        <v>236</v>
      </c>
      <c r="C42" t="s">
        <v>80</v>
      </c>
      <c r="D42">
        <v>1722</v>
      </c>
      <c r="E42">
        <v>1681.49864150555</v>
      </c>
      <c r="F42">
        <v>389.29129542340399</v>
      </c>
      <c r="G42">
        <v>1292.20734608214</v>
      </c>
      <c r="H42">
        <v>1139.8127313744901</v>
      </c>
      <c r="I42">
        <v>954.604639174608</v>
      </c>
      <c r="J42">
        <v>184.06809219987599</v>
      </c>
      <c r="K42">
        <v>27.309335667271</v>
      </c>
      <c r="L42">
        <v>124.445817625483</v>
      </c>
      <c r="M42">
        <v>89.554632665472994</v>
      </c>
      <c r="N42">
        <v>34.891184960010001</v>
      </c>
      <c r="O42">
        <v>27.948797082174998</v>
      </c>
      <c r="P42" t="e">
        <v>#N/A</v>
      </c>
    </row>
    <row r="43" spans="1:16" x14ac:dyDescent="0.25">
      <c r="A43">
        <v>202603</v>
      </c>
      <c r="B43" t="s">
        <v>236</v>
      </c>
      <c r="C43" t="s">
        <v>81</v>
      </c>
      <c r="D43">
        <v>0</v>
      </c>
      <c r="E43">
        <v>0</v>
      </c>
      <c r="F43">
        <v>0</v>
      </c>
      <c r="G43">
        <v>0</v>
      </c>
      <c r="H43">
        <v>0</v>
      </c>
      <c r="I43">
        <v>0</v>
      </c>
      <c r="J43">
        <v>0</v>
      </c>
      <c r="K43">
        <v>0</v>
      </c>
      <c r="L43">
        <v>0</v>
      </c>
      <c r="M43">
        <v>0</v>
      </c>
      <c r="N43">
        <v>0</v>
      </c>
      <c r="O43">
        <v>0</v>
      </c>
      <c r="P43" t="e">
        <v>#N/A</v>
      </c>
    </row>
    <row r="44" spans="1:16" x14ac:dyDescent="0.25">
      <c r="A44">
        <v>202603</v>
      </c>
      <c r="B44" t="s">
        <v>236</v>
      </c>
      <c r="C44" t="s">
        <v>154</v>
      </c>
      <c r="D44">
        <v>11512</v>
      </c>
      <c r="E44">
        <v>11456.345202599899</v>
      </c>
      <c r="F44">
        <v>4683.4596432656399</v>
      </c>
      <c r="G44">
        <v>6772.8855593342496</v>
      </c>
      <c r="H44">
        <v>5487.5144695773297</v>
      </c>
      <c r="I44">
        <v>4566.0250195824601</v>
      </c>
      <c r="J44">
        <v>918.08981971996297</v>
      </c>
      <c r="K44">
        <v>186.37620165876399</v>
      </c>
      <c r="L44">
        <v>1004.5408081957499</v>
      </c>
      <c r="M44">
        <v>607.022597572412</v>
      </c>
      <c r="N44">
        <v>397.51821062333801</v>
      </c>
      <c r="O44">
        <v>280.83028156114602</v>
      </c>
      <c r="P44" t="e">
        <v>#N/A</v>
      </c>
    </row>
    <row r="45" spans="1:16" x14ac:dyDescent="0.25">
      <c r="A45">
        <v>202603</v>
      </c>
      <c r="B45" t="s">
        <v>236</v>
      </c>
      <c r="C45" t="s">
        <v>83</v>
      </c>
      <c r="D45">
        <v>0</v>
      </c>
      <c r="E45">
        <v>0</v>
      </c>
      <c r="F45">
        <v>0</v>
      </c>
      <c r="G45">
        <v>0</v>
      </c>
      <c r="H45">
        <v>0</v>
      </c>
      <c r="I45">
        <v>0</v>
      </c>
      <c r="J45">
        <v>0</v>
      </c>
      <c r="K45">
        <v>0</v>
      </c>
      <c r="L45">
        <v>0</v>
      </c>
      <c r="M45">
        <v>0</v>
      </c>
      <c r="N45">
        <v>0</v>
      </c>
      <c r="O45">
        <v>0</v>
      </c>
      <c r="P45" t="e">
        <v>#N/A</v>
      </c>
    </row>
    <row r="46" spans="1:16" x14ac:dyDescent="0.25">
      <c r="A46">
        <v>202603</v>
      </c>
      <c r="B46" t="s">
        <v>236</v>
      </c>
      <c r="C46" t="s">
        <v>84</v>
      </c>
      <c r="D46">
        <v>4864</v>
      </c>
      <c r="E46">
        <v>4864.0000000001201</v>
      </c>
      <c r="F46">
        <v>2630.5275647651101</v>
      </c>
      <c r="G46">
        <v>2233.4724352350099</v>
      </c>
      <c r="H46">
        <v>1713.1979928971</v>
      </c>
      <c r="I46">
        <v>1214.62901266673</v>
      </c>
      <c r="J46">
        <v>496.288980230373</v>
      </c>
      <c r="K46">
        <v>83.830730234558999</v>
      </c>
      <c r="L46">
        <v>424.96914249332701</v>
      </c>
      <c r="M46">
        <v>211.68535085020301</v>
      </c>
      <c r="N46">
        <v>213.283791643124</v>
      </c>
      <c r="O46">
        <v>95.305299844581995</v>
      </c>
      <c r="P46" t="e">
        <v>#N/A</v>
      </c>
    </row>
    <row r="47" spans="1:16" x14ac:dyDescent="0.25">
      <c r="A47">
        <v>202603</v>
      </c>
      <c r="B47" t="s">
        <v>236</v>
      </c>
      <c r="C47" t="s">
        <v>85</v>
      </c>
      <c r="D47">
        <v>13003</v>
      </c>
      <c r="E47">
        <v>13003.0000000002</v>
      </c>
      <c r="F47">
        <v>5542.3805905864701</v>
      </c>
      <c r="G47">
        <v>7460.61940941373</v>
      </c>
      <c r="H47">
        <v>6196.7267739752697</v>
      </c>
      <c r="I47">
        <v>5147.4653032256801</v>
      </c>
      <c r="J47">
        <v>1047.00184047471</v>
      </c>
      <c r="K47">
        <v>223.08549762100799</v>
      </c>
      <c r="L47">
        <v>1012.84250485796</v>
      </c>
      <c r="M47">
        <v>618.12583040662298</v>
      </c>
      <c r="N47">
        <v>394.71667445133602</v>
      </c>
      <c r="O47">
        <v>251.05013058047101</v>
      </c>
      <c r="P47" t="e">
        <v>#N/A</v>
      </c>
    </row>
    <row r="48" spans="1:16" x14ac:dyDescent="0.25">
      <c r="A48">
        <v>202603</v>
      </c>
      <c r="B48" t="s">
        <v>236</v>
      </c>
      <c r="C48" t="s">
        <v>149</v>
      </c>
      <c r="D48">
        <v>6798</v>
      </c>
      <c r="E48">
        <v>6798.0000000002601</v>
      </c>
      <c r="F48">
        <v>2435.2447273449202</v>
      </c>
      <c r="G48">
        <v>4362.7552726553304</v>
      </c>
      <c r="H48">
        <v>3676.0431928575099</v>
      </c>
      <c r="I48">
        <v>3197.9396094669401</v>
      </c>
      <c r="J48">
        <v>476.99077851253401</v>
      </c>
      <c r="K48">
        <v>104.146961827631</v>
      </c>
      <c r="L48">
        <v>540.80159969391002</v>
      </c>
      <c r="M48">
        <v>354.84384869854398</v>
      </c>
      <c r="N48">
        <v>185.95775099536601</v>
      </c>
      <c r="O48">
        <v>145.91048010390799</v>
      </c>
      <c r="P48" t="e">
        <v>#N/A</v>
      </c>
    </row>
    <row r="49" spans="1:16" x14ac:dyDescent="0.25">
      <c r="A49">
        <v>202603</v>
      </c>
      <c r="B49" t="s">
        <v>236</v>
      </c>
      <c r="C49" t="s">
        <v>150</v>
      </c>
      <c r="D49">
        <v>6205</v>
      </c>
      <c r="E49">
        <v>6204.99999999992</v>
      </c>
      <c r="F49">
        <v>3107.1358632415599</v>
      </c>
      <c r="G49">
        <v>3097.86413675835</v>
      </c>
      <c r="H49">
        <v>2520.6835811177498</v>
      </c>
      <c r="I49">
        <v>1949.5256937587701</v>
      </c>
      <c r="J49">
        <v>570.01106196217302</v>
      </c>
      <c r="K49">
        <v>118.938535793377</v>
      </c>
      <c r="L49">
        <v>472.04090516404898</v>
      </c>
      <c r="M49">
        <v>263.281981708079</v>
      </c>
      <c r="N49">
        <v>208.75892345597001</v>
      </c>
      <c r="O49">
        <v>105.13965047656301</v>
      </c>
      <c r="P49" t="e">
        <v>#N/A</v>
      </c>
    </row>
    <row r="50" spans="1:16" x14ac:dyDescent="0.25">
      <c r="A50">
        <v>202603</v>
      </c>
      <c r="B50" t="s">
        <v>236</v>
      </c>
      <c r="C50" t="s">
        <v>151</v>
      </c>
      <c r="D50">
        <v>3461</v>
      </c>
      <c r="E50">
        <v>3448.8959798665601</v>
      </c>
      <c r="F50">
        <v>1897.95769458209</v>
      </c>
      <c r="G50">
        <v>1550.9382852844701</v>
      </c>
      <c r="H50">
        <v>1244.2200444841801</v>
      </c>
      <c r="I50">
        <v>881.33455965194696</v>
      </c>
      <c r="J50">
        <v>361.73865943540801</v>
      </c>
      <c r="K50">
        <v>83.295222536896006</v>
      </c>
      <c r="L50">
        <v>246.686492866409</v>
      </c>
      <c r="M50">
        <v>144.32011633146001</v>
      </c>
      <c r="N50">
        <v>102.366376534949</v>
      </c>
      <c r="O50">
        <v>60.031747933875003</v>
      </c>
      <c r="P50" t="e">
        <v>#N/A</v>
      </c>
    </row>
    <row r="51" spans="1:16" x14ac:dyDescent="0.25">
      <c r="A51">
        <v>202603</v>
      </c>
      <c r="B51" t="s">
        <v>236</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2431</v>
      </c>
      <c r="E52">
        <v>2430.99999999997</v>
      </c>
      <c r="F52">
        <v>1488.46860411137</v>
      </c>
      <c r="G52">
        <v>942.53139588860097</v>
      </c>
      <c r="H52">
        <v>776.72045549656002</v>
      </c>
      <c r="I52">
        <v>605.39488240003504</v>
      </c>
      <c r="J52">
        <v>171.32557309652501</v>
      </c>
      <c r="K52">
        <v>55.315802775674001</v>
      </c>
      <c r="L52">
        <v>141.71570229680199</v>
      </c>
      <c r="M52">
        <v>48.425161879972997</v>
      </c>
      <c r="N52">
        <v>92.290540416829003</v>
      </c>
      <c r="O52">
        <v>24.095238095237999</v>
      </c>
      <c r="P52" t="e">
        <v>#N/A</v>
      </c>
    </row>
    <row r="53" spans="1:16" x14ac:dyDescent="0.25">
      <c r="A53">
        <v>202603</v>
      </c>
      <c r="B53" t="s">
        <v>237</v>
      </c>
      <c r="C53" t="s">
        <v>137</v>
      </c>
      <c r="D53">
        <v>1448</v>
      </c>
      <c r="E53">
        <v>1448.00000000004</v>
      </c>
      <c r="F53">
        <v>921.36175168310899</v>
      </c>
      <c r="G53">
        <v>526.63824831692602</v>
      </c>
      <c r="H53">
        <v>424.74529275309698</v>
      </c>
      <c r="I53">
        <v>323.02010099588</v>
      </c>
      <c r="J53">
        <v>101.725191757217</v>
      </c>
      <c r="K53">
        <v>30.031365933216001</v>
      </c>
      <c r="L53">
        <v>87.892955563829005</v>
      </c>
      <c r="M53">
        <v>24.752463237246001</v>
      </c>
      <c r="N53">
        <v>62.140492326583001</v>
      </c>
      <c r="O53">
        <v>14</v>
      </c>
      <c r="P53" t="e">
        <v>#N/A</v>
      </c>
    </row>
    <row r="54" spans="1:16" x14ac:dyDescent="0.25">
      <c r="A54">
        <v>202603</v>
      </c>
      <c r="B54" t="s">
        <v>237</v>
      </c>
      <c r="C54" t="s">
        <v>138</v>
      </c>
      <c r="D54">
        <v>983</v>
      </c>
      <c r="E54">
        <v>982.99999999993497</v>
      </c>
      <c r="F54">
        <v>567.10685242826105</v>
      </c>
      <c r="G54">
        <v>415.89314757167398</v>
      </c>
      <c r="H54">
        <v>351.97516274346299</v>
      </c>
      <c r="I54">
        <v>282.37478140415499</v>
      </c>
      <c r="J54">
        <v>69.600381339308001</v>
      </c>
      <c r="K54">
        <v>25.284436842458</v>
      </c>
      <c r="L54">
        <v>53.822746732973002</v>
      </c>
      <c r="M54">
        <v>23.672698642726999</v>
      </c>
      <c r="N54">
        <v>30.150048090245999</v>
      </c>
      <c r="O54">
        <v>10.095238095238001</v>
      </c>
      <c r="P54" t="e">
        <v>#N/A</v>
      </c>
    </row>
    <row r="55" spans="1:16" x14ac:dyDescent="0.25">
      <c r="A55">
        <v>202603</v>
      </c>
      <c r="B55" t="s">
        <v>237</v>
      </c>
      <c r="C55" t="s">
        <v>139</v>
      </c>
      <c r="D55">
        <v>200</v>
      </c>
      <c r="E55">
        <v>198.82758620687801</v>
      </c>
      <c r="F55">
        <v>108.47520525449799</v>
      </c>
      <c r="G55">
        <v>90.352380952380003</v>
      </c>
      <c r="H55">
        <v>69.926890756304005</v>
      </c>
      <c r="I55" t="s">
        <v>235</v>
      </c>
      <c r="J55" t="s">
        <v>235</v>
      </c>
      <c r="K55" t="s">
        <v>235</v>
      </c>
      <c r="L55">
        <v>20.425490196076002</v>
      </c>
      <c r="M55">
        <v>4.0588235294119999</v>
      </c>
      <c r="N55">
        <v>16.366666666663999</v>
      </c>
      <c r="O55">
        <v>0</v>
      </c>
      <c r="P55" t="e">
        <v>#N/A</v>
      </c>
    </row>
    <row r="56" spans="1:16" x14ac:dyDescent="0.25">
      <c r="A56">
        <v>202603</v>
      </c>
      <c r="B56" t="s">
        <v>237</v>
      </c>
      <c r="C56" t="s">
        <v>140</v>
      </c>
      <c r="D56">
        <v>508</v>
      </c>
      <c r="E56">
        <v>508.33520449072699</v>
      </c>
      <c r="F56">
        <v>278.748880475568</v>
      </c>
      <c r="G56">
        <v>229.58632401515899</v>
      </c>
      <c r="H56">
        <v>169.81965877450801</v>
      </c>
      <c r="I56" t="s">
        <v>235</v>
      </c>
      <c r="J56" t="s">
        <v>235</v>
      </c>
      <c r="K56" t="s">
        <v>235</v>
      </c>
      <c r="L56">
        <v>53.671427145412999</v>
      </c>
      <c r="M56">
        <v>14.735347985345999</v>
      </c>
      <c r="N56">
        <v>37.936079160067003</v>
      </c>
      <c r="O56">
        <v>6.0952380952379999</v>
      </c>
      <c r="P56" t="e">
        <v>#N/A</v>
      </c>
    </row>
    <row r="57" spans="1:16" x14ac:dyDescent="0.25">
      <c r="A57">
        <v>202603</v>
      </c>
      <c r="B57" t="s">
        <v>237</v>
      </c>
      <c r="C57" t="s">
        <v>141</v>
      </c>
      <c r="D57">
        <v>538</v>
      </c>
      <c r="E57">
        <v>538.16279069769996</v>
      </c>
      <c r="F57">
        <v>300.08632735117601</v>
      </c>
      <c r="G57">
        <v>238.07646334652401</v>
      </c>
      <c r="H57">
        <v>197.69375433623699</v>
      </c>
      <c r="I57">
        <v>155.97429615922101</v>
      </c>
      <c r="J57">
        <v>41.719458177016001</v>
      </c>
      <c r="K57">
        <v>17.220584577436</v>
      </c>
      <c r="L57">
        <v>30.382709010287002</v>
      </c>
      <c r="M57">
        <v>9.2387706855800005</v>
      </c>
      <c r="N57">
        <v>21.143938324707001</v>
      </c>
      <c r="O57">
        <v>10</v>
      </c>
      <c r="P57" t="e">
        <v>#N/A</v>
      </c>
    </row>
    <row r="58" spans="1:16" x14ac:dyDescent="0.25">
      <c r="A58">
        <v>202603</v>
      </c>
      <c r="B58" t="s">
        <v>237</v>
      </c>
      <c r="C58" t="s">
        <v>142</v>
      </c>
      <c r="D58">
        <v>441</v>
      </c>
      <c r="E58">
        <v>441.97674418608801</v>
      </c>
      <c r="F58">
        <v>266.170762221274</v>
      </c>
      <c r="G58">
        <v>175.80598196481401</v>
      </c>
      <c r="H58">
        <v>154.201662203144</v>
      </c>
      <c r="I58">
        <v>118.760587790234</v>
      </c>
      <c r="J58">
        <v>35.441074412909998</v>
      </c>
      <c r="K58">
        <v>12.59143437863</v>
      </c>
      <c r="L58">
        <v>17.604319761669998</v>
      </c>
      <c r="M58">
        <v>10.305263157895</v>
      </c>
      <c r="N58">
        <v>7.299056603775</v>
      </c>
      <c r="O58">
        <v>4</v>
      </c>
      <c r="P58" t="e">
        <v>#N/A</v>
      </c>
    </row>
    <row r="59" spans="1:16" x14ac:dyDescent="0.25">
      <c r="A59">
        <v>202603</v>
      </c>
      <c r="B59" t="s">
        <v>237</v>
      </c>
      <c r="C59" t="s">
        <v>143</v>
      </c>
      <c r="D59">
        <v>744</v>
      </c>
      <c r="E59">
        <v>743.69767441857596</v>
      </c>
      <c r="F59">
        <v>534.987428808853</v>
      </c>
      <c r="G59">
        <v>208.71024560972299</v>
      </c>
      <c r="H59">
        <v>185.07848942636701</v>
      </c>
      <c r="I59">
        <v>129.15026697178601</v>
      </c>
      <c r="J59">
        <v>55.928222454580997</v>
      </c>
      <c r="K59">
        <v>20.447430581652</v>
      </c>
      <c r="L59">
        <v>19.631756183356</v>
      </c>
      <c r="M59">
        <v>10.086956521739999</v>
      </c>
      <c r="N59">
        <v>9.5447996616160005</v>
      </c>
      <c r="O59">
        <v>4</v>
      </c>
      <c r="P59" t="e">
        <v>#N/A</v>
      </c>
    </row>
    <row r="60" spans="1:16" x14ac:dyDescent="0.25">
      <c r="A60">
        <v>202603</v>
      </c>
      <c r="B60" t="s">
        <v>237</v>
      </c>
      <c r="C60" t="s">
        <v>148</v>
      </c>
      <c r="D60">
        <v>223</v>
      </c>
      <c r="E60">
        <v>218.577324077318</v>
      </c>
      <c r="F60">
        <v>83.638152041471997</v>
      </c>
      <c r="G60">
        <v>134.93917203584601</v>
      </c>
      <c r="H60">
        <v>112.770359452096</v>
      </c>
      <c r="I60">
        <v>95.439914363918007</v>
      </c>
      <c r="J60">
        <v>17.330445088177999</v>
      </c>
      <c r="K60">
        <v>6.7408036219570002</v>
      </c>
      <c r="L60">
        <v>19.16881258375</v>
      </c>
      <c r="M60">
        <v>3.0912698412699999</v>
      </c>
      <c r="N60">
        <v>16.077542742479999</v>
      </c>
      <c r="O60">
        <v>3</v>
      </c>
      <c r="P60" t="e">
        <v>#N/A</v>
      </c>
    </row>
    <row r="61" spans="1:16" x14ac:dyDescent="0.25">
      <c r="A61">
        <v>202603</v>
      </c>
      <c r="B61" t="s">
        <v>237</v>
      </c>
      <c r="C61" t="s">
        <v>74</v>
      </c>
      <c r="D61">
        <v>792</v>
      </c>
      <c r="E61">
        <v>795.14395915786804</v>
      </c>
      <c r="F61">
        <v>607.36994045888605</v>
      </c>
      <c r="G61">
        <v>187.77401869898301</v>
      </c>
      <c r="H61">
        <v>143.637813019231</v>
      </c>
      <c r="I61">
        <v>94.776533974897006</v>
      </c>
      <c r="J61">
        <v>48.861279044333997</v>
      </c>
      <c r="K61">
        <v>22.563312236912999</v>
      </c>
      <c r="L61">
        <v>44.136205679752003</v>
      </c>
      <c r="M61">
        <v>9.3387163561079998</v>
      </c>
      <c r="N61">
        <v>33.797489323644001</v>
      </c>
      <c r="O61">
        <v>0</v>
      </c>
      <c r="P61" t="e">
        <v>#N/A</v>
      </c>
    </row>
    <row r="62" spans="1:16" x14ac:dyDescent="0.25">
      <c r="A62">
        <v>202603</v>
      </c>
      <c r="B62" t="s">
        <v>237</v>
      </c>
      <c r="C62" t="s">
        <v>75</v>
      </c>
      <c r="D62">
        <v>400</v>
      </c>
      <c r="E62">
        <v>406.04038363526701</v>
      </c>
      <c r="F62">
        <v>265.83886254287899</v>
      </c>
      <c r="G62">
        <v>140.20152109238799</v>
      </c>
      <c r="H62">
        <v>109.994807454586</v>
      </c>
      <c r="I62">
        <v>84.426014300090003</v>
      </c>
      <c r="J62">
        <v>25.568793154495999</v>
      </c>
      <c r="K62">
        <v>6.0721983631800001</v>
      </c>
      <c r="L62">
        <v>23.111475542564001</v>
      </c>
      <c r="M62">
        <v>7.3643811861890001</v>
      </c>
      <c r="N62">
        <v>15.747094356374999</v>
      </c>
      <c r="O62">
        <v>7.0952380952379999</v>
      </c>
      <c r="P62" t="e">
        <v>#N/A</v>
      </c>
    </row>
    <row r="63" spans="1:16" x14ac:dyDescent="0.25">
      <c r="A63">
        <v>202603</v>
      </c>
      <c r="B63" t="s">
        <v>237</v>
      </c>
      <c r="C63" t="s">
        <v>76</v>
      </c>
      <c r="D63">
        <v>395</v>
      </c>
      <c r="E63">
        <v>399.44956520517002</v>
      </c>
      <c r="F63">
        <v>238.68833387370401</v>
      </c>
      <c r="G63">
        <v>160.76123133146601</v>
      </c>
      <c r="H63">
        <v>133.26591044505599</v>
      </c>
      <c r="I63">
        <v>104.152895431159</v>
      </c>
      <c r="J63">
        <v>29.113015013897002</v>
      </c>
      <c r="K63">
        <v>9.3561808572149996</v>
      </c>
      <c r="L63">
        <v>20.495320886409999</v>
      </c>
      <c r="M63">
        <v>7.2598308554189996</v>
      </c>
      <c r="N63">
        <v>13.235490030991</v>
      </c>
      <c r="O63">
        <v>7</v>
      </c>
      <c r="P63" t="e">
        <v>#N/A</v>
      </c>
    </row>
    <row r="64" spans="1:16" x14ac:dyDescent="0.25">
      <c r="A64">
        <v>202603</v>
      </c>
      <c r="B64" t="s">
        <v>237</v>
      </c>
      <c r="C64" t="s">
        <v>77</v>
      </c>
      <c r="D64">
        <v>621</v>
      </c>
      <c r="E64">
        <v>611.78876792434403</v>
      </c>
      <c r="F64">
        <v>292.933315194427</v>
      </c>
      <c r="G64">
        <v>318.85545272991698</v>
      </c>
      <c r="H64">
        <v>277.05156512559103</v>
      </c>
      <c r="I64">
        <v>226.59952432997099</v>
      </c>
      <c r="J64">
        <v>50.45204079562</v>
      </c>
      <c r="K64">
        <v>10.583307696408999</v>
      </c>
      <c r="L64">
        <v>34.803887604326</v>
      </c>
      <c r="M64">
        <v>21.370963640987</v>
      </c>
      <c r="N64">
        <v>13.432923963339</v>
      </c>
      <c r="O64">
        <v>7</v>
      </c>
      <c r="P64" t="e">
        <v>#N/A</v>
      </c>
    </row>
    <row r="65" spans="1:16" x14ac:dyDescent="0.25">
      <c r="A65">
        <v>202603</v>
      </c>
      <c r="B65" t="s">
        <v>237</v>
      </c>
      <c r="C65" t="s">
        <v>78</v>
      </c>
      <c r="D65">
        <v>1296</v>
      </c>
      <c r="E65">
        <v>1298.3230862795999</v>
      </c>
      <c r="F65">
        <v>643.11229322649899</v>
      </c>
      <c r="G65">
        <v>655.21079305310502</v>
      </c>
      <c r="H65">
        <v>544.55202020653701</v>
      </c>
      <c r="I65">
        <v>435.979380934755</v>
      </c>
      <c r="J65">
        <v>108.57263927178199</v>
      </c>
      <c r="K65">
        <v>35.076974530447004</v>
      </c>
      <c r="L65">
        <v>97.563534751329996</v>
      </c>
      <c r="M65">
        <v>37.984347965754999</v>
      </c>
      <c r="N65">
        <v>59.579186785574997</v>
      </c>
      <c r="O65">
        <v>13.095238095238001</v>
      </c>
      <c r="P65" t="e">
        <v>#N/A</v>
      </c>
    </row>
    <row r="66" spans="1:16" x14ac:dyDescent="0.25">
      <c r="A66">
        <v>202603</v>
      </c>
      <c r="B66" t="s">
        <v>237</v>
      </c>
      <c r="C66" t="s">
        <v>79</v>
      </c>
      <c r="D66">
        <v>932</v>
      </c>
      <c r="E66">
        <v>930.42670722647495</v>
      </c>
      <c r="F66">
        <v>762.35078092883202</v>
      </c>
      <c r="G66">
        <v>168.07592629764301</v>
      </c>
      <c r="H66">
        <v>128.954672673868</v>
      </c>
      <c r="I66">
        <v>81.094582780113996</v>
      </c>
      <c r="J66">
        <v>47.860089893754001</v>
      </c>
      <c r="K66">
        <v>15.495993252672999</v>
      </c>
      <c r="L66">
        <v>37.121253623774997</v>
      </c>
      <c r="M66" t="s">
        <v>235</v>
      </c>
      <c r="N66" t="s">
        <v>235</v>
      </c>
      <c r="O66" t="s">
        <v>235</v>
      </c>
      <c r="P66" t="e">
        <v>#N/A</v>
      </c>
    </row>
    <row r="67" spans="1:16" x14ac:dyDescent="0.25">
      <c r="A67">
        <v>202603</v>
      </c>
      <c r="B67" t="s">
        <v>237</v>
      </c>
      <c r="C67" t="s">
        <v>80</v>
      </c>
      <c r="D67">
        <v>202</v>
      </c>
      <c r="E67">
        <v>201.250206493891</v>
      </c>
      <c r="F67">
        <v>83.005529956038998</v>
      </c>
      <c r="G67">
        <v>118.244676537852</v>
      </c>
      <c r="H67">
        <v>102.21376261615499</v>
      </c>
      <c r="I67">
        <v>87.320918685166006</v>
      </c>
      <c r="J67">
        <v>14.892843930989001</v>
      </c>
      <c r="K67">
        <v>4.7428349925540001</v>
      </c>
      <c r="L67">
        <v>7.0309139216969996</v>
      </c>
      <c r="M67" t="s">
        <v>235</v>
      </c>
      <c r="N67" t="s">
        <v>235</v>
      </c>
      <c r="O67">
        <v>9</v>
      </c>
      <c r="P67" t="e">
        <v>#N/A</v>
      </c>
    </row>
    <row r="68" spans="1:16" x14ac:dyDescent="0.25">
      <c r="A68">
        <v>202603</v>
      </c>
      <c r="B68" t="s">
        <v>237</v>
      </c>
      <c r="C68" t="s">
        <v>81</v>
      </c>
      <c r="D68" t="s">
        <v>235</v>
      </c>
      <c r="E68" t="s">
        <v>235</v>
      </c>
      <c r="F68">
        <v>0</v>
      </c>
      <c r="G68" t="s">
        <v>235</v>
      </c>
      <c r="H68" t="s">
        <v>235</v>
      </c>
      <c r="I68" t="s">
        <v>235</v>
      </c>
      <c r="J68">
        <v>0</v>
      </c>
      <c r="K68">
        <v>0</v>
      </c>
      <c r="L68">
        <v>0</v>
      </c>
      <c r="M68">
        <v>0</v>
      </c>
      <c r="N68">
        <v>0</v>
      </c>
      <c r="O68">
        <v>0</v>
      </c>
      <c r="P68" t="e">
        <v>#N/A</v>
      </c>
    </row>
    <row r="69" spans="1:16" x14ac:dyDescent="0.25">
      <c r="A69">
        <v>202603</v>
      </c>
      <c r="B69" t="s">
        <v>237</v>
      </c>
      <c r="C69" t="s">
        <v>154</v>
      </c>
      <c r="D69">
        <v>1357</v>
      </c>
      <c r="E69">
        <v>1360.29233216791</v>
      </c>
      <c r="F69">
        <v>695.75541729719896</v>
      </c>
      <c r="G69">
        <v>664.53691487071205</v>
      </c>
      <c r="H69">
        <v>550.07482240433899</v>
      </c>
      <c r="I69">
        <v>437.979380934755</v>
      </c>
      <c r="J69">
        <v>112.095441469584</v>
      </c>
      <c r="K69">
        <v>35.076974530447004</v>
      </c>
      <c r="L69">
        <v>101.36685437113501</v>
      </c>
      <c r="M69">
        <v>37.984347965754999</v>
      </c>
      <c r="N69">
        <v>63.382506405379999</v>
      </c>
      <c r="O69">
        <v>13.095238095238001</v>
      </c>
      <c r="P69" t="e">
        <v>#N/A</v>
      </c>
    </row>
    <row r="70" spans="1:16" x14ac:dyDescent="0.25">
      <c r="A70">
        <v>202603</v>
      </c>
      <c r="B70" t="s">
        <v>237</v>
      </c>
      <c r="C70" t="s">
        <v>83</v>
      </c>
      <c r="D70" t="s">
        <v>235</v>
      </c>
      <c r="E70" t="s">
        <v>235</v>
      </c>
      <c r="F70">
        <v>0</v>
      </c>
      <c r="G70" t="s">
        <v>235</v>
      </c>
      <c r="H70" t="s">
        <v>235</v>
      </c>
      <c r="I70" t="s">
        <v>235</v>
      </c>
      <c r="J70">
        <v>0</v>
      </c>
      <c r="K70">
        <v>0</v>
      </c>
      <c r="L70">
        <v>0</v>
      </c>
      <c r="M70">
        <v>0</v>
      </c>
      <c r="N70">
        <v>0</v>
      </c>
      <c r="O70">
        <v>0</v>
      </c>
      <c r="P70" t="e">
        <v>#N/A</v>
      </c>
    </row>
    <row r="71" spans="1:16" x14ac:dyDescent="0.25">
      <c r="A71">
        <v>202603</v>
      </c>
      <c r="B71" t="s">
        <v>237</v>
      </c>
      <c r="C71" t="s">
        <v>84</v>
      </c>
      <c r="D71">
        <v>1145</v>
      </c>
      <c r="E71">
        <v>1144.99999999993</v>
      </c>
      <c r="F71">
        <v>810.54022453749803</v>
      </c>
      <c r="G71">
        <v>334.45977546243</v>
      </c>
      <c r="H71">
        <v>272.17386719870899</v>
      </c>
      <c r="I71">
        <v>180.77903802058299</v>
      </c>
      <c r="J71">
        <v>91.394829178126002</v>
      </c>
      <c r="K71">
        <v>24.116546537161</v>
      </c>
      <c r="L71">
        <v>61.190670168483003</v>
      </c>
      <c r="M71">
        <v>18.168270717708999</v>
      </c>
      <c r="N71">
        <v>43.022399450774003</v>
      </c>
      <c r="O71" t="s">
        <v>235</v>
      </c>
      <c r="P71" t="e">
        <v>#N/A</v>
      </c>
    </row>
    <row r="72" spans="1:16" x14ac:dyDescent="0.25">
      <c r="A72">
        <v>202603</v>
      </c>
      <c r="B72" t="s">
        <v>237</v>
      </c>
      <c r="C72" t="s">
        <v>85</v>
      </c>
      <c r="D72">
        <v>1286</v>
      </c>
      <c r="E72">
        <v>1286.00000000004</v>
      </c>
      <c r="F72">
        <v>677.92837957387303</v>
      </c>
      <c r="G72">
        <v>608.07162042617006</v>
      </c>
      <c r="H72">
        <v>504.54658829785097</v>
      </c>
      <c r="I72">
        <v>424.61584437945203</v>
      </c>
      <c r="J72">
        <v>79.930743918399003</v>
      </c>
      <c r="K72">
        <v>31.199256238513001</v>
      </c>
      <c r="L72">
        <v>80.525032128318998</v>
      </c>
      <c r="M72">
        <v>30.256891162264001</v>
      </c>
      <c r="N72">
        <v>49.268140966055</v>
      </c>
      <c r="O72">
        <v>23</v>
      </c>
      <c r="P72" t="e">
        <v>#N/A</v>
      </c>
    </row>
    <row r="73" spans="1:16" x14ac:dyDescent="0.25">
      <c r="A73">
        <v>202603</v>
      </c>
      <c r="B73" t="s">
        <v>237</v>
      </c>
      <c r="C73" t="s">
        <v>149</v>
      </c>
      <c r="D73">
        <v>728</v>
      </c>
      <c r="E73">
        <v>728.00000000002694</v>
      </c>
      <c r="F73">
        <v>333.501353981975</v>
      </c>
      <c r="G73">
        <v>394.498646018052</v>
      </c>
      <c r="H73">
        <v>332.417640264211</v>
      </c>
      <c r="I73">
        <v>291.460521708687</v>
      </c>
      <c r="J73">
        <v>40.957118555523998</v>
      </c>
      <c r="K73">
        <v>17.313178140042002</v>
      </c>
      <c r="L73">
        <v>43.081005753840998</v>
      </c>
      <c r="M73">
        <v>15.058823529412001</v>
      </c>
      <c r="N73">
        <v>28.022182224428999</v>
      </c>
      <c r="O73">
        <v>19</v>
      </c>
      <c r="P73" t="e">
        <v>#N/A</v>
      </c>
    </row>
    <row r="74" spans="1:16" x14ac:dyDescent="0.25">
      <c r="A74">
        <v>202603</v>
      </c>
      <c r="B74" t="s">
        <v>237</v>
      </c>
      <c r="C74" t="s">
        <v>150</v>
      </c>
      <c r="D74">
        <v>558</v>
      </c>
      <c r="E74">
        <v>558.00000000001705</v>
      </c>
      <c r="F74">
        <v>344.427025591899</v>
      </c>
      <c r="G74">
        <v>213.572974408118</v>
      </c>
      <c r="H74">
        <v>172.12894803364</v>
      </c>
      <c r="I74">
        <v>133.155322670765</v>
      </c>
      <c r="J74">
        <v>38.973625362874998</v>
      </c>
      <c r="K74">
        <v>13.886078098471</v>
      </c>
      <c r="L74">
        <v>37.444026374478</v>
      </c>
      <c r="M74">
        <v>15.198067632852</v>
      </c>
      <c r="N74">
        <v>21.245958741626001</v>
      </c>
      <c r="O74">
        <v>4</v>
      </c>
      <c r="P74" t="e">
        <v>#N/A</v>
      </c>
    </row>
    <row r="75" spans="1:16" x14ac:dyDescent="0.25">
      <c r="A75">
        <v>202603</v>
      </c>
      <c r="B75" t="s">
        <v>237</v>
      </c>
      <c r="C75" t="s">
        <v>151</v>
      </c>
      <c r="D75">
        <v>292</v>
      </c>
      <c r="E75">
        <v>290.05165592410799</v>
      </c>
      <c r="F75">
        <v>190.24714956925499</v>
      </c>
      <c r="G75">
        <v>99.804506354853004</v>
      </c>
      <c r="H75">
        <v>83.506475553166993</v>
      </c>
      <c r="I75">
        <v>64.500196922935004</v>
      </c>
      <c r="J75">
        <v>19.006278630232</v>
      </c>
      <c r="K75">
        <v>5.4070175438590002</v>
      </c>
      <c r="L75">
        <v>15.298030801686</v>
      </c>
      <c r="M75">
        <v>8.0434782608699997</v>
      </c>
      <c r="N75">
        <v>7.2545525408160003</v>
      </c>
      <c r="O75" t="s">
        <v>235</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5849</v>
      </c>
      <c r="E77">
        <v>5848.99999999999</v>
      </c>
      <c r="F77">
        <v>3227.8073601022502</v>
      </c>
      <c r="G77">
        <v>2621.1926398977398</v>
      </c>
      <c r="H77">
        <v>2175.8376337220202</v>
      </c>
      <c r="I77">
        <v>1781.9912752677201</v>
      </c>
      <c r="J77">
        <v>392.77969178762203</v>
      </c>
      <c r="K77">
        <v>156.16317036986399</v>
      </c>
      <c r="L77">
        <v>340.12380508813698</v>
      </c>
      <c r="M77">
        <v>174.91434581101799</v>
      </c>
      <c r="N77">
        <v>165.20945927711901</v>
      </c>
      <c r="O77">
        <v>105.231201087587</v>
      </c>
      <c r="P77" t="e">
        <v>#N/A</v>
      </c>
    </row>
    <row r="78" spans="1:16" x14ac:dyDescent="0.25">
      <c r="A78">
        <v>202603</v>
      </c>
      <c r="B78" t="s">
        <v>238</v>
      </c>
      <c r="C78" t="s">
        <v>137</v>
      </c>
      <c r="D78">
        <v>3436</v>
      </c>
      <c r="E78">
        <v>3436.0000000001601</v>
      </c>
      <c r="F78">
        <v>1946.4928581465699</v>
      </c>
      <c r="G78">
        <v>1489.5071418535999</v>
      </c>
      <c r="H78">
        <v>1202.18802926374</v>
      </c>
      <c r="I78">
        <v>971.83825022585802</v>
      </c>
      <c r="J78">
        <v>229.28311237121</v>
      </c>
      <c r="K78">
        <v>94.340431021588998</v>
      </c>
      <c r="L78">
        <v>218.107134488306</v>
      </c>
      <c r="M78">
        <v>103.299420056893</v>
      </c>
      <c r="N78">
        <v>114.807714431413</v>
      </c>
      <c r="O78">
        <v>69.211978101550002</v>
      </c>
      <c r="P78" t="e">
        <v>#N/A</v>
      </c>
    </row>
    <row r="79" spans="1:16" x14ac:dyDescent="0.25">
      <c r="A79">
        <v>202603</v>
      </c>
      <c r="B79" t="s">
        <v>238</v>
      </c>
      <c r="C79" t="s">
        <v>138</v>
      </c>
      <c r="D79">
        <v>2413</v>
      </c>
      <c r="E79">
        <v>2412.9999999998099</v>
      </c>
      <c r="F79">
        <v>1281.31450195568</v>
      </c>
      <c r="G79">
        <v>1131.6854980441301</v>
      </c>
      <c r="H79">
        <v>973.64960445826398</v>
      </c>
      <c r="I79">
        <v>810.15302504185001</v>
      </c>
      <c r="J79">
        <v>163.496579416413</v>
      </c>
      <c r="K79">
        <v>61.822739348275</v>
      </c>
      <c r="L79">
        <v>122.016670599831</v>
      </c>
      <c r="M79">
        <v>71.614925754124997</v>
      </c>
      <c r="N79">
        <v>50.401744845705998</v>
      </c>
      <c r="O79">
        <v>36.019222986037001</v>
      </c>
      <c r="P79" t="e">
        <v>#N/A</v>
      </c>
    </row>
    <row r="80" spans="1:16" x14ac:dyDescent="0.25">
      <c r="A80">
        <v>202603</v>
      </c>
      <c r="B80" t="s">
        <v>238</v>
      </c>
      <c r="C80" t="s">
        <v>139</v>
      </c>
      <c r="D80">
        <v>704</v>
      </c>
      <c r="E80">
        <v>703.250000000005</v>
      </c>
      <c r="F80">
        <v>356.622807765522</v>
      </c>
      <c r="G80">
        <v>346.62719223448403</v>
      </c>
      <c r="H80">
        <v>265.93384704743301</v>
      </c>
      <c r="I80">
        <v>244.54500216278601</v>
      </c>
      <c r="J80">
        <v>21.388844884647</v>
      </c>
      <c r="K80">
        <v>6.4159610215049998</v>
      </c>
      <c r="L80">
        <v>63.924061617229</v>
      </c>
      <c r="M80">
        <v>19.804229560098999</v>
      </c>
      <c r="N80">
        <v>44.119832057129997</v>
      </c>
      <c r="O80">
        <v>16.769283569820999</v>
      </c>
      <c r="P80" t="e">
        <v>#N/A</v>
      </c>
    </row>
    <row r="81" spans="1:16" x14ac:dyDescent="0.25">
      <c r="A81">
        <v>202603</v>
      </c>
      <c r="B81" t="s">
        <v>238</v>
      </c>
      <c r="C81" t="s">
        <v>140</v>
      </c>
      <c r="D81">
        <v>1301</v>
      </c>
      <c r="E81">
        <v>1301.00000000004</v>
      </c>
      <c r="F81">
        <v>682.96171404729103</v>
      </c>
      <c r="G81">
        <v>618.03828595275104</v>
      </c>
      <c r="H81">
        <v>479.47367072058597</v>
      </c>
      <c r="I81">
        <v>406.03871960723097</v>
      </c>
      <c r="J81">
        <v>72.368284446687994</v>
      </c>
      <c r="K81">
        <v>23.904009362787999</v>
      </c>
      <c r="L81">
        <v>111.62344625804501</v>
      </c>
      <c r="M81">
        <v>56.315905786784</v>
      </c>
      <c r="N81">
        <v>55.307540471260999</v>
      </c>
      <c r="O81">
        <v>26.941168974122</v>
      </c>
      <c r="P81" t="e">
        <v>#N/A</v>
      </c>
    </row>
    <row r="82" spans="1:16" x14ac:dyDescent="0.25">
      <c r="A82">
        <v>202603</v>
      </c>
      <c r="B82" t="s">
        <v>238</v>
      </c>
      <c r="C82" t="s">
        <v>141</v>
      </c>
      <c r="D82">
        <v>1352</v>
      </c>
      <c r="E82">
        <v>1352.3499999999101</v>
      </c>
      <c r="F82">
        <v>686.60855648715994</v>
      </c>
      <c r="G82">
        <v>665.74144351274902</v>
      </c>
      <c r="H82">
        <v>575.36448845465895</v>
      </c>
      <c r="I82">
        <v>479.94081755282599</v>
      </c>
      <c r="J82">
        <v>95.423670901834996</v>
      </c>
      <c r="K82">
        <v>39.981560669056002</v>
      </c>
      <c r="L82">
        <v>66.452542907215005</v>
      </c>
      <c r="M82">
        <v>41.472115136790002</v>
      </c>
      <c r="N82">
        <v>24.980427770424999</v>
      </c>
      <c r="O82">
        <v>23.924412150877998</v>
      </c>
      <c r="P82" t="e">
        <v>#N/A</v>
      </c>
    </row>
    <row r="83" spans="1:16" x14ac:dyDescent="0.25">
      <c r="A83">
        <v>202603</v>
      </c>
      <c r="B83" t="s">
        <v>238</v>
      </c>
      <c r="C83" t="s">
        <v>142</v>
      </c>
      <c r="D83">
        <v>1085</v>
      </c>
      <c r="E83">
        <v>1087.12222222221</v>
      </c>
      <c r="F83">
        <v>554.60643687762695</v>
      </c>
      <c r="G83">
        <v>532.51578534458304</v>
      </c>
      <c r="H83">
        <v>463.50011101110499</v>
      </c>
      <c r="I83">
        <v>361.80635058713398</v>
      </c>
      <c r="J83">
        <v>101.693760423971</v>
      </c>
      <c r="K83">
        <v>50.763155733154001</v>
      </c>
      <c r="L83">
        <v>50.351242271371</v>
      </c>
      <c r="M83">
        <v>32.259983530112997</v>
      </c>
      <c r="N83">
        <v>18.091258741257999</v>
      </c>
      <c r="O83">
        <v>18.664432062107</v>
      </c>
      <c r="P83" t="e">
        <v>#N/A</v>
      </c>
    </row>
    <row r="84" spans="1:16" x14ac:dyDescent="0.25">
      <c r="A84">
        <v>202603</v>
      </c>
      <c r="B84" t="s">
        <v>238</v>
      </c>
      <c r="C84" t="s">
        <v>143</v>
      </c>
      <c r="D84">
        <v>1407</v>
      </c>
      <c r="E84">
        <v>1405.2777777777901</v>
      </c>
      <c r="F84">
        <v>947.00784492462401</v>
      </c>
      <c r="G84">
        <v>458.269932853162</v>
      </c>
      <c r="H84">
        <v>391.56551648822602</v>
      </c>
      <c r="I84">
        <v>289.66038535774402</v>
      </c>
      <c r="J84">
        <v>101.905131130482</v>
      </c>
      <c r="K84">
        <v>35.098483583361002</v>
      </c>
      <c r="L84">
        <v>47.772512034277</v>
      </c>
      <c r="M84">
        <v>25.062111797231999</v>
      </c>
      <c r="N84">
        <v>22.710400237045</v>
      </c>
      <c r="O84">
        <v>18.931904330658998</v>
      </c>
      <c r="P84" t="e">
        <v>#N/A</v>
      </c>
    </row>
    <row r="85" spans="1:16" x14ac:dyDescent="0.25">
      <c r="A85">
        <v>202603</v>
      </c>
      <c r="B85" t="s">
        <v>238</v>
      </c>
      <c r="C85" t="s">
        <v>148</v>
      </c>
      <c r="D85">
        <v>937</v>
      </c>
      <c r="E85">
        <v>907.101407830276</v>
      </c>
      <c r="F85">
        <v>447.002267281424</v>
      </c>
      <c r="G85">
        <v>460.09914054885098</v>
      </c>
      <c r="H85">
        <v>382.62456318394197</v>
      </c>
      <c r="I85">
        <v>340.37480503349798</v>
      </c>
      <c r="J85">
        <v>42.249758150444002</v>
      </c>
      <c r="K85">
        <v>18.230462134319001</v>
      </c>
      <c r="L85">
        <v>63.939407066815001</v>
      </c>
      <c r="M85">
        <v>36.190123375520002</v>
      </c>
      <c r="N85">
        <v>27.749283691294998</v>
      </c>
      <c r="O85">
        <v>13.535170298094</v>
      </c>
      <c r="P85" t="e">
        <v>#N/A</v>
      </c>
    </row>
    <row r="86" spans="1:16" x14ac:dyDescent="0.25">
      <c r="A86">
        <v>202603</v>
      </c>
      <c r="B86" t="s">
        <v>238</v>
      </c>
      <c r="C86" t="s">
        <v>74</v>
      </c>
      <c r="D86">
        <v>2009</v>
      </c>
      <c r="E86">
        <v>2045.1054284235099</v>
      </c>
      <c r="F86">
        <v>1472.9273564068301</v>
      </c>
      <c r="G86">
        <v>572.17807201667995</v>
      </c>
      <c r="H86">
        <v>425.57055820151299</v>
      </c>
      <c r="I86">
        <v>314.256684084234</v>
      </c>
      <c r="J86">
        <v>111.313874117279</v>
      </c>
      <c r="K86">
        <v>54.724371160589001</v>
      </c>
      <c r="L86">
        <v>116.80424512556201</v>
      </c>
      <c r="M86">
        <v>54.521923246021998</v>
      </c>
      <c r="N86">
        <v>62.28232187954</v>
      </c>
      <c r="O86">
        <v>29.803268689605002</v>
      </c>
      <c r="P86" t="e">
        <v>#N/A</v>
      </c>
    </row>
    <row r="87" spans="1:16" x14ac:dyDescent="0.25">
      <c r="A87">
        <v>202603</v>
      </c>
      <c r="B87" t="s">
        <v>238</v>
      </c>
      <c r="C87" t="s">
        <v>75</v>
      </c>
      <c r="D87">
        <v>749</v>
      </c>
      <c r="E87">
        <v>771.67902407959798</v>
      </c>
      <c r="F87">
        <v>492.45018016029701</v>
      </c>
      <c r="G87">
        <v>279.22884391930103</v>
      </c>
      <c r="H87">
        <v>221.02445494626201</v>
      </c>
      <c r="I87">
        <v>151.14802276071401</v>
      </c>
      <c r="J87">
        <v>69.876432185547998</v>
      </c>
      <c r="K87">
        <v>34.581142049288999</v>
      </c>
      <c r="L87">
        <v>50.022188522764999</v>
      </c>
      <c r="M87">
        <v>14.272705122862</v>
      </c>
      <c r="N87">
        <v>35.749483399902999</v>
      </c>
      <c r="O87">
        <v>8.1822004502739993</v>
      </c>
      <c r="P87" t="e">
        <v>#N/A</v>
      </c>
    </row>
    <row r="88" spans="1:16" x14ac:dyDescent="0.25">
      <c r="A88">
        <v>202603</v>
      </c>
      <c r="B88" t="s">
        <v>238</v>
      </c>
      <c r="C88" t="s">
        <v>76</v>
      </c>
      <c r="D88">
        <v>700</v>
      </c>
      <c r="E88">
        <v>685.33953921924694</v>
      </c>
      <c r="F88">
        <v>342.726904362722</v>
      </c>
      <c r="G88">
        <v>342.61263485652501</v>
      </c>
      <c r="H88">
        <v>292.10038849732302</v>
      </c>
      <c r="I88">
        <v>235.053918754394</v>
      </c>
      <c r="J88">
        <v>57.046469742928998</v>
      </c>
      <c r="K88">
        <v>20.06465336266</v>
      </c>
      <c r="L88">
        <v>33.806182069691999</v>
      </c>
      <c r="M88">
        <v>19.904056457058999</v>
      </c>
      <c r="N88">
        <v>13.902125612633</v>
      </c>
      <c r="O88">
        <v>16.70606428951</v>
      </c>
      <c r="P88" t="e">
        <v>#N/A</v>
      </c>
    </row>
    <row r="89" spans="1:16" x14ac:dyDescent="0.25">
      <c r="A89">
        <v>202603</v>
      </c>
      <c r="B89" t="s">
        <v>238</v>
      </c>
      <c r="C89" t="s">
        <v>77</v>
      </c>
      <c r="D89">
        <v>1454</v>
      </c>
      <c r="E89">
        <v>1439.7746004473299</v>
      </c>
      <c r="F89">
        <v>472.70065189095698</v>
      </c>
      <c r="G89">
        <v>967.07394855637199</v>
      </c>
      <c r="H89">
        <v>854.51766889296505</v>
      </c>
      <c r="I89">
        <v>741.15784463487603</v>
      </c>
      <c r="J89">
        <v>112.293157591423</v>
      </c>
      <c r="K89">
        <v>28.562541663007</v>
      </c>
      <c r="L89">
        <v>75.551782303303</v>
      </c>
      <c r="M89">
        <v>50.025537609555002</v>
      </c>
      <c r="N89">
        <v>25.526244693748001</v>
      </c>
      <c r="O89">
        <v>37.004497360103997</v>
      </c>
      <c r="P89" t="e">
        <v>#N/A</v>
      </c>
    </row>
    <row r="90" spans="1:16" x14ac:dyDescent="0.25">
      <c r="A90">
        <v>202603</v>
      </c>
      <c r="B90" t="s">
        <v>238</v>
      </c>
      <c r="C90" t="s">
        <v>78</v>
      </c>
      <c r="D90">
        <v>3782</v>
      </c>
      <c r="E90">
        <v>3781.6150266925401</v>
      </c>
      <c r="F90">
        <v>1742.4052139784001</v>
      </c>
      <c r="G90">
        <v>2039.2098127141401</v>
      </c>
      <c r="H90">
        <v>1705.0384208937801</v>
      </c>
      <c r="I90">
        <v>1459.6099081535999</v>
      </c>
      <c r="J90">
        <v>244.3618460735</v>
      </c>
      <c r="K90">
        <v>93.115569412712006</v>
      </c>
      <c r="L90">
        <v>248.60030223507499</v>
      </c>
      <c r="M90">
        <v>141.385301585181</v>
      </c>
      <c r="N90">
        <v>107.21500064989399</v>
      </c>
      <c r="O90">
        <v>85.571089585286003</v>
      </c>
      <c r="P90" t="e">
        <v>#N/A</v>
      </c>
    </row>
    <row r="91" spans="1:16" x14ac:dyDescent="0.25">
      <c r="A91">
        <v>202603</v>
      </c>
      <c r="B91" t="s">
        <v>238</v>
      </c>
      <c r="C91" t="s">
        <v>79</v>
      </c>
      <c r="D91">
        <v>1756</v>
      </c>
      <c r="E91">
        <v>1767.7810017903</v>
      </c>
      <c r="F91">
        <v>1374.7716128069901</v>
      </c>
      <c r="G91">
        <v>393.009388983311</v>
      </c>
      <c r="H91">
        <v>293.26474010931702</v>
      </c>
      <c r="I91">
        <v>178.460117870121</v>
      </c>
      <c r="J91">
        <v>114.80462223919599</v>
      </c>
      <c r="K91">
        <v>51.638676630536999</v>
      </c>
      <c r="L91">
        <v>83.811656985496001</v>
      </c>
      <c r="M91" t="s">
        <v>235</v>
      </c>
      <c r="N91" t="s">
        <v>235</v>
      </c>
      <c r="O91">
        <v>15.932991888498</v>
      </c>
      <c r="P91" t="e">
        <v>#N/A</v>
      </c>
    </row>
    <row r="92" spans="1:16" x14ac:dyDescent="0.25">
      <c r="A92">
        <v>202603</v>
      </c>
      <c r="B92" t="s">
        <v>238</v>
      </c>
      <c r="C92" t="s">
        <v>80</v>
      </c>
      <c r="D92">
        <v>309</v>
      </c>
      <c r="E92">
        <v>298.27063818379702</v>
      </c>
      <c r="F92">
        <v>110.630533316842</v>
      </c>
      <c r="G92">
        <v>187.640104866955</v>
      </c>
      <c r="H92">
        <v>176.201139385586</v>
      </c>
      <c r="I92">
        <v>143.92124924399201</v>
      </c>
      <c r="J92">
        <v>32.279890141594002</v>
      </c>
      <c r="K92">
        <v>11.408924326615001</v>
      </c>
      <c r="L92">
        <v>7.7118458675659998</v>
      </c>
      <c r="M92" t="s">
        <v>235</v>
      </c>
      <c r="N92" t="s">
        <v>235</v>
      </c>
      <c r="O92">
        <v>3.7271196138030001</v>
      </c>
      <c r="P92" t="e">
        <v>#N/A</v>
      </c>
    </row>
    <row r="93" spans="1:16" x14ac:dyDescent="0.25">
      <c r="A93">
        <v>202603</v>
      </c>
      <c r="B93" t="s">
        <v>238</v>
      </c>
      <c r="C93" t="s">
        <v>81</v>
      </c>
      <c r="D93" t="s">
        <v>235</v>
      </c>
      <c r="E93" t="s">
        <v>235</v>
      </c>
      <c r="F93">
        <v>0</v>
      </c>
      <c r="G93" t="s">
        <v>235</v>
      </c>
      <c r="H93" t="s">
        <v>235</v>
      </c>
      <c r="I93">
        <v>0</v>
      </c>
      <c r="J93" t="s">
        <v>235</v>
      </c>
      <c r="K93">
        <v>0</v>
      </c>
      <c r="L93">
        <v>0</v>
      </c>
      <c r="M93">
        <v>0</v>
      </c>
      <c r="N93">
        <v>0</v>
      </c>
      <c r="O93">
        <v>0</v>
      </c>
      <c r="P93" t="e">
        <v>#N/A</v>
      </c>
    </row>
    <row r="94" spans="1:16" x14ac:dyDescent="0.25">
      <c r="A94">
        <v>202603</v>
      </c>
      <c r="B94" t="s">
        <v>238</v>
      </c>
      <c r="C94" t="s">
        <v>154</v>
      </c>
      <c r="D94">
        <v>3858</v>
      </c>
      <c r="E94">
        <v>3860.6386892914702</v>
      </c>
      <c r="F94">
        <v>1801.55858913922</v>
      </c>
      <c r="G94">
        <v>2059.08010015225</v>
      </c>
      <c r="H94">
        <v>1720.70157053153</v>
      </c>
      <c r="I94">
        <v>1466.9805119533601</v>
      </c>
      <c r="J94">
        <v>252.654391911499</v>
      </c>
      <c r="K94">
        <v>97.355773652916</v>
      </c>
      <c r="L94">
        <v>252.80744003543401</v>
      </c>
      <c r="M94">
        <v>142.52166522154499</v>
      </c>
      <c r="N94">
        <v>110.28577481388901</v>
      </c>
      <c r="O94">
        <v>85.571089585286003</v>
      </c>
      <c r="P94" t="e">
        <v>#N/A</v>
      </c>
    </row>
    <row r="95" spans="1:16" x14ac:dyDescent="0.25">
      <c r="A95">
        <v>202603</v>
      </c>
      <c r="B95" t="s">
        <v>238</v>
      </c>
      <c r="C95" t="s">
        <v>83</v>
      </c>
      <c r="D95" t="s">
        <v>235</v>
      </c>
      <c r="E95" t="s">
        <v>235</v>
      </c>
      <c r="F95">
        <v>0</v>
      </c>
      <c r="G95" t="s">
        <v>235</v>
      </c>
      <c r="H95" t="s">
        <v>235</v>
      </c>
      <c r="I95">
        <v>0</v>
      </c>
      <c r="J95" t="s">
        <v>235</v>
      </c>
      <c r="K95">
        <v>0</v>
      </c>
      <c r="L95">
        <v>0</v>
      </c>
      <c r="M95">
        <v>0</v>
      </c>
      <c r="N95">
        <v>0</v>
      </c>
      <c r="O95">
        <v>0</v>
      </c>
      <c r="P95" t="e">
        <v>#N/A</v>
      </c>
    </row>
    <row r="96" spans="1:16" x14ac:dyDescent="0.25">
      <c r="A96">
        <v>202603</v>
      </c>
      <c r="B96" t="s">
        <v>238</v>
      </c>
      <c r="C96" t="s">
        <v>84</v>
      </c>
      <c r="D96">
        <v>1814</v>
      </c>
      <c r="E96">
        <v>1814.0000000001</v>
      </c>
      <c r="F96">
        <v>1187.57998987819</v>
      </c>
      <c r="G96">
        <v>626.42001012191099</v>
      </c>
      <c r="H96">
        <v>476.95138130517398</v>
      </c>
      <c r="I96">
        <v>332.94133824154602</v>
      </c>
      <c r="J96">
        <v>142.94337639696201</v>
      </c>
      <c r="K96">
        <v>50.470843247558001</v>
      </c>
      <c r="L96">
        <v>107.722618211265</v>
      </c>
      <c r="M96">
        <v>53.850222650554997</v>
      </c>
      <c r="N96">
        <v>53.872395560709997</v>
      </c>
      <c r="O96">
        <v>41.746010605472001</v>
      </c>
      <c r="P96" t="e">
        <v>#N/A</v>
      </c>
    </row>
    <row r="97" spans="1:16" x14ac:dyDescent="0.25">
      <c r="A97">
        <v>202603</v>
      </c>
      <c r="B97" t="s">
        <v>238</v>
      </c>
      <c r="C97" t="s">
        <v>85</v>
      </c>
      <c r="D97">
        <v>4035</v>
      </c>
      <c r="E97">
        <v>4034.9999999998699</v>
      </c>
      <c r="F97">
        <v>2040.22737022405</v>
      </c>
      <c r="G97">
        <v>1994.77262977582</v>
      </c>
      <c r="H97">
        <v>1698.8862524168401</v>
      </c>
      <c r="I97">
        <v>1449.04993702617</v>
      </c>
      <c r="J97">
        <v>249.83631539066101</v>
      </c>
      <c r="K97">
        <v>105.692327122306</v>
      </c>
      <c r="L97">
        <v>232.401186876872</v>
      </c>
      <c r="M97">
        <v>121.064123160463</v>
      </c>
      <c r="N97">
        <v>111.33706371640901</v>
      </c>
      <c r="O97">
        <v>63.485190482115001</v>
      </c>
      <c r="P97" t="e">
        <v>#N/A</v>
      </c>
    </row>
    <row r="98" spans="1:16" x14ac:dyDescent="0.25">
      <c r="A98">
        <v>202603</v>
      </c>
      <c r="B98" t="s">
        <v>238</v>
      </c>
      <c r="C98" t="s">
        <v>149</v>
      </c>
      <c r="D98">
        <v>2140</v>
      </c>
      <c r="E98">
        <v>2139.99999999998</v>
      </c>
      <c r="F98">
        <v>952.72040278669203</v>
      </c>
      <c r="G98">
        <v>1187.2795972132899</v>
      </c>
      <c r="H98">
        <v>1023.85223010913</v>
      </c>
      <c r="I98">
        <v>907.65609630576603</v>
      </c>
      <c r="J98">
        <v>116.196133803365</v>
      </c>
      <c r="K98">
        <v>49.490377715869997</v>
      </c>
      <c r="L98">
        <v>125.728602740413</v>
      </c>
      <c r="M98">
        <v>70.966320813590997</v>
      </c>
      <c r="N98">
        <v>54.762281926821998</v>
      </c>
      <c r="O98">
        <v>37.698764363747003</v>
      </c>
      <c r="P98" t="e">
        <v>#N/A</v>
      </c>
    </row>
    <row r="99" spans="1:16" x14ac:dyDescent="0.25">
      <c r="A99">
        <v>202603</v>
      </c>
      <c r="B99" t="s">
        <v>238</v>
      </c>
      <c r="C99" t="s">
        <v>150</v>
      </c>
      <c r="D99">
        <v>1895</v>
      </c>
      <c r="E99">
        <v>1894.9999999998799</v>
      </c>
      <c r="F99">
        <v>1087.5069674373599</v>
      </c>
      <c r="G99">
        <v>807.49303256252097</v>
      </c>
      <c r="H99">
        <v>675.03402230769598</v>
      </c>
      <c r="I99">
        <v>541.39384072040195</v>
      </c>
      <c r="J99">
        <v>133.64018158729601</v>
      </c>
      <c r="K99">
        <v>56.201949406436</v>
      </c>
      <c r="L99">
        <v>106.67258413645899</v>
      </c>
      <c r="M99">
        <v>50.097802346872001</v>
      </c>
      <c r="N99">
        <v>56.574781789587</v>
      </c>
      <c r="O99">
        <v>25.786426118367999</v>
      </c>
      <c r="P99" t="e">
        <v>#N/A</v>
      </c>
    </row>
    <row r="100" spans="1:16" x14ac:dyDescent="0.25">
      <c r="A100">
        <v>202603</v>
      </c>
      <c r="B100" t="s">
        <v>238</v>
      </c>
      <c r="C100" t="s">
        <v>151</v>
      </c>
      <c r="D100">
        <v>1038</v>
      </c>
      <c r="E100">
        <v>1040.65897675203</v>
      </c>
      <c r="F100">
        <v>623.77611903287698</v>
      </c>
      <c r="G100">
        <v>416.882857719149</v>
      </c>
      <c r="H100">
        <v>342.73788082531098</v>
      </c>
      <c r="I100">
        <v>268.765952937534</v>
      </c>
      <c r="J100">
        <v>73.971927887776999</v>
      </c>
      <c r="K100">
        <v>31.375622222434</v>
      </c>
      <c r="L100">
        <v>56.156909487427001</v>
      </c>
      <c r="M100">
        <v>26.832844026618002</v>
      </c>
      <c r="N100">
        <v>29.324065460808999</v>
      </c>
      <c r="O100">
        <v>17.988067406411002</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7140</v>
      </c>
      <c r="E102">
        <v>-8888</v>
      </c>
      <c r="F102">
        <v>-8888</v>
      </c>
      <c r="G102">
        <v>-8888</v>
      </c>
      <c r="H102">
        <v>-8888</v>
      </c>
      <c r="I102">
        <v>-8888</v>
      </c>
      <c r="J102">
        <v>-8888</v>
      </c>
      <c r="K102">
        <v>-8888</v>
      </c>
      <c r="L102">
        <v>-8888</v>
      </c>
      <c r="M102">
        <v>-8888</v>
      </c>
      <c r="N102">
        <v>-8888</v>
      </c>
      <c r="O102">
        <v>-8888</v>
      </c>
      <c r="P102" t="e">
        <v>#N/A</v>
      </c>
    </row>
    <row r="103" spans="1:16" x14ac:dyDescent="0.25">
      <c r="A103">
        <v>202603</v>
      </c>
      <c r="B103" t="s">
        <v>239</v>
      </c>
      <c r="C103" t="s">
        <v>137</v>
      </c>
      <c r="D103">
        <v>4204</v>
      </c>
      <c r="E103">
        <v>-8888</v>
      </c>
      <c r="F103">
        <v>-8888</v>
      </c>
      <c r="G103">
        <v>-8888</v>
      </c>
      <c r="H103">
        <v>-8888</v>
      </c>
      <c r="I103">
        <v>-8888</v>
      </c>
      <c r="J103">
        <v>-8888</v>
      </c>
      <c r="K103">
        <v>-8888</v>
      </c>
      <c r="L103">
        <v>-8888</v>
      </c>
      <c r="M103">
        <v>-8888</v>
      </c>
      <c r="N103">
        <v>-8888</v>
      </c>
      <c r="O103">
        <v>-8888</v>
      </c>
      <c r="P103" t="e">
        <v>#N/A</v>
      </c>
    </row>
    <row r="104" spans="1:16" x14ac:dyDescent="0.25">
      <c r="A104">
        <v>202603</v>
      </c>
      <c r="B104" t="s">
        <v>239</v>
      </c>
      <c r="C104" t="s">
        <v>138</v>
      </c>
      <c r="D104">
        <v>2936</v>
      </c>
      <c r="E104">
        <v>-8888</v>
      </c>
      <c r="F104">
        <v>-8888</v>
      </c>
      <c r="G104">
        <v>-8888</v>
      </c>
      <c r="H104">
        <v>-8888</v>
      </c>
      <c r="I104">
        <v>-8888</v>
      </c>
      <c r="J104">
        <v>-8888</v>
      </c>
      <c r="K104">
        <v>-8888</v>
      </c>
      <c r="L104">
        <v>-8888</v>
      </c>
      <c r="M104">
        <v>-8888</v>
      </c>
      <c r="N104">
        <v>-8888</v>
      </c>
      <c r="O104">
        <v>-8888</v>
      </c>
      <c r="P104" t="e">
        <v>#N/A</v>
      </c>
    </row>
    <row r="105" spans="1:16" x14ac:dyDescent="0.25">
      <c r="A105">
        <v>202603</v>
      </c>
      <c r="B105" t="s">
        <v>239</v>
      </c>
      <c r="C105" t="s">
        <v>139</v>
      </c>
      <c r="D105">
        <v>292</v>
      </c>
      <c r="E105">
        <v>-8888</v>
      </c>
      <c r="F105">
        <v>-8888</v>
      </c>
      <c r="G105">
        <v>-8888</v>
      </c>
      <c r="H105">
        <v>-8888</v>
      </c>
      <c r="I105">
        <v>-8888</v>
      </c>
      <c r="J105">
        <v>-8888</v>
      </c>
      <c r="K105">
        <v>-8888</v>
      </c>
      <c r="L105">
        <v>-8888</v>
      </c>
      <c r="M105">
        <v>-8888</v>
      </c>
      <c r="N105">
        <v>-8888</v>
      </c>
      <c r="O105">
        <v>-8888</v>
      </c>
      <c r="P105" t="e">
        <v>#N/A</v>
      </c>
    </row>
    <row r="106" spans="1:16" x14ac:dyDescent="0.25">
      <c r="A106">
        <v>202603</v>
      </c>
      <c r="B106" t="s">
        <v>239</v>
      </c>
      <c r="C106" t="s">
        <v>140</v>
      </c>
      <c r="D106">
        <v>1476</v>
      </c>
      <c r="E106">
        <v>-8888</v>
      </c>
      <c r="F106">
        <v>-8888</v>
      </c>
      <c r="G106">
        <v>-8888</v>
      </c>
      <c r="H106">
        <v>-8888</v>
      </c>
      <c r="I106">
        <v>-8888</v>
      </c>
      <c r="J106">
        <v>-8888</v>
      </c>
      <c r="K106">
        <v>-8888</v>
      </c>
      <c r="L106">
        <v>-8888</v>
      </c>
      <c r="M106">
        <v>-8888</v>
      </c>
      <c r="N106">
        <v>-8888</v>
      </c>
      <c r="O106">
        <v>-8888</v>
      </c>
      <c r="P106" t="e">
        <v>#N/A</v>
      </c>
    </row>
    <row r="107" spans="1:16" x14ac:dyDescent="0.25">
      <c r="A107">
        <v>202603</v>
      </c>
      <c r="B107" t="s">
        <v>239</v>
      </c>
      <c r="C107" t="s">
        <v>141</v>
      </c>
      <c r="D107">
        <v>1769</v>
      </c>
      <c r="E107">
        <v>-8888</v>
      </c>
      <c r="F107">
        <v>-8888</v>
      </c>
      <c r="G107">
        <v>-8888</v>
      </c>
      <c r="H107">
        <v>-8888</v>
      </c>
      <c r="I107">
        <v>-8888</v>
      </c>
      <c r="J107">
        <v>-8888</v>
      </c>
      <c r="K107">
        <v>-8888</v>
      </c>
      <c r="L107">
        <v>-8888</v>
      </c>
      <c r="M107">
        <v>-8888</v>
      </c>
      <c r="N107">
        <v>-8888</v>
      </c>
      <c r="O107">
        <v>-8888</v>
      </c>
      <c r="P107" t="e">
        <v>#N/A</v>
      </c>
    </row>
    <row r="108" spans="1:16" x14ac:dyDescent="0.25">
      <c r="A108">
        <v>202603</v>
      </c>
      <c r="B108" t="s">
        <v>239</v>
      </c>
      <c r="C108" t="s">
        <v>142</v>
      </c>
      <c r="D108">
        <v>1480</v>
      </c>
      <c r="E108">
        <v>-8888</v>
      </c>
      <c r="F108">
        <v>-8888</v>
      </c>
      <c r="G108">
        <v>-8888</v>
      </c>
      <c r="H108">
        <v>-8888</v>
      </c>
      <c r="I108">
        <v>-8888</v>
      </c>
      <c r="J108">
        <v>-8888</v>
      </c>
      <c r="K108">
        <v>-8888</v>
      </c>
      <c r="L108">
        <v>-8888</v>
      </c>
      <c r="M108">
        <v>-8888</v>
      </c>
      <c r="N108">
        <v>-8888</v>
      </c>
      <c r="O108">
        <v>-8888</v>
      </c>
      <c r="P108" t="e">
        <v>#N/A</v>
      </c>
    </row>
    <row r="109" spans="1:16" x14ac:dyDescent="0.25">
      <c r="A109">
        <v>202603</v>
      </c>
      <c r="B109" t="s">
        <v>239</v>
      </c>
      <c r="C109" t="s">
        <v>143</v>
      </c>
      <c r="D109">
        <v>2123</v>
      </c>
      <c r="E109">
        <v>-8888</v>
      </c>
      <c r="F109">
        <v>-8888</v>
      </c>
      <c r="G109">
        <v>-8888</v>
      </c>
      <c r="H109">
        <v>-8888</v>
      </c>
      <c r="I109">
        <v>-8888</v>
      </c>
      <c r="J109">
        <v>-8888</v>
      </c>
      <c r="K109">
        <v>-8888</v>
      </c>
      <c r="L109">
        <v>-8888</v>
      </c>
      <c r="M109">
        <v>-8888</v>
      </c>
      <c r="N109">
        <v>-8888</v>
      </c>
      <c r="O109">
        <v>-8888</v>
      </c>
      <c r="P109" t="e">
        <v>#N/A</v>
      </c>
    </row>
    <row r="110" spans="1:16" x14ac:dyDescent="0.25">
      <c r="A110">
        <v>202603</v>
      </c>
      <c r="B110" t="s">
        <v>239</v>
      </c>
      <c r="C110" t="s">
        <v>148</v>
      </c>
      <c r="D110">
        <v>1753</v>
      </c>
      <c r="E110">
        <v>-8888</v>
      </c>
      <c r="F110">
        <v>-8888</v>
      </c>
      <c r="G110">
        <v>-8888</v>
      </c>
      <c r="H110">
        <v>-8888</v>
      </c>
      <c r="I110">
        <v>-8888</v>
      </c>
      <c r="J110">
        <v>-8888</v>
      </c>
      <c r="K110">
        <v>-8888</v>
      </c>
      <c r="L110">
        <v>-8888</v>
      </c>
      <c r="M110">
        <v>-8888</v>
      </c>
      <c r="N110">
        <v>-8888</v>
      </c>
      <c r="O110">
        <v>-8888</v>
      </c>
      <c r="P110" t="e">
        <v>#N/A</v>
      </c>
    </row>
    <row r="111" spans="1:16" x14ac:dyDescent="0.25">
      <c r="A111">
        <v>202603</v>
      </c>
      <c r="B111" t="s">
        <v>239</v>
      </c>
      <c r="C111" t="s">
        <v>74</v>
      </c>
      <c r="D111">
        <v>2186</v>
      </c>
      <c r="E111">
        <v>-8888</v>
      </c>
      <c r="F111">
        <v>-8888</v>
      </c>
      <c r="G111">
        <v>-8888</v>
      </c>
      <c r="H111">
        <v>-8888</v>
      </c>
      <c r="I111">
        <v>-8888</v>
      </c>
      <c r="J111">
        <v>-8888</v>
      </c>
      <c r="K111">
        <v>-8888</v>
      </c>
      <c r="L111">
        <v>-8888</v>
      </c>
      <c r="M111">
        <v>-8888</v>
      </c>
      <c r="N111">
        <v>-8888</v>
      </c>
      <c r="O111">
        <v>-8888</v>
      </c>
      <c r="P111" t="e">
        <v>#N/A</v>
      </c>
    </row>
    <row r="112" spans="1:16" x14ac:dyDescent="0.25">
      <c r="A112">
        <v>202603</v>
      </c>
      <c r="B112" t="s">
        <v>239</v>
      </c>
      <c r="C112" t="s">
        <v>75</v>
      </c>
      <c r="D112">
        <v>938</v>
      </c>
      <c r="E112">
        <v>-8888</v>
      </c>
      <c r="F112">
        <v>-8888</v>
      </c>
      <c r="G112">
        <v>-8888</v>
      </c>
      <c r="H112">
        <v>-8888</v>
      </c>
      <c r="I112">
        <v>-8888</v>
      </c>
      <c r="J112">
        <v>-8888</v>
      </c>
      <c r="K112">
        <v>-8888</v>
      </c>
      <c r="L112">
        <v>-8888</v>
      </c>
      <c r="M112">
        <v>-8888</v>
      </c>
      <c r="N112">
        <v>-8888</v>
      </c>
      <c r="O112">
        <v>-8888</v>
      </c>
      <c r="P112" t="e">
        <v>#N/A</v>
      </c>
    </row>
    <row r="113" spans="1:16" x14ac:dyDescent="0.25">
      <c r="A113">
        <v>202603</v>
      </c>
      <c r="B113" t="s">
        <v>239</v>
      </c>
      <c r="C113" t="s">
        <v>76</v>
      </c>
      <c r="D113">
        <v>829</v>
      </c>
      <c r="E113">
        <v>-8888</v>
      </c>
      <c r="F113">
        <v>-8888</v>
      </c>
      <c r="G113">
        <v>-8888</v>
      </c>
      <c r="H113">
        <v>-8888</v>
      </c>
      <c r="I113">
        <v>-8888</v>
      </c>
      <c r="J113">
        <v>-8888</v>
      </c>
      <c r="K113">
        <v>-8888</v>
      </c>
      <c r="L113">
        <v>-8888</v>
      </c>
      <c r="M113">
        <v>-8888</v>
      </c>
      <c r="N113">
        <v>-8888</v>
      </c>
      <c r="O113">
        <v>-8888</v>
      </c>
      <c r="P113" t="e">
        <v>#N/A</v>
      </c>
    </row>
    <row r="114" spans="1:16" x14ac:dyDescent="0.25">
      <c r="A114">
        <v>202603</v>
      </c>
      <c r="B114" t="s">
        <v>239</v>
      </c>
      <c r="C114" t="s">
        <v>77</v>
      </c>
      <c r="D114">
        <v>1434</v>
      </c>
      <c r="E114">
        <v>-8888</v>
      </c>
      <c r="F114">
        <v>-8888</v>
      </c>
      <c r="G114">
        <v>-8888</v>
      </c>
      <c r="H114">
        <v>-8888</v>
      </c>
      <c r="I114">
        <v>-8888</v>
      </c>
      <c r="J114">
        <v>-8888</v>
      </c>
      <c r="K114">
        <v>-8888</v>
      </c>
      <c r="L114">
        <v>-8888</v>
      </c>
      <c r="M114">
        <v>-8888</v>
      </c>
      <c r="N114">
        <v>-8888</v>
      </c>
      <c r="O114">
        <v>-8888</v>
      </c>
      <c r="P114" t="e">
        <v>#N/A</v>
      </c>
    </row>
    <row r="115" spans="1:16" x14ac:dyDescent="0.25">
      <c r="A115">
        <v>202603</v>
      </c>
      <c r="B115" t="s">
        <v>239</v>
      </c>
      <c r="C115" t="s">
        <v>78</v>
      </c>
      <c r="D115">
        <v>4183</v>
      </c>
      <c r="E115">
        <v>-8888</v>
      </c>
      <c r="F115">
        <v>-8888</v>
      </c>
      <c r="G115">
        <v>-8888</v>
      </c>
      <c r="H115">
        <v>-8888</v>
      </c>
      <c r="I115">
        <v>-8888</v>
      </c>
      <c r="J115">
        <v>-8888</v>
      </c>
      <c r="K115">
        <v>-8888</v>
      </c>
      <c r="L115">
        <v>-8888</v>
      </c>
      <c r="M115">
        <v>-8888</v>
      </c>
      <c r="N115">
        <v>-8888</v>
      </c>
      <c r="O115">
        <v>-8888</v>
      </c>
      <c r="P115" t="e">
        <v>#N/A</v>
      </c>
    </row>
    <row r="116" spans="1:16" x14ac:dyDescent="0.25">
      <c r="A116">
        <v>202603</v>
      </c>
      <c r="B116" t="s">
        <v>239</v>
      </c>
      <c r="C116" t="s">
        <v>79</v>
      </c>
      <c r="D116">
        <v>2480</v>
      </c>
      <c r="E116">
        <v>-8888</v>
      </c>
      <c r="F116">
        <v>-8888</v>
      </c>
      <c r="G116">
        <v>-8888</v>
      </c>
      <c r="H116">
        <v>-8888</v>
      </c>
      <c r="I116">
        <v>-8888</v>
      </c>
      <c r="J116">
        <v>-8888</v>
      </c>
      <c r="K116">
        <v>-8888</v>
      </c>
      <c r="L116">
        <v>-8888</v>
      </c>
      <c r="M116">
        <v>-8888</v>
      </c>
      <c r="N116">
        <v>-8888</v>
      </c>
      <c r="O116">
        <v>-8888</v>
      </c>
      <c r="P116" t="e">
        <v>#N/A</v>
      </c>
    </row>
    <row r="117" spans="1:16" x14ac:dyDescent="0.25">
      <c r="A117">
        <v>202603</v>
      </c>
      <c r="B117" t="s">
        <v>239</v>
      </c>
      <c r="C117" t="s">
        <v>80</v>
      </c>
      <c r="D117">
        <v>301</v>
      </c>
      <c r="E117">
        <v>-8888</v>
      </c>
      <c r="F117">
        <v>-8888</v>
      </c>
      <c r="G117">
        <v>-8888</v>
      </c>
      <c r="H117">
        <v>-8888</v>
      </c>
      <c r="I117">
        <v>-8888</v>
      </c>
      <c r="J117">
        <v>-8888</v>
      </c>
      <c r="K117">
        <v>-8888</v>
      </c>
      <c r="L117">
        <v>-8888</v>
      </c>
      <c r="M117">
        <v>-8888</v>
      </c>
      <c r="N117">
        <v>-8888</v>
      </c>
      <c r="O117">
        <v>-8888</v>
      </c>
      <c r="P117" t="e">
        <v>#N/A</v>
      </c>
    </row>
    <row r="118" spans="1:16" x14ac:dyDescent="0.25">
      <c r="A118">
        <v>202603</v>
      </c>
      <c r="B118" t="s">
        <v>239</v>
      </c>
      <c r="C118" t="s">
        <v>81</v>
      </c>
      <c r="D118">
        <v>176</v>
      </c>
      <c r="E118">
        <v>-8888</v>
      </c>
      <c r="F118">
        <v>-8888</v>
      </c>
      <c r="G118">
        <v>-8888</v>
      </c>
      <c r="H118">
        <v>-8888</v>
      </c>
      <c r="I118">
        <v>-8888</v>
      </c>
      <c r="J118">
        <v>-8888</v>
      </c>
      <c r="K118">
        <v>-8888</v>
      </c>
      <c r="L118">
        <v>-8888</v>
      </c>
      <c r="M118">
        <v>-8888</v>
      </c>
      <c r="N118">
        <v>-8888</v>
      </c>
      <c r="O118">
        <v>-8888</v>
      </c>
      <c r="P118" t="e">
        <v>#N/A</v>
      </c>
    </row>
    <row r="119" spans="1:16" x14ac:dyDescent="0.25">
      <c r="A119">
        <v>202603</v>
      </c>
      <c r="B119" t="s">
        <v>239</v>
      </c>
      <c r="C119" t="s">
        <v>154</v>
      </c>
      <c r="D119">
        <v>4619</v>
      </c>
      <c r="E119">
        <v>-8888</v>
      </c>
      <c r="F119">
        <v>-8888</v>
      </c>
      <c r="G119">
        <v>-8888</v>
      </c>
      <c r="H119">
        <v>-8888</v>
      </c>
      <c r="I119">
        <v>-8888</v>
      </c>
      <c r="J119">
        <v>-8888</v>
      </c>
      <c r="K119">
        <v>-8888</v>
      </c>
      <c r="L119">
        <v>-8888</v>
      </c>
      <c r="M119">
        <v>-8888</v>
      </c>
      <c r="N119">
        <v>-8888</v>
      </c>
      <c r="O119">
        <v>-8888</v>
      </c>
      <c r="P119" t="e">
        <v>#N/A</v>
      </c>
    </row>
    <row r="120" spans="1:16" x14ac:dyDescent="0.25">
      <c r="A120">
        <v>202603</v>
      </c>
      <c r="B120" t="s">
        <v>239</v>
      </c>
      <c r="C120" t="s">
        <v>83</v>
      </c>
      <c r="D120">
        <v>176</v>
      </c>
      <c r="E120">
        <v>-8888</v>
      </c>
      <c r="F120">
        <v>-8888</v>
      </c>
      <c r="G120">
        <v>-8888</v>
      </c>
      <c r="H120">
        <v>-8888</v>
      </c>
      <c r="I120">
        <v>-8888</v>
      </c>
      <c r="J120">
        <v>-8888</v>
      </c>
      <c r="K120">
        <v>-8888</v>
      </c>
      <c r="L120">
        <v>-8888</v>
      </c>
      <c r="M120">
        <v>-8888</v>
      </c>
      <c r="N120">
        <v>-8888</v>
      </c>
      <c r="O120">
        <v>-8888</v>
      </c>
      <c r="P120" t="e">
        <v>#N/A</v>
      </c>
    </row>
    <row r="121" spans="1:16" x14ac:dyDescent="0.25">
      <c r="A121">
        <v>202603</v>
      </c>
      <c r="B121" t="s">
        <v>239</v>
      </c>
      <c r="C121" t="s">
        <v>84</v>
      </c>
      <c r="D121">
        <v>2973</v>
      </c>
      <c r="E121">
        <v>2972.99999999992</v>
      </c>
      <c r="F121">
        <v>1906.41820136922</v>
      </c>
      <c r="G121">
        <v>1066.5817986306899</v>
      </c>
      <c r="H121">
        <v>835.31779453483205</v>
      </c>
      <c r="I121">
        <v>474.20209191941001</v>
      </c>
      <c r="J121">
        <v>361.11570261541999</v>
      </c>
      <c r="K121">
        <v>76.450316372718007</v>
      </c>
      <c r="L121">
        <v>208.00734341293199</v>
      </c>
      <c r="M121">
        <v>97.126822028367002</v>
      </c>
      <c r="N121">
        <v>110.880521384565</v>
      </c>
      <c r="O121">
        <v>23.256660682928999</v>
      </c>
      <c r="P121" t="e">
        <v>#N/A</v>
      </c>
    </row>
    <row r="122" spans="1:16" x14ac:dyDescent="0.25">
      <c r="A122">
        <v>202603</v>
      </c>
      <c r="B122" t="s">
        <v>239</v>
      </c>
      <c r="C122" t="s">
        <v>85</v>
      </c>
      <c r="D122">
        <v>4167</v>
      </c>
      <c r="E122">
        <v>-8888</v>
      </c>
      <c r="F122">
        <v>-8888</v>
      </c>
      <c r="G122">
        <v>-8888</v>
      </c>
      <c r="H122">
        <v>-8888</v>
      </c>
      <c r="I122">
        <v>-8888</v>
      </c>
      <c r="J122">
        <v>-8888</v>
      </c>
      <c r="K122">
        <v>-8888</v>
      </c>
      <c r="L122">
        <v>-8888</v>
      </c>
      <c r="M122">
        <v>-8888</v>
      </c>
      <c r="N122">
        <v>-8888</v>
      </c>
      <c r="O122">
        <v>-8888</v>
      </c>
      <c r="P122" t="e">
        <v>#N/A</v>
      </c>
    </row>
    <row r="123" spans="1:16" x14ac:dyDescent="0.25">
      <c r="A123">
        <v>202603</v>
      </c>
      <c r="B123" t="s">
        <v>239</v>
      </c>
      <c r="C123" t="s">
        <v>149</v>
      </c>
      <c r="D123">
        <v>1698</v>
      </c>
      <c r="E123">
        <v>-8888</v>
      </c>
      <c r="F123">
        <v>-8888</v>
      </c>
      <c r="G123">
        <v>-8888</v>
      </c>
      <c r="H123">
        <v>-8888</v>
      </c>
      <c r="I123">
        <v>-8888</v>
      </c>
      <c r="J123">
        <v>-8888</v>
      </c>
      <c r="K123">
        <v>-8888</v>
      </c>
      <c r="L123">
        <v>-8888</v>
      </c>
      <c r="M123">
        <v>-8888</v>
      </c>
      <c r="N123">
        <v>-8888</v>
      </c>
      <c r="O123">
        <v>-8888</v>
      </c>
      <c r="P123" t="e">
        <v>#N/A</v>
      </c>
    </row>
    <row r="124" spans="1:16" x14ac:dyDescent="0.25">
      <c r="A124">
        <v>202603</v>
      </c>
      <c r="B124" t="s">
        <v>239</v>
      </c>
      <c r="C124" t="s">
        <v>150</v>
      </c>
      <c r="D124">
        <v>2469</v>
      </c>
      <c r="E124">
        <v>-8888</v>
      </c>
      <c r="F124">
        <v>-8888</v>
      </c>
      <c r="G124">
        <v>-8888</v>
      </c>
      <c r="H124">
        <v>-8888</v>
      </c>
      <c r="I124">
        <v>-8888</v>
      </c>
      <c r="J124">
        <v>-8888</v>
      </c>
      <c r="K124">
        <v>-8888</v>
      </c>
      <c r="L124">
        <v>-8888</v>
      </c>
      <c r="M124">
        <v>-8888</v>
      </c>
      <c r="N124">
        <v>-8888</v>
      </c>
      <c r="O124">
        <v>-8888</v>
      </c>
      <c r="P124" t="e">
        <v>#N/A</v>
      </c>
    </row>
    <row r="125" spans="1:16" x14ac:dyDescent="0.25">
      <c r="A125">
        <v>202603</v>
      </c>
      <c r="B125" t="s">
        <v>239</v>
      </c>
      <c r="C125" t="s">
        <v>151</v>
      </c>
      <c r="D125">
        <v>1549</v>
      </c>
      <c r="E125">
        <v>-8888</v>
      </c>
      <c r="F125">
        <v>-8888</v>
      </c>
      <c r="G125">
        <v>-8888</v>
      </c>
      <c r="H125">
        <v>-8888</v>
      </c>
      <c r="I125">
        <v>-8888</v>
      </c>
      <c r="J125">
        <v>-8888</v>
      </c>
      <c r="K125">
        <v>-8888</v>
      </c>
      <c r="L125">
        <v>-8888</v>
      </c>
      <c r="M125">
        <v>-8888</v>
      </c>
      <c r="N125">
        <v>-8888</v>
      </c>
      <c r="O125">
        <v>-8888</v>
      </c>
      <c r="P125" t="e">
        <v>#N/A</v>
      </c>
    </row>
    <row r="126" spans="1:16" x14ac:dyDescent="0.25">
      <c r="A126">
        <v>202603</v>
      </c>
      <c r="B126" t="s">
        <v>239</v>
      </c>
      <c r="C126" t="s">
        <v>152</v>
      </c>
      <c r="D126">
        <v>0</v>
      </c>
      <c r="E126">
        <v>-8888</v>
      </c>
      <c r="F126">
        <v>-8888</v>
      </c>
      <c r="G126">
        <v>-8888</v>
      </c>
      <c r="H126">
        <v>-8888</v>
      </c>
      <c r="I126">
        <v>-8888</v>
      </c>
      <c r="J126">
        <v>-8888</v>
      </c>
      <c r="K126">
        <v>-8888</v>
      </c>
      <c r="L126">
        <v>-8888</v>
      </c>
      <c r="M126">
        <v>-8888</v>
      </c>
      <c r="N126">
        <v>-8888</v>
      </c>
      <c r="O126">
        <v>-8888</v>
      </c>
      <c r="P126" t="e">
        <v>#N/A</v>
      </c>
    </row>
    <row r="127" spans="1:16" x14ac:dyDescent="0.25">
      <c r="A127">
        <v>202603</v>
      </c>
      <c r="B127" t="s">
        <v>240</v>
      </c>
      <c r="C127" t="s">
        <v>136</v>
      </c>
      <c r="D127">
        <v>3986</v>
      </c>
      <c r="E127">
        <v>3985.99999999992</v>
      </c>
      <c r="F127">
        <v>2136.8098837327798</v>
      </c>
      <c r="G127">
        <v>1849.19011626714</v>
      </c>
      <c r="H127">
        <v>1565.69806702495</v>
      </c>
      <c r="I127">
        <v>1194.5853101986299</v>
      </c>
      <c r="J127">
        <v>371.11275682630799</v>
      </c>
      <c r="K127">
        <v>128.684289172901</v>
      </c>
      <c r="L127">
        <v>263.13565258366299</v>
      </c>
      <c r="M127">
        <v>88.511037492016001</v>
      </c>
      <c r="N127">
        <v>174.624615091647</v>
      </c>
      <c r="O127">
        <v>20.356396658527</v>
      </c>
      <c r="P127" t="e">
        <v>#N/A</v>
      </c>
    </row>
    <row r="128" spans="1:16" x14ac:dyDescent="0.25">
      <c r="A128">
        <v>202603</v>
      </c>
      <c r="B128" t="s">
        <v>240</v>
      </c>
      <c r="C128" t="s">
        <v>137</v>
      </c>
      <c r="D128">
        <v>2326</v>
      </c>
      <c r="E128">
        <v>2325.9999999998599</v>
      </c>
      <c r="F128">
        <v>1305.3737646580601</v>
      </c>
      <c r="G128">
        <v>1020.6262353418</v>
      </c>
      <c r="H128">
        <v>851.505756239275</v>
      </c>
      <c r="I128">
        <v>625.74134632589801</v>
      </c>
      <c r="J128">
        <v>225.76440991337799</v>
      </c>
      <c r="K128">
        <v>81.167450982031994</v>
      </c>
      <c r="L128">
        <v>156.268728261147</v>
      </c>
      <c r="M128">
        <v>59.698514986303003</v>
      </c>
      <c r="N128">
        <v>96.570213274843994</v>
      </c>
      <c r="O128">
        <v>12.851750841382</v>
      </c>
      <c r="P128" t="e">
        <v>#N/A</v>
      </c>
    </row>
    <row r="129" spans="1:16" x14ac:dyDescent="0.25">
      <c r="A129">
        <v>202603</v>
      </c>
      <c r="B129" t="s">
        <v>240</v>
      </c>
      <c r="C129" t="s">
        <v>138</v>
      </c>
      <c r="D129">
        <v>1660</v>
      </c>
      <c r="E129">
        <v>1660.00000000004</v>
      </c>
      <c r="F129">
        <v>831.43611907471802</v>
      </c>
      <c r="G129">
        <v>828.56388092531995</v>
      </c>
      <c r="H129">
        <v>714.19231078565895</v>
      </c>
      <c r="I129">
        <v>568.84396387273</v>
      </c>
      <c r="J129">
        <v>145.34834691293</v>
      </c>
      <c r="K129">
        <v>47.516838190869002</v>
      </c>
      <c r="L129">
        <v>106.866924322516</v>
      </c>
      <c r="M129">
        <v>28.812522505713002</v>
      </c>
      <c r="N129">
        <v>78.054401816802994</v>
      </c>
      <c r="O129">
        <v>7.5046458171449997</v>
      </c>
      <c r="P129" t="e">
        <v>#N/A</v>
      </c>
    </row>
    <row r="130" spans="1:16" x14ac:dyDescent="0.25">
      <c r="A130">
        <v>202603</v>
      </c>
      <c r="B130" t="s">
        <v>240</v>
      </c>
      <c r="C130" t="s">
        <v>139</v>
      </c>
      <c r="D130">
        <v>321</v>
      </c>
      <c r="E130">
        <v>309.72748538008398</v>
      </c>
      <c r="F130">
        <v>128.08859649122499</v>
      </c>
      <c r="G130">
        <v>181.63888888885899</v>
      </c>
      <c r="H130">
        <v>139.29229529333401</v>
      </c>
      <c r="I130">
        <v>115.34229529333599</v>
      </c>
      <c r="J130">
        <v>23.949999999997999</v>
      </c>
      <c r="K130">
        <v>0</v>
      </c>
      <c r="L130">
        <v>39.122222222217999</v>
      </c>
      <c r="M130">
        <v>8.4722222222209993</v>
      </c>
      <c r="N130">
        <v>30.649999999997</v>
      </c>
      <c r="O130">
        <v>3.2243713733070001</v>
      </c>
      <c r="P130" t="e">
        <v>#N/A</v>
      </c>
    </row>
    <row r="131" spans="1:16" x14ac:dyDescent="0.25">
      <c r="A131">
        <v>202603</v>
      </c>
      <c r="B131" t="s">
        <v>240</v>
      </c>
      <c r="C131" t="s">
        <v>140</v>
      </c>
      <c r="D131">
        <v>803</v>
      </c>
      <c r="E131">
        <v>813.847227263543</v>
      </c>
      <c r="F131">
        <v>409.148283327017</v>
      </c>
      <c r="G131">
        <v>404.69894393652601</v>
      </c>
      <c r="H131">
        <v>304.90706757903502</v>
      </c>
      <c r="I131">
        <v>258.753431753428</v>
      </c>
      <c r="J131">
        <v>46.153635825606997</v>
      </c>
      <c r="K131">
        <v>9.4076279040040003</v>
      </c>
      <c r="L131">
        <v>93.446577212193006</v>
      </c>
      <c r="M131">
        <v>30.653101528099999</v>
      </c>
      <c r="N131">
        <v>62.793475684093004</v>
      </c>
      <c r="O131">
        <v>6.3452991452980001</v>
      </c>
      <c r="P131" t="e">
        <v>#N/A</v>
      </c>
    </row>
    <row r="132" spans="1:16" x14ac:dyDescent="0.25">
      <c r="A132">
        <v>202603</v>
      </c>
      <c r="B132" t="s">
        <v>240</v>
      </c>
      <c r="C132" t="s">
        <v>141</v>
      </c>
      <c r="D132">
        <v>886</v>
      </c>
      <c r="E132">
        <v>885.296934865813</v>
      </c>
      <c r="F132">
        <v>430.693862199487</v>
      </c>
      <c r="G132">
        <v>454.603072666326</v>
      </c>
      <c r="H132">
        <v>396.08473175770399</v>
      </c>
      <c r="I132">
        <v>309.91215397792502</v>
      </c>
      <c r="J132">
        <v>86.172577779779004</v>
      </c>
      <c r="K132">
        <v>30.213018344207999</v>
      </c>
      <c r="L132">
        <v>53.217878504962997</v>
      </c>
      <c r="M132">
        <v>16.727069144430001</v>
      </c>
      <c r="N132">
        <v>36.490809360533</v>
      </c>
      <c r="O132">
        <v>5.300462403659</v>
      </c>
      <c r="P132" t="e">
        <v>#N/A</v>
      </c>
    </row>
    <row r="133" spans="1:16" x14ac:dyDescent="0.25">
      <c r="A133">
        <v>202603</v>
      </c>
      <c r="B133" t="s">
        <v>240</v>
      </c>
      <c r="C133" t="s">
        <v>142</v>
      </c>
      <c r="D133">
        <v>759</v>
      </c>
      <c r="E133">
        <v>761.90038314176604</v>
      </c>
      <c r="F133">
        <v>344.19032171496099</v>
      </c>
      <c r="G133">
        <v>417.71006142680602</v>
      </c>
      <c r="H133">
        <v>370.29488589922801</v>
      </c>
      <c r="I133">
        <v>280.63341961875301</v>
      </c>
      <c r="J133">
        <v>89.661466280474997</v>
      </c>
      <c r="K133">
        <v>41.480726805993001</v>
      </c>
      <c r="L133">
        <v>43.107483219884998</v>
      </c>
      <c r="M133">
        <v>23.022563287271002</v>
      </c>
      <c r="N133">
        <v>20.084919932614</v>
      </c>
      <c r="O133">
        <v>4.3076923076920002</v>
      </c>
      <c r="P133" t="e">
        <v>#N/A</v>
      </c>
    </row>
    <row r="134" spans="1:16" x14ac:dyDescent="0.25">
      <c r="A134">
        <v>202603</v>
      </c>
      <c r="B134" t="s">
        <v>240</v>
      </c>
      <c r="C134" t="s">
        <v>143</v>
      </c>
      <c r="D134">
        <v>1217</v>
      </c>
      <c r="E134">
        <v>1215.2279693487001</v>
      </c>
      <c r="F134">
        <v>824.68882000009205</v>
      </c>
      <c r="G134">
        <v>390.53914934861098</v>
      </c>
      <c r="H134">
        <v>355.119086495636</v>
      </c>
      <c r="I134">
        <v>229.94400955518699</v>
      </c>
      <c r="J134">
        <v>125.175076940449</v>
      </c>
      <c r="K134">
        <v>47.582916118695998</v>
      </c>
      <c r="L134">
        <v>34.241491424404003</v>
      </c>
      <c r="M134">
        <v>9.6360813099939993</v>
      </c>
      <c r="N134">
        <v>24.605410114409999</v>
      </c>
      <c r="O134" t="s">
        <v>235</v>
      </c>
      <c r="P134" t="e">
        <v>#N/A</v>
      </c>
    </row>
    <row r="135" spans="1:16" x14ac:dyDescent="0.25">
      <c r="A135">
        <v>202603</v>
      </c>
      <c r="B135" t="s">
        <v>240</v>
      </c>
      <c r="C135" t="s">
        <v>148</v>
      </c>
      <c r="D135">
        <v>811</v>
      </c>
      <c r="E135">
        <v>802.16250448749201</v>
      </c>
      <c r="F135">
        <v>189.968854720341</v>
      </c>
      <c r="G135">
        <v>612.19364976715099</v>
      </c>
      <c r="H135">
        <v>579.39141278660202</v>
      </c>
      <c r="I135">
        <v>528.94265411850301</v>
      </c>
      <c r="J135">
        <v>50.448758668099003</v>
      </c>
      <c r="K135">
        <v>20.470551186647</v>
      </c>
      <c r="L135">
        <v>29.802236980549001</v>
      </c>
      <c r="M135">
        <v>11.817655011551</v>
      </c>
      <c r="N135">
        <v>17.984581968998</v>
      </c>
      <c r="O135">
        <v>3</v>
      </c>
      <c r="P135" t="e">
        <v>#N/A</v>
      </c>
    </row>
    <row r="136" spans="1:16" x14ac:dyDescent="0.25">
      <c r="A136">
        <v>202603</v>
      </c>
      <c r="B136" t="s">
        <v>240</v>
      </c>
      <c r="C136" t="s">
        <v>74</v>
      </c>
      <c r="D136">
        <v>1122</v>
      </c>
      <c r="E136">
        <v>1191.1691355676001</v>
      </c>
      <c r="F136">
        <v>843.39287267526902</v>
      </c>
      <c r="G136">
        <v>347.77626289232802</v>
      </c>
      <c r="H136">
        <v>245.664019807009</v>
      </c>
      <c r="I136">
        <v>156.16263744723301</v>
      </c>
      <c r="J136">
        <v>89.501382359776002</v>
      </c>
      <c r="K136">
        <v>38.343053728210997</v>
      </c>
      <c r="L136">
        <v>94.612547133491006</v>
      </c>
      <c r="M136">
        <v>29.056091563808</v>
      </c>
      <c r="N136">
        <v>65.556455569682996</v>
      </c>
      <c r="O136">
        <v>7.4996959518280004</v>
      </c>
      <c r="P136" t="e">
        <v>#N/A</v>
      </c>
    </row>
    <row r="137" spans="1:16" x14ac:dyDescent="0.25">
      <c r="A137">
        <v>202603</v>
      </c>
      <c r="B137" t="s">
        <v>240</v>
      </c>
      <c r="C137" t="s">
        <v>75</v>
      </c>
      <c r="D137">
        <v>555</v>
      </c>
      <c r="E137">
        <v>558.51384902654297</v>
      </c>
      <c r="F137">
        <v>367.74366143789399</v>
      </c>
      <c r="G137">
        <v>190.77018758864901</v>
      </c>
      <c r="H137">
        <v>130.868397388483</v>
      </c>
      <c r="I137">
        <v>71.546148732397</v>
      </c>
      <c r="J137">
        <v>59.322248656086003</v>
      </c>
      <c r="K137">
        <v>21.294101773729999</v>
      </c>
      <c r="L137">
        <v>59.901790200165998</v>
      </c>
      <c r="M137">
        <v>15.700463491894</v>
      </c>
      <c r="N137">
        <v>44.201326708271999</v>
      </c>
      <c r="O137">
        <v>0</v>
      </c>
      <c r="P137" t="e">
        <v>#N/A</v>
      </c>
    </row>
    <row r="138" spans="1:16" x14ac:dyDescent="0.25">
      <c r="A138">
        <v>202603</v>
      </c>
      <c r="B138" t="s">
        <v>240</v>
      </c>
      <c r="C138" t="s">
        <v>76</v>
      </c>
      <c r="D138">
        <v>733</v>
      </c>
      <c r="E138">
        <v>695.63675490240905</v>
      </c>
      <c r="F138">
        <v>313.59241816034103</v>
      </c>
      <c r="G138">
        <v>382.04433674206803</v>
      </c>
      <c r="H138">
        <v>337.66990204116502</v>
      </c>
      <c r="I138">
        <v>257.86828054606298</v>
      </c>
      <c r="J138">
        <v>79.801621495103007</v>
      </c>
      <c r="K138">
        <v>19.002006295533999</v>
      </c>
      <c r="L138">
        <v>41.167597094065997</v>
      </c>
      <c r="M138">
        <v>13.498157761094999</v>
      </c>
      <c r="N138">
        <v>27.669439332970999</v>
      </c>
      <c r="O138">
        <v>3.2068376068369999</v>
      </c>
      <c r="P138" t="e">
        <v>#N/A</v>
      </c>
    </row>
    <row r="139" spans="1:16" x14ac:dyDescent="0.25">
      <c r="A139">
        <v>202603</v>
      </c>
      <c r="B139" t="s">
        <v>240</v>
      </c>
      <c r="C139" t="s">
        <v>77</v>
      </c>
      <c r="D139">
        <v>765</v>
      </c>
      <c r="E139">
        <v>738.51775601586803</v>
      </c>
      <c r="F139">
        <v>422.11207673893699</v>
      </c>
      <c r="G139">
        <v>316.40567927693098</v>
      </c>
      <c r="H139">
        <v>272.10433500167801</v>
      </c>
      <c r="I139">
        <v>180.065589354434</v>
      </c>
      <c r="J139">
        <v>92.038745647243999</v>
      </c>
      <c r="K139">
        <v>29.574576188779002</v>
      </c>
      <c r="L139">
        <v>37.651481175390998</v>
      </c>
      <c r="M139">
        <v>18.438669663668001</v>
      </c>
      <c r="N139">
        <v>19.212811511723</v>
      </c>
      <c r="O139">
        <v>6.6498630998620003</v>
      </c>
      <c r="P139" t="e">
        <v>#N/A</v>
      </c>
    </row>
    <row r="140" spans="1:16" x14ac:dyDescent="0.25">
      <c r="A140">
        <v>202603</v>
      </c>
      <c r="B140" t="s">
        <v>240</v>
      </c>
      <c r="C140" t="s">
        <v>78</v>
      </c>
      <c r="D140">
        <v>2228</v>
      </c>
      <c r="E140">
        <v>2222.4168899135102</v>
      </c>
      <c r="F140">
        <v>895.83148908618296</v>
      </c>
      <c r="G140">
        <v>1326.58540082732</v>
      </c>
      <c r="H140">
        <v>1166.51803021407</v>
      </c>
      <c r="I140">
        <v>966.81280932808602</v>
      </c>
      <c r="J140">
        <v>199.70522088598199</v>
      </c>
      <c r="K140">
        <v>74.114894768195995</v>
      </c>
      <c r="L140">
        <v>143.960245516497</v>
      </c>
      <c r="M140">
        <v>57.175699714808999</v>
      </c>
      <c r="N140">
        <v>86.784545801687997</v>
      </c>
      <c r="O140">
        <v>16.107125096756</v>
      </c>
      <c r="P140" t="e">
        <v>#N/A</v>
      </c>
    </row>
    <row r="141" spans="1:16" x14ac:dyDescent="0.25">
      <c r="A141">
        <v>202603</v>
      </c>
      <c r="B141" t="s">
        <v>240</v>
      </c>
      <c r="C141" t="s">
        <v>79</v>
      </c>
      <c r="D141">
        <v>1406</v>
      </c>
      <c r="E141">
        <v>1445.1788489140099</v>
      </c>
      <c r="F141">
        <v>1090.4444539224201</v>
      </c>
      <c r="G141">
        <v>354.73439499158798</v>
      </c>
      <c r="H141">
        <v>246.68501945615401</v>
      </c>
      <c r="I141">
        <v>123.035700314656</v>
      </c>
      <c r="J141">
        <v>123.649319141498</v>
      </c>
      <c r="K141">
        <v>42.019155183721999</v>
      </c>
      <c r="L141">
        <v>104.89101306457199</v>
      </c>
      <c r="M141">
        <v>26.953626532558001</v>
      </c>
      <c r="N141">
        <v>77.937386532014003</v>
      </c>
      <c r="O141">
        <v>3.1583624708619999</v>
      </c>
      <c r="P141" t="e">
        <v>#N/A</v>
      </c>
    </row>
    <row r="142" spans="1:16" x14ac:dyDescent="0.25">
      <c r="A142">
        <v>202603</v>
      </c>
      <c r="B142" t="s">
        <v>240</v>
      </c>
      <c r="C142" t="s">
        <v>80</v>
      </c>
      <c r="D142">
        <v>298</v>
      </c>
      <c r="E142">
        <v>261.80956774860698</v>
      </c>
      <c r="F142">
        <v>119.515992855121</v>
      </c>
      <c r="G142">
        <v>142.29357489348601</v>
      </c>
      <c r="H142">
        <v>131.90107278278299</v>
      </c>
      <c r="I142">
        <v>89.082346723537</v>
      </c>
      <c r="J142">
        <v>42.818726059246004</v>
      </c>
      <c r="K142">
        <v>10.168915343915</v>
      </c>
      <c r="L142">
        <v>10.392502110702999</v>
      </c>
      <c r="M142">
        <v>4.3817112446489999</v>
      </c>
      <c r="N142">
        <v>6.0107908660540001</v>
      </c>
      <c r="O142">
        <v>0</v>
      </c>
      <c r="P142" t="e">
        <v>#N/A</v>
      </c>
    </row>
    <row r="143" spans="1:16" x14ac:dyDescent="0.25">
      <c r="A143">
        <v>202603</v>
      </c>
      <c r="B143" t="s">
        <v>240</v>
      </c>
      <c r="C143" t="s">
        <v>81</v>
      </c>
      <c r="D143">
        <v>54</v>
      </c>
      <c r="E143">
        <v>56.594693423789003</v>
      </c>
      <c r="F143">
        <v>31.017947869059</v>
      </c>
      <c r="G143">
        <v>25.57674555473</v>
      </c>
      <c r="H143">
        <v>20.593944571929999</v>
      </c>
      <c r="I143">
        <v>15.654453832348</v>
      </c>
      <c r="J143">
        <v>4.9394907395820002</v>
      </c>
      <c r="K143" t="s">
        <v>235</v>
      </c>
      <c r="L143">
        <v>3.8918918918909999</v>
      </c>
      <c r="M143">
        <v>0</v>
      </c>
      <c r="N143">
        <v>3.8918918918909999</v>
      </c>
      <c r="O143" t="s">
        <v>235</v>
      </c>
      <c r="P143" t="e">
        <v>#N/A</v>
      </c>
    </row>
    <row r="144" spans="1:16" x14ac:dyDescent="0.25">
      <c r="A144">
        <v>202603</v>
      </c>
      <c r="B144" t="s">
        <v>240</v>
      </c>
      <c r="C144" t="s">
        <v>154</v>
      </c>
      <c r="D144">
        <v>2243</v>
      </c>
      <c r="E144">
        <v>2237.8617298272702</v>
      </c>
      <c r="F144">
        <v>908.26024712859999</v>
      </c>
      <c r="G144">
        <v>1329.60148269867</v>
      </c>
      <c r="H144">
        <v>1169.53411208542</v>
      </c>
      <c r="I144">
        <v>966.81280932808602</v>
      </c>
      <c r="J144">
        <v>202.72130275732701</v>
      </c>
      <c r="K144">
        <v>77.130976639541004</v>
      </c>
      <c r="L144">
        <v>143.960245516497</v>
      </c>
      <c r="M144">
        <v>57.175699714808999</v>
      </c>
      <c r="N144">
        <v>86.784545801687997</v>
      </c>
      <c r="O144">
        <v>16.107125096756</v>
      </c>
      <c r="P144" t="e">
        <v>#N/A</v>
      </c>
    </row>
    <row r="145" spans="1:16" x14ac:dyDescent="0.25">
      <c r="A145">
        <v>202603</v>
      </c>
      <c r="B145" t="s">
        <v>240</v>
      </c>
      <c r="C145" t="s">
        <v>83</v>
      </c>
      <c r="D145">
        <v>54</v>
      </c>
      <c r="E145">
        <v>56.594693423789003</v>
      </c>
      <c r="F145">
        <v>31.017947869059</v>
      </c>
      <c r="G145">
        <v>25.57674555473</v>
      </c>
      <c r="H145">
        <v>20.593944571929999</v>
      </c>
      <c r="I145">
        <v>15.654453832348</v>
      </c>
      <c r="J145">
        <v>4.9394907395820002</v>
      </c>
      <c r="K145" t="s">
        <v>235</v>
      </c>
      <c r="L145">
        <v>3.8918918918909999</v>
      </c>
      <c r="M145">
        <v>0</v>
      </c>
      <c r="N145">
        <v>3.8918918918909999</v>
      </c>
      <c r="O145" t="s">
        <v>235</v>
      </c>
      <c r="P145" t="e">
        <v>#N/A</v>
      </c>
    </row>
    <row r="146" spans="1:16" x14ac:dyDescent="0.25">
      <c r="A146">
        <v>202603</v>
      </c>
      <c r="B146" t="s">
        <v>240</v>
      </c>
      <c r="C146" t="s">
        <v>84</v>
      </c>
      <c r="D146">
        <v>1883</v>
      </c>
      <c r="E146">
        <v>1882.99999999992</v>
      </c>
      <c r="F146">
        <v>1196.5966808360099</v>
      </c>
      <c r="G146">
        <v>686.40331916390505</v>
      </c>
      <c r="H146">
        <v>556.30451618284701</v>
      </c>
      <c r="I146">
        <v>323.605952540391</v>
      </c>
      <c r="J146">
        <v>232.698563642457</v>
      </c>
      <c r="K146">
        <v>69.625884974799007</v>
      </c>
      <c r="L146">
        <v>120.093695125952</v>
      </c>
      <c r="M146">
        <v>38.043252842161003</v>
      </c>
      <c r="N146">
        <v>82.050442283791</v>
      </c>
      <c r="O146">
        <v>10.005107855106001</v>
      </c>
      <c r="P146" t="e">
        <v>#N/A</v>
      </c>
    </row>
    <row r="147" spans="1:16" x14ac:dyDescent="0.25">
      <c r="A147">
        <v>202603</v>
      </c>
      <c r="B147" t="s">
        <v>240</v>
      </c>
      <c r="C147" t="s">
        <v>85</v>
      </c>
      <c r="D147">
        <v>2103</v>
      </c>
      <c r="E147">
        <v>2102.99999999999</v>
      </c>
      <c r="F147">
        <v>940.21320289676896</v>
      </c>
      <c r="G147">
        <v>1162.7867971032199</v>
      </c>
      <c r="H147">
        <v>1009.39355084209</v>
      </c>
      <c r="I147">
        <v>870.97935765823604</v>
      </c>
      <c r="J147">
        <v>138.41419318385101</v>
      </c>
      <c r="K147">
        <v>59.058404198101996</v>
      </c>
      <c r="L147">
        <v>143.04195745771099</v>
      </c>
      <c r="M147">
        <v>50.467784649854998</v>
      </c>
      <c r="N147">
        <v>92.574172807856002</v>
      </c>
      <c r="O147">
        <v>10.351288803420999</v>
      </c>
      <c r="P147" t="e">
        <v>#N/A</v>
      </c>
    </row>
    <row r="148" spans="1:16" x14ac:dyDescent="0.25">
      <c r="A148">
        <v>202603</v>
      </c>
      <c r="B148" t="s">
        <v>240</v>
      </c>
      <c r="C148" t="s">
        <v>149</v>
      </c>
      <c r="D148">
        <v>1017</v>
      </c>
      <c r="E148">
        <v>1017</v>
      </c>
      <c r="F148">
        <v>388.92475078496199</v>
      </c>
      <c r="G148">
        <v>628.07524921504</v>
      </c>
      <c r="H148">
        <v>558.751286057936</v>
      </c>
      <c r="I148">
        <v>510.92331568379097</v>
      </c>
      <c r="J148">
        <v>47.827970374145998</v>
      </c>
      <c r="K148">
        <v>21.671918184009002</v>
      </c>
      <c r="L148">
        <v>63.038985723190997</v>
      </c>
      <c r="M148">
        <v>26.765414547197999</v>
      </c>
      <c r="N148">
        <v>36.273571175992998</v>
      </c>
      <c r="O148">
        <v>6.2849774339130002</v>
      </c>
      <c r="P148" t="e">
        <v>#N/A</v>
      </c>
    </row>
    <row r="149" spans="1:16" x14ac:dyDescent="0.25">
      <c r="A149">
        <v>202603</v>
      </c>
      <c r="B149" t="s">
        <v>240</v>
      </c>
      <c r="C149" t="s">
        <v>150</v>
      </c>
      <c r="D149">
        <v>1086</v>
      </c>
      <c r="E149">
        <v>1085.99999999999</v>
      </c>
      <c r="F149">
        <v>551.28845211180601</v>
      </c>
      <c r="G149">
        <v>534.71154788818103</v>
      </c>
      <c r="H149">
        <v>450.64226478415299</v>
      </c>
      <c r="I149">
        <v>360.05604197444802</v>
      </c>
      <c r="J149">
        <v>90.586222809705006</v>
      </c>
      <c r="K149">
        <v>37.386486014093002</v>
      </c>
      <c r="L149">
        <v>80.002971734520003</v>
      </c>
      <c r="M149">
        <v>23.702370102657</v>
      </c>
      <c r="N149">
        <v>56.300601631863003</v>
      </c>
      <c r="O149">
        <v>4.066311369508</v>
      </c>
      <c r="P149" t="e">
        <v>#N/A</v>
      </c>
    </row>
    <row r="150" spans="1:16" x14ac:dyDescent="0.25">
      <c r="A150">
        <v>202603</v>
      </c>
      <c r="B150" t="s">
        <v>240</v>
      </c>
      <c r="C150" t="s">
        <v>151</v>
      </c>
      <c r="D150">
        <v>628</v>
      </c>
      <c r="E150">
        <v>637.93160942393604</v>
      </c>
      <c r="F150">
        <v>346.25579113195101</v>
      </c>
      <c r="G150">
        <v>291.67581829198502</v>
      </c>
      <c r="H150">
        <v>233.55020632674601</v>
      </c>
      <c r="I150">
        <v>177.05879488366801</v>
      </c>
      <c r="J150">
        <v>56.491411443078</v>
      </c>
      <c r="K150">
        <v>26.619542320786</v>
      </c>
      <c r="L150">
        <v>57.125611965239003</v>
      </c>
      <c r="M150">
        <v>16.194036769324999</v>
      </c>
      <c r="N150">
        <v>40.931575195914</v>
      </c>
      <c r="O150" t="s">
        <v>235</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1981</v>
      </c>
      <c r="E152">
        <v>1980.99999999997</v>
      </c>
      <c r="F152">
        <v>1209.6650105011399</v>
      </c>
      <c r="G152">
        <v>771.33498949883005</v>
      </c>
      <c r="H152">
        <v>710.98387745488196</v>
      </c>
      <c r="I152">
        <v>546.42342919911596</v>
      </c>
      <c r="J152">
        <v>164.560448255766</v>
      </c>
      <c r="K152">
        <v>61.560791278562</v>
      </c>
      <c r="L152">
        <v>50.887475680312001</v>
      </c>
      <c r="M152">
        <v>29.477645756611</v>
      </c>
      <c r="N152">
        <v>21.409829923701</v>
      </c>
      <c r="O152">
        <v>9.4636363636360006</v>
      </c>
      <c r="P152" t="e">
        <v>#N/A</v>
      </c>
    </row>
    <row r="153" spans="1:16" x14ac:dyDescent="0.25">
      <c r="A153">
        <v>202603</v>
      </c>
      <c r="B153" t="s">
        <v>241</v>
      </c>
      <c r="C153" t="s">
        <v>137</v>
      </c>
      <c r="D153">
        <v>1115</v>
      </c>
      <c r="E153">
        <v>1114.99999999996</v>
      </c>
      <c r="F153">
        <v>744.48056160527699</v>
      </c>
      <c r="G153">
        <v>370.51943839468697</v>
      </c>
      <c r="H153">
        <v>335.38269073009297</v>
      </c>
      <c r="I153">
        <v>246.82649633590901</v>
      </c>
      <c r="J153">
        <v>88.556194394184004</v>
      </c>
      <c r="K153">
        <v>31.268121576382999</v>
      </c>
      <c r="L153">
        <v>28.218565846412002</v>
      </c>
      <c r="M153">
        <v>17.289090909091001</v>
      </c>
      <c r="N153">
        <v>10.929474937321</v>
      </c>
      <c r="O153">
        <v>6.9181818181820001</v>
      </c>
      <c r="P153" t="e">
        <v>#N/A</v>
      </c>
    </row>
    <row r="154" spans="1:16" x14ac:dyDescent="0.25">
      <c r="A154">
        <v>202603</v>
      </c>
      <c r="B154" t="s">
        <v>241</v>
      </c>
      <c r="C154" t="s">
        <v>138</v>
      </c>
      <c r="D154">
        <v>866</v>
      </c>
      <c r="E154">
        <v>866.00000000000296</v>
      </c>
      <c r="F154">
        <v>465.18444889586101</v>
      </c>
      <c r="G154">
        <v>400.815551104142</v>
      </c>
      <c r="H154">
        <v>375.60118672478802</v>
      </c>
      <c r="I154">
        <v>299.59693286320601</v>
      </c>
      <c r="J154">
        <v>76.004253861582001</v>
      </c>
      <c r="K154">
        <v>30.292669702179001</v>
      </c>
      <c r="L154">
        <v>22.668909833899999</v>
      </c>
      <c r="M154">
        <v>12.188554847520001</v>
      </c>
      <c r="N154">
        <v>10.48035498638</v>
      </c>
      <c r="O154" t="s">
        <v>235</v>
      </c>
      <c r="P154" t="e">
        <v>#N/A</v>
      </c>
    </row>
    <row r="155" spans="1:16" x14ac:dyDescent="0.25">
      <c r="A155">
        <v>202603</v>
      </c>
      <c r="B155" t="s">
        <v>241</v>
      </c>
      <c r="C155" t="s">
        <v>139</v>
      </c>
      <c r="D155">
        <v>87</v>
      </c>
      <c r="E155">
        <v>87.000000000002998</v>
      </c>
      <c r="F155">
        <v>70.083333333336995</v>
      </c>
      <c r="G155">
        <v>16.916666666666</v>
      </c>
      <c r="H155">
        <v>15.825757575757001</v>
      </c>
      <c r="I155" t="s">
        <v>235</v>
      </c>
      <c r="J155" t="s">
        <v>235</v>
      </c>
      <c r="K155">
        <v>0</v>
      </c>
      <c r="L155">
        <v>0</v>
      </c>
      <c r="M155">
        <v>0</v>
      </c>
      <c r="N155">
        <v>0</v>
      </c>
      <c r="O155" t="s">
        <v>235</v>
      </c>
      <c r="P155" t="e">
        <v>#N/A</v>
      </c>
    </row>
    <row r="156" spans="1:16" x14ac:dyDescent="0.25">
      <c r="A156">
        <v>202603</v>
      </c>
      <c r="B156" t="s">
        <v>241</v>
      </c>
      <c r="C156" t="s">
        <v>140</v>
      </c>
      <c r="D156">
        <v>385</v>
      </c>
      <c r="E156">
        <v>377.73028530924699</v>
      </c>
      <c r="F156">
        <v>208.14245615639501</v>
      </c>
      <c r="G156">
        <v>169.58782915285201</v>
      </c>
      <c r="H156">
        <v>145.76020609365</v>
      </c>
      <c r="I156" t="s">
        <v>235</v>
      </c>
      <c r="J156" t="s">
        <v>235</v>
      </c>
      <c r="K156" t="s">
        <v>235</v>
      </c>
      <c r="L156">
        <v>22.827623059202001</v>
      </c>
      <c r="M156">
        <v>10.517845117845001</v>
      </c>
      <c r="N156">
        <v>12.309777941357</v>
      </c>
      <c r="O156" t="s">
        <v>235</v>
      </c>
      <c r="P156" t="e">
        <v>#N/A</v>
      </c>
    </row>
    <row r="157" spans="1:16" x14ac:dyDescent="0.25">
      <c r="A157">
        <v>202603</v>
      </c>
      <c r="B157" t="s">
        <v>241</v>
      </c>
      <c r="C157" t="s">
        <v>141</v>
      </c>
      <c r="D157">
        <v>473</v>
      </c>
      <c r="E157">
        <v>478.02768917241701</v>
      </c>
      <c r="F157">
        <v>231.35779980254699</v>
      </c>
      <c r="G157">
        <v>246.66988936987099</v>
      </c>
      <c r="H157">
        <v>233.943352290392</v>
      </c>
      <c r="I157">
        <v>180.452154599192</v>
      </c>
      <c r="J157">
        <v>53.4911976912</v>
      </c>
      <c r="K157">
        <v>22.934776334776998</v>
      </c>
      <c r="L157">
        <v>10.499264352206</v>
      </c>
      <c r="M157" t="s">
        <v>235</v>
      </c>
      <c r="N157" t="s">
        <v>235</v>
      </c>
      <c r="O157" t="s">
        <v>235</v>
      </c>
      <c r="P157" t="e">
        <v>#N/A</v>
      </c>
    </row>
    <row r="158" spans="1:16" x14ac:dyDescent="0.25">
      <c r="A158">
        <v>202603</v>
      </c>
      <c r="B158" t="s">
        <v>241</v>
      </c>
      <c r="C158" t="s">
        <v>142</v>
      </c>
      <c r="D158">
        <v>385</v>
      </c>
      <c r="E158">
        <v>380.17165641376698</v>
      </c>
      <c r="F158">
        <v>210.996324193395</v>
      </c>
      <c r="G158">
        <v>169.17533222037201</v>
      </c>
      <c r="H158">
        <v>156.26333271210501</v>
      </c>
      <c r="I158">
        <v>118.942715880607</v>
      </c>
      <c r="J158">
        <v>37.320616831498</v>
      </c>
      <c r="K158">
        <v>20.976593920216001</v>
      </c>
      <c r="L158">
        <v>7.7665449628129997</v>
      </c>
      <c r="M158" t="s">
        <v>235</v>
      </c>
      <c r="N158" t="s">
        <v>235</v>
      </c>
      <c r="O158">
        <v>5.1454545454540002</v>
      </c>
      <c r="P158" t="e">
        <v>#N/A</v>
      </c>
    </row>
    <row r="159" spans="1:16" x14ac:dyDescent="0.25">
      <c r="A159">
        <v>202603</v>
      </c>
      <c r="B159" t="s">
        <v>241</v>
      </c>
      <c r="C159" t="s">
        <v>143</v>
      </c>
      <c r="D159">
        <v>651</v>
      </c>
      <c r="E159">
        <v>658.07036910452905</v>
      </c>
      <c r="F159">
        <v>489.08509701546097</v>
      </c>
      <c r="G159">
        <v>168.98527208906799</v>
      </c>
      <c r="H159">
        <v>159.19122878297699</v>
      </c>
      <c r="I159" t="s">
        <v>235</v>
      </c>
      <c r="J159" t="s">
        <v>235</v>
      </c>
      <c r="K159" t="s">
        <v>235</v>
      </c>
      <c r="L159">
        <v>9.7940433060909999</v>
      </c>
      <c r="M159">
        <v>6.7064622124859996</v>
      </c>
      <c r="N159">
        <v>3.0875810936049999</v>
      </c>
      <c r="O159">
        <v>0</v>
      </c>
      <c r="P159" t="e">
        <v>#N/A</v>
      </c>
    </row>
    <row r="160" spans="1:16" x14ac:dyDescent="0.25">
      <c r="A160">
        <v>202603</v>
      </c>
      <c r="B160" t="s">
        <v>241</v>
      </c>
      <c r="C160" t="s">
        <v>148</v>
      </c>
      <c r="D160">
        <v>258</v>
      </c>
      <c r="E160">
        <v>269.412988675316</v>
      </c>
      <c r="F160">
        <v>63.336741198219997</v>
      </c>
      <c r="G160">
        <v>206.07624747709599</v>
      </c>
      <c r="H160">
        <v>195.06455407246099</v>
      </c>
      <c r="I160">
        <v>163.971638625418</v>
      </c>
      <c r="J160">
        <v>31.092915447043001</v>
      </c>
      <c r="K160">
        <v>6.7430416216489997</v>
      </c>
      <c r="L160">
        <v>8.6662388591799999</v>
      </c>
      <c r="M160">
        <v>8.6662388591799999</v>
      </c>
      <c r="N160">
        <v>0</v>
      </c>
      <c r="O160" t="s">
        <v>235</v>
      </c>
      <c r="P160" t="e">
        <v>#N/A</v>
      </c>
    </row>
    <row r="161" spans="1:16" x14ac:dyDescent="0.25">
      <c r="A161">
        <v>202603</v>
      </c>
      <c r="B161" t="s">
        <v>241</v>
      </c>
      <c r="C161" t="s">
        <v>74</v>
      </c>
      <c r="D161">
        <v>614</v>
      </c>
      <c r="E161">
        <v>628.19552942518999</v>
      </c>
      <c r="F161">
        <v>497.765451830112</v>
      </c>
      <c r="G161">
        <v>130.43007759507799</v>
      </c>
      <c r="H161">
        <v>112.11380485837201</v>
      </c>
      <c r="I161">
        <v>62.551726795318999</v>
      </c>
      <c r="J161">
        <v>49.562078063053001</v>
      </c>
      <c r="K161">
        <v>23.683152105055001</v>
      </c>
      <c r="L161">
        <v>14.652636373070001</v>
      </c>
      <c r="M161" t="s">
        <v>235</v>
      </c>
      <c r="N161" t="s">
        <v>235</v>
      </c>
      <c r="O161">
        <v>3.6636363636359999</v>
      </c>
      <c r="P161" t="e">
        <v>#N/A</v>
      </c>
    </row>
    <row r="162" spans="1:16" x14ac:dyDescent="0.25">
      <c r="A162">
        <v>202603</v>
      </c>
      <c r="B162" t="s">
        <v>241</v>
      </c>
      <c r="C162" t="s">
        <v>75</v>
      </c>
      <c r="D162">
        <v>392</v>
      </c>
      <c r="E162">
        <v>396.10170279469997</v>
      </c>
      <c r="F162">
        <v>257.567923567793</v>
      </c>
      <c r="G162">
        <v>138.533779226907</v>
      </c>
      <c r="H162">
        <v>128.14993322541301</v>
      </c>
      <c r="I162">
        <v>107.046193708958</v>
      </c>
      <c r="J162">
        <v>21.103739516455001</v>
      </c>
      <c r="K162">
        <v>11.418666361157999</v>
      </c>
      <c r="L162">
        <v>9.2020278196759993</v>
      </c>
      <c r="M162" t="s">
        <v>235</v>
      </c>
      <c r="N162" t="s">
        <v>235</v>
      </c>
      <c r="O162" t="s">
        <v>235</v>
      </c>
      <c r="P162" t="e">
        <v>#N/A</v>
      </c>
    </row>
    <row r="163" spans="1:16" x14ac:dyDescent="0.25">
      <c r="A163">
        <v>202603</v>
      </c>
      <c r="B163" t="s">
        <v>241</v>
      </c>
      <c r="C163" t="s">
        <v>76</v>
      </c>
      <c r="D163">
        <v>382</v>
      </c>
      <c r="E163">
        <v>358.23389290504002</v>
      </c>
      <c r="F163">
        <v>190.90620855057901</v>
      </c>
      <c r="G163">
        <v>167.32768435446101</v>
      </c>
      <c r="H163">
        <v>159.491991372744</v>
      </c>
      <c r="I163">
        <v>131.238454414296</v>
      </c>
      <c r="J163">
        <v>28.253536958447999</v>
      </c>
      <c r="K163">
        <v>9.5854351530830009</v>
      </c>
      <c r="L163">
        <v>7.835692981717</v>
      </c>
      <c r="M163" t="s">
        <v>235</v>
      </c>
      <c r="N163" t="s">
        <v>235</v>
      </c>
      <c r="O163">
        <v>0</v>
      </c>
      <c r="P163" t="e">
        <v>#N/A</v>
      </c>
    </row>
    <row r="164" spans="1:16" x14ac:dyDescent="0.25">
      <c r="A164">
        <v>202603</v>
      </c>
      <c r="B164" t="s">
        <v>241</v>
      </c>
      <c r="C164" t="s">
        <v>77</v>
      </c>
      <c r="D164">
        <v>335</v>
      </c>
      <c r="E164">
        <v>329.05588619971797</v>
      </c>
      <c r="F164">
        <v>200.08868535443099</v>
      </c>
      <c r="G164">
        <v>128.96720084528701</v>
      </c>
      <c r="H164">
        <v>116.16359392589101</v>
      </c>
      <c r="I164">
        <v>81.615415655123996</v>
      </c>
      <c r="J164">
        <v>34.548178270767004</v>
      </c>
      <c r="K164">
        <v>10.130496037617</v>
      </c>
      <c r="L164">
        <v>10.530879646669</v>
      </c>
      <c r="M164" t="s">
        <v>235</v>
      </c>
      <c r="N164" t="s">
        <v>235</v>
      </c>
      <c r="O164" t="s">
        <v>235</v>
      </c>
      <c r="P164" t="e">
        <v>#N/A</v>
      </c>
    </row>
    <row r="165" spans="1:16" x14ac:dyDescent="0.25">
      <c r="A165">
        <v>202603</v>
      </c>
      <c r="B165" t="s">
        <v>241</v>
      </c>
      <c r="C165" t="s">
        <v>78</v>
      </c>
      <c r="D165">
        <v>937</v>
      </c>
      <c r="E165">
        <v>940.41042121512999</v>
      </c>
      <c r="F165">
        <v>407.66158722147298</v>
      </c>
      <c r="G165">
        <v>532.74883399365694</v>
      </c>
      <c r="H165">
        <v>498.29511579120901</v>
      </c>
      <c r="I165">
        <v>413.04872512328399</v>
      </c>
      <c r="J165">
        <v>85.246390667924999</v>
      </c>
      <c r="K165">
        <v>35.098229488213001</v>
      </c>
      <c r="L165">
        <v>24.990081838811999</v>
      </c>
      <c r="M165">
        <v>17.965728998669999</v>
      </c>
      <c r="N165">
        <v>7.0243528401419999</v>
      </c>
      <c r="O165">
        <v>9.4636363636360006</v>
      </c>
      <c r="P165" t="e">
        <v>#N/A</v>
      </c>
    </row>
    <row r="166" spans="1:16" x14ac:dyDescent="0.25">
      <c r="A166">
        <v>202603</v>
      </c>
      <c r="B166" t="s">
        <v>241</v>
      </c>
      <c r="C166" t="s">
        <v>79</v>
      </c>
      <c r="D166">
        <v>803</v>
      </c>
      <c r="E166">
        <v>813.93507123893005</v>
      </c>
      <c r="F166">
        <v>688.94658380072201</v>
      </c>
      <c r="G166">
        <v>124.988487438208</v>
      </c>
      <c r="H166">
        <v>105.556407483835</v>
      </c>
      <c r="I166">
        <v>44.762329417493</v>
      </c>
      <c r="J166">
        <v>60.794078066342003</v>
      </c>
      <c r="K166">
        <v>16.635854945994001</v>
      </c>
      <c r="L166">
        <v>19.432079954372998</v>
      </c>
      <c r="M166">
        <v>6.6781818181819999</v>
      </c>
      <c r="N166">
        <v>12.753898136190999</v>
      </c>
      <c r="O166">
        <v>0</v>
      </c>
      <c r="P166" t="e">
        <v>#N/A</v>
      </c>
    </row>
    <row r="167" spans="1:16" x14ac:dyDescent="0.25">
      <c r="A167">
        <v>202603</v>
      </c>
      <c r="B167" t="s">
        <v>241</v>
      </c>
      <c r="C167" t="s">
        <v>80</v>
      </c>
      <c r="D167">
        <v>160</v>
      </c>
      <c r="E167">
        <v>146.08978920464401</v>
      </c>
      <c r="F167">
        <v>74.710279761333993</v>
      </c>
      <c r="G167">
        <v>71.379509443309999</v>
      </c>
      <c r="H167">
        <v>67.745774503551004</v>
      </c>
      <c r="I167">
        <v>55.368387574644998</v>
      </c>
      <c r="J167">
        <v>12.377386928906001</v>
      </c>
      <c r="K167">
        <v>5.9618920295400004</v>
      </c>
      <c r="L167">
        <v>3.633734939759</v>
      </c>
      <c r="M167">
        <v>3.633734939759</v>
      </c>
      <c r="N167">
        <v>0</v>
      </c>
      <c r="O167">
        <v>0</v>
      </c>
      <c r="P167" t="e">
        <v>#N/A</v>
      </c>
    </row>
    <row r="168" spans="1:16" x14ac:dyDescent="0.25">
      <c r="A168">
        <v>202603</v>
      </c>
      <c r="B168" t="s">
        <v>241</v>
      </c>
      <c r="C168" t="s">
        <v>81</v>
      </c>
      <c r="D168">
        <v>81</v>
      </c>
      <c r="E168">
        <v>80.564718341260999</v>
      </c>
      <c r="F168">
        <v>38.346559717607001</v>
      </c>
      <c r="G168">
        <v>42.218158623653999</v>
      </c>
      <c r="H168">
        <v>39.386579676285997</v>
      </c>
      <c r="I168">
        <v>33.243987083693</v>
      </c>
      <c r="J168">
        <v>6.1425925925930001</v>
      </c>
      <c r="K168">
        <v>3.8648148148149999</v>
      </c>
      <c r="L168" t="s">
        <v>235</v>
      </c>
      <c r="M168" t="s">
        <v>235</v>
      </c>
      <c r="N168" t="s">
        <v>235</v>
      </c>
      <c r="O168">
        <v>0</v>
      </c>
      <c r="P168" t="e">
        <v>#N/A</v>
      </c>
    </row>
    <row r="169" spans="1:16" x14ac:dyDescent="0.25">
      <c r="A169">
        <v>202603</v>
      </c>
      <c r="B169" t="s">
        <v>241</v>
      </c>
      <c r="C169" t="s">
        <v>154</v>
      </c>
      <c r="D169">
        <v>1033</v>
      </c>
      <c r="E169">
        <v>1053.2417782387699</v>
      </c>
      <c r="F169">
        <v>502.76249042133401</v>
      </c>
      <c r="G169">
        <v>550.47928781743701</v>
      </c>
      <c r="H169">
        <v>513.21039720119597</v>
      </c>
      <c r="I169">
        <v>420.55580573330502</v>
      </c>
      <c r="J169">
        <v>92.654591467890995</v>
      </c>
      <c r="K169">
        <v>37.741191365045999</v>
      </c>
      <c r="L169">
        <v>27.805254252605</v>
      </c>
      <c r="M169">
        <v>19.125728998669999</v>
      </c>
      <c r="N169">
        <v>8.6795252539349992</v>
      </c>
      <c r="O169">
        <v>9.4636363636360006</v>
      </c>
      <c r="P169" t="e">
        <v>#N/A</v>
      </c>
    </row>
    <row r="170" spans="1:16" x14ac:dyDescent="0.25">
      <c r="A170">
        <v>202603</v>
      </c>
      <c r="B170" t="s">
        <v>241</v>
      </c>
      <c r="C170" t="s">
        <v>83</v>
      </c>
      <c r="D170">
        <v>81</v>
      </c>
      <c r="E170">
        <v>80.564718341260999</v>
      </c>
      <c r="F170">
        <v>38.346559717607001</v>
      </c>
      <c r="G170">
        <v>42.218158623653999</v>
      </c>
      <c r="H170">
        <v>39.386579676285997</v>
      </c>
      <c r="I170">
        <v>33.243987083693</v>
      </c>
      <c r="J170">
        <v>6.1425925925930001</v>
      </c>
      <c r="K170">
        <v>3.8648148148149999</v>
      </c>
      <c r="L170" t="s">
        <v>235</v>
      </c>
      <c r="M170" t="s">
        <v>235</v>
      </c>
      <c r="N170" t="s">
        <v>235</v>
      </c>
      <c r="O170">
        <v>0</v>
      </c>
      <c r="P170" t="e">
        <v>#N/A</v>
      </c>
    </row>
    <row r="171" spans="1:16" x14ac:dyDescent="0.25">
      <c r="A171">
        <v>202603</v>
      </c>
      <c r="B171" t="s">
        <v>241</v>
      </c>
      <c r="C171" t="s">
        <v>84</v>
      </c>
      <c r="D171">
        <v>992</v>
      </c>
      <c r="E171">
        <v>992.00000000003297</v>
      </c>
      <c r="F171">
        <v>766.68683290103297</v>
      </c>
      <c r="G171">
        <v>225.313167099</v>
      </c>
      <c r="H171">
        <v>193.44204509818101</v>
      </c>
      <c r="I171">
        <v>108.47532750474301</v>
      </c>
      <c r="J171">
        <v>84.966717593438005</v>
      </c>
      <c r="K171">
        <v>28.870397776192</v>
      </c>
      <c r="L171">
        <v>26.189303819001001</v>
      </c>
      <c r="M171">
        <v>11.667501173526</v>
      </c>
      <c r="N171">
        <v>14.521802645475001</v>
      </c>
      <c r="O171">
        <v>5.6818181818179996</v>
      </c>
      <c r="P171" t="e">
        <v>#N/A</v>
      </c>
    </row>
    <row r="172" spans="1:16" x14ac:dyDescent="0.25">
      <c r="A172">
        <v>202603</v>
      </c>
      <c r="B172" t="s">
        <v>241</v>
      </c>
      <c r="C172" t="s">
        <v>85</v>
      </c>
      <c r="D172">
        <v>989</v>
      </c>
      <c r="E172">
        <v>988.99999999993202</v>
      </c>
      <c r="F172">
        <v>442.97817760010298</v>
      </c>
      <c r="G172">
        <v>546.02182239982903</v>
      </c>
      <c r="H172">
        <v>517.54183235670098</v>
      </c>
      <c r="I172">
        <v>437.94810169437199</v>
      </c>
      <c r="J172">
        <v>79.593730662327999</v>
      </c>
      <c r="K172">
        <v>32.69039350237</v>
      </c>
      <c r="L172">
        <v>24.698171861311</v>
      </c>
      <c r="M172">
        <v>17.810144583084998</v>
      </c>
      <c r="N172">
        <v>6.8880272782259997</v>
      </c>
      <c r="O172">
        <v>3.7818181818180001</v>
      </c>
      <c r="P172" t="e">
        <v>#N/A</v>
      </c>
    </row>
    <row r="173" spans="1:16" x14ac:dyDescent="0.25">
      <c r="A173">
        <v>202603</v>
      </c>
      <c r="B173" t="s">
        <v>241</v>
      </c>
      <c r="C173" t="s">
        <v>149</v>
      </c>
      <c r="D173">
        <v>558</v>
      </c>
      <c r="E173">
        <v>557.99999999996305</v>
      </c>
      <c r="F173">
        <v>179.436009214948</v>
      </c>
      <c r="G173">
        <v>378.56399078501499</v>
      </c>
      <c r="H173">
        <v>364.048442317889</v>
      </c>
      <c r="I173">
        <v>330.06085684427802</v>
      </c>
      <c r="J173">
        <v>33.987585473610999</v>
      </c>
      <c r="K173">
        <v>15.203313840156</v>
      </c>
      <c r="L173">
        <v>14.515548467126001</v>
      </c>
      <c r="M173">
        <v>11.25239057239</v>
      </c>
      <c r="N173">
        <v>3.263157894736</v>
      </c>
      <c r="O173">
        <v>0</v>
      </c>
      <c r="P173" t="e">
        <v>#N/A</v>
      </c>
    </row>
    <row r="174" spans="1:16" x14ac:dyDescent="0.25">
      <c r="A174">
        <v>202603</v>
      </c>
      <c r="B174" t="s">
        <v>241</v>
      </c>
      <c r="C174" t="s">
        <v>150</v>
      </c>
      <c r="D174">
        <v>431</v>
      </c>
      <c r="E174">
        <v>430.99999999996902</v>
      </c>
      <c r="F174">
        <v>263.54216838515498</v>
      </c>
      <c r="G174">
        <v>167.45783161481401</v>
      </c>
      <c r="H174">
        <v>153.49339003881099</v>
      </c>
      <c r="I174">
        <v>107.88724485009401</v>
      </c>
      <c r="J174">
        <v>45.606145188717001</v>
      </c>
      <c r="K174">
        <v>17.487079662214001</v>
      </c>
      <c r="L174">
        <v>10.182623394185001</v>
      </c>
      <c r="M174">
        <v>6.5577540106949996</v>
      </c>
      <c r="N174">
        <v>3.6248693834900001</v>
      </c>
      <c r="O174">
        <v>3.7818181818180001</v>
      </c>
      <c r="P174" t="e">
        <v>#N/A</v>
      </c>
    </row>
    <row r="175" spans="1:16" x14ac:dyDescent="0.25">
      <c r="A175">
        <v>202603</v>
      </c>
      <c r="B175" t="s">
        <v>241</v>
      </c>
      <c r="C175" t="s">
        <v>151</v>
      </c>
      <c r="D175">
        <v>251</v>
      </c>
      <c r="E175">
        <v>236.046440938736</v>
      </c>
      <c r="F175">
        <v>156.361631223686</v>
      </c>
      <c r="G175">
        <v>79.684809715049994</v>
      </c>
      <c r="H175">
        <v>68.890065108743997</v>
      </c>
      <c r="I175">
        <v>45.923758594345998</v>
      </c>
      <c r="J175">
        <v>22.966306514397999</v>
      </c>
      <c r="K175">
        <v>9.1053062631999993</v>
      </c>
      <c r="L175">
        <v>7.0129264244879996</v>
      </c>
      <c r="M175" t="s">
        <v>235</v>
      </c>
      <c r="N175" t="s">
        <v>235</v>
      </c>
      <c r="O175">
        <v>3.7818181818180001</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Saarland (Gebietsstand März 2026)</v>
      </c>
    </row>
    <row r="5" spans="1:15" ht="11.25" customHeight="1" x14ac:dyDescent="0.3">
      <c r="A5" s="44" t="s">
        <v>245</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55964</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22569.198070128601</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33394.801929867703</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27741.7387482415</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24110.867422822099</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3610.5990062779601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980.57342411121397</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4588.9167745790901</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2372.72564880235</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2210.56606967883</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1064.14640704716</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28260</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12077.067609007399</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16182.9323909908</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13333.5992104665</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11443.039127353301</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1883.8378066011301</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515.41943650554003</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2260.6368305658898</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1156.3058011522</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1100.0148662971301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588.69634995838999</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27704</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10492.1304611212</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17211.869538876901</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14408.139537775</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12667.8282954688</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1726.7611996768301</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465.15398760567399</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2328.2799440131898</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1216.4198476501499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1110.5512033816999</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475.45005708877</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11525</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3598.4957173416501</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8006.94472472284</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6215.8126516817701</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5812.2625770787299</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394.11201137117803</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37.256382531107</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1525.5857645647</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583.80485844235204</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938.64954793390996</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265.546308476359</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11895</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4993.8306322317103</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6983.7590982316096</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5577.6977070754101</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5040.4897916647597</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535.87882034547295</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106.786888044473</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1165.60788379378</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574.18086262162603</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588.93332326268398</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240.45350736241599</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12819</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5099.6166613572204</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7689.4232456916397</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6622.6686729863604</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5723.9697468102904</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893.36708865292098</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297.723943363606</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813.49414361980905</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480.90139942678701</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332.59274419302199</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253.260429085466</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9645</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3769.46200787412</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5764.10542178796</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4990.5513469787002</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4194.9060234035996</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795.64532357509904</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239.54649661899401</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600.37073519778096</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400.66137226049301</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199.70936293728801</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173.18333961147599</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10080</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5107.7930513238798</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4950.5694394336897</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4335.0083695192397</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3339.2392838647302</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991.59576233328596</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299.25971355303398</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483.85824740301399</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333.177156051091</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150.68109135192299</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131.702822511443</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11290</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3840.2848325658501</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7621.1854824607399</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6379.92072650931</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5547.1004229970604</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828.67684584609196</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234.47141128673101</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1003.83898959893</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570.16742695215601</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432.147768523563</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237.425766352501</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38794</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16059.6737275058</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22734.326272494302</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18977.056012060599</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16476.970777107799</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2485.3669443611702</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753.22243444871697</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3016.1480529595501</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1666.16653039483</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1347.14883546018</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741.12220747417905</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Saarland (Gebietsstand März 2026)</v>
      </c>
    </row>
    <row r="5" spans="1:24" ht="11.25" customHeight="1" x14ac:dyDescent="0.3">
      <c r="A5" s="44" t="s">
        <v>245</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40.328064595326637</v>
      </c>
      <c r="D15" s="95">
        <f>IF(OR('3.3'!D15="x",'3.3'!D15=".",'3.3'!D15="*",'3.3'!D15=0),'3.3'!D15,
'3.3'!D15/'3.3'!$B15*100)</f>
        <v>59.671935404666755</v>
      </c>
      <c r="E15" s="95">
        <f>IF(OR('3.3'!E15="x",'3.3'!E15=".",'3.3'!E15="*",'3.3'!E15=0),'3.3'!E15,
'3.3'!E15/'3.3'!$B15*100)</f>
        <v>49.570686062900258</v>
      </c>
      <c r="F15" s="95">
        <f>IF(OR('3.3'!F15="x",'3.3'!F15=".",'3.3'!F15="*",'3.3'!F15=0),'3.3'!F15,
'3.3'!F15/'3.3'!$B15*100)</f>
        <v>43.082816494214313</v>
      </c>
      <c r="G15" s="95">
        <f>IF(OR('3.3'!G15="x",'3.3'!G15=".",'3.3'!G15="*",'3.3'!G15=0),'3.3'!G15,
'3.3'!G15/'3.3'!$B15*100)</f>
        <v>6.4516457120255168</v>
      </c>
      <c r="H15" s="95">
        <f>IF(OR('3.3'!H15="x",'3.3'!H15=".",'3.3'!H15="*",'3.3'!H15=0),'3.3'!H15,
'3.3'!H15/'3.3'!$B15*100)</f>
        <v>1.7521503539975947</v>
      </c>
      <c r="I15" s="95">
        <f>IF(OR('3.3'!I15="x",'3.3'!I15=".",'3.3'!I15="*",'3.3'!I15=0),'3.3'!I15,
'3.3'!I15/'3.3'!$B15*100)</f>
        <v>8.1997655181529012</v>
      </c>
      <c r="J15" s="95">
        <f>IF(OR('3.3'!J15="x",'3.3'!J15=".",'3.3'!J15="*",'3.3'!J15=0),'3.3'!J15,
'3.3'!J15/'3.3'!$B15*100)</f>
        <v>4.2397356314815777</v>
      </c>
      <c r="K15" s="95">
        <f>IF(OR('3.3'!K15="x",'3.3'!K15=".",'3.3'!K15="*",'3.3'!K15=0),'3.3'!K15,
'3.3'!K15/'3.3'!$B15*100)</f>
        <v>3.9499786821507219</v>
      </c>
      <c r="L15" s="96">
        <f>IF(OR('3.3'!L15="x",'3.3'!L15=".",'3.3'!L15="*",'3.3'!L15=0),'3.3'!L15,
'3.3'!L15/'3.3'!$B15*100)</f>
        <v>1.90148382361368</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42.735554172000704</v>
      </c>
      <c r="D16" s="95">
        <f>IF(OR('3.3'!D16="x",'3.3'!D16=".",'3.3'!D16="*",'3.3'!D16=0),'3.3'!D16,
'3.3'!D16/'3.3'!$B16*100)</f>
        <v>57.26444582799293</v>
      </c>
      <c r="E16" s="95">
        <f>IF(OR('3.3'!E16="x",'3.3'!E16=".",'3.3'!E16="*",'3.3'!E16=0),'3.3'!E16,
'3.3'!E16/'3.3'!$B16*100)</f>
        <v>47.181879725642247</v>
      </c>
      <c r="F16" s="95">
        <f>IF(OR('3.3'!F16="x",'3.3'!F16=".",'3.3'!F16="*",'3.3'!F16=0),'3.3'!F16,
'3.3'!F16/'3.3'!$B16*100)</f>
        <v>40.491999742934539</v>
      </c>
      <c r="G16" s="95">
        <f>IF(OR('3.3'!G16="x",'3.3'!G16=".",'3.3'!G16="*",'3.3'!G16=0),'3.3'!G16,
'3.3'!G16/'3.3'!$B16*100)</f>
        <v>6.6660927339035032</v>
      </c>
      <c r="H16" s="95">
        <f>IF(OR('3.3'!H16="x",'3.3'!H16=".",'3.3'!H16="*",'3.3'!H16=0),'3.3'!H16,
'3.3'!H16/'3.3'!$B16*100)</f>
        <v>1.8238479706494695</v>
      </c>
      <c r="I16" s="95">
        <f>IF(OR('3.3'!I16="x",'3.3'!I16=".",'3.3'!I16="*",'3.3'!I16=0),'3.3'!I16,
'3.3'!I16/'3.3'!$B16*100)</f>
        <v>7.9994226134674093</v>
      </c>
      <c r="J16" s="95">
        <f>IF(OR('3.3'!J16="x",'3.3'!J16=".",'3.3'!J16="*",'3.3'!J16=0),'3.3'!J16,
'3.3'!J16/'3.3'!$B16*100)</f>
        <v>4.0916695016001414</v>
      </c>
      <c r="K16" s="95">
        <f>IF(OR('3.3'!K16="x",'3.3'!K16=".",'3.3'!K16="*",'3.3'!K16=0),'3.3'!K16,
'3.3'!K16/'3.3'!$B16*100)</f>
        <v>3.8924800647456834</v>
      </c>
      <c r="L16" s="96">
        <f>IF(OR('3.3'!L16="x",'3.3'!L16=".",'3.3'!L16="*",'3.3'!L16=0),'3.3'!L16,
'3.3'!L16/'3.3'!$B16*100)</f>
        <v>2.0831434888831919</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37.872258378289054</v>
      </c>
      <c r="D17" s="95">
        <f>IF(OR('3.3'!D17="x",'3.3'!D17=".",'3.3'!D17="*",'3.3'!D17=0),'3.3'!D17,
'3.3'!D17/'3.3'!$B17*100)</f>
        <v>62.127741621704089</v>
      </c>
      <c r="E17" s="95">
        <f>IF(OR('3.3'!E17="x",'3.3'!E17=".",'3.3'!E17="*",'3.3'!E17=0),'3.3'!E17,
'3.3'!E17/'3.3'!$B17*100)</f>
        <v>52.007434080908887</v>
      </c>
      <c r="F17" s="95">
        <f>IF(OR('3.3'!F17="x",'3.3'!F17=".",'3.3'!F17="*",'3.3'!F17=0),'3.3'!F17,
'3.3'!F17/'3.3'!$B17*100)</f>
        <v>45.725629134669362</v>
      </c>
      <c r="G17" s="95">
        <f>IF(OR('3.3'!G17="x",'3.3'!G17=".",'3.3'!G17="*",'3.3'!G17=0),'3.3'!G17,
'3.3'!G17/'3.3'!$B17*100)</f>
        <v>6.2328948876582091</v>
      </c>
      <c r="H17" s="95">
        <f>IF(OR('3.3'!H17="x",'3.3'!H17=".",'3.3'!H17="*",'3.3'!H17=0),'3.3'!H17,
'3.3'!H17/'3.3'!$B17*100)</f>
        <v>1.6790138160759238</v>
      </c>
      <c r="I17" s="95">
        <f>IF(OR('3.3'!I17="x",'3.3'!I17=".",'3.3'!I17="*",'3.3'!I17=0),'3.3'!I17,
'3.3'!I17/'3.3'!$B17*100)</f>
        <v>8.4041291655110797</v>
      </c>
      <c r="J17" s="95">
        <f>IF(OR('3.3'!J17="x",'3.3'!J17=".",'3.3'!J17="*",'3.3'!J17=0),'3.3'!J17,
'3.3'!J17/'3.3'!$B17*100)</f>
        <v>4.3907733455463109</v>
      </c>
      <c r="K17" s="95">
        <f>IF(OR('3.3'!K17="x",'3.3'!K17=".",'3.3'!K17="*",'3.3'!K17=0),'3.3'!K17,
'3.3'!K17/'3.3'!$B17*100)</f>
        <v>4.0086312567921594</v>
      </c>
      <c r="L17" s="96">
        <f>IF(OR('3.3'!L17="x",'3.3'!L17=".",'3.3'!L17="*",'3.3'!L17=0),'3.3'!L17,
'3.3'!L17/'3.3'!$B17*100)</f>
        <v>1.7161783752843269</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31.223390172161825</v>
      </c>
      <c r="D18" s="95">
        <f>IF(OR('3.3'!D18="x",'3.3'!D18=".",'3.3'!D18="*",'3.3'!D18=0),'3.3'!D18,
'3.3'!D18/'3.3'!$B18*100)</f>
        <v>69.474574617985596</v>
      </c>
      <c r="E18" s="95">
        <f>IF(OR('3.3'!E18="x",'3.3'!E18=".",'3.3'!E18="*",'3.3'!E18=0),'3.3'!E18,
'3.3'!E18/'3.3'!$B18*100)</f>
        <v>53.933298496154194</v>
      </c>
      <c r="F18" s="95">
        <f>IF(OR('3.3'!F18="x",'3.3'!F18=".",'3.3'!F18="*",'3.3'!F18=0),'3.3'!F18,
'3.3'!F18/'3.3'!$B18*100)</f>
        <v>50.431779410661427</v>
      </c>
      <c r="G18" s="95">
        <f>IF(OR('3.3'!G18="x",'3.3'!G18=".",'3.3'!G18="*",'3.3'!G18=0),'3.3'!G18,
'3.3'!G18/'3.3'!$B18*100)</f>
        <v>3.419626996713041</v>
      </c>
      <c r="H18" s="95">
        <f>IF(OR('3.3'!H18="x",'3.3'!H18=".",'3.3'!H18="*",'3.3'!H18=0),'3.3'!H18,
'3.3'!H18/'3.3'!$B18*100)</f>
        <v>0.32326579202695876</v>
      </c>
      <c r="I18" s="95">
        <f>IF(OR('3.3'!I18="x",'3.3'!I18=".",'3.3'!I18="*",'3.3'!I18=0),'3.3'!I18,
'3.3'!I18/'3.3'!$B18*100)</f>
        <v>13.237186677350977</v>
      </c>
      <c r="J18" s="95">
        <f>IF(OR('3.3'!J18="x",'3.3'!J18=".",'3.3'!J18="*",'3.3'!J18=0),'3.3'!J18,
'3.3'!J18/'3.3'!$B18*100)</f>
        <v>5.0655519170702998</v>
      </c>
      <c r="K18" s="95">
        <f>IF(OR('3.3'!K18="x",'3.3'!K18=".",'3.3'!K18="*",'3.3'!K18=0),'3.3'!K18,
'3.3'!K18/'3.3'!$B18*100)</f>
        <v>8.1444646241554004</v>
      </c>
      <c r="L18" s="96">
        <f>IF(OR('3.3'!L18="x",'3.3'!L18=".",'3.3'!L18="*",'3.3'!L18=0),'3.3'!L18,
'3.3'!L18/'3.3'!$B18*100)</f>
        <v>2.3040894444803386</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41.982603045243465</v>
      </c>
      <c r="D19" s="95">
        <f>IF(OR('3.3'!D19="x",'3.3'!D19=".",'3.3'!D19="*",'3.3'!D19=0),'3.3'!D19,
'3.3'!D19/'3.3'!$B19*100)</f>
        <v>58.711720035574686</v>
      </c>
      <c r="E19" s="95">
        <f>IF(OR('3.3'!E19="x",'3.3'!E19=".",'3.3'!E19="*",'3.3'!E19=0),'3.3'!E19,
'3.3'!E19/'3.3'!$B19*100)</f>
        <v>46.891111450823118</v>
      </c>
      <c r="F19" s="95">
        <f>IF(OR('3.3'!F19="x",'3.3'!F19=".",'3.3'!F19="*",'3.3'!F19=0),'3.3'!F19,
'3.3'!F19/'3.3'!$B19*100)</f>
        <v>42.374861636525935</v>
      </c>
      <c r="G19" s="95">
        <f>IF(OR('3.3'!G19="x",'3.3'!G19=".",'3.3'!G19="*",'3.3'!G19=0),'3.3'!G19,
'3.3'!G19/'3.3'!$B19*100)</f>
        <v>4.5050762534297846</v>
      </c>
      <c r="H19" s="95">
        <f>IF(OR('3.3'!H19="x",'3.3'!H19=".",'3.3'!H19="*",'3.3'!H19=0),'3.3'!H19,
'3.3'!H19/'3.3'!$B19*100)</f>
        <v>0.8977460113028416</v>
      </c>
      <c r="I19" s="95">
        <f>IF(OR('3.3'!I19="x",'3.3'!I19=".",'3.3'!I19="*",'3.3'!I19=0),'3.3'!I19,
'3.3'!I19/'3.3'!$B19*100)</f>
        <v>9.7991415199140821</v>
      </c>
      <c r="J19" s="95">
        <f>IF(OR('3.3'!J19="x",'3.3'!J19=".",'3.3'!J19="*",'3.3'!J19=0),'3.3'!J19,
'3.3'!J19/'3.3'!$B19*100)</f>
        <v>4.8270774495302735</v>
      </c>
      <c r="K19" s="95">
        <f>IF(OR('3.3'!K19="x",'3.3'!K19=".",'3.3'!K19="*",'3.3'!K19=0),'3.3'!K19,
'3.3'!K19/'3.3'!$B19*100)</f>
        <v>4.9510998172566962</v>
      </c>
      <c r="L19" s="96">
        <f>IF(OR('3.3'!L19="x",'3.3'!L19=".",'3.3'!L19="*",'3.3'!L19=0),'3.3'!L19,
'3.3'!L19/'3.3'!$B19*100)</f>
        <v>2.0214670648374611</v>
      </c>
    </row>
    <row r="20" spans="1:17" s="155" customFormat="1" ht="15" customHeight="1" x14ac:dyDescent="0.2">
      <c r="A20" s="136" t="s">
        <v>70</v>
      </c>
      <c r="B20" s="81">
        <f>IF(OR('3.3'!B20="x",'3.3'!B20=".",'3.3'!B20="*",'3.3'!B20=0),'3.3'!B20,
'3.3'!B20/'3.3'!$B20*100)</f>
        <v>100</v>
      </c>
      <c r="C20" s="95">
        <f>IF(OR('3.3'!C20="x",'3.3'!C20=".",'3.3'!C20="*",'3.3'!C20=0),'3.3'!C20,
'3.3'!C20/'3.3'!$B20*100)</f>
        <v>39.781704199681883</v>
      </c>
      <c r="D20" s="95">
        <f>IF(OR('3.3'!D20="x",'3.3'!D20=".",'3.3'!D20="*",'3.3'!D20=0),'3.3'!D20,
'3.3'!D20/'3.3'!$B20*100)</f>
        <v>59.984579496775417</v>
      </c>
      <c r="E20" s="95">
        <f>IF(OR('3.3'!E20="x",'3.3'!E20=".",'3.3'!E20="*",'3.3'!E20=0),'3.3'!E20,
'3.3'!E20/'3.3'!$B20*100)</f>
        <v>51.662911872894611</v>
      </c>
      <c r="F20" s="95">
        <f>IF(OR('3.3'!F20="x",'3.3'!F20=".",'3.3'!F20="*",'3.3'!F20=0),'3.3'!F20,
'3.3'!F20/'3.3'!$B20*100)</f>
        <v>44.652232988612923</v>
      </c>
      <c r="G20" s="95">
        <f>IF(OR('3.3'!G20="x",'3.3'!G20=".",'3.3'!G20="*",'3.3'!G20=0),'3.3'!G20,
'3.3'!G20/'3.3'!$B20*100)</f>
        <v>6.9690856435987287</v>
      </c>
      <c r="H20" s="95">
        <f>IF(OR('3.3'!H20="x",'3.3'!H20=".",'3.3'!H20="*",'3.3'!H20=0),'3.3'!H20,
'3.3'!H20/'3.3'!$B20*100)</f>
        <v>2.3225208156923784</v>
      </c>
      <c r="I20" s="95">
        <f>IF(OR('3.3'!I20="x",'3.3'!I20=".",'3.3'!I20="*",'3.3'!I20=0),'3.3'!I20,
'3.3'!I20/'3.3'!$B20*100)</f>
        <v>6.3460031486060453</v>
      </c>
      <c r="J20" s="95">
        <f>IF(OR('3.3'!J20="x",'3.3'!J20=".",'3.3'!J20="*",'3.3'!J20=0),'3.3'!J20,
'3.3'!J20/'3.3'!$B20*100)</f>
        <v>3.7514735894124893</v>
      </c>
      <c r="K20" s="95">
        <f>IF(OR('3.3'!K20="x",'3.3'!K20=".",'3.3'!K20="*",'3.3'!K20=0),'3.3'!K20,
'3.3'!K20/'3.3'!$B20*100)</f>
        <v>2.5945295591935564</v>
      </c>
      <c r="L20" s="96">
        <f>IF(OR('3.3'!L20="x",'3.3'!L20=".",'3.3'!L20="*",'3.3'!L20=0),'3.3'!L20,
'3.3'!L20/'3.3'!$B20*100)</f>
        <v>1.9756644752747174</v>
      </c>
    </row>
    <row r="21" spans="1:17" s="155" customFormat="1" ht="15" customHeight="1" x14ac:dyDescent="0.2">
      <c r="A21" s="136" t="s">
        <v>71</v>
      </c>
      <c r="B21" s="81">
        <f>IF(OR('3.3'!B21="x",'3.3'!B21=".",'3.3'!B21="*",'3.3'!B21=0),'3.3'!B21,
'3.3'!B21/'3.3'!$B21*100)</f>
        <v>100</v>
      </c>
      <c r="C21" s="95">
        <f>IF(OR('3.3'!C21="x",'3.3'!C21=".",'3.3'!C21="*",'3.3'!C21=0),'3.3'!C21,
'3.3'!C21/'3.3'!$B21*100)</f>
        <v>39.082032222645104</v>
      </c>
      <c r="D21" s="95">
        <f>IF(OR('3.3'!D21="x",'3.3'!D21=".",'3.3'!D21="*",'3.3'!D21=0),'3.3'!D21,
'3.3'!D21/'3.3'!$B21*100)</f>
        <v>59.762627493913534</v>
      </c>
      <c r="E21" s="95">
        <f>IF(OR('3.3'!E21="x",'3.3'!E21=".",'3.3'!E21="*",'3.3'!E21=0),'3.3'!E21,
'3.3'!E21/'3.3'!$B21*100)</f>
        <v>51.742367516627276</v>
      </c>
      <c r="F21" s="95">
        <f>IF(OR('3.3'!F21="x",'3.3'!F21=".",'3.3'!F21="*",'3.3'!F21=0),'3.3'!F21,
'3.3'!F21/'3.3'!$B21*100)</f>
        <v>43.493064006258159</v>
      </c>
      <c r="G21" s="95">
        <f>IF(OR('3.3'!G21="x",'3.3'!G21=".",'3.3'!G21="*",'3.3'!G21=0),'3.3'!G21,
'3.3'!G21/'3.3'!$B21*100)</f>
        <v>8.2493035103690939</v>
      </c>
      <c r="H21" s="95">
        <f>IF(OR('3.3'!H21="x",'3.3'!H21=".",'3.3'!H21="*",'3.3'!H21=0),'3.3'!H21,
'3.3'!H21/'3.3'!$B21*100)</f>
        <v>2.483633972203152</v>
      </c>
      <c r="I21" s="95">
        <f>IF(OR('3.3'!I21="x",'3.3'!I21=".",'3.3'!I21="*",'3.3'!I21=0),'3.3'!I21,
'3.3'!I21/'3.3'!$B21*100)</f>
        <v>6.2246836205057647</v>
      </c>
      <c r="J21" s="95">
        <f>IF(OR('3.3'!J21="x",'3.3'!J21=".",'3.3'!J21="*",'3.3'!J21=0),'3.3'!J21,
'3.3'!J21/'3.3'!$B21*100)</f>
        <v>4.1540836937324315</v>
      </c>
      <c r="K21" s="95">
        <f>IF(OR('3.3'!K21="x",'3.3'!K21=".",'3.3'!K21="*",'3.3'!K21=0),'3.3'!K21,
'3.3'!K21/'3.3'!$B21*100)</f>
        <v>2.0705999267733333</v>
      </c>
      <c r="L21" s="96">
        <f>IF(OR('3.3'!L21="x",'3.3'!L21=".",'3.3'!L21="*",'3.3'!L21=0),'3.3'!L21,
'3.3'!L21/'3.3'!$B21*100)</f>
        <v>1.7955763567804663</v>
      </c>
    </row>
    <row r="22" spans="1:17" s="155" customFormat="1" ht="15" customHeight="1" x14ac:dyDescent="0.2">
      <c r="A22" s="136" t="s">
        <v>72</v>
      </c>
      <c r="B22" s="81">
        <f>IF(OR('3.3'!B22="x",'3.3'!B22=".",'3.3'!B22="*",'3.3'!B22=0),'3.3'!B22,
'3.3'!B22/'3.3'!$B22*100)</f>
        <v>100</v>
      </c>
      <c r="C22" s="95">
        <f>IF(OR('3.3'!C22="x",'3.3'!C22=".",'3.3'!C22="*",'3.3'!C22=0),'3.3'!C22,
'3.3'!C22/'3.3'!$B22*100)</f>
        <v>50.672550112340076</v>
      </c>
      <c r="D22" s="95">
        <f>IF(OR('3.3'!D22="x",'3.3'!D22=".",'3.3'!D22="*",'3.3'!D22=0),'3.3'!D22,
'3.3'!D22/'3.3'!$B22*100)</f>
        <v>49.112792057873904</v>
      </c>
      <c r="E22" s="95">
        <f>IF(OR('3.3'!E22="x",'3.3'!E22=".",'3.3'!E22="*",'3.3'!E22=0),'3.3'!E22,
'3.3'!E22/'3.3'!$B22*100)</f>
        <v>43.006035411897223</v>
      </c>
      <c r="F22" s="95">
        <f>IF(OR('3.3'!F22="x",'3.3'!F22=".",'3.3'!F22="*",'3.3'!F22=0),'3.3'!F22,
'3.3'!F22/'3.3'!$B22*100)</f>
        <v>33.127373847864391</v>
      </c>
      <c r="G22" s="95">
        <f>IF(OR('3.3'!G22="x",'3.3'!G22=".",'3.3'!G22="*",'3.3'!G22=0),'3.3'!G22,
'3.3'!G22/'3.3'!$B22*100)</f>
        <v>9.8372595469572008</v>
      </c>
      <c r="H22" s="95">
        <f>IF(OR('3.3'!H22="x",'3.3'!H22=".",'3.3'!H22="*",'3.3'!H22=0),'3.3'!H22,
'3.3'!H22/'3.3'!$B22*100)</f>
        <v>2.968846364613432</v>
      </c>
      <c r="I22" s="95">
        <f>IF(OR('3.3'!I22="x",'3.3'!I22=".",'3.3'!I22="*",'3.3'!I22=0),'3.3'!I22,
'3.3'!I22/'3.3'!$B22*100)</f>
        <v>4.8001810258235516</v>
      </c>
      <c r="J22" s="95">
        <f>IF(OR('3.3'!J22="x",'3.3'!J22=".",'3.3'!J22="*",'3.3'!J22=0),'3.3'!J22,
'3.3'!J22/'3.3'!$B22*100)</f>
        <v>3.3053289290782835</v>
      </c>
      <c r="K22" s="95">
        <f>IF(OR('3.3'!K22="x",'3.3'!K22=".",'3.3'!K22="*",'3.3'!K22=0),'3.3'!K22,
'3.3'!K22/'3.3'!$B22*100)</f>
        <v>1.4948520967452676</v>
      </c>
      <c r="L22" s="96">
        <f>IF(OR('3.3'!L22="x",'3.3'!L22=".",'3.3'!L22="*",'3.3'!L22=0),'3.3'!L22,
'3.3'!L22/'3.3'!$B22*100)</f>
        <v>1.3065756201532044</v>
      </c>
    </row>
    <row r="23" spans="1:17" s="155" customFormat="1" ht="26.25" customHeight="1" x14ac:dyDescent="0.2">
      <c r="A23" s="156" t="s">
        <v>107</v>
      </c>
      <c r="B23" s="81">
        <f>IF(OR('3.3'!B23="x",'3.3'!B23=".",'3.3'!B23="*",'3.3'!B23=0),'3.3'!B23,
'3.3'!B23/'3.3'!$B23*100)</f>
        <v>100</v>
      </c>
      <c r="C23" s="95">
        <f>IF(OR('3.3'!C23="x",'3.3'!C23=".",'3.3'!C23="*",'3.3'!C23=0),'3.3'!C23,
'3.3'!C23/'3.3'!$B23*100)</f>
        <v>34.014923229104078</v>
      </c>
      <c r="D23" s="95">
        <f>IF(OR('3.3'!D23="x",'3.3'!D23=".",'3.3'!D23="*",'3.3'!D23=0),'3.3'!D23,
'3.3'!D23/'3.3'!$B23*100)</f>
        <v>67.503857240573424</v>
      </c>
      <c r="E23" s="95">
        <f>IF(OR('3.3'!E23="x",'3.3'!E23=".",'3.3'!E23="*",'3.3'!E23=0),'3.3'!E23,
'3.3'!E23/'3.3'!$B23*100)</f>
        <v>56.509483848620988</v>
      </c>
      <c r="F23" s="95">
        <f>IF(OR('3.3'!F23="x",'3.3'!F23=".",'3.3'!F23="*",'3.3'!F23=0),'3.3'!F23,
'3.3'!F23/'3.3'!$B23*100)</f>
        <v>49.132864685536411</v>
      </c>
      <c r="G23" s="95">
        <f>IF(OR('3.3'!G23="x",'3.3'!G23=".",'3.3'!G23="*",'3.3'!G23=0),'3.3'!G23,
'3.3'!G23/'3.3'!$B23*100)</f>
        <v>7.3399189180344733</v>
      </c>
      <c r="H23" s="95">
        <f>IF(OR('3.3'!H23="x",'3.3'!H23=".",'3.3'!H23="*",'3.3'!H23=0),'3.3'!H23,
'3.3'!H23/'3.3'!$B23*100)</f>
        <v>2.0768061230002748</v>
      </c>
      <c r="I23" s="95">
        <f>IF(OR('3.3'!I23="x",'3.3'!I23=".",'3.3'!I23="*",'3.3'!I23=0),'3.3'!I23,
'3.3'!I23/'3.3'!$B23*100)</f>
        <v>8.8913993764298489</v>
      </c>
      <c r="J23" s="95">
        <f>IF(OR('3.3'!J23="x",'3.3'!J23=".",'3.3'!J23="*",'3.3'!J23=0),'3.3'!J23,
'3.3'!J23/'3.3'!$B23*100)</f>
        <v>5.0501986443946505</v>
      </c>
      <c r="K23" s="95">
        <f>IF(OR('3.3'!K23="x",'3.3'!K23=".",'3.3'!K23="*",'3.3'!K23=0),'3.3'!K23,
'3.3'!K23/'3.3'!$B23*100)</f>
        <v>3.8277038841768203</v>
      </c>
      <c r="L23" s="96">
        <f>IF(OR('3.3'!L23="x",'3.3'!L23=".",'3.3'!L23="*",'3.3'!L23=0),'3.3'!L23,
'3.3'!L23/'3.3'!$B23*100)</f>
        <v>2.1029740155225953</v>
      </c>
    </row>
    <row r="24" spans="1:17" s="155" customFormat="1" ht="15" customHeight="1" x14ac:dyDescent="0.2">
      <c r="A24" s="156" t="s">
        <v>108</v>
      </c>
      <c r="B24" s="117">
        <f>IF(OR('3.3'!B24="x",'3.3'!B24=".",'3.3'!B24="*",'3.3'!B24=0),'3.3'!B24,
'3.3'!B24/'3.3'!$B24*100)</f>
        <v>100</v>
      </c>
      <c r="C24" s="99">
        <f>IF(OR('3.3'!C24="x",'3.3'!C24=".",'3.3'!C24="*",'3.3'!C24=0),'3.3'!C24,
'3.3'!C24/'3.3'!$B24*100)</f>
        <v>41.397313315218334</v>
      </c>
      <c r="D24" s="99">
        <f>IF(OR('3.3'!D24="x",'3.3'!D24=".",'3.3'!D24="*",'3.3'!D24=0),'3.3'!D24,
'3.3'!D24/'3.3'!$B24*100)</f>
        <v>58.602686684781922</v>
      </c>
      <c r="E24" s="99">
        <f>IF(OR('3.3'!E24="x",'3.3'!E24=".",'3.3'!E24="*",'3.3'!E24=0),'3.3'!E24,
'3.3'!E24/'3.3'!$B24*100)</f>
        <v>48.917502737692942</v>
      </c>
      <c r="F24" s="99">
        <f>IF(OR('3.3'!F24="x",'3.3'!F24=".",'3.3'!F24="*",'3.3'!F24=0),'3.3'!F24,
'3.3'!F24/'3.3'!$B24*100)</f>
        <v>42.472987516388613</v>
      </c>
      <c r="G24" s="99">
        <f>IF(OR('3.3'!G24="x",'3.3'!G24=".",'3.3'!G24="*",'3.3'!G24=0),'3.3'!G24,
'3.3'!G24/'3.3'!$B24*100)</f>
        <v>6.4065756157167861</v>
      </c>
      <c r="H24" s="99">
        <f>IF(OR('3.3'!H24="x",'3.3'!H24=".",'3.3'!H24="*",'3.3'!H24=0),'3.3'!H24,
'3.3'!H24/'3.3'!$B24*100)</f>
        <v>1.9415951808236247</v>
      </c>
      <c r="I24" s="99">
        <f>IF(OR('3.3'!I24="x",'3.3'!I24=".",'3.3'!I24="*",'3.3'!I24=0),'3.3'!I24,
'3.3'!I24/'3.3'!$B24*100)</f>
        <v>7.7747797416083673</v>
      </c>
      <c r="J24" s="99">
        <f>IF(OR('3.3'!J24="x",'3.3'!J24=".",'3.3'!J24="*",'3.3'!J24=0),'3.3'!J24,
'3.3'!J24/'3.3'!$B24*100)</f>
        <v>4.2949077960376094</v>
      </c>
      <c r="K24" s="99">
        <f>IF(OR('3.3'!K24="x",'3.3'!K24=".",'3.3'!K24="*",'3.3'!K24=0),'3.3'!K24,
'3.3'!K24/'3.3'!$B24*100)</f>
        <v>3.472570076455586</v>
      </c>
      <c r="L24" s="100">
        <f>IF(OR('3.3'!L24="x",'3.3'!L24=".",'3.3'!L24="*",'3.3'!L24=0),'3.3'!L24,
'3.3'!L24/'3.3'!$B24*100)</f>
        <v>1.9104042054806905</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Saarland (Gebietsstand März 2026)</v>
      </c>
    </row>
    <row r="5" spans="1:24" ht="11.25" customHeight="1" x14ac:dyDescent="0.3">
      <c r="A5" s="44" t="s">
        <v>245</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50.496747909370313</v>
      </c>
      <c r="C16" s="95">
        <f>IFERROR(IF(OR('3.3'!C16="x",'3.3'!C16=".",'3.3'!C16="*",'3.3'!C16=0),'3.3'!C16,
'3.3'!C16/'3.3'!C$15*100),"x")</f>
        <v>53.511283703925514</v>
      </c>
      <c r="D16" s="95">
        <f>IFERROR(IF(OR('3.3'!D16="x",'3.3'!D16=".",'3.3'!D16="*",'3.3'!D16=0),'3.3'!D16,
'3.3'!D16/'3.3'!D$15*100),"x")</f>
        <v>48.459435168911966</v>
      </c>
      <c r="E16" s="95">
        <f>IFERROR(IF(OR('3.3'!E16="x",'3.3'!E16=".",'3.3'!E16="*",'3.3'!E16=0),'3.3'!E16,
'3.3'!E16/'3.3'!E$15*100),"x")</f>
        <v>48.063314745589594</v>
      </c>
      <c r="F16" s="95">
        <f>IFERROR(IF(OR('3.3'!F16="x",'3.3'!F16=".",'3.3'!F16="*",'3.3'!F16=0),'3.3'!F16,
'3.3'!F16/'3.3'!F$15*100),"x")</f>
        <v>47.460088957736595</v>
      </c>
      <c r="G16" s="95">
        <f>IFERROR(IF(OR('3.3'!G16="x",'3.3'!G16=".",'3.3'!G16="*",'3.3'!G16=0),'3.3'!G16,
'3.3'!G16/'3.3'!G$15*100),"x")</f>
        <v>52.175215340324165</v>
      </c>
      <c r="H16" s="95">
        <f>IFERROR(IF(OR('3.3'!H16="x",'3.3'!H16=".",'3.3'!H16="*",'3.3'!H16=0),'3.3'!H16,
'3.3'!H16/'3.3'!H$15*100),"x")</f>
        <v>52.563064002342628</v>
      </c>
      <c r="I16" s="95">
        <f>IFERROR(IF(OR('3.3'!I16="x",'3.3'!I16=".",'3.3'!I16="*",'3.3'!I16=0),'3.3'!I16,
'3.3'!I16/'3.3'!I$15*100),"x")</f>
        <v>49.262972976302073</v>
      </c>
      <c r="J16" s="95">
        <f>IFERROR(IF(OR('3.3'!J16="x",'3.3'!J16=".",'3.3'!J16="*",'3.3'!J16=0),'3.3'!J16,
'3.3'!J16/'3.3'!J$15*100),"x")</f>
        <v>48.733228038220666</v>
      </c>
      <c r="K16" s="95">
        <f>IFERROR(IF(OR('3.3'!K16="x",'3.3'!K16=".",'3.3'!K16="*",'3.3'!K16=0),'3.3'!K16,
'3.3'!K16/'3.3'!K$15*100),"x")</f>
        <v>49.761682375634656</v>
      </c>
      <c r="L16" s="96">
        <f>IFERROR(IF(OR('3.3'!L16="x",'3.3'!L16=".",'3.3'!L16="*",'3.3'!L16=0),'3.3'!L16,
'3.3'!L16/'3.3'!L$15*100),"x")</f>
        <v>55.320992117234169</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49.503252090629687</v>
      </c>
      <c r="C17" s="95">
        <f>IFERROR(IF(OR('3.3'!C17="x",'3.3'!C17=".",'3.3'!C17="*",'3.3'!C17=0),'3.3'!C17,
'3.3'!C17/'3.3'!C$15*100),"x")</f>
        <v>46.488716296074472</v>
      </c>
      <c r="D17" s="95">
        <f>IFERROR(IF(OR('3.3'!D17="x",'3.3'!D17=".",'3.3'!D17="*",'3.3'!D17=0),'3.3'!D17,
'3.3'!D17/'3.3'!D$15*100),"x")</f>
        <v>51.540564831088034</v>
      </c>
      <c r="E17" s="95">
        <f>IFERROR(IF(OR('3.3'!E17="x",'3.3'!E17=".",'3.3'!E17="*",'3.3'!E17=0),'3.3'!E17,
'3.3'!E17/'3.3'!E$15*100),"x")</f>
        <v>51.936685254410399</v>
      </c>
      <c r="F17" s="95">
        <f>IFERROR(IF(OR('3.3'!F17="x",'3.3'!F17=".",'3.3'!F17="*",'3.3'!F17=0),'3.3'!F17,
'3.3'!F17/'3.3'!F$15*100),"x")</f>
        <v>52.539911042263412</v>
      </c>
      <c r="G17" s="95">
        <f>IFERROR(IF(OR('3.3'!G17="x",'3.3'!G17=".",'3.3'!G17="*",'3.3'!G17=0),'3.3'!G17,
'3.3'!G17/'3.3'!G$15*100),"x")</f>
        <v>47.824784659675835</v>
      </c>
      <c r="H17" s="95">
        <f>IFERROR(IF(OR('3.3'!H17="x",'3.3'!H17=".",'3.3'!H17="*",'3.3'!H17=0),'3.3'!H17,
'3.3'!H17/'3.3'!H$15*100),"x")</f>
        <v>47.436935997657379</v>
      </c>
      <c r="I17" s="95">
        <f>IFERROR(IF(OR('3.3'!I17="x",'3.3'!I17=".",'3.3'!I17="*",'3.3'!I17=0),'3.3'!I17,
'3.3'!I17/'3.3'!I$15*100),"x")</f>
        <v>50.737027023697699</v>
      </c>
      <c r="J17" s="95">
        <f>IFERROR(IF(OR('3.3'!J17="x",'3.3'!J17=".",'3.3'!J17="*",'3.3'!J17=0),'3.3'!J17,
'3.3'!J17/'3.3'!J$15*100),"x")</f>
        <v>51.266771961779334</v>
      </c>
      <c r="K17" s="95">
        <f>IFERROR(IF(OR('3.3'!K17="x",'3.3'!K17=".",'3.3'!K17="*",'3.3'!K17=0),'3.3'!K17,
'3.3'!K17/'3.3'!K$15*100),"x")</f>
        <v>50.238317624365351</v>
      </c>
      <c r="L17" s="96">
        <f>IFERROR(IF(OR('3.3'!L17="x",'3.3'!L17=".",'3.3'!L17="*",'3.3'!L17=0),'3.3'!L17,
'3.3'!L17/'3.3'!L$15*100),"x")</f>
        <v>44.679007882765831</v>
      </c>
      <c r="M17" s="164"/>
      <c r="N17" s="164"/>
      <c r="O17" s="164"/>
      <c r="P17" s="164"/>
      <c r="Q17" s="164"/>
    </row>
    <row r="18" spans="1:17" s="155" customFormat="1" ht="18.75" customHeight="1" x14ac:dyDescent="0.2">
      <c r="A18" s="156" t="s">
        <v>68</v>
      </c>
      <c r="B18" s="121">
        <f>IFERROR(IF(OR('3.3'!B18="x",'3.3'!B18=".",'3.3'!B18="*",'3.3'!B18=0),'3.3'!B18,
'3.3'!B18/'3.3'!B$15*100),"x")</f>
        <v>20.593595883067685</v>
      </c>
      <c r="C18" s="95">
        <f>IFERROR(IF(OR('3.3'!C18="x",'3.3'!C18=".",'3.3'!C18="*",'3.3'!C18=0),'3.3'!C18,
'3.3'!C18/'3.3'!C$15*100),"x")</f>
        <v>15.944278153615166</v>
      </c>
      <c r="D18" s="95">
        <f>IFERROR(IF(OR('3.3'!D18="x",'3.3'!D18=".",'3.3'!D18="*",'3.3'!D18=0),'3.3'!D18,
'3.3'!D18/'3.3'!D$15*100),"x")</f>
        <v>23.976619898923772</v>
      </c>
      <c r="E18" s="95">
        <f>IFERROR(IF(OR('3.3'!E18="x",'3.3'!E18=".",'3.3'!E18="*",'3.3'!E18=0),'3.3'!E18,
'3.3'!E18/'3.3'!E$15*100),"x")</f>
        <v>22.405995197672244</v>
      </c>
      <c r="F18" s="95">
        <f>IFERROR(IF(OR('3.3'!F18="x",'3.3'!F18=".",'3.3'!F18="*",'3.3'!F18=0),'3.3'!F18,
'3.3'!F18/'3.3'!F$15*100),"x")</f>
        <v>24.106401794475229</v>
      </c>
      <c r="G18" s="95">
        <f>IFERROR(IF(OR('3.3'!G18="x",'3.3'!G18=".",'3.3'!G18="*",'3.3'!G18=0),'3.3'!G18,
'3.3'!G18/'3.3'!G$15*100),"x")</f>
        <v>10.915419039497667</v>
      </c>
      <c r="H18" s="95">
        <f>IFERROR(IF(OR('3.3'!H18="x",'3.3'!H18=".",'3.3'!H18="*",'3.3'!H18=0),'3.3'!H18,
'3.3'!H18/'3.3'!H$15*100),"x")</f>
        <v>3.7994485282808848</v>
      </c>
      <c r="I18" s="95">
        <f>IFERROR(IF(OR('3.3'!I18="x",'3.3'!I18=".",'3.3'!I18="*",'3.3'!I18=0),'3.3'!I18,
'3.3'!I18/'3.3'!I$15*100),"x")</f>
        <v>33.245008343055673</v>
      </c>
      <c r="J18" s="95">
        <f>IFERROR(IF(OR('3.3'!J18="x",'3.3'!J18=".",'3.3'!J18="*",'3.3'!J18=0),'3.3'!J18,
'3.3'!J18/'3.3'!J$15*100),"x")</f>
        <v>24.604819302940971</v>
      </c>
      <c r="K18" s="95">
        <f>IFERROR(IF(OR('3.3'!K18="x",'3.3'!K18=".",'3.3'!K18="*",'3.3'!K18=0),'3.3'!K18,
'3.3'!K18/'3.3'!K$15*100),"x")</f>
        <v>42.461954012995641</v>
      </c>
      <c r="L18" s="96">
        <f>IFERROR(IF(OR('3.3'!L18="x",'3.3'!L18=".",'3.3'!L18="*",'3.3'!L18=0),'3.3'!L18,
'3.3'!L18/'3.3'!L$15*100),"x")</f>
        <v>24.953926143791485</v>
      </c>
      <c r="M18" s="164"/>
      <c r="N18" s="164"/>
      <c r="O18" s="164"/>
      <c r="P18" s="164"/>
      <c r="Q18" s="164"/>
    </row>
    <row r="19" spans="1:17" s="155" customFormat="1" ht="15" customHeight="1" x14ac:dyDescent="0.2">
      <c r="A19" s="136" t="s">
        <v>69</v>
      </c>
      <c r="B19" s="121">
        <f>IFERROR(IF(OR('3.3'!B19="x",'3.3'!B19=".",'3.3'!B19="*",'3.3'!B19=0),'3.3'!B19,
'3.3'!B19/'3.3'!B$15*100),"x")</f>
        <v>21.254735186905869</v>
      </c>
      <c r="C19" s="95">
        <f>IFERROR(IF(OR('3.3'!C19="x",'3.3'!C19=".",'3.3'!C19="*",'3.3'!C19=0),'3.3'!C19,
'3.3'!C19/'3.3'!C$15*100),"x")</f>
        <v>22.126752650734545</v>
      </c>
      <c r="D19" s="95">
        <f>IFERROR(IF(OR('3.3'!D19="x",'3.3'!D19=".",'3.3'!D19="*",'3.3'!D19=0),'3.3'!D19,
'3.3'!D19/'3.3'!D$15*100),"x")</f>
        <v>20.912713041083986</v>
      </c>
      <c r="E19" s="95">
        <f>IFERROR(IF(OR('3.3'!E19="x",'3.3'!E19=".",'3.3'!E19="*",'3.3'!E19=0),'3.3'!E19,
'3.3'!E19/'3.3'!E$15*100),"x")</f>
        <v>20.105797108441774</v>
      </c>
      <c r="F19" s="95">
        <f>IFERROR(IF(OR('3.3'!F19="x",'3.3'!F19=".",'3.3'!F19="*",'3.3'!F19=0),'3.3'!F19,
'3.3'!F19/'3.3'!F$15*100),"x")</f>
        <v>20.905468489672391</v>
      </c>
      <c r="G19" s="95">
        <f>IFERROR(IF(OR('3.3'!G19="x",'3.3'!G19=".",'3.3'!G19="*",'3.3'!G19=0),'3.3'!G19,
'3.3'!G19/'3.3'!G$15*100),"x")</f>
        <v>14.841825952250831</v>
      </c>
      <c r="H19" s="95">
        <f>IFERROR(IF(OR('3.3'!H19="x",'3.3'!H19=".",'3.3'!H19="*",'3.3'!H19=0),'3.3'!H19,
'3.3'!H19/'3.3'!H$15*100),"x")</f>
        <v>10.890249054145437</v>
      </c>
      <c r="I19" s="95">
        <f>IFERROR(IF(OR('3.3'!I19="x",'3.3'!I19=".",'3.3'!I19="*",'3.3'!I19=0),'3.3'!I19,
'3.3'!I19/'3.3'!I$15*100),"x")</f>
        <v>25.400501709920277</v>
      </c>
      <c r="J19" s="95">
        <f>IFERROR(IF(OR('3.3'!J19="x",'3.3'!J19=".",'3.3'!J19="*",'3.3'!J19=0),'3.3'!J19,
'3.3'!J19/'3.3'!J$15*100),"x")</f>
        <v>24.199210006072462</v>
      </c>
      <c r="K19" s="95">
        <f>IFERROR(IF(OR('3.3'!K19="x",'3.3'!K19=".",'3.3'!K19="*",'3.3'!K19=0),'3.3'!K19,
'3.3'!K19/'3.3'!K$15*100),"x")</f>
        <v>26.641742644147669</v>
      </c>
      <c r="L19" s="96">
        <f>IFERROR(IF(OR('3.3'!L19="x",'3.3'!L19=".",'3.3'!L19="*",'3.3'!L19=0),'3.3'!L19,
'3.3'!L19/'3.3'!L$15*100),"x")</f>
        <v>22.59590463962914</v>
      </c>
    </row>
    <row r="20" spans="1:17" s="155" customFormat="1" ht="15" customHeight="1" x14ac:dyDescent="0.2">
      <c r="A20" s="136" t="s">
        <v>70</v>
      </c>
      <c r="B20" s="121">
        <f>IFERROR(IF(OR('3.3'!B20="x",'3.3'!B20=".",'3.3'!B20="*",'3.3'!B20=0),'3.3'!B20,
'3.3'!B20/'3.3'!B$15*100),"x")</f>
        <v>22.905796583517976</v>
      </c>
      <c r="C20" s="95">
        <f>IFERROR(IF(OR('3.3'!C20="x",'3.3'!C20=".",'3.3'!C20="*",'3.3'!C20=0),'3.3'!C20,
'3.3'!C20/'3.3'!C$15*100),"x")</f>
        <v>22.595471250291361</v>
      </c>
      <c r="D20" s="95">
        <f>IFERROR(IF(OR('3.3'!D20="x",'3.3'!D20=".",'3.3'!D20="*",'3.3'!D20=0),'3.3'!D20,
'3.3'!D20/'3.3'!D$15*100),"x")</f>
        <v>23.025808812521685</v>
      </c>
      <c r="E20" s="95">
        <f>IFERROR(IF(OR('3.3'!E20="x",'3.3'!E20=".",'3.3'!E20="*",'3.3'!E20=0),'3.3'!E20,
'3.3'!E20/'3.3'!E$15*100),"x")</f>
        <v>23.872579628435005</v>
      </c>
      <c r="F20" s="95">
        <f>IFERROR(IF(OR('3.3'!F20="x",'3.3'!F20=".",'3.3'!F20="*",'3.3'!F20=0),'3.3'!F20,
'3.3'!F20/'3.3'!F$15*100),"x")</f>
        <v>23.740206631439055</v>
      </c>
      <c r="G20" s="95">
        <f>IFERROR(IF(OR('3.3'!G20="x",'3.3'!G20=".",'3.3'!G20="*",'3.3'!G20=0),'3.3'!G20,
'3.3'!G20/'3.3'!G$15*100),"x")</f>
        <v>24.742905182756971</v>
      </c>
      <c r="H20" s="95">
        <f>IFERROR(IF(OR('3.3'!H20="x",'3.3'!H20=".",'3.3'!H20="*",'3.3'!H20=0),'3.3'!H20,
'3.3'!H20/'3.3'!H$15*100),"x")</f>
        <v>30.362228471923075</v>
      </c>
      <c r="I20" s="95">
        <f>IFERROR(IF(OR('3.3'!I20="x",'3.3'!I20=".",'3.3'!I20="*",'3.3'!I20=0),'3.3'!I20,
'3.3'!I20/'3.3'!I$15*100),"x")</f>
        <v>17.727367559295633</v>
      </c>
      <c r="J20" s="95">
        <f>IFERROR(IF(OR('3.3'!J20="x",'3.3'!J20=".",'3.3'!J20="*",'3.3'!J20=0),'3.3'!J20,
'3.3'!J20/'3.3'!J$15*100),"x")</f>
        <v>20.267888943229714</v>
      </c>
      <c r="K20" s="95">
        <f>IFERROR(IF(OR('3.3'!K20="x",'3.3'!K20=".",'3.3'!K20="*",'3.3'!K20=0),'3.3'!K20,
'3.3'!K20/'3.3'!K$15*100),"x")</f>
        <v>15.045591658852517</v>
      </c>
      <c r="L20" s="96">
        <f>IFERROR(IF(OR('3.3'!L20="x",'3.3'!L20=".",'3.3'!L20="*",'3.3'!L20=0),'3.3'!L20,
'3.3'!L20/'3.3'!L$15*100),"x")</f>
        <v>23.799397095012907</v>
      </c>
    </row>
    <row r="21" spans="1:17" s="155" customFormat="1" ht="15" customHeight="1" x14ac:dyDescent="0.2">
      <c r="A21" s="136" t="s">
        <v>71</v>
      </c>
      <c r="B21" s="121">
        <f>IFERROR(IF(OR('3.3'!B21="x",'3.3'!B21=".",'3.3'!B21="*",'3.3'!B21=0),'3.3'!B21,
'3.3'!B21/'3.3'!B$15*100),"x")</f>
        <v>17.234293474376386</v>
      </c>
      <c r="C21" s="95">
        <f>IFERROR(IF(OR('3.3'!C21="x",'3.3'!C21=".",'3.3'!C21="*",'3.3'!C21=0),'3.3'!C21,
'3.3'!C21/'3.3'!C$15*100),"x")</f>
        <v>16.701798602508529</v>
      </c>
      <c r="D21" s="95">
        <f>IFERROR(IF(OR('3.3'!D21="x",'3.3'!D21=".",'3.3'!D21="*",'3.3'!D21=0),'3.3'!D21,
'3.3'!D21/'3.3'!D$15*100),"x")</f>
        <v>17.260486928154677</v>
      </c>
      <c r="E21" s="95">
        <f>IFERROR(IF(OR('3.3'!E21="x",'3.3'!E21=".",'3.3'!E21="*",'3.3'!E21=0),'3.3'!E21,
'3.3'!E21/'3.3'!E$15*100),"x")</f>
        <v>17.989324289542026</v>
      </c>
      <c r="F21" s="95">
        <f>IFERROR(IF(OR('3.3'!F21="x",'3.3'!F21=".",'3.3'!F21="*",'3.3'!F21=0),'3.3'!F21,
'3.3'!F21/'3.3'!F$15*100),"x")</f>
        <v>17.398403590544067</v>
      </c>
      <c r="G21" s="95">
        <f>IFERROR(IF(OR('3.3'!G21="x",'3.3'!G21=".",'3.3'!G21="*",'3.3'!G21=0),'3.3'!G21,
'3.3'!G21/'3.3'!G$15*100),"x")</f>
        <v>22.036380173806723</v>
      </c>
      <c r="H21" s="95">
        <f>IFERROR(IF(OR('3.3'!H21="x",'3.3'!H21=".",'3.3'!H21="*",'3.3'!H21=0),'3.3'!H21,
'3.3'!H21/'3.3'!H$15*100),"x")</f>
        <v>24.429225872210189</v>
      </c>
      <c r="I21" s="95">
        <f>IFERROR(IF(OR('3.3'!I21="x",'3.3'!I21=".",'3.3'!I21="*",'3.3'!I21=0),'3.3'!I21,
'3.3'!I21/'3.3'!I$15*100),"x")</f>
        <v>13.083060005001917</v>
      </c>
      <c r="J21" s="95">
        <f>IFERROR(IF(OR('3.3'!J21="x",'3.3'!J21=".",'3.3'!J21="*",'3.3'!J21=0),'3.3'!J21,
'3.3'!J21/'3.3'!J$15*100),"x")</f>
        <v>16.886123031658958</v>
      </c>
      <c r="K21" s="95">
        <f>IFERROR(IF(OR('3.3'!K21="x",'3.3'!K21=".",'3.3'!K21="*",'3.3'!K21=0),'3.3'!K21,
'3.3'!K21/'3.3'!K$15*100),"x")</f>
        <v>9.0343087083709506</v>
      </c>
      <c r="L21" s="96">
        <f>IFERROR(IF(OR('3.3'!L21="x",'3.3'!L21=".",'3.3'!L21="*",'3.3'!L21=0),'3.3'!L21,
'3.3'!L21/'3.3'!L$15*100),"x")</f>
        <v>16.274390296729251</v>
      </c>
    </row>
    <row r="22" spans="1:17" s="155" customFormat="1" ht="15" customHeight="1" x14ac:dyDescent="0.2">
      <c r="A22" s="136" t="s">
        <v>72</v>
      </c>
      <c r="B22" s="121">
        <f>IFERROR(IF(OR('3.3'!B22="x",'3.3'!B22=".",'3.3'!B22="*",'3.3'!B22=0),'3.3'!B22,
'3.3'!B22/'3.3'!B$15*100),"x")</f>
        <v>18.011578872132084</v>
      </c>
      <c r="C22" s="95">
        <f>IFERROR(IF(OR('3.3'!C22="x",'3.3'!C22=".",'3.3'!C22="*",'3.3'!C22=0),'3.3'!C22,
'3.3'!C22/'3.3'!C$15*100),"x")</f>
        <v>22.631699342850311</v>
      </c>
      <c r="D22" s="95">
        <f>IFERROR(IF(OR('3.3'!D22="x",'3.3'!D22=".",'3.3'!D22="*",'3.3'!D22=0),'3.3'!D22,
'3.3'!D22/'3.3'!D$15*100),"x")</f>
        <v>14.824371319315988</v>
      </c>
      <c r="E22" s="95">
        <f>IFERROR(IF(OR('3.3'!E22="x",'3.3'!E22=".",'3.3'!E22="*",'3.3'!E22=0),'3.3'!E22,
'3.3'!E22/'3.3'!E$15*100),"x")</f>
        <v>15.626303775908884</v>
      </c>
      <c r="F22" s="95">
        <f>IFERROR(IF(OR('3.3'!F22="x",'3.3'!F22=".",'3.3'!F22="*",'3.3'!F22=0),'3.3'!F22,
'3.3'!F22/'3.3'!F$15*100),"x")</f>
        <v>13.849519493869305</v>
      </c>
      <c r="G22" s="95">
        <f>IFERROR(IF(OR('3.3'!G22="x",'3.3'!G22=".",'3.3'!G22="*",'3.3'!G22=0),'3.3'!G22,
'3.3'!G22/'3.3'!G$15*100),"x")</f>
        <v>27.463469651687721</v>
      </c>
      <c r="H22" s="95">
        <f>IFERROR(IF(OR('3.3'!H22="x",'3.3'!H22=".",'3.3'!H22="*",'3.3'!H22=0),'3.3'!H22,
'3.3'!H22/'3.3'!H$15*100),"x")</f>
        <v>30.51884807344042</v>
      </c>
      <c r="I22" s="95">
        <f>IFERROR(IF(OR('3.3'!I22="x",'3.3'!I22=".",'3.3'!I22="*",'3.3'!I22=0),'3.3'!I22,
'3.3'!I22/'3.3'!I$15*100),"x")</f>
        <v>10.544062382726366</v>
      </c>
      <c r="J22" s="95">
        <f>IFERROR(IF(OR('3.3'!J22="x",'3.3'!J22=".",'3.3'!J22="*",'3.3'!J22=0),'3.3'!J22,
'3.3'!J22/'3.3'!J$15*100),"x")</f>
        <v>14.041958716097858</v>
      </c>
      <c r="K22" s="95">
        <f>IFERROR(IF(OR('3.3'!K22="x",'3.3'!K22=".",'3.3'!K22="*",'3.3'!K22=0),'3.3'!K22,
'3.3'!K22/'3.3'!K$15*100),"x")</f>
        <v>6.8164029756330802</v>
      </c>
      <c r="L22" s="96">
        <f>IFERROR(IF(OR('3.3'!L22="x",'3.3'!L22=".",'3.3'!L22="*",'3.3'!L22=0),'3.3'!L22,
'3.3'!L22/'3.3'!L$15*100),"x")</f>
        <v>12.376381824837219</v>
      </c>
    </row>
    <row r="23" spans="1:17" s="155" customFormat="1" ht="26.25" customHeight="1" x14ac:dyDescent="0.2">
      <c r="A23" s="156" t="s">
        <v>107</v>
      </c>
      <c r="B23" s="121">
        <f>IFERROR(IF(OR('3.3'!B23="x",'3.3'!B23=".",'3.3'!B23="*",'3.3'!B23=0),'3.3'!B23,
'3.3'!B23/'3.3'!B$15*100),"x")</f>
        <v>20.173683081981274</v>
      </c>
      <c r="C23" s="95">
        <f>IFERROR(IF(OR('3.3'!C23="x",'3.3'!C23=".",'3.3'!C23="*",'3.3'!C23=0),'3.3'!C23,
'3.3'!C23/'3.3'!C$15*100),"x")</f>
        <v>17.015601620549596</v>
      </c>
      <c r="D23" s="95">
        <f>IFERROR(IF(OR('3.3'!D23="x",'3.3'!D23=".",'3.3'!D23="*",'3.3'!D23=0),'3.3'!D23,
'3.3'!D23/'3.3'!D$15*100),"x")</f>
        <v>22.821472331130941</v>
      </c>
      <c r="E23" s="95">
        <f>IFERROR(IF(OR('3.3'!E23="x",'3.3'!E23=".",'3.3'!E23="*",'3.3'!E23=0),'3.3'!E23,
'3.3'!E23/'3.3'!E$15*100),"x")</f>
        <v>22.997551755524775</v>
      </c>
      <c r="F23" s="95">
        <f>IFERROR(IF(OR('3.3'!F23="x",'3.3'!F23=".",'3.3'!F23="*",'3.3'!F23=0),'3.3'!F23,
'3.3'!F23/'3.3'!F$15*100),"x")</f>
        <v>23.00663980984136</v>
      </c>
      <c r="G23" s="95">
        <f>IFERROR(IF(OR('3.3'!G23="x",'3.3'!G23=".",'3.3'!G23="*",'3.3'!G23=0),'3.3'!G23,
'3.3'!G23/'3.3'!G$15*100),"x")</f>
        <v>22.951228990126651</v>
      </c>
      <c r="H23" s="95">
        <f>IFERROR(IF(OR('3.3'!H23="x",'3.3'!H23=".",'3.3'!H23="*",'3.3'!H23=0),'3.3'!H23,
'3.3'!H23/'3.3'!H$15*100),"x")</f>
        <v>23.911662861886608</v>
      </c>
      <c r="I23" s="95">
        <f>IFERROR(IF(OR('3.3'!I23="x",'3.3'!I23=".",'3.3'!I23="*",'3.3'!I23=0),'3.3'!I23,
'3.3'!I23/'3.3'!I$15*100),"x")</f>
        <v>21.875292992015645</v>
      </c>
      <c r="J23" s="95">
        <f>IFERROR(IF(OR('3.3'!J23="x",'3.3'!J23=".",'3.3'!J23="*",'3.3'!J23=0),'3.3'!J23,
'3.3'!J23/'3.3'!J$15*100),"x")</f>
        <v>24.030061260557119</v>
      </c>
      <c r="K23" s="95">
        <f>IFERROR(IF(OR('3.3'!K23="x",'3.3'!K23=".",'3.3'!K23="*",'3.3'!K23=0),'3.3'!K23,
'3.3'!K23/'3.3'!K$15*100),"x")</f>
        <v>19.549190338669639</v>
      </c>
      <c r="L23" s="96">
        <f>IFERROR(IF(OR('3.3'!L23="x",'3.3'!L23=".",'3.3'!L23="*",'3.3'!L23=0),'3.3'!L23,
'3.3'!L23/'3.3'!L$15*100),"x")</f>
        <v>22.311381665171471</v>
      </c>
    </row>
    <row r="24" spans="1:17" s="155" customFormat="1" ht="14.25" customHeight="1" x14ac:dyDescent="0.2">
      <c r="A24" s="156" t="s">
        <v>108</v>
      </c>
      <c r="B24" s="121">
        <f>IFERROR(IF(OR('3.3'!B24="x",'3.3'!B24=".",'3.3'!B24="*",'3.3'!B24=0),'3.3'!B24,
'3.3'!B24/'3.3'!B$15*100),"x")</f>
        <v>69.319562575941674</v>
      </c>
      <c r="C24" s="99">
        <f>IFERROR(IF(OR('3.3'!C24="x",'3.3'!C24=".",'3.3'!C24="*",'3.3'!C24=0),'3.3'!C24,
'3.3'!C24/'3.3'!C$15*100),"x")</f>
        <v>71.157484982869363</v>
      </c>
      <c r="D24" s="99">
        <f>IFERROR(IF(OR('3.3'!D24="x",'3.3'!D24=".",'3.3'!D24="*",'3.3'!D24=0),'3.3'!D24,
'3.3'!D24/'3.3'!D$15*100),"x")</f>
        <v>68.077440076568124</v>
      </c>
      <c r="E24" s="99">
        <f>IFERROR(IF(OR('3.3'!E24="x",'3.3'!E24=".",'3.3'!E24="*",'3.3'!E24=0),'3.3'!E24,
'3.3'!E24/'3.3'!E$15*100),"x")</f>
        <v>68.406152131554919</v>
      </c>
      <c r="F24" s="99">
        <f>IFERROR(IF(OR('3.3'!F24="x",'3.3'!F24=".",'3.3'!F24="*",'3.3'!F24=0),'3.3'!F24,
'3.3'!F24/'3.3'!F$15*100),"x")</f>
        <v>68.338357505593322</v>
      </c>
      <c r="G24" s="99">
        <f>IFERROR(IF(OR('3.3'!G24="x",'3.3'!G24=".",'3.3'!G24="*",'3.3'!G24=0),'3.3'!G24,
'3.3'!G24/'3.3'!G$15*100),"x")</f>
        <v>68.835307937539369</v>
      </c>
      <c r="H24" s="99">
        <f>IFERROR(IF(OR('3.3'!H24="x",'3.3'!H24=".",'3.3'!H24="*",'3.3'!H24=0),'3.3'!H24,
'3.3'!H24/'3.3'!H$15*100),"x")</f>
        <v>76.814485884260364</v>
      </c>
      <c r="I24" s="99">
        <f>IFERROR(IF(OR('3.3'!I24="x",'3.3'!I24=".",'3.3'!I24="*",'3.3'!I24=0),'3.3'!I24,
'3.3'!I24/'3.3'!I$15*100),"x")</f>
        <v>65.726797872384608</v>
      </c>
      <c r="J24" s="99">
        <f>IFERROR(IF(OR('3.3'!J24="x",'3.3'!J24=".",'3.3'!J24="*",'3.3'!J24=0),'3.3'!J24,
'3.3'!J24/'3.3'!J$15*100),"x")</f>
        <v>70.22162596994049</v>
      </c>
      <c r="K24" s="99">
        <f>IFERROR(IF(OR('3.3'!K24="x",'3.3'!K24=".",'3.3'!K24="*",'3.3'!K24=0),'3.3'!K24,
'3.3'!K24/'3.3'!K$15*100),"x")</f>
        <v>60.941351355126216</v>
      </c>
      <c r="L24" s="100">
        <f>IFERROR(IF(OR('3.3'!L24="x",'3.3'!L24=".",'3.3'!L24="*",'3.3'!L24=0),'3.3'!L24,
'3.3'!L24/'3.3'!L$15*100),"x")</f>
        <v>69.644759646436</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7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55964</v>
      </c>
      <c r="E2">
        <v>55963.999999996297</v>
      </c>
      <c r="F2">
        <v>22569.198070128601</v>
      </c>
      <c r="G2">
        <v>33394.801929867703</v>
      </c>
      <c r="H2">
        <v>27741.7387482415</v>
      </c>
      <c r="I2">
        <v>24110.867422822099</v>
      </c>
      <c r="J2">
        <v>3610.5990062779601</v>
      </c>
      <c r="K2">
        <v>980.57342411121397</v>
      </c>
      <c r="L2">
        <v>4588.9167745790901</v>
      </c>
      <c r="M2">
        <v>2372.72564880235</v>
      </c>
      <c r="N2">
        <v>2210.56606967883</v>
      </c>
      <c r="O2">
        <v>1064.14640704716</v>
      </c>
      <c r="P2" t="e">
        <v>#N/A</v>
      </c>
    </row>
    <row r="3" spans="1:16" x14ac:dyDescent="0.25">
      <c r="A3">
        <v>202603</v>
      </c>
      <c r="B3" t="s">
        <v>234</v>
      </c>
      <c r="C3" t="s">
        <v>137</v>
      </c>
      <c r="D3">
        <v>28260</v>
      </c>
      <c r="E3">
        <v>28259.999999998199</v>
      </c>
      <c r="F3">
        <v>12077.067609007399</v>
      </c>
      <c r="G3">
        <v>16182.9323909908</v>
      </c>
      <c r="H3">
        <v>13333.5992104665</v>
      </c>
      <c r="I3">
        <v>11443.039127353301</v>
      </c>
      <c r="J3">
        <v>1883.8378066011301</v>
      </c>
      <c r="K3">
        <v>515.41943650554003</v>
      </c>
      <c r="L3">
        <v>2260.6368305658898</v>
      </c>
      <c r="M3">
        <v>1156.3058011522</v>
      </c>
      <c r="N3">
        <v>1100.0148662971301</v>
      </c>
      <c r="O3">
        <v>588.69634995838999</v>
      </c>
      <c r="P3" t="e">
        <v>#N/A</v>
      </c>
    </row>
    <row r="4" spans="1:16" x14ac:dyDescent="0.25">
      <c r="A4">
        <v>202603</v>
      </c>
      <c r="B4" t="s">
        <v>234</v>
      </c>
      <c r="C4" t="s">
        <v>138</v>
      </c>
      <c r="D4">
        <v>27704</v>
      </c>
      <c r="E4">
        <v>27703.999999998101</v>
      </c>
      <c r="F4">
        <v>10492.1304611212</v>
      </c>
      <c r="G4">
        <v>17211.869538876901</v>
      </c>
      <c r="H4">
        <v>14408.139537775</v>
      </c>
      <c r="I4">
        <v>12667.8282954688</v>
      </c>
      <c r="J4">
        <v>1726.7611996768301</v>
      </c>
      <c r="K4">
        <v>465.15398760567399</v>
      </c>
      <c r="L4">
        <v>2328.2799440131898</v>
      </c>
      <c r="M4">
        <v>1216.4198476501499</v>
      </c>
      <c r="N4">
        <v>1110.5512033816999</v>
      </c>
      <c r="O4">
        <v>475.45005708877</v>
      </c>
      <c r="P4" t="e">
        <v>#N/A</v>
      </c>
    </row>
    <row r="5" spans="1:16" x14ac:dyDescent="0.25">
      <c r="A5">
        <v>202603</v>
      </c>
      <c r="B5" t="s">
        <v>234</v>
      </c>
      <c r="C5" t="s">
        <v>139</v>
      </c>
      <c r="D5">
        <v>11525</v>
      </c>
      <c r="E5">
        <v>11605.440442064501</v>
      </c>
      <c r="F5">
        <v>3598.4957173416501</v>
      </c>
      <c r="G5">
        <v>8006.94472472284</v>
      </c>
      <c r="H5">
        <v>6215.8126516817701</v>
      </c>
      <c r="I5">
        <v>5812.2625770787299</v>
      </c>
      <c r="J5">
        <v>394.11201137117803</v>
      </c>
      <c r="K5">
        <v>37.256382531107</v>
      </c>
      <c r="L5">
        <v>1525.5857645647</v>
      </c>
      <c r="M5">
        <v>583.80485844235204</v>
      </c>
      <c r="N5">
        <v>938.64954793390996</v>
      </c>
      <c r="O5">
        <v>265.546308476359</v>
      </c>
      <c r="P5" t="e">
        <v>#N/A</v>
      </c>
    </row>
    <row r="6" spans="1:16" x14ac:dyDescent="0.25">
      <c r="A6">
        <v>202603</v>
      </c>
      <c r="B6" t="s">
        <v>234</v>
      </c>
      <c r="C6" t="s">
        <v>140</v>
      </c>
      <c r="D6">
        <v>11895</v>
      </c>
      <c r="E6">
        <v>11977.5897304633</v>
      </c>
      <c r="F6">
        <v>4993.8306322317103</v>
      </c>
      <c r="G6">
        <v>6983.7590982316096</v>
      </c>
      <c r="H6">
        <v>5577.6977070754101</v>
      </c>
      <c r="I6">
        <v>5040.4897916647597</v>
      </c>
      <c r="J6">
        <v>535.87882034547295</v>
      </c>
      <c r="K6">
        <v>106.786888044473</v>
      </c>
      <c r="L6">
        <v>1165.60788379378</v>
      </c>
      <c r="M6">
        <v>574.18086262162603</v>
      </c>
      <c r="N6">
        <v>588.93332326268398</v>
      </c>
      <c r="O6">
        <v>240.45350736241599</v>
      </c>
      <c r="P6" t="e">
        <v>#N/A</v>
      </c>
    </row>
    <row r="7" spans="1:16" x14ac:dyDescent="0.25">
      <c r="A7">
        <v>202603</v>
      </c>
      <c r="B7" t="s">
        <v>234</v>
      </c>
      <c r="C7" t="s">
        <v>141</v>
      </c>
      <c r="D7">
        <v>12819</v>
      </c>
      <c r="E7">
        <v>12789.0399070489</v>
      </c>
      <c r="F7">
        <v>5099.6166613572204</v>
      </c>
      <c r="G7">
        <v>7689.4232456916397</v>
      </c>
      <c r="H7">
        <v>6622.6686729863604</v>
      </c>
      <c r="I7">
        <v>5723.9697468102904</v>
      </c>
      <c r="J7">
        <v>893.36708865292098</v>
      </c>
      <c r="K7">
        <v>297.723943363606</v>
      </c>
      <c r="L7">
        <v>813.49414361980905</v>
      </c>
      <c r="M7">
        <v>480.90139942678701</v>
      </c>
      <c r="N7">
        <v>332.59274419302199</v>
      </c>
      <c r="O7">
        <v>253.260429085466</v>
      </c>
      <c r="P7" t="e">
        <v>#N/A</v>
      </c>
    </row>
    <row r="8" spans="1:16" x14ac:dyDescent="0.25">
      <c r="A8">
        <v>202603</v>
      </c>
      <c r="B8" t="s">
        <v>234</v>
      </c>
      <c r="C8" t="s">
        <v>142</v>
      </c>
      <c r="D8">
        <v>9645</v>
      </c>
      <c r="E8">
        <v>9533.56742966208</v>
      </c>
      <c r="F8">
        <v>3769.46200787412</v>
      </c>
      <c r="G8">
        <v>5764.10542178796</v>
      </c>
      <c r="H8">
        <v>4990.5513469787002</v>
      </c>
      <c r="I8">
        <v>4194.9060234035996</v>
      </c>
      <c r="J8">
        <v>795.64532357509904</v>
      </c>
      <c r="K8">
        <v>239.54649661899401</v>
      </c>
      <c r="L8">
        <v>600.37073519778096</v>
      </c>
      <c r="M8">
        <v>400.66137226049301</v>
      </c>
      <c r="N8">
        <v>199.70936293728801</v>
      </c>
      <c r="O8">
        <v>173.18333961147599</v>
      </c>
      <c r="P8" t="e">
        <v>#N/A</v>
      </c>
    </row>
    <row r="9" spans="1:16" x14ac:dyDescent="0.25">
      <c r="A9">
        <v>202603</v>
      </c>
      <c r="B9" t="s">
        <v>234</v>
      </c>
      <c r="C9" t="s">
        <v>143</v>
      </c>
      <c r="D9">
        <v>10080</v>
      </c>
      <c r="E9">
        <v>10058.3624907576</v>
      </c>
      <c r="F9">
        <v>5107.7930513238798</v>
      </c>
      <c r="G9">
        <v>4950.5694394336897</v>
      </c>
      <c r="H9">
        <v>4335.0083695192397</v>
      </c>
      <c r="I9">
        <v>3339.2392838647302</v>
      </c>
      <c r="J9">
        <v>991.59576233328596</v>
      </c>
      <c r="K9">
        <v>299.25971355303398</v>
      </c>
      <c r="L9">
        <v>483.85824740301399</v>
      </c>
      <c r="M9">
        <v>333.177156051091</v>
      </c>
      <c r="N9">
        <v>150.68109135192299</v>
      </c>
      <c r="O9">
        <v>131.702822511443</v>
      </c>
      <c r="P9" t="e">
        <v>#N/A</v>
      </c>
    </row>
    <row r="10" spans="1:16" x14ac:dyDescent="0.25">
      <c r="A10">
        <v>202603</v>
      </c>
      <c r="B10" t="s">
        <v>234</v>
      </c>
      <c r="C10" t="s">
        <v>144</v>
      </c>
      <c r="D10">
        <v>11290</v>
      </c>
      <c r="E10">
        <v>11461.4703150266</v>
      </c>
      <c r="F10">
        <v>3840.2848325658501</v>
      </c>
      <c r="G10">
        <v>7621.1854824607399</v>
      </c>
      <c r="H10">
        <v>6379.92072650931</v>
      </c>
      <c r="I10">
        <v>5547.1004229970604</v>
      </c>
      <c r="J10">
        <v>828.67684584609196</v>
      </c>
      <c r="K10">
        <v>234.47141128673101</v>
      </c>
      <c r="L10">
        <v>1003.83898959893</v>
      </c>
      <c r="M10">
        <v>570.16742695215601</v>
      </c>
      <c r="N10">
        <v>432.147768523563</v>
      </c>
      <c r="O10">
        <v>237.425766352501</v>
      </c>
      <c r="P10" t="e">
        <v>#N/A</v>
      </c>
    </row>
    <row r="11" spans="1:16" x14ac:dyDescent="0.25">
      <c r="A11">
        <v>202603</v>
      </c>
      <c r="B11" t="s">
        <v>234</v>
      </c>
      <c r="C11" t="s">
        <v>145</v>
      </c>
      <c r="D11">
        <v>38794</v>
      </c>
      <c r="E11">
        <v>38794.000000000196</v>
      </c>
      <c r="F11">
        <v>16059.6737275058</v>
      </c>
      <c r="G11">
        <v>22734.326272494302</v>
      </c>
      <c r="H11">
        <v>18977.056012060599</v>
      </c>
      <c r="I11">
        <v>16476.970777107799</v>
      </c>
      <c r="J11">
        <v>2485.3669443611702</v>
      </c>
      <c r="K11">
        <v>753.22243444871697</v>
      </c>
      <c r="L11">
        <v>3016.1480529595501</v>
      </c>
      <c r="M11">
        <v>1666.16653039483</v>
      </c>
      <c r="N11">
        <v>1347.14883546018</v>
      </c>
      <c r="O11">
        <v>741.12220747417905</v>
      </c>
      <c r="P11" t="e">
        <v>#N/A</v>
      </c>
    </row>
    <row r="12" spans="1:16" x14ac:dyDescent="0.25">
      <c r="A12">
        <v>202603</v>
      </c>
      <c r="B12" t="s">
        <v>236</v>
      </c>
      <c r="C12" t="s">
        <v>136</v>
      </c>
      <c r="D12">
        <v>27790</v>
      </c>
      <c r="E12">
        <v>27789.999999998799</v>
      </c>
      <c r="F12">
        <v>10592.258104116199</v>
      </c>
      <c r="G12">
        <v>17197.741895882598</v>
      </c>
      <c r="H12">
        <v>13916.5882544748</v>
      </c>
      <c r="I12">
        <v>11966.3273483426</v>
      </c>
      <c r="J12">
        <v>1937.5542948065399</v>
      </c>
      <c r="K12">
        <v>418.58663336839101</v>
      </c>
      <c r="L12">
        <v>2616.4894949771201</v>
      </c>
      <c r="M12">
        <v>1469.0944073263299</v>
      </c>
      <c r="N12">
        <v>1146.29608876313</v>
      </c>
      <c r="O12">
        <v>664.66414643065696</v>
      </c>
      <c r="P12" t="e">
        <v>#N/A</v>
      </c>
    </row>
    <row r="13" spans="1:16" x14ac:dyDescent="0.25">
      <c r="A13">
        <v>202603</v>
      </c>
      <c r="B13" t="s">
        <v>236</v>
      </c>
      <c r="C13" t="s">
        <v>137</v>
      </c>
      <c r="D13">
        <v>14076</v>
      </c>
      <c r="E13">
        <v>14075.9999999992</v>
      </c>
      <c r="F13">
        <v>5701.7004632580802</v>
      </c>
      <c r="G13">
        <v>8374.2995367411204</v>
      </c>
      <c r="H13">
        <v>6744.9540431786299</v>
      </c>
      <c r="I13">
        <v>5730.2619775971598</v>
      </c>
      <c r="J13">
        <v>1010.07040520002</v>
      </c>
      <c r="K13">
        <v>218.23867049242099</v>
      </c>
      <c r="L13">
        <v>1270.7595639193601</v>
      </c>
      <c r="M13">
        <v>707.464300159912</v>
      </c>
      <c r="N13">
        <v>563.29526375944602</v>
      </c>
      <c r="O13">
        <v>358.58592964312697</v>
      </c>
      <c r="P13" t="e">
        <v>#N/A</v>
      </c>
    </row>
    <row r="14" spans="1:16" x14ac:dyDescent="0.25">
      <c r="A14">
        <v>202603</v>
      </c>
      <c r="B14" t="s">
        <v>236</v>
      </c>
      <c r="C14" t="s">
        <v>138</v>
      </c>
      <c r="D14">
        <v>13714</v>
      </c>
      <c r="E14">
        <v>13713.9999999996</v>
      </c>
      <c r="F14">
        <v>4890.5576408581701</v>
      </c>
      <c r="G14">
        <v>8823.4423591414507</v>
      </c>
      <c r="H14">
        <v>7171.6342112961602</v>
      </c>
      <c r="I14">
        <v>6236.0653707454503</v>
      </c>
      <c r="J14">
        <v>927.48388960652801</v>
      </c>
      <c r="K14">
        <v>200.34796287597001</v>
      </c>
      <c r="L14">
        <v>1345.72993105776</v>
      </c>
      <c r="M14">
        <v>761.63010716642304</v>
      </c>
      <c r="N14">
        <v>583.00082500368501</v>
      </c>
      <c r="O14">
        <v>306.07821678752998</v>
      </c>
      <c r="P14" t="e">
        <v>#N/A</v>
      </c>
    </row>
    <row r="15" spans="1:16" x14ac:dyDescent="0.25">
      <c r="A15">
        <v>202603</v>
      </c>
      <c r="B15" t="s">
        <v>236</v>
      </c>
      <c r="C15" t="s">
        <v>139</v>
      </c>
      <c r="D15">
        <v>5830</v>
      </c>
      <c r="E15">
        <v>5829.9999999987403</v>
      </c>
      <c r="F15">
        <v>1718.4404508903499</v>
      </c>
      <c r="G15">
        <v>4111.5595491083895</v>
      </c>
      <c r="H15">
        <v>3075.7678517316099</v>
      </c>
      <c r="I15">
        <v>2850.6971527488599</v>
      </c>
      <c r="J15">
        <v>220.35000915739499</v>
      </c>
      <c r="K15">
        <v>15.167412299004001</v>
      </c>
      <c r="L15">
        <v>865.56347055506103</v>
      </c>
      <c r="M15">
        <v>366.22843266968903</v>
      </c>
      <c r="N15">
        <v>499.335037885372</v>
      </c>
      <c r="O15">
        <v>170.22822682171099</v>
      </c>
      <c r="P15" t="e">
        <v>#N/A</v>
      </c>
    </row>
    <row r="16" spans="1:16" x14ac:dyDescent="0.25">
      <c r="A16">
        <v>202603</v>
      </c>
      <c r="B16" t="s">
        <v>236</v>
      </c>
      <c r="C16" t="s">
        <v>140</v>
      </c>
      <c r="D16">
        <v>5921</v>
      </c>
      <c r="E16">
        <v>5920.9999999997599</v>
      </c>
      <c r="F16">
        <v>2335.0667156633799</v>
      </c>
      <c r="G16">
        <v>3585.93328433638</v>
      </c>
      <c r="H16">
        <v>2779.22375999531</v>
      </c>
      <c r="I16">
        <v>2484.08539225205</v>
      </c>
      <c r="J16">
        <v>294.01658386675899</v>
      </c>
      <c r="K16">
        <v>44.849553372434002</v>
      </c>
      <c r="L16">
        <v>662.42232033056496</v>
      </c>
      <c r="M16">
        <v>360.92725416627297</v>
      </c>
      <c r="N16">
        <v>300.39606727663897</v>
      </c>
      <c r="O16">
        <v>144.287204010512</v>
      </c>
      <c r="P16" t="e">
        <v>#N/A</v>
      </c>
    </row>
    <row r="17" spans="1:16" x14ac:dyDescent="0.25">
      <c r="A17">
        <v>202603</v>
      </c>
      <c r="B17" t="s">
        <v>236</v>
      </c>
      <c r="C17" t="s">
        <v>141</v>
      </c>
      <c r="D17">
        <v>6273</v>
      </c>
      <c r="E17">
        <v>6272.9999999998299</v>
      </c>
      <c r="F17">
        <v>2418.0376660952502</v>
      </c>
      <c r="G17">
        <v>3854.9623339045802</v>
      </c>
      <c r="H17">
        <v>3242.9496516852801</v>
      </c>
      <c r="I17">
        <v>2798.4626038470401</v>
      </c>
      <c r="J17">
        <v>439.99141942719501</v>
      </c>
      <c r="K17">
        <v>122.457759059008</v>
      </c>
      <c r="L17">
        <v>457.759053083899</v>
      </c>
      <c r="M17">
        <v>286.93689518846099</v>
      </c>
      <c r="N17">
        <v>170.82215789543801</v>
      </c>
      <c r="O17">
        <v>154.25362913540499</v>
      </c>
      <c r="P17" t="e">
        <v>#N/A</v>
      </c>
    </row>
    <row r="18" spans="1:16" x14ac:dyDescent="0.25">
      <c r="A18">
        <v>202603</v>
      </c>
      <c r="B18" t="s">
        <v>236</v>
      </c>
      <c r="C18" t="s">
        <v>142</v>
      </c>
      <c r="D18">
        <v>4780</v>
      </c>
      <c r="E18">
        <v>4779.99999999995</v>
      </c>
      <c r="F18">
        <v>1734.7584888633501</v>
      </c>
      <c r="G18">
        <v>3045.2415111365999</v>
      </c>
      <c r="H18">
        <v>2588.5229518900701</v>
      </c>
      <c r="I18">
        <v>2153.75184914388</v>
      </c>
      <c r="J18">
        <v>434.771102746184</v>
      </c>
      <c r="K18">
        <v>99.067636761754002</v>
      </c>
      <c r="L18">
        <v>345.083981860346</v>
      </c>
      <c r="M18">
        <v>236.96294794281101</v>
      </c>
      <c r="N18">
        <v>108.121033917535</v>
      </c>
      <c r="O18">
        <v>111.634577386187</v>
      </c>
      <c r="P18" t="e">
        <v>#N/A</v>
      </c>
    </row>
    <row r="19" spans="1:16" x14ac:dyDescent="0.25">
      <c r="A19">
        <v>202603</v>
      </c>
      <c r="B19" t="s">
        <v>236</v>
      </c>
      <c r="C19" t="s">
        <v>143</v>
      </c>
      <c r="D19">
        <v>4986</v>
      </c>
      <c r="E19">
        <v>4986.0000000005302</v>
      </c>
      <c r="F19">
        <v>2385.9547826039202</v>
      </c>
      <c r="G19">
        <v>2600.04521739662</v>
      </c>
      <c r="H19">
        <v>2230.12403917253</v>
      </c>
      <c r="I19">
        <v>1679.33035035079</v>
      </c>
      <c r="J19">
        <v>548.42517960901102</v>
      </c>
      <c r="K19">
        <v>137.044271876191</v>
      </c>
      <c r="L19">
        <v>285.66066914724797</v>
      </c>
      <c r="M19">
        <v>218.03887735910101</v>
      </c>
      <c r="N19">
        <v>67.621791788146993</v>
      </c>
      <c r="O19">
        <v>84.260509076841998</v>
      </c>
      <c r="P19" t="e">
        <v>#N/A</v>
      </c>
    </row>
    <row r="20" spans="1:16" x14ac:dyDescent="0.25">
      <c r="A20">
        <v>202603</v>
      </c>
      <c r="B20" t="s">
        <v>236</v>
      </c>
      <c r="C20" t="s">
        <v>144</v>
      </c>
      <c r="D20">
        <v>5736</v>
      </c>
      <c r="E20">
        <v>5766.4442313830596</v>
      </c>
      <c r="F20">
        <v>1832.4181188965699</v>
      </c>
      <c r="G20">
        <v>3934.0261124864901</v>
      </c>
      <c r="H20">
        <v>3206.05627965249</v>
      </c>
      <c r="I20">
        <v>2752.9253291745599</v>
      </c>
      <c r="J20">
        <v>451.94669587156699</v>
      </c>
      <c r="K20">
        <v>109.355691993726</v>
      </c>
      <c r="L20">
        <v>584.36563035719405</v>
      </c>
      <c r="M20">
        <v>358.971534500095</v>
      </c>
      <c r="N20">
        <v>225.39409585709899</v>
      </c>
      <c r="O20">
        <v>143.604202476811</v>
      </c>
      <c r="P20" t="e">
        <v>#N/A</v>
      </c>
    </row>
    <row r="21" spans="1:16" x14ac:dyDescent="0.25">
      <c r="A21">
        <v>202603</v>
      </c>
      <c r="B21" t="s">
        <v>236</v>
      </c>
      <c r="C21" t="s">
        <v>145</v>
      </c>
      <c r="D21">
        <v>19506</v>
      </c>
      <c r="E21">
        <v>19505.9999999998</v>
      </c>
      <c r="F21">
        <v>7828.9227040613096</v>
      </c>
      <c r="G21">
        <v>11677.077295938499</v>
      </c>
      <c r="H21">
        <v>9463.0600928846798</v>
      </c>
      <c r="I21">
        <v>8084.0235669986396</v>
      </c>
      <c r="J21">
        <v>1371.0564067511</v>
      </c>
      <c r="K21">
        <v>341.76760884707102</v>
      </c>
      <c r="L21">
        <v>1743.24716241241</v>
      </c>
      <c r="M21">
        <v>1042.3477075020201</v>
      </c>
      <c r="N21">
        <v>699.80045602273401</v>
      </c>
      <c r="O21">
        <v>470.77004064143898</v>
      </c>
      <c r="P21" t="e">
        <v>#N/A</v>
      </c>
    </row>
    <row r="22" spans="1:16" x14ac:dyDescent="0.25">
      <c r="A22">
        <v>202603</v>
      </c>
      <c r="B22" t="s">
        <v>237</v>
      </c>
      <c r="C22" t="s">
        <v>136</v>
      </c>
      <c r="D22">
        <v>3005</v>
      </c>
      <c r="E22">
        <v>3005.00000000005</v>
      </c>
      <c r="F22">
        <v>1333.39734881346</v>
      </c>
      <c r="G22">
        <v>1671.60265118659</v>
      </c>
      <c r="H22">
        <v>1394.6042657793701</v>
      </c>
      <c r="I22">
        <v>1221.4939667132301</v>
      </c>
      <c r="J22">
        <v>172.11029906614601</v>
      </c>
      <c r="K22">
        <v>56.707458794501001</v>
      </c>
      <c r="L22">
        <v>203.63745816495901</v>
      </c>
      <c r="M22">
        <v>73.687163976121994</v>
      </c>
      <c r="N22">
        <v>127.657611262008</v>
      </c>
      <c r="O22">
        <v>73.360927242253993</v>
      </c>
      <c r="P22" t="e">
        <v>#N/A</v>
      </c>
    </row>
    <row r="23" spans="1:16" x14ac:dyDescent="0.25">
      <c r="A23">
        <v>202603</v>
      </c>
      <c r="B23" t="s">
        <v>237</v>
      </c>
      <c r="C23" t="s">
        <v>137</v>
      </c>
      <c r="D23">
        <v>1547</v>
      </c>
      <c r="E23">
        <v>1547.00000000004</v>
      </c>
      <c r="F23">
        <v>720.681168099047</v>
      </c>
      <c r="G23">
        <v>826.31883190099097</v>
      </c>
      <c r="H23">
        <v>682.03361895185901</v>
      </c>
      <c r="I23">
        <v>594.92217228485902</v>
      </c>
      <c r="J23">
        <v>86.111446666999996</v>
      </c>
      <c r="K23">
        <v>26.715061287354001</v>
      </c>
      <c r="L23">
        <v>105.342256592203</v>
      </c>
      <c r="M23">
        <v>35.960711213198998</v>
      </c>
      <c r="N23">
        <v>67.088862452174993</v>
      </c>
      <c r="O23">
        <v>38.942956356929002</v>
      </c>
      <c r="P23" t="e">
        <v>#N/A</v>
      </c>
    </row>
    <row r="24" spans="1:16" x14ac:dyDescent="0.25">
      <c r="A24">
        <v>202603</v>
      </c>
      <c r="B24" t="s">
        <v>237</v>
      </c>
      <c r="C24" t="s">
        <v>138</v>
      </c>
      <c r="D24">
        <v>1458</v>
      </c>
      <c r="E24">
        <v>1458.00000000001</v>
      </c>
      <c r="F24">
        <v>612.71618071441799</v>
      </c>
      <c r="G24">
        <v>845.283819285596</v>
      </c>
      <c r="H24">
        <v>712.57064682751502</v>
      </c>
      <c r="I24">
        <v>626.571794428369</v>
      </c>
      <c r="J24">
        <v>85.998852399146003</v>
      </c>
      <c r="K24">
        <v>29.992397507147</v>
      </c>
      <c r="L24">
        <v>98.295201572756</v>
      </c>
      <c r="M24">
        <v>37.726452762923003</v>
      </c>
      <c r="N24">
        <v>60.568748809832996</v>
      </c>
      <c r="O24">
        <v>34.417970885324998</v>
      </c>
      <c r="P24" t="e">
        <v>#N/A</v>
      </c>
    </row>
    <row r="25" spans="1:16" x14ac:dyDescent="0.25">
      <c r="A25">
        <v>202603</v>
      </c>
      <c r="B25" t="s">
        <v>237</v>
      </c>
      <c r="C25" t="s">
        <v>139</v>
      </c>
      <c r="D25">
        <v>589</v>
      </c>
      <c r="E25">
        <v>588.99999999990496</v>
      </c>
      <c r="F25">
        <v>189.898317804909</v>
      </c>
      <c r="G25">
        <v>399.10168219499599</v>
      </c>
      <c r="H25">
        <v>312.605139410341</v>
      </c>
      <c r="I25" t="s">
        <v>235</v>
      </c>
      <c r="J25" t="s">
        <v>235</v>
      </c>
      <c r="K25" t="s">
        <v>235</v>
      </c>
      <c r="L25">
        <v>58.560499625692998</v>
      </c>
      <c r="M25">
        <v>15.024221453534</v>
      </c>
      <c r="N25">
        <v>42.243595245329999</v>
      </c>
      <c r="O25">
        <v>27.936043158962001</v>
      </c>
      <c r="P25" t="e">
        <v>#N/A</v>
      </c>
    </row>
    <row r="26" spans="1:16" x14ac:dyDescent="0.25">
      <c r="A26">
        <v>202603</v>
      </c>
      <c r="B26" t="s">
        <v>237</v>
      </c>
      <c r="C26" t="s">
        <v>140</v>
      </c>
      <c r="D26">
        <v>642</v>
      </c>
      <c r="E26">
        <v>641.99999999997999</v>
      </c>
      <c r="F26">
        <v>289.18435780276201</v>
      </c>
      <c r="G26">
        <v>352.81564219721798</v>
      </c>
      <c r="H26">
        <v>279.78272770377799</v>
      </c>
      <c r="I26" t="s">
        <v>235</v>
      </c>
      <c r="J26" t="s">
        <v>235</v>
      </c>
      <c r="K26" t="s">
        <v>235</v>
      </c>
      <c r="L26">
        <v>62.032914493440003</v>
      </c>
      <c r="M26">
        <v>16.262626262626</v>
      </c>
      <c r="N26">
        <v>44.770288230814003</v>
      </c>
      <c r="O26">
        <v>11</v>
      </c>
      <c r="P26" t="e">
        <v>#N/A</v>
      </c>
    </row>
    <row r="27" spans="1:16" x14ac:dyDescent="0.25">
      <c r="A27">
        <v>202603</v>
      </c>
      <c r="B27" t="s">
        <v>237</v>
      </c>
      <c r="C27" t="s">
        <v>141</v>
      </c>
      <c r="D27">
        <v>712</v>
      </c>
      <c r="E27">
        <v>712.00000000014802</v>
      </c>
      <c r="F27">
        <v>315.849950478285</v>
      </c>
      <c r="G27">
        <v>396.15004952186302</v>
      </c>
      <c r="H27">
        <v>335.63384800764902</v>
      </c>
      <c r="I27">
        <v>279.72528008687698</v>
      </c>
      <c r="J27">
        <v>55.908567920772001</v>
      </c>
      <c r="K27">
        <v>19.446104361905</v>
      </c>
      <c r="L27">
        <v>41.405326408006999</v>
      </c>
      <c r="M27">
        <v>16.093953554237999</v>
      </c>
      <c r="N27">
        <v>25.311372853769001</v>
      </c>
      <c r="O27">
        <v>19.110875106207001</v>
      </c>
      <c r="P27" t="e">
        <v>#N/A</v>
      </c>
    </row>
    <row r="28" spans="1:16" x14ac:dyDescent="0.25">
      <c r="A28">
        <v>202603</v>
      </c>
      <c r="B28" t="s">
        <v>237</v>
      </c>
      <c r="C28" t="s">
        <v>142</v>
      </c>
      <c r="D28">
        <v>504</v>
      </c>
      <c r="E28">
        <v>503.999999999978</v>
      </c>
      <c r="F28">
        <v>246.38017514694599</v>
      </c>
      <c r="G28">
        <v>257.61982485303201</v>
      </c>
      <c r="H28">
        <v>226.62469141503999</v>
      </c>
      <c r="I28">
        <v>195.09671201815399</v>
      </c>
      <c r="J28">
        <v>31.527979396886</v>
      </c>
      <c r="K28">
        <v>11.293268076461001</v>
      </c>
      <c r="L28">
        <v>20.828466771323999</v>
      </c>
      <c r="M28">
        <v>16.111111111111999</v>
      </c>
      <c r="N28">
        <v>4.7173556602120001</v>
      </c>
      <c r="O28">
        <v>10.166666666668</v>
      </c>
      <c r="P28" t="e">
        <v>#N/A</v>
      </c>
    </row>
    <row r="29" spans="1:16" x14ac:dyDescent="0.25">
      <c r="A29">
        <v>202603</v>
      </c>
      <c r="B29" t="s">
        <v>237</v>
      </c>
      <c r="C29" t="s">
        <v>143</v>
      </c>
      <c r="D29">
        <v>558</v>
      </c>
      <c r="E29">
        <v>558.00000000004104</v>
      </c>
      <c r="F29">
        <v>292.08454758056303</v>
      </c>
      <c r="G29">
        <v>265.91545241947802</v>
      </c>
      <c r="H29">
        <v>239.957859242566</v>
      </c>
      <c r="I29">
        <v>189.96673303856301</v>
      </c>
      <c r="J29">
        <v>49.991126204003002</v>
      </c>
      <c r="K29">
        <v>18.594312046329001</v>
      </c>
      <c r="L29">
        <v>20.810250866495</v>
      </c>
      <c r="M29">
        <v>10.195251594611999</v>
      </c>
      <c r="N29">
        <v>10.614999271883001</v>
      </c>
      <c r="O29">
        <v>5.1473423104169997</v>
      </c>
      <c r="P29" t="e">
        <v>#N/A</v>
      </c>
    </row>
    <row r="30" spans="1:16" x14ac:dyDescent="0.25">
      <c r="A30">
        <v>202603</v>
      </c>
      <c r="B30" t="s">
        <v>237</v>
      </c>
      <c r="C30" t="s">
        <v>144</v>
      </c>
      <c r="D30">
        <v>620</v>
      </c>
      <c r="E30">
        <v>622.68648510730497</v>
      </c>
      <c r="F30">
        <v>216.45110186290401</v>
      </c>
      <c r="G30">
        <v>406.23538324440102</v>
      </c>
      <c r="H30">
        <v>340.216073641018</v>
      </c>
      <c r="I30">
        <v>304.38921582237703</v>
      </c>
      <c r="J30">
        <v>35.826857818641002</v>
      </c>
      <c r="K30">
        <v>7.1723009320879996</v>
      </c>
      <c r="L30">
        <v>52.864885093119</v>
      </c>
      <c r="M30">
        <v>23.705237380090999</v>
      </c>
      <c r="N30">
        <v>27.866964786198999</v>
      </c>
      <c r="O30">
        <v>13.154424510264001</v>
      </c>
      <c r="P30" t="e">
        <v>#N/A</v>
      </c>
    </row>
    <row r="31" spans="1:16" x14ac:dyDescent="0.25">
      <c r="A31">
        <v>202603</v>
      </c>
      <c r="B31" t="s">
        <v>237</v>
      </c>
      <c r="C31" t="s">
        <v>145</v>
      </c>
      <c r="D31">
        <v>2048</v>
      </c>
      <c r="E31">
        <v>2048.0000000001701</v>
      </c>
      <c r="F31">
        <v>909.26455619745195</v>
      </c>
      <c r="G31">
        <v>1138.7354438027201</v>
      </c>
      <c r="H31">
        <v>965.31461218128902</v>
      </c>
      <c r="I31">
        <v>846.07603802167603</v>
      </c>
      <c r="J31">
        <v>118.23857415961299</v>
      </c>
      <c r="K31">
        <v>41.045741553035</v>
      </c>
      <c r="L31">
        <v>126.56326461130899</v>
      </c>
      <c r="M31">
        <v>49.206736560528</v>
      </c>
      <c r="N31">
        <v>76.063845123952007</v>
      </c>
      <c r="O31">
        <v>46.857567010121002</v>
      </c>
      <c r="P31" t="e">
        <v>#N/A</v>
      </c>
    </row>
    <row r="32" spans="1:16" x14ac:dyDescent="0.25">
      <c r="A32">
        <v>202603</v>
      </c>
      <c r="B32" t="s">
        <v>238</v>
      </c>
      <c r="C32" t="s">
        <v>136</v>
      </c>
      <c r="D32">
        <v>8653</v>
      </c>
      <c r="E32">
        <v>8653.0000000002801</v>
      </c>
      <c r="F32">
        <v>3974.03492156429</v>
      </c>
      <c r="G32">
        <v>4678.9650784360001</v>
      </c>
      <c r="H32">
        <v>3990.46933169458</v>
      </c>
      <c r="I32">
        <v>3530.2517192863702</v>
      </c>
      <c r="J32">
        <v>458.03478717091201</v>
      </c>
      <c r="K32">
        <v>171.42781476776699</v>
      </c>
      <c r="L32">
        <v>561.31074304703498</v>
      </c>
      <c r="M32">
        <v>281.44925450916401</v>
      </c>
      <c r="N32">
        <v>279.86148853787103</v>
      </c>
      <c r="O32">
        <v>127.18500369438</v>
      </c>
      <c r="P32" t="e">
        <v>#N/A</v>
      </c>
    </row>
    <row r="33" spans="1:16" x14ac:dyDescent="0.25">
      <c r="A33">
        <v>202603</v>
      </c>
      <c r="B33" t="s">
        <v>238</v>
      </c>
      <c r="C33" t="s">
        <v>137</v>
      </c>
      <c r="D33">
        <v>4287</v>
      </c>
      <c r="E33">
        <v>4287.0000000003402</v>
      </c>
      <c r="F33">
        <v>2040.8792426745599</v>
      </c>
      <c r="G33">
        <v>2246.1207573257698</v>
      </c>
      <c r="H33">
        <v>1889.1805414194801</v>
      </c>
      <c r="I33">
        <v>1651.93820592623</v>
      </c>
      <c r="J33">
        <v>237.242335493247</v>
      </c>
      <c r="K33">
        <v>90.737013178720005</v>
      </c>
      <c r="L33">
        <v>284.47053655938299</v>
      </c>
      <c r="M33">
        <v>138.56386745231299</v>
      </c>
      <c r="N33">
        <v>145.90666910707</v>
      </c>
      <c r="O33">
        <v>72.469679346912002</v>
      </c>
      <c r="P33" t="e">
        <v>#N/A</v>
      </c>
    </row>
    <row r="34" spans="1:16" x14ac:dyDescent="0.25">
      <c r="A34">
        <v>202603</v>
      </c>
      <c r="B34" t="s">
        <v>238</v>
      </c>
      <c r="C34" t="s">
        <v>138</v>
      </c>
      <c r="D34">
        <v>4366</v>
      </c>
      <c r="E34">
        <v>4365.99999999995</v>
      </c>
      <c r="F34">
        <v>1933.1556788897201</v>
      </c>
      <c r="G34">
        <v>2432.8443211102199</v>
      </c>
      <c r="H34">
        <v>2101.2887902750999</v>
      </c>
      <c r="I34">
        <v>1878.31351336014</v>
      </c>
      <c r="J34">
        <v>220.79245167766501</v>
      </c>
      <c r="K34">
        <v>80.690801589046998</v>
      </c>
      <c r="L34">
        <v>276.84020648765198</v>
      </c>
      <c r="M34">
        <v>142.88538705685099</v>
      </c>
      <c r="N34">
        <v>133.954819430801</v>
      </c>
      <c r="O34">
        <v>54.715324347467998</v>
      </c>
      <c r="P34" t="e">
        <v>#N/A</v>
      </c>
    </row>
    <row r="35" spans="1:16" x14ac:dyDescent="0.25">
      <c r="A35">
        <v>202603</v>
      </c>
      <c r="B35" t="s">
        <v>238</v>
      </c>
      <c r="C35" t="s">
        <v>139</v>
      </c>
      <c r="D35">
        <v>1875</v>
      </c>
      <c r="E35">
        <v>1875.0000000001501</v>
      </c>
      <c r="F35">
        <v>697.07298331985999</v>
      </c>
      <c r="G35">
        <v>1177.9270166802901</v>
      </c>
      <c r="H35">
        <v>965.52168046788404</v>
      </c>
      <c r="I35">
        <v>903.55219930814303</v>
      </c>
      <c r="J35">
        <v>60.907258937519003</v>
      </c>
      <c r="K35">
        <v>9.1878009050009997</v>
      </c>
      <c r="L35">
        <v>193.15072572309199</v>
      </c>
      <c r="M35">
        <v>68.066390608329996</v>
      </c>
      <c r="N35">
        <v>125.084335114762</v>
      </c>
      <c r="O35">
        <v>19.25461048931</v>
      </c>
      <c r="P35" t="e">
        <v>#N/A</v>
      </c>
    </row>
    <row r="36" spans="1:16" x14ac:dyDescent="0.25">
      <c r="A36">
        <v>202603</v>
      </c>
      <c r="B36" t="s">
        <v>238</v>
      </c>
      <c r="C36" t="s">
        <v>140</v>
      </c>
      <c r="D36">
        <v>1918</v>
      </c>
      <c r="E36">
        <v>1918.0000000001501</v>
      </c>
      <c r="F36">
        <v>894.090812392256</v>
      </c>
      <c r="G36">
        <v>1023.90918760789</v>
      </c>
      <c r="H36">
        <v>845.62045593535902</v>
      </c>
      <c r="I36">
        <v>775.36181772204895</v>
      </c>
      <c r="J36">
        <v>70.258638213309993</v>
      </c>
      <c r="K36">
        <v>20.499820419159001</v>
      </c>
      <c r="L36">
        <v>139.95606985083501</v>
      </c>
      <c r="M36">
        <v>67.522849931644004</v>
      </c>
      <c r="N36">
        <v>72.433219919191004</v>
      </c>
      <c r="O36">
        <v>38.332661821701002</v>
      </c>
      <c r="P36" t="e">
        <v>#N/A</v>
      </c>
    </row>
    <row r="37" spans="1:16" x14ac:dyDescent="0.25">
      <c r="A37">
        <v>202603</v>
      </c>
      <c r="B37" t="s">
        <v>238</v>
      </c>
      <c r="C37" t="s">
        <v>141</v>
      </c>
      <c r="D37">
        <v>2020</v>
      </c>
      <c r="E37">
        <v>2019.9999999998399</v>
      </c>
      <c r="F37">
        <v>897.57287192315403</v>
      </c>
      <c r="G37">
        <v>1122.42712807668</v>
      </c>
      <c r="H37">
        <v>996.17848722373196</v>
      </c>
      <c r="I37">
        <v>874.01870828665403</v>
      </c>
      <c r="J37">
        <v>122.159778937078</v>
      </c>
      <c r="K37">
        <v>55.076885973111999</v>
      </c>
      <c r="L37">
        <v>96.613362518277995</v>
      </c>
      <c r="M37">
        <v>64.737467657081993</v>
      </c>
      <c r="N37">
        <v>31.875894861195999</v>
      </c>
      <c r="O37">
        <v>29.635278334673998</v>
      </c>
      <c r="P37" t="e">
        <v>#N/A</v>
      </c>
    </row>
    <row r="38" spans="1:16" x14ac:dyDescent="0.25">
      <c r="A38">
        <v>202603</v>
      </c>
      <c r="B38" t="s">
        <v>238</v>
      </c>
      <c r="C38" t="s">
        <v>142</v>
      </c>
      <c r="D38">
        <v>1419</v>
      </c>
      <c r="E38">
        <v>1418.99999999993</v>
      </c>
      <c r="F38">
        <v>666.13171750600497</v>
      </c>
      <c r="G38">
        <v>752.86828249392204</v>
      </c>
      <c r="H38">
        <v>656.74825337052096</v>
      </c>
      <c r="I38">
        <v>560.08648809389194</v>
      </c>
      <c r="J38">
        <v>96.661765276628998</v>
      </c>
      <c r="K38">
        <v>43.686722635864001</v>
      </c>
      <c r="L38">
        <v>76.161738493689001</v>
      </c>
      <c r="M38">
        <v>47.789149101283002</v>
      </c>
      <c r="N38">
        <v>28.372589392405999</v>
      </c>
      <c r="O38">
        <v>19.958290629712</v>
      </c>
      <c r="P38" t="e">
        <v>#N/A</v>
      </c>
    </row>
    <row r="39" spans="1:16" x14ac:dyDescent="0.25">
      <c r="A39">
        <v>202603</v>
      </c>
      <c r="B39" t="s">
        <v>238</v>
      </c>
      <c r="C39" t="s">
        <v>143</v>
      </c>
      <c r="D39">
        <v>1421</v>
      </c>
      <c r="E39">
        <v>1421.0000000002201</v>
      </c>
      <c r="F39">
        <v>819.16653642301299</v>
      </c>
      <c r="G39">
        <v>601.83346357720905</v>
      </c>
      <c r="H39">
        <v>526.40045469708502</v>
      </c>
      <c r="I39">
        <v>417.23250587563399</v>
      </c>
      <c r="J39">
        <v>108.047345806376</v>
      </c>
      <c r="K39">
        <v>42.976584834630998</v>
      </c>
      <c r="L39">
        <v>55.428846461140999</v>
      </c>
      <c r="M39">
        <v>33.333397210824998</v>
      </c>
      <c r="N39">
        <v>22.095449250316001</v>
      </c>
      <c r="O39">
        <v>20.004162418983</v>
      </c>
      <c r="P39" t="e">
        <v>#N/A</v>
      </c>
    </row>
    <row r="40" spans="1:16" x14ac:dyDescent="0.25">
      <c r="A40">
        <v>202603</v>
      </c>
      <c r="B40" t="s">
        <v>238</v>
      </c>
      <c r="C40" t="s">
        <v>144</v>
      </c>
      <c r="D40">
        <v>1703</v>
      </c>
      <c r="E40">
        <v>1717.25920835328</v>
      </c>
      <c r="F40">
        <v>657.96662570955004</v>
      </c>
      <c r="G40">
        <v>1059.2925826437299</v>
      </c>
      <c r="H40">
        <v>909.37354508873</v>
      </c>
      <c r="I40">
        <v>808.76146959224297</v>
      </c>
      <c r="J40">
        <v>99.491472481412004</v>
      </c>
      <c r="K40">
        <v>39.878348734242998</v>
      </c>
      <c r="L40">
        <v>113.76174377202901</v>
      </c>
      <c r="M40">
        <v>66.086688800787002</v>
      </c>
      <c r="N40">
        <v>47.675054971241998</v>
      </c>
      <c r="O40">
        <v>36.157293782971003</v>
      </c>
      <c r="P40" t="e">
        <v>#N/A</v>
      </c>
    </row>
    <row r="41" spans="1:16" x14ac:dyDescent="0.25">
      <c r="A41">
        <v>202603</v>
      </c>
      <c r="B41" t="s">
        <v>238</v>
      </c>
      <c r="C41" t="s">
        <v>145</v>
      </c>
      <c r="D41">
        <v>5957</v>
      </c>
      <c r="E41">
        <v>5957.0000000002301</v>
      </c>
      <c r="F41">
        <v>2804.9170634912002</v>
      </c>
      <c r="G41">
        <v>3152.0829365090299</v>
      </c>
      <c r="H41">
        <v>2715.24765184025</v>
      </c>
      <c r="I41">
        <v>2410.8422570102298</v>
      </c>
      <c r="J41">
        <v>302.22256959272102</v>
      </c>
      <c r="K41">
        <v>120.57637151269201</v>
      </c>
      <c r="L41">
        <v>354.46956745132701</v>
      </c>
      <c r="M41">
        <v>178.55292947591499</v>
      </c>
      <c r="N41">
        <v>175.91663797541199</v>
      </c>
      <c r="O41">
        <v>82.365717217446999</v>
      </c>
      <c r="P41" t="e">
        <v>#N/A</v>
      </c>
    </row>
    <row r="42" spans="1:16" x14ac:dyDescent="0.25">
      <c r="A42">
        <v>202603</v>
      </c>
      <c r="B42" t="s">
        <v>239</v>
      </c>
      <c r="C42" t="s">
        <v>136</v>
      </c>
      <c r="D42">
        <v>8942</v>
      </c>
      <c r="E42">
        <v>-8888</v>
      </c>
      <c r="F42">
        <v>-8888</v>
      </c>
      <c r="G42">
        <v>-8888</v>
      </c>
      <c r="H42">
        <v>-8888</v>
      </c>
      <c r="I42">
        <v>-8888</v>
      </c>
      <c r="J42">
        <v>-8888</v>
      </c>
      <c r="K42">
        <v>-8888</v>
      </c>
      <c r="L42">
        <v>-8888</v>
      </c>
      <c r="M42">
        <v>-8888</v>
      </c>
      <c r="N42">
        <v>-8888</v>
      </c>
      <c r="O42">
        <v>-8888</v>
      </c>
      <c r="P42" t="e">
        <v>#N/A</v>
      </c>
    </row>
    <row r="43" spans="1:16" x14ac:dyDescent="0.25">
      <c r="A43">
        <v>202603</v>
      </c>
      <c r="B43" t="s">
        <v>239</v>
      </c>
      <c r="C43" t="s">
        <v>137</v>
      </c>
      <c r="D43">
        <v>4544</v>
      </c>
      <c r="E43">
        <v>-8888</v>
      </c>
      <c r="F43">
        <v>-8888</v>
      </c>
      <c r="G43">
        <v>-8888</v>
      </c>
      <c r="H43">
        <v>-8888</v>
      </c>
      <c r="I43">
        <v>-8888</v>
      </c>
      <c r="J43">
        <v>-8888</v>
      </c>
      <c r="K43">
        <v>-8888</v>
      </c>
      <c r="L43">
        <v>-8888</v>
      </c>
      <c r="M43">
        <v>-8888</v>
      </c>
      <c r="N43">
        <v>-8888</v>
      </c>
      <c r="O43">
        <v>-8888</v>
      </c>
      <c r="P43" t="e">
        <v>#N/A</v>
      </c>
    </row>
    <row r="44" spans="1:16" x14ac:dyDescent="0.25">
      <c r="A44">
        <v>202603</v>
      </c>
      <c r="B44" t="s">
        <v>239</v>
      </c>
      <c r="C44" t="s">
        <v>138</v>
      </c>
      <c r="D44">
        <v>4398</v>
      </c>
      <c r="E44">
        <v>-8888</v>
      </c>
      <c r="F44">
        <v>-8888</v>
      </c>
      <c r="G44">
        <v>-8888</v>
      </c>
      <c r="H44">
        <v>-8888</v>
      </c>
      <c r="I44">
        <v>-8888</v>
      </c>
      <c r="J44">
        <v>-8888</v>
      </c>
      <c r="K44">
        <v>-8888</v>
      </c>
      <c r="L44">
        <v>-8888</v>
      </c>
      <c r="M44">
        <v>-8888</v>
      </c>
      <c r="N44">
        <v>-8888</v>
      </c>
      <c r="O44">
        <v>-8888</v>
      </c>
      <c r="P44" t="e">
        <v>#N/A</v>
      </c>
    </row>
    <row r="45" spans="1:16" x14ac:dyDescent="0.25">
      <c r="A45">
        <v>202603</v>
      </c>
      <c r="B45" t="s">
        <v>239</v>
      </c>
      <c r="C45" t="s">
        <v>139</v>
      </c>
      <c r="D45">
        <v>1787</v>
      </c>
      <c r="E45">
        <v>-8888</v>
      </c>
      <c r="F45">
        <v>-8888</v>
      </c>
      <c r="G45">
        <v>-8888</v>
      </c>
      <c r="H45">
        <v>-8888</v>
      </c>
      <c r="I45">
        <v>-8888</v>
      </c>
      <c r="J45">
        <v>-8888</v>
      </c>
      <c r="K45">
        <v>-8888</v>
      </c>
      <c r="L45">
        <v>-8888</v>
      </c>
      <c r="M45">
        <v>-8888</v>
      </c>
      <c r="N45">
        <v>-8888</v>
      </c>
      <c r="O45">
        <v>-8888</v>
      </c>
      <c r="P45" t="e">
        <v>#N/A</v>
      </c>
    </row>
    <row r="46" spans="1:16" x14ac:dyDescent="0.25">
      <c r="A46">
        <v>202603</v>
      </c>
      <c r="B46" t="s">
        <v>239</v>
      </c>
      <c r="C46" t="s">
        <v>140</v>
      </c>
      <c r="D46">
        <v>1839</v>
      </c>
      <c r="E46">
        <v>-8888</v>
      </c>
      <c r="F46">
        <v>-8888</v>
      </c>
      <c r="G46">
        <v>-8888</v>
      </c>
      <c r="H46">
        <v>-8888</v>
      </c>
      <c r="I46">
        <v>-8888</v>
      </c>
      <c r="J46">
        <v>-8888</v>
      </c>
      <c r="K46">
        <v>-8888</v>
      </c>
      <c r="L46">
        <v>-8888</v>
      </c>
      <c r="M46">
        <v>-8888</v>
      </c>
      <c r="N46">
        <v>-8888</v>
      </c>
      <c r="O46">
        <v>-8888</v>
      </c>
      <c r="P46" t="e">
        <v>#N/A</v>
      </c>
    </row>
    <row r="47" spans="1:16" x14ac:dyDescent="0.25">
      <c r="A47">
        <v>202603</v>
      </c>
      <c r="B47" t="s">
        <v>239</v>
      </c>
      <c r="C47" t="s">
        <v>141</v>
      </c>
      <c r="D47">
        <v>2072</v>
      </c>
      <c r="E47">
        <v>-8888</v>
      </c>
      <c r="F47">
        <v>-8888</v>
      </c>
      <c r="G47">
        <v>-8888</v>
      </c>
      <c r="H47">
        <v>-8888</v>
      </c>
      <c r="I47">
        <v>-8888</v>
      </c>
      <c r="J47">
        <v>-8888</v>
      </c>
      <c r="K47">
        <v>-8888</v>
      </c>
      <c r="L47">
        <v>-8888</v>
      </c>
      <c r="M47">
        <v>-8888</v>
      </c>
      <c r="N47">
        <v>-8888</v>
      </c>
      <c r="O47">
        <v>-8888</v>
      </c>
      <c r="P47" t="e">
        <v>#N/A</v>
      </c>
    </row>
    <row r="48" spans="1:16" x14ac:dyDescent="0.25">
      <c r="A48">
        <v>202603</v>
      </c>
      <c r="B48" t="s">
        <v>239</v>
      </c>
      <c r="C48" t="s">
        <v>142</v>
      </c>
      <c r="D48">
        <v>1629</v>
      </c>
      <c r="E48">
        <v>-8888</v>
      </c>
      <c r="F48">
        <v>-8888</v>
      </c>
      <c r="G48">
        <v>-8888</v>
      </c>
      <c r="H48">
        <v>-8888</v>
      </c>
      <c r="I48">
        <v>-8888</v>
      </c>
      <c r="J48">
        <v>-8888</v>
      </c>
      <c r="K48">
        <v>-8888</v>
      </c>
      <c r="L48">
        <v>-8888</v>
      </c>
      <c r="M48">
        <v>-8888</v>
      </c>
      <c r="N48">
        <v>-8888</v>
      </c>
      <c r="O48">
        <v>-8888</v>
      </c>
      <c r="P48" t="e">
        <v>#N/A</v>
      </c>
    </row>
    <row r="49" spans="1:16" x14ac:dyDescent="0.25">
      <c r="A49">
        <v>202603</v>
      </c>
      <c r="B49" t="s">
        <v>239</v>
      </c>
      <c r="C49" t="s">
        <v>143</v>
      </c>
      <c r="D49">
        <v>1615</v>
      </c>
      <c r="E49">
        <v>-8888</v>
      </c>
      <c r="F49">
        <v>-8888</v>
      </c>
      <c r="G49">
        <v>-8888</v>
      </c>
      <c r="H49">
        <v>-8888</v>
      </c>
      <c r="I49">
        <v>-8888</v>
      </c>
      <c r="J49">
        <v>-8888</v>
      </c>
      <c r="K49">
        <v>-8888</v>
      </c>
      <c r="L49">
        <v>-8888</v>
      </c>
      <c r="M49">
        <v>-8888</v>
      </c>
      <c r="N49">
        <v>-8888</v>
      </c>
      <c r="O49">
        <v>-8888</v>
      </c>
      <c r="P49" t="e">
        <v>#N/A</v>
      </c>
    </row>
    <row r="50" spans="1:16" x14ac:dyDescent="0.25">
      <c r="A50">
        <v>202603</v>
      </c>
      <c r="B50" t="s">
        <v>239</v>
      </c>
      <c r="C50" t="s">
        <v>144</v>
      </c>
      <c r="D50">
        <v>1757</v>
      </c>
      <c r="E50">
        <v>-8888</v>
      </c>
      <c r="F50">
        <v>-8888</v>
      </c>
      <c r="G50">
        <v>-8888</v>
      </c>
      <c r="H50">
        <v>-8888</v>
      </c>
      <c r="I50">
        <v>-8888</v>
      </c>
      <c r="J50">
        <v>-8888</v>
      </c>
      <c r="K50">
        <v>-8888</v>
      </c>
      <c r="L50">
        <v>-8888</v>
      </c>
      <c r="M50">
        <v>-8888</v>
      </c>
      <c r="N50">
        <v>-8888</v>
      </c>
      <c r="O50">
        <v>-8888</v>
      </c>
      <c r="P50" t="e">
        <v>#N/A</v>
      </c>
    </row>
    <row r="51" spans="1:16" x14ac:dyDescent="0.25">
      <c r="A51">
        <v>202603</v>
      </c>
      <c r="B51" t="s">
        <v>239</v>
      </c>
      <c r="C51" t="s">
        <v>145</v>
      </c>
      <c r="D51">
        <v>6125</v>
      </c>
      <c r="E51">
        <v>-8888</v>
      </c>
      <c r="F51">
        <v>-8888</v>
      </c>
      <c r="G51">
        <v>-8888</v>
      </c>
      <c r="H51">
        <v>-8888</v>
      </c>
      <c r="I51">
        <v>-8888</v>
      </c>
      <c r="J51">
        <v>-8888</v>
      </c>
      <c r="K51">
        <v>-8888</v>
      </c>
      <c r="L51">
        <v>-8888</v>
      </c>
      <c r="M51">
        <v>-8888</v>
      </c>
      <c r="N51">
        <v>-8888</v>
      </c>
      <c r="O51">
        <v>-8888</v>
      </c>
      <c r="P51" t="e">
        <v>#N/A</v>
      </c>
    </row>
    <row r="52" spans="1:16" x14ac:dyDescent="0.25">
      <c r="A52">
        <v>202603</v>
      </c>
      <c r="B52" t="s">
        <v>240</v>
      </c>
      <c r="C52" t="s">
        <v>136</v>
      </c>
      <c r="D52">
        <v>4988</v>
      </c>
      <c r="E52">
        <v>4988.0000000001201</v>
      </c>
      <c r="F52">
        <v>1999.6597684374899</v>
      </c>
      <c r="G52">
        <v>2988.3402315626299</v>
      </c>
      <c r="H52">
        <v>2599.0108686202102</v>
      </c>
      <c r="I52">
        <v>2296.2823112597798</v>
      </c>
      <c r="J52">
        <v>302.72855736042902</v>
      </c>
      <c r="K52">
        <v>119.277359631034</v>
      </c>
      <c r="L52">
        <v>374.64280812219101</v>
      </c>
      <c r="M52">
        <v>117.42595196750401</v>
      </c>
      <c r="N52">
        <v>255.893326742922</v>
      </c>
      <c r="O52">
        <v>14.686554820234999</v>
      </c>
      <c r="P52" t="e">
        <v>#N/A</v>
      </c>
    </row>
    <row r="53" spans="1:16" x14ac:dyDescent="0.25">
      <c r="A53">
        <v>202603</v>
      </c>
      <c r="B53" t="s">
        <v>240</v>
      </c>
      <c r="C53" t="s">
        <v>137</v>
      </c>
      <c r="D53">
        <v>2530</v>
      </c>
      <c r="E53">
        <v>2529.99999999998</v>
      </c>
      <c r="F53">
        <v>1109.4752980747</v>
      </c>
      <c r="G53">
        <v>1420.5247019252699</v>
      </c>
      <c r="H53">
        <v>1228.5935708217501</v>
      </c>
      <c r="I53">
        <v>1064.6511723145099</v>
      </c>
      <c r="J53">
        <v>163.94239850724301</v>
      </c>
      <c r="K53">
        <v>65.514286642193994</v>
      </c>
      <c r="L53">
        <v>181.360810049522</v>
      </c>
      <c r="M53">
        <v>58.365934306217</v>
      </c>
      <c r="N53">
        <v>121.67134633153999</v>
      </c>
      <c r="O53">
        <v>10.570321054001001</v>
      </c>
      <c r="P53" t="e">
        <v>#N/A</v>
      </c>
    </row>
    <row r="54" spans="1:16" x14ac:dyDescent="0.25">
      <c r="A54">
        <v>202603</v>
      </c>
      <c r="B54" t="s">
        <v>240</v>
      </c>
      <c r="C54" t="s">
        <v>138</v>
      </c>
      <c r="D54">
        <v>2458</v>
      </c>
      <c r="E54">
        <v>2458.0000000001401</v>
      </c>
      <c r="F54">
        <v>890.18447036278701</v>
      </c>
      <c r="G54">
        <v>1567.81552963736</v>
      </c>
      <c r="H54">
        <v>1370.4172977984499</v>
      </c>
      <c r="I54">
        <v>1231.6311389452701</v>
      </c>
      <c r="J54">
        <v>138.78615885318601</v>
      </c>
      <c r="K54">
        <v>53.763072988840001</v>
      </c>
      <c r="L54">
        <v>193.28199807266901</v>
      </c>
      <c r="M54">
        <v>59.060017661286999</v>
      </c>
      <c r="N54">
        <v>134.22198041138199</v>
      </c>
      <c r="O54">
        <v>4.1162337662340001</v>
      </c>
      <c r="P54" t="e">
        <v>#N/A</v>
      </c>
    </row>
    <row r="55" spans="1:16" x14ac:dyDescent="0.25">
      <c r="A55">
        <v>202603</v>
      </c>
      <c r="B55" t="s">
        <v>240</v>
      </c>
      <c r="C55" t="s">
        <v>139</v>
      </c>
      <c r="D55">
        <v>961</v>
      </c>
      <c r="E55">
        <v>960.99999999988199</v>
      </c>
      <c r="F55">
        <v>254.97199461905799</v>
      </c>
      <c r="G55">
        <v>706.02800538082397</v>
      </c>
      <c r="H55">
        <v>575.30485167999598</v>
      </c>
      <c r="I55" t="s">
        <v>235</v>
      </c>
      <c r="J55" t="s">
        <v>235</v>
      </c>
      <c r="K55" t="s">
        <v>235</v>
      </c>
      <c r="L55" t="s">
        <v>235</v>
      </c>
      <c r="M55" t="s">
        <v>235</v>
      </c>
      <c r="N55">
        <v>99.497252246884003</v>
      </c>
      <c r="O55" t="s">
        <v>235</v>
      </c>
      <c r="P55" t="e">
        <v>#N/A</v>
      </c>
    </row>
    <row r="56" spans="1:16" x14ac:dyDescent="0.25">
      <c r="A56">
        <v>202603</v>
      </c>
      <c r="B56" t="s">
        <v>240</v>
      </c>
      <c r="C56" t="s">
        <v>140</v>
      </c>
      <c r="D56">
        <v>1018</v>
      </c>
      <c r="E56">
        <v>1018.0000000001299</v>
      </c>
      <c r="F56">
        <v>432.85529889313102</v>
      </c>
      <c r="G56">
        <v>585.14470110699699</v>
      </c>
      <c r="H56">
        <v>492.33817146244701</v>
      </c>
      <c r="I56" t="s">
        <v>235</v>
      </c>
      <c r="J56" t="s">
        <v>235</v>
      </c>
      <c r="K56" t="s">
        <v>235</v>
      </c>
      <c r="L56">
        <v>88.615893148986999</v>
      </c>
      <c r="M56">
        <v>24.437811170296001</v>
      </c>
      <c r="N56">
        <v>64.178081978690997</v>
      </c>
      <c r="O56">
        <v>4.190636495563</v>
      </c>
      <c r="P56" t="e">
        <v>#N/A</v>
      </c>
    </row>
    <row r="57" spans="1:16" x14ac:dyDescent="0.25">
      <c r="A57">
        <v>202603</v>
      </c>
      <c r="B57" t="s">
        <v>240</v>
      </c>
      <c r="C57" t="s">
        <v>141</v>
      </c>
      <c r="D57">
        <v>1127</v>
      </c>
      <c r="E57">
        <v>1126.99999999998</v>
      </c>
      <c r="F57">
        <v>429.90718445808301</v>
      </c>
      <c r="G57">
        <v>697.09281554189999</v>
      </c>
      <c r="H57">
        <v>618.02431146418405</v>
      </c>
      <c r="I57">
        <v>542.04317838199904</v>
      </c>
      <c r="J57">
        <v>75.981133082184996</v>
      </c>
      <c r="K57">
        <v>28.006191582061</v>
      </c>
      <c r="L57">
        <v>72.775073978405004</v>
      </c>
      <c r="M57">
        <v>29.638859113574998</v>
      </c>
      <c r="N57">
        <v>43.136214864830002</v>
      </c>
      <c r="O57">
        <v>6.2934300993110002</v>
      </c>
      <c r="P57" t="e">
        <v>#N/A</v>
      </c>
    </row>
    <row r="58" spans="1:16" x14ac:dyDescent="0.25">
      <c r="A58">
        <v>202603</v>
      </c>
      <c r="B58" t="s">
        <v>240</v>
      </c>
      <c r="C58" t="s">
        <v>142</v>
      </c>
      <c r="D58">
        <v>886</v>
      </c>
      <c r="E58">
        <v>886.00000000013995</v>
      </c>
      <c r="F58">
        <v>344.650162477923</v>
      </c>
      <c r="G58">
        <v>541.34983752221694</v>
      </c>
      <c r="H58">
        <v>493.00412634333799</v>
      </c>
      <c r="I58">
        <v>417.31620148079202</v>
      </c>
      <c r="J58">
        <v>75.687924862545998</v>
      </c>
      <c r="K58">
        <v>31.244898950648</v>
      </c>
      <c r="L58" t="s">
        <v>235</v>
      </c>
      <c r="M58">
        <v>25.103874450837001</v>
      </c>
      <c r="N58" t="s">
        <v>235</v>
      </c>
      <c r="O58" t="s">
        <v>235</v>
      </c>
      <c r="P58" t="e">
        <v>#N/A</v>
      </c>
    </row>
    <row r="59" spans="1:16" x14ac:dyDescent="0.25">
      <c r="A59">
        <v>202603</v>
      </c>
      <c r="B59" t="s">
        <v>240</v>
      </c>
      <c r="C59" t="s">
        <v>143</v>
      </c>
      <c r="D59">
        <v>996</v>
      </c>
      <c r="E59">
        <v>995.99999999998704</v>
      </c>
      <c r="F59">
        <v>537.27512798929297</v>
      </c>
      <c r="G59">
        <v>458.72487201069401</v>
      </c>
      <c r="H59">
        <v>420.33940767024097</v>
      </c>
      <c r="I59">
        <v>335.92330535612501</v>
      </c>
      <c r="J59">
        <v>84.416102314116003</v>
      </c>
      <c r="K59">
        <v>42.172409703591001</v>
      </c>
      <c r="L59" t="s">
        <v>235</v>
      </c>
      <c r="M59" t="s">
        <v>235</v>
      </c>
      <c r="N59" t="s">
        <v>235</v>
      </c>
      <c r="O59" t="s">
        <v>235</v>
      </c>
      <c r="P59" t="e">
        <v>#N/A</v>
      </c>
    </row>
    <row r="60" spans="1:16" x14ac:dyDescent="0.25">
      <c r="A60">
        <v>202603</v>
      </c>
      <c r="B60" t="s">
        <v>240</v>
      </c>
      <c r="C60" t="s">
        <v>144</v>
      </c>
      <c r="D60">
        <v>1032</v>
      </c>
      <c r="E60">
        <v>1047.52197060461</v>
      </c>
      <c r="F60">
        <v>350.06373094311101</v>
      </c>
      <c r="G60">
        <v>697.45823966150203</v>
      </c>
      <c r="H60">
        <v>627.29634013053396</v>
      </c>
      <c r="I60">
        <v>551.90294519207805</v>
      </c>
      <c r="J60">
        <v>75.393394938455998</v>
      </c>
      <c r="K60">
        <v>28.458689839984</v>
      </c>
      <c r="L60">
        <v>66.976872793000993</v>
      </c>
      <c r="M60">
        <v>17.318717763344999</v>
      </c>
      <c r="N60">
        <v>49.658155029656001</v>
      </c>
      <c r="O60">
        <v>3.1850267379670001</v>
      </c>
      <c r="P60" t="e">
        <v>#N/A</v>
      </c>
    </row>
    <row r="61" spans="1:16" x14ac:dyDescent="0.25">
      <c r="A61">
        <v>202603</v>
      </c>
      <c r="B61" t="s">
        <v>240</v>
      </c>
      <c r="C61" t="s">
        <v>145</v>
      </c>
      <c r="D61">
        <v>3444</v>
      </c>
      <c r="E61">
        <v>3444.00000000001</v>
      </c>
      <c r="F61">
        <v>1372.4084539688399</v>
      </c>
      <c r="G61">
        <v>2071.5915460311599</v>
      </c>
      <c r="H61">
        <v>1814.86561198862</v>
      </c>
      <c r="I61">
        <v>1614.5156613300801</v>
      </c>
      <c r="J61">
        <v>200.34995065854699</v>
      </c>
      <c r="K61">
        <v>94.320208831472996</v>
      </c>
      <c r="L61">
        <v>245.21686318412799</v>
      </c>
      <c r="M61">
        <v>82.202643601589998</v>
      </c>
      <c r="N61">
        <v>163.014219582538</v>
      </c>
      <c r="O61">
        <v>11.509070858413001</v>
      </c>
      <c r="P61" t="e">
        <v>#N/A</v>
      </c>
    </row>
    <row r="62" spans="1:16" x14ac:dyDescent="0.25">
      <c r="A62">
        <v>202603</v>
      </c>
      <c r="B62" t="s">
        <v>241</v>
      </c>
      <c r="C62" t="s">
        <v>136</v>
      </c>
      <c r="D62">
        <v>2586</v>
      </c>
      <c r="E62">
        <v>2585.99999999998</v>
      </c>
      <c r="F62">
        <v>1061.8175876467101</v>
      </c>
      <c r="G62">
        <v>1524.1824123532699</v>
      </c>
      <c r="H62">
        <v>1416.1190652632699</v>
      </c>
      <c r="I62">
        <v>1254.18863859405</v>
      </c>
      <c r="J62">
        <v>160.76376000255701</v>
      </c>
      <c r="K62">
        <v>59.057431646178003</v>
      </c>
      <c r="L62">
        <v>94.229851543737993</v>
      </c>
      <c r="M62">
        <v>51.648819695261999</v>
      </c>
      <c r="N62">
        <v>42.581031848476002</v>
      </c>
      <c r="O62">
        <v>13.833495546259</v>
      </c>
      <c r="P62" t="e">
        <v>#N/A</v>
      </c>
    </row>
    <row r="63" spans="1:16" x14ac:dyDescent="0.25">
      <c r="A63">
        <v>202603</v>
      </c>
      <c r="B63" t="s">
        <v>241</v>
      </c>
      <c r="C63" t="s">
        <v>137</v>
      </c>
      <c r="D63">
        <v>1276</v>
      </c>
      <c r="E63">
        <v>1275.99999999995</v>
      </c>
      <c r="F63">
        <v>581.048450443364</v>
      </c>
      <c r="G63">
        <v>694.95154955658495</v>
      </c>
      <c r="H63">
        <v>629.95870317495201</v>
      </c>
      <c r="I63">
        <v>545.73617374191394</v>
      </c>
      <c r="J63">
        <v>84.222529433038005</v>
      </c>
      <c r="K63">
        <v>32.868091404078001</v>
      </c>
      <c r="L63" t="s">
        <v>235</v>
      </c>
      <c r="M63">
        <v>27.842522892078001</v>
      </c>
      <c r="N63" t="s">
        <v>235</v>
      </c>
      <c r="O63" t="s">
        <v>235</v>
      </c>
      <c r="P63" t="e">
        <v>#N/A</v>
      </c>
    </row>
    <row r="64" spans="1:16" x14ac:dyDescent="0.25">
      <c r="A64">
        <v>202603</v>
      </c>
      <c r="B64" t="s">
        <v>241</v>
      </c>
      <c r="C64" t="s">
        <v>138</v>
      </c>
      <c r="D64">
        <v>1310</v>
      </c>
      <c r="E64">
        <v>1310.00000000003</v>
      </c>
      <c r="F64">
        <v>480.76913720334397</v>
      </c>
      <c r="G64">
        <v>829.23086279668701</v>
      </c>
      <c r="H64">
        <v>786.16036208832304</v>
      </c>
      <c r="I64">
        <v>708.45246485213704</v>
      </c>
      <c r="J64">
        <v>76.541230569519001</v>
      </c>
      <c r="K64">
        <v>26.189340242099998</v>
      </c>
      <c r="L64" t="s">
        <v>235</v>
      </c>
      <c r="M64">
        <v>23.806296803184001</v>
      </c>
      <c r="N64" t="s">
        <v>235</v>
      </c>
      <c r="O64" t="s">
        <v>235</v>
      </c>
      <c r="P64" t="e">
        <v>#N/A</v>
      </c>
    </row>
    <row r="65" spans="1:16" x14ac:dyDescent="0.25">
      <c r="A65">
        <v>202603</v>
      </c>
      <c r="B65" t="s">
        <v>241</v>
      </c>
      <c r="C65" t="s">
        <v>139</v>
      </c>
      <c r="D65">
        <v>483</v>
      </c>
      <c r="E65">
        <v>483.000000000059</v>
      </c>
      <c r="F65">
        <v>144.41596051008301</v>
      </c>
      <c r="G65">
        <v>338.58403948997602</v>
      </c>
      <c r="H65">
        <v>302.60796959037202</v>
      </c>
      <c r="I65" t="s">
        <v>235</v>
      </c>
      <c r="J65" t="s">
        <v>235</v>
      </c>
      <c r="K65" t="s">
        <v>235</v>
      </c>
      <c r="L65" t="s">
        <v>235</v>
      </c>
      <c r="M65" t="s">
        <v>235</v>
      </c>
      <c r="N65">
        <v>18.371657754011</v>
      </c>
      <c r="O65" t="s">
        <v>235</v>
      </c>
      <c r="P65" t="e">
        <v>#N/A</v>
      </c>
    </row>
    <row r="66" spans="1:16" x14ac:dyDescent="0.25">
      <c r="A66">
        <v>202603</v>
      </c>
      <c r="B66" t="s">
        <v>241</v>
      </c>
      <c r="C66" t="s">
        <v>140</v>
      </c>
      <c r="D66">
        <v>557</v>
      </c>
      <c r="E66">
        <v>556.99999999998295</v>
      </c>
      <c r="F66">
        <v>237.43274091244399</v>
      </c>
      <c r="G66">
        <v>319.56725908753901</v>
      </c>
      <c r="H66">
        <v>290.599124309312</v>
      </c>
      <c r="I66" t="s">
        <v>235</v>
      </c>
      <c r="J66" t="s">
        <v>235</v>
      </c>
      <c r="K66" t="s">
        <v>235</v>
      </c>
      <c r="L66">
        <v>24.878391188483</v>
      </c>
      <c r="M66">
        <v>13.441239316240001</v>
      </c>
      <c r="N66">
        <v>11.437151872243</v>
      </c>
      <c r="O66">
        <v>4.0897435897439998</v>
      </c>
      <c r="P66" t="e">
        <v>#N/A</v>
      </c>
    </row>
    <row r="67" spans="1:16" x14ac:dyDescent="0.25">
      <c r="A67">
        <v>202603</v>
      </c>
      <c r="B67" t="s">
        <v>241</v>
      </c>
      <c r="C67" t="s">
        <v>141</v>
      </c>
      <c r="D67">
        <v>615</v>
      </c>
      <c r="E67">
        <v>614.99999999999</v>
      </c>
      <c r="F67">
        <v>227.24455834124399</v>
      </c>
      <c r="G67">
        <v>387.75544165874601</v>
      </c>
      <c r="H67">
        <v>369.72954904274798</v>
      </c>
      <c r="I67">
        <v>314.48519796898398</v>
      </c>
      <c r="J67">
        <v>55.244351073764001</v>
      </c>
      <c r="K67">
        <v>25.273809523810002</v>
      </c>
      <c r="L67">
        <v>14.602363204234001</v>
      </c>
      <c r="M67" t="s">
        <v>235</v>
      </c>
      <c r="N67" t="s">
        <v>235</v>
      </c>
      <c r="O67">
        <v>3.4235294117640001</v>
      </c>
      <c r="P67" t="e">
        <v>#N/A</v>
      </c>
    </row>
    <row r="68" spans="1:16" x14ac:dyDescent="0.25">
      <c r="A68">
        <v>202603</v>
      </c>
      <c r="B68" t="s">
        <v>241</v>
      </c>
      <c r="C68" t="s">
        <v>142</v>
      </c>
      <c r="D68">
        <v>427</v>
      </c>
      <c r="E68">
        <v>427.94736842108102</v>
      </c>
      <c r="F68">
        <v>182.17854406131701</v>
      </c>
      <c r="G68">
        <v>245.76882435976401</v>
      </c>
      <c r="H68">
        <v>228.12520826322699</v>
      </c>
      <c r="I68">
        <v>197.312966416667</v>
      </c>
      <c r="J68">
        <v>30.812241846559999</v>
      </c>
      <c r="K68">
        <v>16.397682459584999</v>
      </c>
      <c r="L68" t="s">
        <v>235</v>
      </c>
      <c r="M68">
        <v>10.650743979136999</v>
      </c>
      <c r="N68" t="s">
        <v>235</v>
      </c>
      <c r="O68" t="s">
        <v>235</v>
      </c>
      <c r="P68" t="e">
        <v>#N/A</v>
      </c>
    </row>
    <row r="69" spans="1:16" x14ac:dyDescent="0.25">
      <c r="A69">
        <v>202603</v>
      </c>
      <c r="B69" t="s">
        <v>241</v>
      </c>
      <c r="C69" t="s">
        <v>143</v>
      </c>
      <c r="D69">
        <v>504</v>
      </c>
      <c r="E69">
        <v>503.05263157886702</v>
      </c>
      <c r="F69">
        <v>270.54578382161998</v>
      </c>
      <c r="G69">
        <v>232.50684775724699</v>
      </c>
      <c r="H69">
        <v>225.05721405761599</v>
      </c>
      <c r="I69">
        <v>180.38253279021899</v>
      </c>
      <c r="J69">
        <v>44.674681267396998</v>
      </c>
      <c r="K69">
        <v>11.424964363573</v>
      </c>
      <c r="L69">
        <v>7.4496336996309998</v>
      </c>
      <c r="M69">
        <v>7.4496336996309998</v>
      </c>
      <c r="N69">
        <v>0</v>
      </c>
      <c r="O69">
        <v>0</v>
      </c>
      <c r="P69" t="e">
        <v>#N/A</v>
      </c>
    </row>
    <row r="70" spans="1:16" x14ac:dyDescent="0.25">
      <c r="A70">
        <v>202603</v>
      </c>
      <c r="B70" t="s">
        <v>241</v>
      </c>
      <c r="C70" t="s">
        <v>144</v>
      </c>
      <c r="D70">
        <v>442</v>
      </c>
      <c r="E70">
        <v>469.13712898351901</v>
      </c>
      <c r="F70">
        <v>169.33965880232</v>
      </c>
      <c r="G70">
        <v>299.797470181199</v>
      </c>
      <c r="H70">
        <v>271.77670287143002</v>
      </c>
      <c r="I70">
        <v>237.08583681622301</v>
      </c>
      <c r="J70">
        <v>33.524199388539998</v>
      </c>
      <c r="K70">
        <v>12.440890149477999</v>
      </c>
      <c r="L70">
        <v>25.020767309768999</v>
      </c>
      <c r="M70">
        <v>12.519978488493001</v>
      </c>
      <c r="N70">
        <v>12.500788821276</v>
      </c>
      <c r="O70">
        <v>3</v>
      </c>
      <c r="P70" t="e">
        <v>#N/A</v>
      </c>
    </row>
    <row r="71" spans="1:16" x14ac:dyDescent="0.25">
      <c r="A71">
        <v>202603</v>
      </c>
      <c r="B71" t="s">
        <v>241</v>
      </c>
      <c r="C71" t="s">
        <v>145</v>
      </c>
      <c r="D71">
        <v>1714</v>
      </c>
      <c r="E71">
        <v>1713.99999999998</v>
      </c>
      <c r="F71">
        <v>679.64384024075196</v>
      </c>
      <c r="G71">
        <v>1034.35615975923</v>
      </c>
      <c r="H71">
        <v>956.25127286278803</v>
      </c>
      <c r="I71">
        <v>843.96746530372695</v>
      </c>
      <c r="J71">
        <v>111.117140892394</v>
      </c>
      <c r="K71">
        <v>39.811481599493</v>
      </c>
      <c r="L71">
        <v>68.871391350184993</v>
      </c>
      <c r="M71">
        <v>43.544105890547002</v>
      </c>
      <c r="N71">
        <v>25.327285459637999</v>
      </c>
      <c r="O71">
        <v>9.2334955462590003</v>
      </c>
      <c r="P7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243</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244</v>
      </c>
      <c r="B8" s="11"/>
      <c r="C8" s="11"/>
      <c r="D8" s="11"/>
      <c r="E8" s="11"/>
    </row>
    <row r="9" spans="1:6" ht="15" customHeight="1" x14ac:dyDescent="0.25">
      <c r="A9" s="11" t="s">
        <v>242</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Saarland (Gebietsstand März 2026)</v>
      </c>
    </row>
    <row r="5" spans="1:14" ht="11.25" customHeight="1" x14ac:dyDescent="0.2">
      <c r="A5" s="44" t="s">
        <v>245</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39254</v>
      </c>
      <c r="C14" s="59">
        <f>IF(INDEX(roh_ast_merkmal!$1:$1048576,MATCH(INDEX(strg!$A:$A,strg!$B$1,1),roh_ast_merkmal!$B:$B,0)+MATCH("Insg",roh_ast_merkmal!$C:$C,0)-2,MATCH(C$6,roh_ast_merkmal!$1:$1,0))=-8888,"x",INDEX(roh_ast_merkmal!$1:$1048576,MATCH(INDEX(strg!$A:$A,strg!$B$1,1),roh_ast_merkmal!$B:$B,0)+MATCH("Insg",roh_ast_merkmal!$C:$C,0)-2,MATCH(C$6,roh_ast_merkmal!$1:$1,0)))</f>
        <v>20039.8297200956</v>
      </c>
      <c r="D14" s="59">
        <f>IF(INDEX(roh_ast_merkmal!$1:$1048576,MATCH(INDEX(strg!$A:$A,strg!$B$1,1),roh_ast_merkmal!$B:$B,0)+MATCH("Insg",roh_ast_merkmal!$C:$C,0)-2,MATCH(D$6,roh_ast_merkmal!$1:$1,0))=-8888,"x",INDEX(roh_ast_merkmal!$1:$1048576,MATCH(INDEX(strg!$A:$A,strg!$B$1,1),roh_ast_merkmal!$B:$B,0)+MATCH("Insg",roh_ast_merkmal!$C:$C,0)-2,MATCH(D$6,roh_ast_merkmal!$1:$1,0)))</f>
        <v>19214.170279902399</v>
      </c>
      <c r="E14" s="59">
        <f>IF(INDEX(roh_ast_merkmal!$1:$1048576,MATCH(INDEX(strg!$A:$A,strg!$B$1,1),roh_ast_merkmal!$B:$B,0)+MATCH("Insg",roh_ast_merkmal!$C:$C,0)-2,MATCH(E$6,roh_ast_merkmal!$1:$1,0))=-8888,"x",INDEX(roh_ast_merkmal!$1:$1048576,MATCH(INDEX(strg!$A:$A,strg!$B$1,1),roh_ast_merkmal!$B:$B,0)+MATCH("Insg",roh_ast_merkmal!$C:$C,0)-2,MATCH(E$6,roh_ast_merkmal!$1:$1,0)))</f>
        <v>15884.8715776186</v>
      </c>
      <c r="F14" s="59">
        <f>IF(INDEX(roh_ast_merkmal!$1:$1048576,MATCH(INDEX(strg!$A:$A,strg!$B$1,1),roh_ast_merkmal!$B:$B,0)+MATCH("Insg",roh_ast_merkmal!$C:$C,0)-2,MATCH(F$6,roh_ast_merkmal!$1:$1,0))=-8888,"x",INDEX(roh_ast_merkmal!$1:$1048576,MATCH(INDEX(strg!$A:$A,strg!$B$1,1),roh_ast_merkmal!$B:$B,0)+MATCH("Insg",roh_ast_merkmal!$C:$C,0)-2,MATCH(F$6,roh_ast_merkmal!$1:$1,0)))</f>
        <v>12561.021054410799</v>
      </c>
      <c r="G14" s="59">
        <f>IF(INDEX(roh_ast_merkmal!$1:$1048576,MATCH(INDEX(strg!$A:$A,strg!$B$1,1),roh_ast_merkmal!$B:$B,0)+MATCH("Insg",roh_ast_merkmal!$C:$C,0)-2,MATCH(G$6,roh_ast_merkmal!$1:$1,0))=-8888,"x",INDEX(roh_ast_merkmal!$1:$1048576,MATCH(INDEX(strg!$A:$A,strg!$B$1,1),roh_ast_merkmal!$B:$B,0)+MATCH("Insg",roh_ast_merkmal!$C:$C,0)-2,MATCH(G$6,roh_ast_merkmal!$1:$1,0)))</f>
        <v>3317.7741987087702</v>
      </c>
      <c r="H14" s="59">
        <f>IF(INDEX(roh_ast_merkmal!$1:$1048576,MATCH(INDEX(strg!$A:$A,strg!$B$1,1),roh_ast_merkmal!$B:$B,0)+MATCH("Insg",roh_ast_merkmal!$C:$C,0)-2,MATCH(H$6,roh_ast_merkmal!$1:$1,0))=-8888,"x",INDEX(roh_ast_merkmal!$1:$1048576,MATCH(INDEX(strg!$A:$A,strg!$B$1,1),roh_ast_merkmal!$B:$B,0)+MATCH("Insg",roh_ast_merkmal!$C:$C,0)-2,MATCH(H$6,roh_ast_merkmal!$1:$1,0)))</f>
        <v>873.083393947952</v>
      </c>
      <c r="I14" s="59">
        <f>IF(INDEX(roh_ast_merkmal!$1:$1048576,MATCH(INDEX(strg!$A:$A,strg!$B$1,1),roh_ast_merkmal!$B:$B,0)+MATCH("Insg",roh_ast_merkmal!$C:$C,0)-2,MATCH(I$6,roh_ast_merkmal!$1:$1,0))=-8888,"x",INDEX(roh_ast_merkmal!$1:$1048576,MATCH(INDEX(strg!$A:$A,strg!$B$1,1),roh_ast_merkmal!$B:$B,0)+MATCH("Insg",roh_ast_merkmal!$C:$C,0)-2,MATCH(I$6,roh_ast_merkmal!$1:$1,0)))</f>
        <v>2732.75410599509</v>
      </c>
      <c r="J14" s="59">
        <f>IF(INDEX(roh_ast_merkmal!$1:$1048576,MATCH(INDEX(strg!$A:$A,strg!$B$1,1),roh_ast_merkmal!$B:$B,0)+MATCH("Insg",roh_ast_merkmal!$C:$C,0)-2,MATCH(J$6,roh_ast_merkmal!$1:$1,0))=-8888,"x",INDEX(roh_ast_merkmal!$1:$1048576,MATCH(INDEX(strg!$A:$A,strg!$B$1,1),roh_ast_merkmal!$B:$B,0)+MATCH("Insg",roh_ast_merkmal!$C:$C,0)-2,MATCH(J$6,roh_ast_merkmal!$1:$1,0)))</f>
        <v>1431.8086656139999</v>
      </c>
      <c r="K14" s="59">
        <f>IF(INDEX(roh_ast_merkmal!$1:$1048576,MATCH(INDEX(strg!$A:$A,strg!$B$1,1),roh_ast_merkmal!$B:$B,0)+MATCH("Insg",roh_ast_merkmal!$C:$C,0)-2,MATCH(K$6,roh_ast_merkmal!$1:$1,0))=-8888,"x",INDEX(roh_ast_merkmal!$1:$1048576,MATCH(INDEX(strg!$A:$A,strg!$B$1,1),roh_ast_merkmal!$B:$B,0)+MATCH("Insg",roh_ast_merkmal!$C:$C,0)-2,MATCH(K$6,roh_ast_merkmal!$1:$1,0)))</f>
        <v>1299.7174785618899</v>
      </c>
      <c r="L14" s="60">
        <f>IF(INDEX(roh_ast_merkmal!$1:$1048576,MATCH(INDEX(strg!$A:$A,strg!$B$1,1),roh_ast_merkmal!$B:$B,0)+MATCH("Insg",roh_ast_merkmal!$C:$C,0)-2,MATCH(L$6,roh_ast_merkmal!$1:$1,0))=-8888,"x",INDEX(roh_ast_merkmal!$1:$1048576,MATCH(INDEX(strg!$A:$A,strg!$B$1,1),roh_ast_merkmal!$B:$B,0)+MATCH("Insg",roh_ast_merkmal!$C:$C,0)-2,MATCH(L$6,roh_ast_merkmal!$1:$1,0)))</f>
        <v>596.54459628891095</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55964</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22569.198070128601</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33394.801929867703</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27741.7387482415</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24110.867422822099</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3610.5990062779601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980.57342411121397</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4588.9167745790901</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2372.72564880235</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2210.56606967883</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1064.14640704716</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51.051688286787588</v>
      </c>
      <c r="D17" s="65">
        <f t="shared" si="0"/>
        <v>48.948311713207318</v>
      </c>
      <c r="E17" s="65">
        <f t="shared" si="0"/>
        <v>40.466886374939115</v>
      </c>
      <c r="F17" s="65">
        <f t="shared" si="0"/>
        <v>31.99934033324196</v>
      </c>
      <c r="G17" s="65">
        <f t="shared" si="0"/>
        <v>8.4520665377000306</v>
      </c>
      <c r="H17" s="65">
        <f t="shared" si="0"/>
        <v>2.2241896213072607</v>
      </c>
      <c r="I17" s="65">
        <f t="shared" si="0"/>
        <v>6.9617213685104442</v>
      </c>
      <c r="J17" s="65">
        <f t="shared" si="0"/>
        <v>3.6475484424873894</v>
      </c>
      <c r="K17" s="65">
        <f t="shared" si="0"/>
        <v>3.3110446796807711</v>
      </c>
      <c r="L17" s="66">
        <f t="shared" si="0"/>
        <v>1.519703969758269</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40.328064595326637</v>
      </c>
      <c r="D18" s="70">
        <f t="shared" si="1"/>
        <v>59.671935404666755</v>
      </c>
      <c r="E18" s="70">
        <f t="shared" si="1"/>
        <v>49.570686062900258</v>
      </c>
      <c r="F18" s="70">
        <f t="shared" si="1"/>
        <v>43.082816494214313</v>
      </c>
      <c r="G18" s="70">
        <f t="shared" si="1"/>
        <v>6.4516457120255168</v>
      </c>
      <c r="H18" s="70">
        <f t="shared" si="1"/>
        <v>1.7521503539975947</v>
      </c>
      <c r="I18" s="70">
        <f t="shared" si="1"/>
        <v>8.1997655181529012</v>
      </c>
      <c r="J18" s="70">
        <f t="shared" si="1"/>
        <v>4.2397356314815777</v>
      </c>
      <c r="K18" s="70">
        <f t="shared" si="1"/>
        <v>3.9499786821507219</v>
      </c>
      <c r="L18" s="71">
        <f t="shared" si="1"/>
        <v>1.90148382361368</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2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246</v>
      </c>
      <c r="B4" s="43"/>
      <c r="G4" s="76"/>
    </row>
    <row r="5" spans="1:15" ht="11.25" customHeight="1" x14ac:dyDescent="0.3">
      <c r="A5" s="44" t="s">
        <v>245</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39254</v>
      </c>
      <c r="D13" s="82">
        <v>20039.8297200956</v>
      </c>
      <c r="E13" s="82">
        <v>19214.170279902399</v>
      </c>
      <c r="F13" s="82">
        <v>15884.8715776186</v>
      </c>
      <c r="G13" s="82">
        <v>12561.021054410799</v>
      </c>
      <c r="H13" s="82">
        <v>3317.7741987087702</v>
      </c>
      <c r="I13" s="82">
        <v>873.083393947952</v>
      </c>
      <c r="J13" s="82">
        <v>2732.75410599509</v>
      </c>
      <c r="K13" s="82">
        <v>1431.8086656139999</v>
      </c>
      <c r="L13" s="82">
        <v>1299.7174785618899</v>
      </c>
      <c r="M13" s="83">
        <v>596.54459628891095</v>
      </c>
    </row>
    <row r="14" spans="1:15" ht="18.75" customHeight="1" x14ac:dyDescent="0.3">
      <c r="A14" s="84" t="s">
        <v>237</v>
      </c>
      <c r="B14" s="85"/>
      <c r="C14" s="81">
        <v>2431</v>
      </c>
      <c r="D14" s="82">
        <v>1488.46860411137</v>
      </c>
      <c r="E14" s="82">
        <v>942.53139588860097</v>
      </c>
      <c r="F14" s="82">
        <v>776.72045549656002</v>
      </c>
      <c r="G14" s="82">
        <v>605.39488240003504</v>
      </c>
      <c r="H14" s="82">
        <v>171.32557309652501</v>
      </c>
      <c r="I14" s="82">
        <v>55.315802775674001</v>
      </c>
      <c r="J14" s="82">
        <v>141.71570229680199</v>
      </c>
      <c r="K14" s="82">
        <v>48.425161879972997</v>
      </c>
      <c r="L14" s="82">
        <v>92.290540416829003</v>
      </c>
      <c r="M14" s="83">
        <v>24.095238095237999</v>
      </c>
    </row>
    <row r="15" spans="1:15" ht="15" customHeight="1" x14ac:dyDescent="0.3">
      <c r="A15" s="84" t="s">
        <v>238</v>
      </c>
      <c r="B15" s="85"/>
      <c r="C15" s="81">
        <v>5849</v>
      </c>
      <c r="D15" s="82">
        <v>3227.8073601022502</v>
      </c>
      <c r="E15" s="82">
        <v>2621.1926398977398</v>
      </c>
      <c r="F15" s="82">
        <v>2175.8376337220202</v>
      </c>
      <c r="G15" s="82">
        <v>1781.9912752677201</v>
      </c>
      <c r="H15" s="82">
        <v>392.77969178762203</v>
      </c>
      <c r="I15" s="82">
        <v>156.16317036986399</v>
      </c>
      <c r="J15" s="82">
        <v>340.12380508813698</v>
      </c>
      <c r="K15" s="82">
        <v>174.91434581101799</v>
      </c>
      <c r="L15" s="82">
        <v>165.20945927711901</v>
      </c>
      <c r="M15" s="83">
        <v>105.231201087587</v>
      </c>
    </row>
    <row r="16" spans="1:15" ht="15" customHeight="1" x14ac:dyDescent="0.3">
      <c r="A16" s="84" t="s">
        <v>236</v>
      </c>
      <c r="B16" s="85"/>
      <c r="C16" s="81">
        <v>17867</v>
      </c>
      <c r="D16" s="82">
        <v>8172.9081553515598</v>
      </c>
      <c r="E16" s="82">
        <v>9694.0918446485903</v>
      </c>
      <c r="F16" s="82">
        <v>7909.9247668724001</v>
      </c>
      <c r="G16" s="82">
        <v>6362.0943158924301</v>
      </c>
      <c r="H16" s="82">
        <v>1543.29082070508</v>
      </c>
      <c r="I16" s="82">
        <v>306.916227855567</v>
      </c>
      <c r="J16" s="82">
        <v>1437.81164735129</v>
      </c>
      <c r="K16" s="82">
        <v>829.81118125682701</v>
      </c>
      <c r="L16" s="82">
        <v>608.00046609445997</v>
      </c>
      <c r="M16" s="83">
        <v>346.35543042505299</v>
      </c>
    </row>
    <row r="17" spans="1:15" ht="15" customHeight="1" x14ac:dyDescent="0.3">
      <c r="A17" s="84" t="s">
        <v>239</v>
      </c>
      <c r="B17" s="85"/>
      <c r="C17" s="81">
        <v>7140</v>
      </c>
      <c r="D17" s="82" t="s">
        <v>247</v>
      </c>
      <c r="E17" s="82" t="s">
        <v>247</v>
      </c>
      <c r="F17" s="82" t="s">
        <v>247</v>
      </c>
      <c r="G17" s="82" t="s">
        <v>247</v>
      </c>
      <c r="H17" s="82" t="s">
        <v>247</v>
      </c>
      <c r="I17" s="82" t="s">
        <v>247</v>
      </c>
      <c r="J17" s="82" t="s">
        <v>247</v>
      </c>
      <c r="K17" s="82" t="s">
        <v>247</v>
      </c>
      <c r="L17" s="82" t="s">
        <v>247</v>
      </c>
      <c r="M17" s="83" t="s">
        <v>247</v>
      </c>
    </row>
    <row r="18" spans="1:15" ht="15" customHeight="1" x14ac:dyDescent="0.3">
      <c r="A18" s="84" t="s">
        <v>240</v>
      </c>
      <c r="B18" s="85"/>
      <c r="C18" s="81">
        <v>3986</v>
      </c>
      <c r="D18" s="82">
        <v>2136.8098837327798</v>
      </c>
      <c r="E18" s="82">
        <v>1849.19011626714</v>
      </c>
      <c r="F18" s="82">
        <v>1565.69806702495</v>
      </c>
      <c r="G18" s="82">
        <v>1194.5853101986299</v>
      </c>
      <c r="H18" s="82">
        <v>371.11275682630799</v>
      </c>
      <c r="I18" s="82">
        <v>128.684289172901</v>
      </c>
      <c r="J18" s="82">
        <v>263.13565258366299</v>
      </c>
      <c r="K18" s="82">
        <v>88.511037492016001</v>
      </c>
      <c r="L18" s="82">
        <v>174.624615091647</v>
      </c>
      <c r="M18" s="83">
        <v>20.356396658527</v>
      </c>
    </row>
    <row r="19" spans="1:15" ht="15" customHeight="1" x14ac:dyDescent="0.3">
      <c r="A19" s="84" t="s">
        <v>241</v>
      </c>
      <c r="B19" s="85"/>
      <c r="C19" s="81">
        <v>1981</v>
      </c>
      <c r="D19" s="82">
        <v>1209.6650105011399</v>
      </c>
      <c r="E19" s="82">
        <v>771.33498949883005</v>
      </c>
      <c r="F19" s="82">
        <v>710.98387745488196</v>
      </c>
      <c r="G19" s="82">
        <v>546.42342919911596</v>
      </c>
      <c r="H19" s="82">
        <v>164.560448255766</v>
      </c>
      <c r="I19" s="82">
        <v>61.560791278562</v>
      </c>
      <c r="J19" s="82">
        <v>50.887475680312001</v>
      </c>
      <c r="K19" s="82">
        <v>29.477645756611</v>
      </c>
      <c r="L19" s="82">
        <v>21.409829923701</v>
      </c>
      <c r="M19" s="83">
        <v>9.4636363636360006</v>
      </c>
    </row>
    <row r="20" spans="1:15" ht="11.25" customHeight="1" x14ac:dyDescent="0.2">
      <c r="A20" s="86"/>
      <c r="B20" s="87"/>
      <c r="C20" s="88"/>
      <c r="D20" s="88"/>
      <c r="E20" s="88"/>
      <c r="F20" s="88"/>
      <c r="G20" s="88"/>
      <c r="H20" s="88"/>
      <c r="I20" s="88"/>
      <c r="J20" s="88"/>
      <c r="K20" s="88"/>
      <c r="L20" s="88"/>
      <c r="M20" s="89" t="s">
        <v>20</v>
      </c>
    </row>
    <row r="21" spans="1:15" x14ac:dyDescent="0.2">
      <c r="A21" s="90"/>
      <c r="B21" s="91"/>
      <c r="C21" s="91"/>
      <c r="D21" s="91"/>
      <c r="E21" s="91"/>
      <c r="F21" s="91"/>
      <c r="G21" s="91"/>
      <c r="H21" s="91"/>
      <c r="I21" s="91"/>
      <c r="J21" s="91"/>
      <c r="K21" s="91"/>
      <c r="L21" s="91"/>
      <c r="M21" s="91"/>
    </row>
    <row r="22" spans="1:15" x14ac:dyDescent="0.2">
      <c r="A22" s="92" t="s">
        <v>61</v>
      </c>
      <c r="B22" s="92"/>
      <c r="C22" s="91"/>
      <c r="D22" s="91"/>
      <c r="E22" s="91"/>
      <c r="F22" s="91"/>
      <c r="G22" s="91"/>
      <c r="H22" s="91"/>
      <c r="I22" s="91"/>
      <c r="J22" s="91"/>
      <c r="K22" s="91"/>
      <c r="L22" s="91"/>
      <c r="M22" s="91"/>
    </row>
    <row r="23" spans="1:15" ht="18.75" customHeight="1" x14ac:dyDescent="0.25">
      <c r="A23" s="257"/>
      <c r="B23" s="258"/>
      <c r="C23" s="258"/>
      <c r="D23" s="258"/>
      <c r="E23" s="258"/>
      <c r="F23" s="258"/>
      <c r="G23" s="258"/>
      <c r="H23" s="258"/>
      <c r="I23" s="258"/>
      <c r="J23" s="258"/>
      <c r="K23" s="258"/>
      <c r="L23" s="258"/>
      <c r="M23" s="258"/>
      <c r="O23" s="39"/>
    </row>
    <row r="24" spans="1:15" ht="18.75" customHeight="1" x14ac:dyDescent="0.2">
      <c r="A24" s="257"/>
      <c r="B24" s="257"/>
      <c r="C24" s="257"/>
      <c r="D24" s="257"/>
      <c r="E24" s="257"/>
      <c r="F24" s="257"/>
      <c r="G24" s="257"/>
      <c r="H24" s="257"/>
      <c r="I24" s="257"/>
      <c r="J24" s="257"/>
      <c r="K24" s="257"/>
      <c r="L24" s="257"/>
      <c r="M24" s="257"/>
    </row>
    <row r="25" spans="1:15" ht="21.75" customHeight="1" x14ac:dyDescent="0.2">
      <c r="A25" s="257"/>
      <c r="B25" s="257"/>
      <c r="C25" s="257"/>
      <c r="D25" s="257"/>
      <c r="E25" s="257"/>
      <c r="F25" s="257"/>
      <c r="G25" s="257"/>
      <c r="H25" s="257"/>
      <c r="I25" s="257"/>
      <c r="J25" s="257"/>
      <c r="K25" s="257"/>
      <c r="L25" s="257"/>
      <c r="M25" s="257"/>
    </row>
    <row r="26" spans="1:15" x14ac:dyDescent="0.2">
      <c r="A26" s="257"/>
      <c r="B26" s="257"/>
      <c r="C26" s="257"/>
      <c r="D26" s="257"/>
      <c r="E26" s="257"/>
      <c r="F26" s="257"/>
      <c r="G26" s="257"/>
      <c r="H26" s="257"/>
      <c r="I26" s="257"/>
      <c r="J26" s="257"/>
      <c r="K26" s="257"/>
      <c r="L26" s="257"/>
      <c r="M26" s="257"/>
    </row>
  </sheetData>
  <mergeCells count="17">
    <mergeCell ref="M9:M11"/>
    <mergeCell ref="A25:M25"/>
    <mergeCell ref="A26:M26"/>
    <mergeCell ref="F10:F11"/>
    <mergeCell ref="G10:I10"/>
    <mergeCell ref="J10:J11"/>
    <mergeCell ref="K10:L10"/>
    <mergeCell ref="A23:M23"/>
    <mergeCell ref="A24:M24"/>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2026-08-04T17:37:30Z</dcterms:modified>
</cp:coreProperties>
</file>