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74CE50B5-4BFA-450F-BD76-E0CD43FF46E8}"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'2.1'!$A$1:$M$18</definedName>
    <definedName name="_xlnm.Print_Area" localSheetId="9">'2.2'!$A$1:$M$18</definedName>
    <definedName name="_xlnm.Print_Area" localSheetId="10">'2.3'!$A$1:$M$18</definedName>
    <definedName name="_xlnm.Print_Area" localSheetId="11">'2.4'!$A$1:$M$18</definedName>
    <definedName name="_xlnm.Print_Area" localSheetId="12">'2.5'!$A$1:$M$18</definedName>
    <definedName name="_xlnm.Print_Area" localSheetId="13">'2.6'!$A$1:$M$18</definedName>
    <definedName name="_xlnm.Print_Area" localSheetId="14">'2.7'!$A$1:$L$44</definedName>
    <definedName name="_xlnm.Print_Area" localSheetId="15">'2.8'!$A$1:$L$44</definedName>
    <definedName name="_xlnm.Print_Area" localSheetId="16">'2.9'!$A$1:$L$44</definedName>
    <definedName name="_xlnm.Print_Area" localSheetId="17">'3.1'!$A$1:$M$21</definedName>
    <definedName name="_xlnm.Print_Area" localSheetId="18">'3.2'!$A$1:$M$21</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6" i="24" l="1"/>
  <c r="B17" i="24"/>
  <c r="B24" i="24"/>
  <c r="B23" i="24"/>
  <c r="B22" i="24"/>
  <c r="B21" i="24"/>
  <c r="B20" i="24"/>
  <c r="B19" i="24"/>
  <c r="B18"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C18" i="10" s="1"/>
  <c r="B15" i="10"/>
  <c r="B18" i="10" s="1"/>
  <c r="L18" i="10" l="1"/>
  <c r="K18" i="10"/>
  <c r="D18" i="10"/>
  <c r="E18" i="10"/>
  <c r="F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K31" i="19" s="1"/>
  <c r="J31" i="17"/>
  <c r="J31" i="19" s="1"/>
  <c r="I31" i="17"/>
  <c r="I31" i="19" s="1"/>
  <c r="H31" i="17"/>
  <c r="H31" i="19" s="1"/>
  <c r="G31" i="17"/>
  <c r="G31" i="19" s="1"/>
  <c r="F31" i="17"/>
  <c r="F31" i="19" s="1"/>
  <c r="E31" i="17"/>
  <c r="E31" i="19" s="1"/>
  <c r="D31" i="17"/>
  <c r="D31" i="19" s="1"/>
  <c r="C31" i="17"/>
  <c r="C31" i="19" s="1"/>
  <c r="B31" i="17"/>
  <c r="B31" i="19" s="1"/>
  <c r="L30" i="17"/>
  <c r="K30" i="17"/>
  <c r="J30" i="17"/>
  <c r="I30" i="17"/>
  <c r="H30" i="17"/>
  <c r="G30" i="17"/>
  <c r="F30" i="17"/>
  <c r="E30" i="17"/>
  <c r="D30" i="17"/>
  <c r="C30" i="17"/>
  <c r="B30" i="17"/>
  <c r="L29" i="17"/>
  <c r="L29" i="19" s="1"/>
  <c r="K29" i="17"/>
  <c r="K29" i="19" s="1"/>
  <c r="J29" i="17"/>
  <c r="J29" i="19" s="1"/>
  <c r="I29" i="17"/>
  <c r="I29" i="19" s="1"/>
  <c r="H29" i="17"/>
  <c r="H29" i="19" s="1"/>
  <c r="G29" i="17"/>
  <c r="G29" i="19" s="1"/>
  <c r="F29" i="17"/>
  <c r="F29" i="19" s="1"/>
  <c r="E29" i="17"/>
  <c r="E29" i="19" s="1"/>
  <c r="D29" i="17"/>
  <c r="D29" i="19" s="1"/>
  <c r="C29" i="17"/>
  <c r="C29" i="19" s="1"/>
  <c r="B29" i="17"/>
  <c r="B29" i="19" s="1"/>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J18" i="17"/>
  <c r="I18" i="17"/>
  <c r="H18" i="17"/>
  <c r="G18" i="17"/>
  <c r="F18" i="17"/>
  <c r="E18" i="17"/>
  <c r="D18" i="17"/>
  <c r="C18" i="17"/>
  <c r="B18" i="17"/>
  <c r="L17" i="17"/>
  <c r="K17" i="17"/>
  <c r="J17" i="17"/>
  <c r="I17" i="17"/>
  <c r="H17" i="17"/>
  <c r="G17" i="17"/>
  <c r="F17" i="17"/>
  <c r="E17" i="17"/>
  <c r="D17" i="17"/>
  <c r="C17" i="17"/>
  <c r="B17" i="17"/>
  <c r="L16" i="17"/>
  <c r="K16" i="17"/>
  <c r="J16" i="17"/>
  <c r="I16" i="17"/>
  <c r="H16" i="17"/>
  <c r="G16" i="17"/>
  <c r="F16" i="17"/>
  <c r="E16" i="17"/>
  <c r="D16" i="17"/>
  <c r="C16" i="17"/>
  <c r="C16" i="19" s="1"/>
  <c r="B16" i="17"/>
  <c r="L15" i="17"/>
  <c r="K15" i="17"/>
  <c r="J15" i="17"/>
  <c r="J15" i="19" s="1"/>
  <c r="I15" i="17"/>
  <c r="H15" i="17"/>
  <c r="G15" i="17"/>
  <c r="G15" i="19" s="1"/>
  <c r="F15" i="17"/>
  <c r="E15" i="17"/>
  <c r="D15" i="17"/>
  <c r="C15" i="17"/>
  <c r="C15" i="19" s="1"/>
  <c r="B15" i="17"/>
  <c r="B15" i="19" s="1"/>
  <c r="L14" i="17"/>
  <c r="K14" i="17"/>
  <c r="J14" i="17"/>
  <c r="I14" i="17"/>
  <c r="I14" i="19" s="1"/>
  <c r="H14" i="17"/>
  <c r="G14" i="17"/>
  <c r="G14" i="19" s="1"/>
  <c r="F14" i="17"/>
  <c r="F14" i="19" s="1"/>
  <c r="E14" i="17"/>
  <c r="D14" i="17"/>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H21" i="19" l="1"/>
  <c r="G19" i="19"/>
  <c r="K23" i="19"/>
  <c r="J23" i="19"/>
  <c r="F18" i="19"/>
  <c r="H19" i="19"/>
  <c r="F19" i="19"/>
  <c r="I22" i="19"/>
  <c r="E17" i="19"/>
  <c r="I21" i="19"/>
  <c r="E16" i="19"/>
  <c r="G18" i="19"/>
  <c r="J21" i="19"/>
  <c r="D14" i="19"/>
  <c r="E15" i="19"/>
  <c r="F16" i="19"/>
  <c r="G17" i="19"/>
  <c r="H18" i="19"/>
  <c r="I19" i="19"/>
  <c r="J20" i="19"/>
  <c r="K21" i="19"/>
  <c r="E18" i="19"/>
  <c r="G20" i="19"/>
  <c r="K24" i="19"/>
  <c r="H20" i="19"/>
  <c r="J22" i="19"/>
  <c r="F17" i="19"/>
  <c r="I20" i="19"/>
  <c r="K22" i="19"/>
  <c r="E14" i="19"/>
  <c r="F15" i="19"/>
  <c r="G16" i="19"/>
  <c r="H17" i="19"/>
  <c r="I18" i="19"/>
  <c r="J19" i="19"/>
  <c r="K20" i="19"/>
  <c r="E26" i="19"/>
  <c r="F27" i="19"/>
  <c r="G28" i="19"/>
  <c r="I30" i="19"/>
  <c r="K32" i="19"/>
  <c r="H16" i="19"/>
  <c r="I17" i="19"/>
  <c r="J18" i="19"/>
  <c r="K19" i="19"/>
  <c r="F26" i="19"/>
  <c r="G27" i="19"/>
  <c r="H28" i="19"/>
  <c r="J30" i="19"/>
  <c r="H15" i="19"/>
  <c r="I16" i="19"/>
  <c r="J17" i="19"/>
  <c r="K18" i="19"/>
  <c r="G26" i="19"/>
  <c r="K16" i="19"/>
  <c r="I26" i="19"/>
  <c r="J27" i="19"/>
  <c r="D25" i="19"/>
  <c r="B35" i="19"/>
  <c r="C35" i="19"/>
  <c r="D23" i="19"/>
  <c r="H27" i="19"/>
  <c r="I28" i="19"/>
  <c r="K30" i="19"/>
  <c r="B33" i="19"/>
  <c r="C34" i="19"/>
  <c r="D35" i="19"/>
  <c r="E36" i="19"/>
  <c r="C24" i="19"/>
  <c r="L20" i="19"/>
  <c r="C22" i="19"/>
  <c r="E24" i="19"/>
  <c r="F25" i="19"/>
  <c r="H14" i="19"/>
  <c r="I15" i="19"/>
  <c r="J16" i="19"/>
  <c r="K17" i="19"/>
  <c r="L18" i="19"/>
  <c r="B20" i="19"/>
  <c r="C21" i="19"/>
  <c r="D22" i="19"/>
  <c r="E23" i="19"/>
  <c r="F24" i="19"/>
  <c r="G25" i="19"/>
  <c r="H26" i="19"/>
  <c r="I27" i="19"/>
  <c r="J28" i="19"/>
  <c r="L30" i="19"/>
  <c r="B32" i="19"/>
  <c r="C33" i="19"/>
  <c r="D34" i="19"/>
  <c r="E35" i="19"/>
  <c r="F36" i="19"/>
  <c r="C23" i="19"/>
  <c r="B34" i="19"/>
  <c r="B21" i="19"/>
  <c r="B19" i="19"/>
  <c r="K28" i="19"/>
  <c r="C32" i="19"/>
  <c r="D33" i="19"/>
  <c r="E34" i="19"/>
  <c r="F35" i="19"/>
  <c r="G36" i="19"/>
  <c r="L21" i="19"/>
  <c r="L33" i="19"/>
  <c r="B22" i="19"/>
  <c r="L32" i="19"/>
  <c r="C20" i="19"/>
  <c r="F23" i="19"/>
  <c r="J14" i="19"/>
  <c r="K15" i="19"/>
  <c r="L16" i="19"/>
  <c r="B18" i="19"/>
  <c r="C19" i="19"/>
  <c r="D20" i="19"/>
  <c r="E21" i="19"/>
  <c r="F22" i="19"/>
  <c r="G23" i="19"/>
  <c r="H24" i="19"/>
  <c r="I25" i="19"/>
  <c r="J26" i="19"/>
  <c r="K27" i="19"/>
  <c r="L28" i="19"/>
  <c r="B30" i="19"/>
  <c r="D32" i="19"/>
  <c r="E33" i="19"/>
  <c r="F34" i="19"/>
  <c r="G35" i="19"/>
  <c r="H36" i="19"/>
  <c r="B23" i="19"/>
  <c r="D24" i="19"/>
  <c r="D36" i="19"/>
  <c r="L19" i="19"/>
  <c r="L17" i="19"/>
  <c r="E22" i="19"/>
  <c r="H25" i="19"/>
  <c r="K14" i="19"/>
  <c r="L15" i="19"/>
  <c r="B17" i="19"/>
  <c r="C18" i="19"/>
  <c r="D19" i="19"/>
  <c r="E20" i="19"/>
  <c r="F21" i="19"/>
  <c r="G22" i="19"/>
  <c r="H23" i="19"/>
  <c r="I24" i="19"/>
  <c r="J25" i="19"/>
  <c r="K26" i="19"/>
  <c r="L27" i="19"/>
  <c r="C30" i="19"/>
  <c r="E32" i="19"/>
  <c r="F33" i="19"/>
  <c r="G34" i="19"/>
  <c r="H35" i="19"/>
  <c r="I36" i="19"/>
  <c r="C36" i="19"/>
  <c r="E25" i="19"/>
  <c r="D21" i="19"/>
  <c r="G24" i="19"/>
  <c r="L14" i="19"/>
  <c r="B16" i="19"/>
  <c r="C17" i="19"/>
  <c r="D18" i="19"/>
  <c r="E19" i="19"/>
  <c r="F20" i="19"/>
  <c r="G21" i="19"/>
  <c r="H22" i="19"/>
  <c r="I23" i="19"/>
  <c r="J24" i="19"/>
  <c r="K25" i="19"/>
  <c r="L26" i="19"/>
  <c r="B28" i="19"/>
  <c r="D30" i="19"/>
  <c r="F32" i="19"/>
  <c r="G33" i="19"/>
  <c r="H34" i="19"/>
  <c r="I35" i="19"/>
  <c r="J36" i="19"/>
  <c r="D17" i="19"/>
  <c r="L25" i="19"/>
  <c r="B27" i="19"/>
  <c r="C28" i="19"/>
  <c r="E30" i="19"/>
  <c r="G32" i="19"/>
  <c r="H33" i="19"/>
  <c r="I34" i="19"/>
  <c r="J35" i="19"/>
  <c r="K36" i="19"/>
  <c r="D16" i="19"/>
  <c r="L24" i="19"/>
  <c r="B26" i="19"/>
  <c r="C27" i="19"/>
  <c r="D28" i="19"/>
  <c r="F30" i="19"/>
  <c r="H32" i="19"/>
  <c r="I33" i="19"/>
  <c r="J34" i="19"/>
  <c r="K35" i="19"/>
  <c r="L36" i="19"/>
  <c r="D15" i="19"/>
  <c r="L23" i="19"/>
  <c r="B25" i="19"/>
  <c r="C26" i="19"/>
  <c r="D27" i="19"/>
  <c r="E28" i="19"/>
  <c r="G30" i="19"/>
  <c r="I32" i="19"/>
  <c r="J33" i="19"/>
  <c r="K34" i="19"/>
  <c r="L35" i="19"/>
  <c r="L22" i="19"/>
  <c r="B24" i="19"/>
  <c r="C25" i="19"/>
  <c r="D26" i="19"/>
  <c r="E27" i="19"/>
  <c r="F28" i="19"/>
  <c r="H30" i="19"/>
  <c r="J32" i="19"/>
  <c r="K33" i="19"/>
  <c r="L34" i="19"/>
  <c r="B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<sst xmlns="http://schemas.openxmlformats.org/spreadsheetml/2006/main" count="1066" uniqueCount="243">
  <si>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</si>
  <si>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</si>
  <si>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</si>
  <si>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</si>
  <si>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</si>
  <si>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</si>
  <si>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</si>
  <si>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</si>
  <si>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</si>
  <si>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</si>
  <si>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</si>
  <si>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</si>
  <si>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</si>
  <si>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</si>
  <si>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</si>
  <si>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</si>
  <si>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</si>
  <si>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</si>
  <si>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</si>
  <si>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</si>
  <si>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</si>
  <si>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</si>
  <si>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</si>
  <si>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</si>
  <si>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</si>
  <si>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</si>
  <si>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</si>
  <si>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</si>
  <si>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</si>
  <si>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</si>
  <si>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</si>
  <si>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</si>
  <si>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</si>
  <si>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</si>
  <si>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</si>
  <si>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</si>
  <si>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</si>
  <si>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</si>
  <si>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</si>
  <si>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</si>
  <si>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</si>
  <si>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</si>
  <si>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</si>
  <si>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</si>
  <si>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</si>
  <si>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</si>
  <si>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</si>
  <si>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</si>
  <si>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</si>
  <si>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</si>
  <si>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</si>
  <si>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</si>
  <si>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</si>
  <si>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</si>
  <si>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</si>
  <si>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</si>
  <si>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</si>
  <si>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</si>
  <si>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</si>
  <si>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</si>
  <si>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</si>
  <si>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</si>
  <si>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</si>
  <si>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</si>
  <si>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</si>
  <si>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</si>
  <si>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</si>
  <si>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</si>
  <si>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</si>
  <si>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</si>
  <si>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</si>
  <si>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</si>
  <si>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</si>
  <si>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</si>
  <si>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</si>
  <si>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</si>
  <si>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</si>
  <si>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</si>
  <si>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</si>
  <si>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</si>
  <si>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</si>
  <si>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</si>
  <si>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</si>
  <si>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</si>
  <si>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</si>
  <si>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</si>
  <si>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</si>
  <si>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</si>
  <si>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</si>
  <si>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</si>
  <si>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</si>
  <si>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</si>
  <si>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</si>
  <si>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</si>
  <si>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</si>
  <si>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</si>
  <si>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</si>
  <si>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</si>
  <si>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</si>
  <si>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</si>
  <si>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</si>
  <si>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</si>
  <si>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</si>
  <si>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</si>
  <si>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</si>
  <si>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</si>
  <si>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</si>
  <si>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</si>
  <si>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</si>
  <si>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</si>
  <si>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</si>
  <si>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</si>
  <si>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</si>
  <si>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</si>
  <si>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</si>
  <si>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</si>
  <si>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</si>
  <si>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</si>
  <si>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</si>
  <si>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</si>
  <si>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</si>
  <si>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</si>
  <si>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</si>
  <si>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</si>
  <si>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</si>
  <si>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</si>
  <si>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</si>
  <si>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</si>
  <si>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</si>
  <si>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</si>
  <si>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</si>
  <si>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</si>
  <si>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</si>
  <si>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</si>
  <si>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</si>
  <si>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</si>
  <si>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</si>
  <si>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</si>
  <si>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</si>
  <si>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</si>
  <si>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</si>
  <si>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</si>
  <si>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</si>
  <si>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</si>
  <si>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</si>
  <si>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</si>
  <si>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</si>
  <si>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</si>
  <si>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</si>
  <si>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</si>
  <si>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</si>
  <si>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</si>
  <si>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</si>
  <si>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</si>
  <si>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</si>
  <si>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</si>
  <si>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</si>
  <si>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</si>
  <si>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</si>
  <si>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</si>
  <si>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</si>
  <si>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</si>
  <si>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</si>
  <si>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</si>
  <si>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</si>
  <si>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</si>
  <si>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</si>
  <si>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</si>
  <si>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</si>
  <si>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</si>
  <si>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</si>
  <si>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</si>
  <si>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</si>
  <si>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</si>
  <si>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</si>
  <si>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</si>
  <si>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</si>
  <si>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</si>
  <si>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</si>
  <si>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</si>
  <si>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</si>
  <si>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</si>
  <si>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</si>
  <si>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</si>
  <si>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</si>
  <si>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</si>
  <si>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</si>
  <si>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</si>
  <si>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</si>
  <si>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</si>
  <si>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</si>
  <si>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</si>
  <si>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</si>
  <si>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</si>
  <si>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</si>
  <si>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</si>
  <si>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</si>
  <si>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</si>
  <si>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</si>
  <si>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</si>
  <si>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</si>
  <si>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</si>
  <si>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</si>
  <si>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</si>
  <si>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</si>
  <si>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</si>
  <si>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</si>
  <si>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</si>
  <si>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</si>
  <si>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</si>
  <si>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</si>
  <si>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</si>
  <si>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</si>
  <si>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</si>
  <si>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</si>
  <si>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</si>
  <si>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</si>
  <si>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</si>
  <si>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</si>
  <si>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</si>
  <si>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</si>
  <si>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</si>
  <si>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</si>
  <si>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</si>
  <si>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</si>
  <si>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</si>
  <si>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Nordost</t>
  </si>
  <si>
    <t>Statistik-Service-Nordost@arbeitsagentur.de</t>
  </si>
  <si>
    <t>30161 Hannover</t>
  </si>
  <si>
    <t>Spichernstr. 1</t>
  </si>
  <si>
    <t>0511/919-3455</t>
  </si>
  <si>
    <t>BM</t>
  </si>
  <si>
    <t>Persmerk</t>
  </si>
  <si>
    <t>darunter: Befragte mit Angabe zum Migrationshintergrund</t>
  </si>
  <si>
    <t>Bremen</t>
  </si>
  <si>
    <t>*</t>
  </si>
  <si>
    <t>Bremen, Stadt</t>
  </si>
  <si>
    <t>Bremerhaven, Stadt</t>
  </si>
  <si>
    <t>März 2026 (Datenstand August 2026 )</t>
  </si>
  <si>
    <t>Land Bremen</t>
  </si>
  <si>
    <t>Land Bremen (Gebietsstand März 2026)</t>
  </si>
  <si>
    <t>März 2026 (Datenstand Juli 2026)</t>
  </si>
  <si>
    <t>Bremen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</si>
</sst>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3" noThreeD="1" sel="1" val="0"/>
</file>

<file path=xl/ctrlProps/ctrlProp2.xml><?xml version="1.0" encoding="utf-8"?>
<formControlPr xmlns="http://schemas.microsoft.com/office/spreadsheetml/2009/9/main" objectType="Drop" dropStyle="combo" dx="16" fmlaLink="strg!$B$1" fmlaRange="strg!$A$1:$A3" noThreeD="1" sel="1" val="0"/>
</file>

<file path=xl/ctrlProps/ctrlProp3.xml><?xml version="1.0" encoding="utf-8"?>
<formControlPr xmlns="http://schemas.microsoft.com/office/spreadsheetml/2009/9/main" objectType="Drop" dropStyle="combo" dx="16" fmlaLink="strg!$B$1" fmlaRange="strg!$A$1:$A$3" noThreeD="1" sel="1" val="0"/>
</file>

<file path=xl/ctrlProps/ctrlProp4.xml><?xml version="1.0" encoding="utf-8"?>
<formControlPr xmlns="http://schemas.microsoft.com/office/spreadsheetml/2009/9/main" objectType="Drop" dropStyle="combo" dx="16" fmlaLink="strg!$B$1" fmlaRange="strg!$A$1:$A$3" noThreeD="1" sel="1" val="0"/>
</file>

<file path=xl/ctrlProps/ctrlProp5.xml><?xml version="1.0" encoding="utf-8"?>
<formControlPr xmlns="http://schemas.microsoft.com/office/spreadsheetml/2009/9/main" objectType="Drop" dropStyle="combo" dx="16" fmlaLink="strg!$B$1" fmlaRange="strg!$A$1:$A$3" noThreeD="1" sel="1" val="0"/>
</file>

<file path=xl/ctrlProps/ctrlProp6.xml><?xml version="1.0" encoding="utf-8"?>
<formControlPr xmlns="http://schemas.microsoft.com/office/spreadsheetml/2009/9/main" objectType="Drop" dropStyle="combo" dx="16" fmlaLink="strg!$B$1" fmlaRange="strg!$A$1:$A$3" noThreeD="1" sel="1" val="0"/>
</file>

<file path=xl/ctrlProps/ctrlProp7.xml><?xml version="1.0" encoding="utf-8"?>
<formControlPr xmlns="http://schemas.microsoft.com/office/spreadsheetml/2009/9/main" objectType="Drop" dropStyle="combo" dx="16" fmlaLink="strg!$B$1" fmlaRange="strg!$A$1:$A$3"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Bremen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Nor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3"/>
  <sheetViews>
    <sheetView workbookViewId="0">
      <selection activeCell="B1" sqref="B1"/>
    </sheetView>
  </sheetViews>
  <sheetFormatPr baseColWidth="10" defaultRowHeight="12.5" x14ac:dyDescent="0.25"/>
  <sheetData>
    <row r="1" spans="1:2" x14ac:dyDescent="0.25">
      <c r="A1" t="s">
        <v>234</v>
      </c>
      <c r="B1">
        <v>1</v>
      </c>
    </row>
    <row r="2" spans="1:2" x14ac:dyDescent="0.25">
      <c r="A2" t="s">
        <v>236</v>
      </c>
    </row>
    <row r="3" spans="1:2" x14ac:dyDescent="0.25">
      <c r="A3" t="s">
        <v>237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242</v>
      </c>
      <c r="B4" s="43"/>
    </row>
    <row r="5" spans="1:24" ht="11.25" customHeight="1" x14ac:dyDescent="0.2">
      <c r="A5" s="44" t="s">
        <v>241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36.737509984618086</v>
      </c>
      <c r="E13" s="95">
        <v>63.262490015390291</v>
      </c>
      <c r="F13" s="95">
        <v>50.494298032716578</v>
      </c>
      <c r="G13" s="95">
        <v>38.758536438531991</v>
      </c>
      <c r="H13" s="95">
        <v>11.67227134965797</v>
      </c>
      <c r="I13" s="95">
        <v>2.6589246597092639</v>
      </c>
      <c r="J13" s="95">
        <v>11.420378629954413</v>
      </c>
      <c r="K13" s="95">
        <v>5.272613974443896</v>
      </c>
      <c r="L13" s="95">
        <v>6.1170562173407728</v>
      </c>
      <c r="M13" s="96">
        <v>1.3478133527185097</v>
      </c>
    </row>
    <row r="14" spans="1:24" ht="18.75" customHeight="1" x14ac:dyDescent="0.3">
      <c r="A14" s="97" t="s">
        <v>236</v>
      </c>
      <c r="B14" s="98"/>
      <c r="C14" s="81">
        <v>100</v>
      </c>
      <c r="D14" s="95">
        <v>34.622143428693377</v>
      </c>
      <c r="E14" s="95">
        <v>65.377856571318091</v>
      </c>
      <c r="F14" s="95">
        <v>52.154835192571767</v>
      </c>
      <c r="G14" s="95">
        <v>40.124136081452228</v>
      </c>
      <c r="H14" s="95">
        <v>11.959652199943935</v>
      </c>
      <c r="I14" s="95">
        <v>2.4944041620972377</v>
      </c>
      <c r="J14" s="95">
        <v>11.903784348967026</v>
      </c>
      <c r="K14" s="95">
        <v>5.686510655559684</v>
      </c>
      <c r="L14" s="95">
        <v>6.185673944173903</v>
      </c>
      <c r="M14" s="96">
        <v>1.3192370297791889</v>
      </c>
      <c r="N14" s="67"/>
      <c r="O14" s="67"/>
      <c r="P14" s="67"/>
      <c r="Q14" s="67"/>
      <c r="R14" s="67"/>
      <c r="S14" s="67"/>
      <c r="T14" s="67"/>
      <c r="U14" s="67"/>
      <c r="V14" s="67"/>
      <c r="W14" s="67"/>
      <c r="X14" s="67"/>
    </row>
    <row r="15" spans="1:24" ht="15" customHeight="1" x14ac:dyDescent="0.3">
      <c r="A15" s="97" t="s">
        <v>237</v>
      </c>
      <c r="B15" s="98"/>
      <c r="C15" s="81">
        <v>100</v>
      </c>
      <c r="D15" s="95">
        <v>44.787885159278069</v>
      </c>
      <c r="E15" s="95">
        <v>55.212114840720027</v>
      </c>
      <c r="F15" s="95">
        <v>44.174850894419116</v>
      </c>
      <c r="G15" s="95">
        <v>33.561522505842383</v>
      </c>
      <c r="H15" s="95">
        <v>10.57859628122371</v>
      </c>
      <c r="I15" s="95">
        <v>3.2850344589724503</v>
      </c>
      <c r="J15" s="95">
        <v>9.5806986989621414</v>
      </c>
      <c r="K15" s="95">
        <v>3.697462113790932</v>
      </c>
      <c r="L15" s="95">
        <v>5.8559201777774099</v>
      </c>
      <c r="M15" s="96">
        <v>1.4565652473390349</v>
      </c>
    </row>
    <row r="16" spans="1:24" ht="11.25" customHeight="1" x14ac:dyDescent="0.2">
      <c r="A16" s="86"/>
      <c r="B16" s="101"/>
      <c r="C16" s="88"/>
      <c r="D16" s="88"/>
      <c r="E16" s="88"/>
      <c r="F16" s="88"/>
      <c r="G16" s="88"/>
      <c r="H16" s="88"/>
      <c r="I16" s="88"/>
      <c r="J16" s="88"/>
      <c r="K16" s="88"/>
      <c r="L16" s="88"/>
      <c r="M16" s="89" t="s">
        <v>20</v>
      </c>
    </row>
    <row r="17" spans="1:15" x14ac:dyDescent="0.2">
      <c r="A17" s="90"/>
    </row>
    <row r="18" spans="1:15" x14ac:dyDescent="0.2">
      <c r="A18" s="74" t="s">
        <v>61</v>
      </c>
      <c r="B18" s="74"/>
    </row>
    <row r="19" spans="1:15" ht="18.75" customHeight="1" x14ac:dyDescent="0.2">
      <c r="A19" s="257"/>
      <c r="B19" s="257"/>
      <c r="C19" s="257"/>
      <c r="D19" s="257"/>
      <c r="E19" s="257"/>
      <c r="F19" s="257"/>
      <c r="G19" s="257"/>
      <c r="H19" s="257"/>
      <c r="I19" s="257"/>
      <c r="J19" s="257"/>
      <c r="K19" s="257"/>
      <c r="L19" s="257"/>
      <c r="M19" s="257"/>
      <c r="O19" s="39"/>
    </row>
    <row r="20" spans="1:15" ht="20.25" customHeight="1" x14ac:dyDescent="0.2">
      <c r="A20" s="257"/>
      <c r="B20" s="257"/>
      <c r="C20" s="257"/>
      <c r="D20" s="257"/>
      <c r="E20" s="257"/>
      <c r="F20" s="257"/>
      <c r="G20" s="257"/>
      <c r="H20" s="257"/>
      <c r="I20" s="257"/>
      <c r="J20" s="257"/>
      <c r="K20" s="257"/>
      <c r="L20" s="257"/>
      <c r="M20" s="257"/>
    </row>
    <row r="21" spans="1:15" ht="20.25" customHeight="1" x14ac:dyDescent="0.2">
      <c r="A21" s="257"/>
      <c r="B21" s="257"/>
      <c r="C21" s="257"/>
      <c r="D21" s="257"/>
      <c r="E21" s="257"/>
      <c r="F21" s="257"/>
      <c r="G21" s="257"/>
      <c r="H21" s="257"/>
      <c r="I21" s="257"/>
      <c r="J21" s="257"/>
      <c r="K21" s="257"/>
      <c r="L21" s="257"/>
      <c r="M21" s="257"/>
    </row>
  </sheetData>
  <mergeCells count="16">
    <mergeCell ref="A21:M21"/>
    <mergeCell ref="A7:B12"/>
    <mergeCell ref="C7:C11"/>
    <mergeCell ref="D7:M7"/>
    <mergeCell ref="D8:D11"/>
    <mergeCell ref="E8:M8"/>
    <mergeCell ref="E9:E11"/>
    <mergeCell ref="F9:I9"/>
    <mergeCell ref="J9:L9"/>
    <mergeCell ref="M9:M11"/>
    <mergeCell ref="F10:F11"/>
    <mergeCell ref="G10:I10"/>
    <mergeCell ref="J10:J11"/>
    <mergeCell ref="K10:L10"/>
    <mergeCell ref="A19:M19"/>
    <mergeCell ref="A20:M2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2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242</v>
      </c>
      <c r="B4" s="43"/>
    </row>
    <row r="5" spans="1:13" ht="11.25" customHeight="1" x14ac:dyDescent="0.3">
      <c r="A5" s="44" t="s">
        <v>241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11445</v>
      </c>
      <c r="D13" s="82">
        <v>4911.7787488941503</v>
      </c>
      <c r="E13" s="82">
        <v>6533.2212511059597</v>
      </c>
      <c r="F13" s="82">
        <v>4988.3595784091403</v>
      </c>
      <c r="G13" s="82">
        <v>3413.00592327306</v>
      </c>
      <c r="H13" s="82">
        <v>1568.68642565039</v>
      </c>
      <c r="I13" s="82">
        <v>277.203326550979</v>
      </c>
      <c r="J13" s="82">
        <v>1397.5123321313599</v>
      </c>
      <c r="K13" s="82">
        <v>562.93344595509097</v>
      </c>
      <c r="L13" s="82">
        <v>829.87222306152103</v>
      </c>
      <c r="M13" s="83">
        <v>147.349340565408</v>
      </c>
    </row>
    <row r="14" spans="1:13" ht="18.75" customHeight="1" x14ac:dyDescent="0.3">
      <c r="A14" s="84" t="s">
        <v>236</v>
      </c>
      <c r="B14" s="103"/>
      <c r="C14" s="81">
        <v>9381</v>
      </c>
      <c r="D14" s="82">
        <v>4033.8290932253699</v>
      </c>
      <c r="E14" s="82">
        <v>5347.1709067747697</v>
      </c>
      <c r="F14" s="82">
        <v>4079.6938195565499</v>
      </c>
      <c r="G14" s="82">
        <v>2748.92865818358</v>
      </c>
      <c r="H14" s="82">
        <v>1324.0979318873201</v>
      </c>
      <c r="I14" s="82">
        <v>210.978629932047</v>
      </c>
      <c r="J14" s="82">
        <v>1159.1482802359701</v>
      </c>
      <c r="K14" s="82">
        <v>477.22509415499297</v>
      </c>
      <c r="L14" s="82">
        <v>678.41652296622794</v>
      </c>
      <c r="M14" s="83">
        <v>108.32880698220799</v>
      </c>
    </row>
    <row r="15" spans="1:13" ht="15" customHeight="1" x14ac:dyDescent="0.3">
      <c r="A15" s="84" t="s">
        <v>237</v>
      </c>
      <c r="B15" s="103"/>
      <c r="C15" s="81">
        <v>2064</v>
      </c>
      <c r="D15" s="82">
        <v>877.94965566886901</v>
      </c>
      <c r="E15" s="82">
        <v>1186.05034433116</v>
      </c>
      <c r="F15" s="82">
        <v>908.66575885257305</v>
      </c>
      <c r="G15" s="82">
        <v>664.07726508949304</v>
      </c>
      <c r="H15" s="82">
        <v>244.58849376307799</v>
      </c>
      <c r="I15" s="82">
        <v>66.224696618932001</v>
      </c>
      <c r="J15" s="82">
        <v>238.36405189539099</v>
      </c>
      <c r="K15" s="82">
        <v>85.708351800098001</v>
      </c>
      <c r="L15" s="82">
        <v>151.455700095293</v>
      </c>
      <c r="M15" s="83">
        <v>39.020533583199999</v>
      </c>
    </row>
    <row r="16" spans="1:13" ht="11.25" customHeight="1" x14ac:dyDescent="0.2">
      <c r="A16" s="86"/>
      <c r="B16" s="87"/>
      <c r="C16" s="88"/>
      <c r="D16" s="88"/>
      <c r="E16" s="88"/>
      <c r="F16" s="88"/>
      <c r="G16" s="88"/>
      <c r="H16" s="88"/>
      <c r="I16" s="88"/>
      <c r="J16" s="88"/>
      <c r="K16" s="88"/>
      <c r="L16" s="88"/>
      <c r="M16" s="89" t="s">
        <v>20</v>
      </c>
    </row>
    <row r="17" spans="1:15" x14ac:dyDescent="0.2">
      <c r="A17" s="90"/>
    </row>
    <row r="18" spans="1:15" x14ac:dyDescent="0.2">
      <c r="A18" s="74" t="s">
        <v>61</v>
      </c>
      <c r="B18" s="74"/>
    </row>
    <row r="19" spans="1:15" ht="18.75" customHeight="1" x14ac:dyDescent="0.25">
      <c r="A19" s="262"/>
      <c r="B19" s="263"/>
      <c r="C19" s="263"/>
      <c r="D19" s="263"/>
      <c r="E19" s="263"/>
      <c r="F19" s="263"/>
      <c r="G19" s="263"/>
      <c r="H19" s="263"/>
      <c r="I19" s="263"/>
      <c r="J19" s="263"/>
      <c r="K19" s="263"/>
      <c r="L19" s="263"/>
      <c r="M19" s="263"/>
      <c r="O19" s="39"/>
    </row>
    <row r="20" spans="1:15" ht="21" customHeight="1" x14ac:dyDescent="0.2">
      <c r="A20" s="257"/>
      <c r="B20" s="257"/>
      <c r="C20" s="257"/>
      <c r="D20" s="257"/>
      <c r="E20" s="257"/>
      <c r="F20" s="257"/>
      <c r="G20" s="257"/>
      <c r="H20" s="257"/>
      <c r="I20" s="257"/>
      <c r="J20" s="257"/>
      <c r="K20" s="257"/>
      <c r="L20" s="257"/>
      <c r="M20" s="257"/>
    </row>
    <row r="21" spans="1:15" ht="21.75" customHeight="1" x14ac:dyDescent="0.2">
      <c r="A21" s="257"/>
      <c r="B21" s="257"/>
      <c r="C21" s="257"/>
      <c r="D21" s="257"/>
      <c r="E21" s="257"/>
      <c r="F21" s="257"/>
      <c r="G21" s="257"/>
      <c r="H21" s="257"/>
      <c r="I21" s="257"/>
      <c r="J21" s="257"/>
      <c r="K21" s="257"/>
      <c r="L21" s="257"/>
      <c r="M21" s="257"/>
    </row>
    <row r="22" spans="1:15" x14ac:dyDescent="0.2">
      <c r="A22" s="74"/>
    </row>
  </sheetData>
  <mergeCells count="16">
    <mergeCell ref="A21:M21"/>
    <mergeCell ref="F10:F11"/>
    <mergeCell ref="G10:I10"/>
    <mergeCell ref="J10:J11"/>
    <mergeCell ref="K10:L10"/>
    <mergeCell ref="A19:M19"/>
    <mergeCell ref="A20:M20"/>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242</v>
      </c>
      <c r="B4" s="43"/>
    </row>
    <row r="5" spans="1:24" ht="11.25" customHeight="1" x14ac:dyDescent="0.2">
      <c r="A5" s="44" t="s">
        <v>241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42.916371768406734</v>
      </c>
      <c r="E13" s="95">
        <v>57.083628231594233</v>
      </c>
      <c r="F13" s="95">
        <v>43.585492166091221</v>
      </c>
      <c r="G13" s="95">
        <v>29.820934235675487</v>
      </c>
      <c r="H13" s="95">
        <v>13.706303413284315</v>
      </c>
      <c r="I13" s="95">
        <v>2.4220474141632065</v>
      </c>
      <c r="J13" s="95">
        <v>12.210680053572389</v>
      </c>
      <c r="K13" s="95">
        <v>4.9185971686770724</v>
      </c>
      <c r="L13" s="95">
        <v>7.2509586986589865</v>
      </c>
      <c r="M13" s="96">
        <v>1.2874560119301703</v>
      </c>
      <c r="N13" s="67"/>
      <c r="O13" s="67"/>
      <c r="P13" s="67"/>
      <c r="Q13" s="67"/>
      <c r="R13" s="67"/>
      <c r="S13" s="67"/>
      <c r="T13" s="67"/>
      <c r="U13" s="67"/>
      <c r="V13" s="67"/>
      <c r="W13" s="67"/>
      <c r="X13" s="67"/>
    </row>
    <row r="14" spans="1:24" ht="18.75" customHeight="1" x14ac:dyDescent="0.3">
      <c r="A14" s="97" t="s">
        <v>236</v>
      </c>
      <c r="B14" s="98"/>
      <c r="C14" s="81">
        <v>100</v>
      </c>
      <c r="D14" s="95">
        <v>42.999990333923563</v>
      </c>
      <c r="E14" s="95">
        <v>57.000009666077922</v>
      </c>
      <c r="F14" s="95">
        <v>43.488901178515619</v>
      </c>
      <c r="G14" s="95">
        <v>29.303151670222576</v>
      </c>
      <c r="H14" s="95">
        <v>14.114677879621789</v>
      </c>
      <c r="I14" s="95">
        <v>2.2489993596849693</v>
      </c>
      <c r="J14" s="95">
        <v>12.356340264747576</v>
      </c>
      <c r="K14" s="95">
        <v>5.0871452313718475</v>
      </c>
      <c r="L14" s="95">
        <v>7.231814550327555</v>
      </c>
      <c r="M14" s="96">
        <v>1.1547682228142842</v>
      </c>
    </row>
    <row r="15" spans="1:24" ht="15" customHeight="1" x14ac:dyDescent="0.3">
      <c r="A15" s="97" t="s">
        <v>237</v>
      </c>
      <c r="B15" s="98"/>
      <c r="C15" s="81">
        <v>100</v>
      </c>
      <c r="D15" s="95">
        <v>42.53632052659249</v>
      </c>
      <c r="E15" s="95">
        <v>57.463679473408916</v>
      </c>
      <c r="F15" s="95">
        <v>44.024503820376601</v>
      </c>
      <c r="G15" s="95">
        <v>32.174286099297142</v>
      </c>
      <c r="H15" s="95">
        <v>11.85021772107936</v>
      </c>
      <c r="I15" s="95">
        <v>3.2085608827001941</v>
      </c>
      <c r="J15" s="95">
        <v>11.548645925164291</v>
      </c>
      <c r="K15" s="95">
        <v>4.152536424423352</v>
      </c>
      <c r="L15" s="95">
        <v>7.3379699658572193</v>
      </c>
      <c r="M15" s="96">
        <v>1.8905297278682169</v>
      </c>
    </row>
    <row r="16" spans="1:24" ht="11.25" customHeight="1" x14ac:dyDescent="0.2">
      <c r="A16" s="86"/>
      <c r="B16" s="101"/>
      <c r="C16" s="88"/>
      <c r="D16" s="88"/>
      <c r="E16" s="88"/>
      <c r="F16" s="88"/>
      <c r="G16" s="88"/>
      <c r="H16" s="88"/>
      <c r="I16" s="88"/>
      <c r="J16" s="88"/>
      <c r="K16" s="88"/>
      <c r="L16" s="88"/>
      <c r="M16" s="89" t="s">
        <v>20</v>
      </c>
    </row>
    <row r="17" spans="1:15" x14ac:dyDescent="0.2">
      <c r="A17" s="90"/>
    </row>
    <row r="18" spans="1:15" x14ac:dyDescent="0.2">
      <c r="A18" s="74" t="s">
        <v>61</v>
      </c>
      <c r="B18" s="74"/>
    </row>
    <row r="19" spans="1:15" ht="18.75" customHeight="1" x14ac:dyDescent="0.2">
      <c r="A19" s="257"/>
      <c r="B19" s="257"/>
      <c r="C19" s="257"/>
      <c r="D19" s="257"/>
      <c r="E19" s="257"/>
      <c r="F19" s="257"/>
      <c r="G19" s="257"/>
      <c r="H19" s="257"/>
      <c r="I19" s="257"/>
      <c r="J19" s="257"/>
      <c r="K19" s="257"/>
      <c r="L19" s="257"/>
      <c r="M19" s="257"/>
      <c r="O19" s="39"/>
    </row>
    <row r="20" spans="1:15" ht="20.25" customHeight="1" x14ac:dyDescent="0.2">
      <c r="A20" s="257"/>
      <c r="B20" s="257"/>
      <c r="C20" s="257"/>
      <c r="D20" s="257"/>
      <c r="E20" s="257"/>
      <c r="F20" s="257"/>
      <c r="G20" s="257"/>
      <c r="H20" s="257"/>
      <c r="I20" s="257"/>
      <c r="J20" s="257"/>
      <c r="K20" s="257"/>
      <c r="L20" s="257"/>
      <c r="M20" s="257"/>
    </row>
    <row r="21" spans="1:15" ht="20.25" customHeight="1" x14ac:dyDescent="0.2">
      <c r="A21" s="257"/>
      <c r="B21" s="257"/>
      <c r="C21" s="257"/>
      <c r="D21" s="257"/>
      <c r="E21" s="257"/>
      <c r="F21" s="257"/>
      <c r="G21" s="257"/>
      <c r="H21" s="257"/>
      <c r="I21" s="257"/>
      <c r="J21" s="257"/>
      <c r="K21" s="257"/>
      <c r="L21" s="257"/>
      <c r="M21" s="257"/>
    </row>
  </sheetData>
  <mergeCells count="16">
    <mergeCell ref="A21:M21"/>
    <mergeCell ref="A7:B12"/>
    <mergeCell ref="C7:C11"/>
    <mergeCell ref="D7:M7"/>
    <mergeCell ref="D8:D11"/>
    <mergeCell ref="E8:M8"/>
    <mergeCell ref="E9:E11"/>
    <mergeCell ref="F9:I9"/>
    <mergeCell ref="J9:L9"/>
    <mergeCell ref="M9:M11"/>
    <mergeCell ref="F10:F11"/>
    <mergeCell ref="G10:I10"/>
    <mergeCell ref="J10:J11"/>
    <mergeCell ref="K10:L10"/>
    <mergeCell ref="A19:M19"/>
    <mergeCell ref="A20:M2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2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242</v>
      </c>
      <c r="B4" s="43"/>
    </row>
    <row r="5" spans="1:13" ht="11.25" customHeight="1" x14ac:dyDescent="0.3">
      <c r="A5" s="44" t="s">
        <v>241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31484</v>
      </c>
      <c r="D13" s="82">
        <v>10859.2669124022</v>
      </c>
      <c r="E13" s="82">
        <v>20624.733087601398</v>
      </c>
      <c r="F13" s="82">
        <v>16688.337624055901</v>
      </c>
      <c r="G13" s="82">
        <v>13225.6461844243</v>
      </c>
      <c r="H13" s="82">
        <v>3442.1029420442701</v>
      </c>
      <c r="I13" s="82">
        <v>864.24644061560605</v>
      </c>
      <c r="J13" s="82">
        <v>3505.1420099217698</v>
      </c>
      <c r="K13" s="82">
        <v>1700.54700713393</v>
      </c>
      <c r="L13" s="82">
        <v>1796.1188404807001</v>
      </c>
      <c r="M13" s="83">
        <v>431.253453623121</v>
      </c>
    </row>
    <row r="14" spans="1:13" ht="18.75" customHeight="1" x14ac:dyDescent="0.3">
      <c r="A14" s="84" t="s">
        <v>236</v>
      </c>
      <c r="B14" s="103"/>
      <c r="C14" s="81">
        <v>24615</v>
      </c>
      <c r="D14" s="82">
        <v>7736.3147867932003</v>
      </c>
      <c r="E14" s="82">
        <v>16878.685213210301</v>
      </c>
      <c r="F14" s="82">
        <v>13650.863952510001</v>
      </c>
      <c r="G14" s="82">
        <v>10891.672644067001</v>
      </c>
      <c r="H14" s="82">
        <v>2741.7054300056302</v>
      </c>
      <c r="I14" s="82">
        <v>637.01900901452905</v>
      </c>
      <c r="J14" s="82">
        <v>2887.6622470388702</v>
      </c>
      <c r="K14" s="82">
        <v>1455.96106830908</v>
      </c>
      <c r="L14" s="82">
        <v>1424.46519109514</v>
      </c>
      <c r="M14" s="83">
        <v>340.15901366152502</v>
      </c>
    </row>
    <row r="15" spans="1:13" ht="15" customHeight="1" x14ac:dyDescent="0.3">
      <c r="A15" s="84" t="s">
        <v>237</v>
      </c>
      <c r="B15" s="103"/>
      <c r="C15" s="81">
        <v>6869</v>
      </c>
      <c r="D15" s="82">
        <v>3122.9521256094299</v>
      </c>
      <c r="E15" s="82">
        <v>3746.04787439039</v>
      </c>
      <c r="F15" s="82">
        <v>3037.4736715458998</v>
      </c>
      <c r="G15" s="82">
        <v>2333.97354035742</v>
      </c>
      <c r="H15" s="82">
        <v>700.397512038635</v>
      </c>
      <c r="I15" s="82">
        <v>227.227431601077</v>
      </c>
      <c r="J15" s="82">
        <v>617.47976288289703</v>
      </c>
      <c r="K15" s="82">
        <v>244.58593882484601</v>
      </c>
      <c r="L15" s="82">
        <v>371.65364938556201</v>
      </c>
      <c r="M15" s="83">
        <v>91.094439961595995</v>
      </c>
    </row>
    <row r="16" spans="1:13" ht="11.25" customHeight="1" x14ac:dyDescent="0.2">
      <c r="A16" s="86"/>
      <c r="B16" s="87"/>
      <c r="C16" s="88"/>
      <c r="D16" s="88"/>
      <c r="E16" s="88"/>
      <c r="F16" s="88"/>
      <c r="G16" s="88"/>
      <c r="H16" s="88"/>
      <c r="I16" s="88"/>
      <c r="J16" s="88"/>
      <c r="K16" s="88"/>
      <c r="L16" s="88"/>
      <c r="M16" s="89" t="s">
        <v>20</v>
      </c>
    </row>
    <row r="17" spans="1:15" x14ac:dyDescent="0.2">
      <c r="A17" s="90"/>
    </row>
    <row r="18" spans="1:15" x14ac:dyDescent="0.2">
      <c r="A18" s="74" t="s">
        <v>61</v>
      </c>
      <c r="B18" s="74"/>
    </row>
    <row r="19" spans="1:15" ht="18.75" customHeight="1" x14ac:dyDescent="0.25">
      <c r="A19" s="262"/>
      <c r="B19" s="263"/>
      <c r="C19" s="263"/>
      <c r="D19" s="263"/>
      <c r="E19" s="263"/>
      <c r="F19" s="263"/>
      <c r="G19" s="263"/>
      <c r="H19" s="263"/>
      <c r="I19" s="263"/>
      <c r="J19" s="263"/>
      <c r="K19" s="263"/>
      <c r="L19" s="263"/>
      <c r="M19" s="263"/>
      <c r="O19" s="39"/>
    </row>
    <row r="20" spans="1:15" ht="18.75" customHeight="1" x14ac:dyDescent="0.2">
      <c r="A20" s="257"/>
      <c r="B20" s="257"/>
      <c r="C20" s="257"/>
      <c r="D20" s="257"/>
      <c r="E20" s="257"/>
      <c r="F20" s="257"/>
      <c r="G20" s="257"/>
      <c r="H20" s="257"/>
      <c r="I20" s="257"/>
      <c r="J20" s="257"/>
      <c r="K20" s="257"/>
      <c r="L20" s="257"/>
      <c r="M20" s="257"/>
    </row>
    <row r="21" spans="1:15" ht="21.75" customHeight="1" x14ac:dyDescent="0.2">
      <c r="A21" s="257"/>
      <c r="B21" s="257"/>
      <c r="C21" s="257"/>
      <c r="D21" s="257"/>
      <c r="E21" s="257"/>
      <c r="F21" s="257"/>
      <c r="G21" s="257"/>
      <c r="H21" s="257"/>
      <c r="I21" s="257"/>
      <c r="J21" s="257"/>
      <c r="K21" s="257"/>
      <c r="L21" s="257"/>
      <c r="M21" s="257"/>
    </row>
    <row r="22" spans="1:15" x14ac:dyDescent="0.2">
      <c r="A22" s="257"/>
      <c r="B22" s="257"/>
      <c r="C22" s="257"/>
      <c r="D22" s="257"/>
      <c r="E22" s="257"/>
      <c r="F22" s="257"/>
      <c r="G22" s="257"/>
      <c r="H22" s="257"/>
      <c r="I22" s="257"/>
      <c r="J22" s="257"/>
      <c r="K22" s="257"/>
      <c r="L22" s="257"/>
      <c r="M22" s="257"/>
    </row>
  </sheetData>
  <mergeCells count="17">
    <mergeCell ref="M9:M11"/>
    <mergeCell ref="A21:M21"/>
    <mergeCell ref="A22:M22"/>
    <mergeCell ref="F10:F11"/>
    <mergeCell ref="G10:I10"/>
    <mergeCell ref="J10:J11"/>
    <mergeCell ref="K10:L10"/>
    <mergeCell ref="A19:M19"/>
    <mergeCell ref="A20:M2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242</v>
      </c>
      <c r="B4" s="43"/>
    </row>
    <row r="5" spans="1:24" ht="11.25" customHeight="1" x14ac:dyDescent="0.2">
      <c r="A5" s="44" t="s">
        <v>241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34.491382646430566</v>
      </c>
      <c r="E13" s="95">
        <v>65.50861735358086</v>
      </c>
      <c r="F13" s="95">
        <v>53.005773167500635</v>
      </c>
      <c r="G13" s="95">
        <v>42.007515513989013</v>
      </c>
      <c r="H13" s="95">
        <v>10.932864127951563</v>
      </c>
      <c r="I13" s="95">
        <v>2.7450337968987615</v>
      </c>
      <c r="J13" s="95">
        <v>11.133089854916053</v>
      </c>
      <c r="K13" s="95">
        <v>5.4013054476366733</v>
      </c>
      <c r="L13" s="95">
        <v>5.7048622807797615</v>
      </c>
      <c r="M13" s="96">
        <v>1.3697543311622442</v>
      </c>
    </row>
    <row r="14" spans="1:24" ht="18.75" customHeight="1" x14ac:dyDescent="0.3">
      <c r="A14" s="97" t="s">
        <v>236</v>
      </c>
      <c r="B14" s="98"/>
      <c r="C14" s="81">
        <v>100</v>
      </c>
      <c r="D14" s="95">
        <v>31.429269903689622</v>
      </c>
      <c r="E14" s="95">
        <v>68.57073009632461</v>
      </c>
      <c r="F14" s="95">
        <v>55.457501330530171</v>
      </c>
      <c r="G14" s="95">
        <v>44.248111493264275</v>
      </c>
      <c r="H14" s="95">
        <v>11.138352346153281</v>
      </c>
      <c r="I14" s="95">
        <v>2.5879301605302825</v>
      </c>
      <c r="J14" s="95">
        <v>11.731311180332602</v>
      </c>
      <c r="K14" s="95">
        <v>5.914934260853463</v>
      </c>
      <c r="L14" s="95">
        <v>5.7869802603905747</v>
      </c>
      <c r="M14" s="96">
        <v>1.3819175854622183</v>
      </c>
      <c r="N14" s="67"/>
      <c r="O14" s="67"/>
      <c r="P14" s="67"/>
      <c r="Q14" s="67"/>
      <c r="R14" s="67"/>
      <c r="S14" s="67"/>
      <c r="T14" s="67"/>
      <c r="U14" s="67"/>
      <c r="V14" s="67"/>
      <c r="W14" s="67"/>
      <c r="X14" s="67"/>
    </row>
    <row r="15" spans="1:24" ht="15" customHeight="1" x14ac:dyDescent="0.3">
      <c r="A15" s="97" t="s">
        <v>237</v>
      </c>
      <c r="B15" s="98"/>
      <c r="C15" s="81">
        <v>100</v>
      </c>
      <c r="D15" s="95">
        <v>45.464436244132038</v>
      </c>
      <c r="E15" s="95">
        <v>54.535563755865333</v>
      </c>
      <c r="F15" s="95">
        <v>44.22002724626438</v>
      </c>
      <c r="G15" s="95">
        <v>33.97835988291483</v>
      </c>
      <c r="H15" s="95">
        <v>10.196498937816784</v>
      </c>
      <c r="I15" s="95">
        <v>3.3080132712341968</v>
      </c>
      <c r="J15" s="95">
        <v>8.9893690913218371</v>
      </c>
      <c r="K15" s="95">
        <v>3.5607211941308199</v>
      </c>
      <c r="L15" s="95">
        <v>5.4105932360687436</v>
      </c>
      <c r="M15" s="96">
        <v>1.3261674182791672</v>
      </c>
      <c r="N15" s="67"/>
      <c r="O15" s="67"/>
      <c r="P15" s="67"/>
      <c r="Q15" s="67"/>
      <c r="R15" s="67"/>
      <c r="S15" s="67"/>
      <c r="T15" s="67"/>
      <c r="U15" s="67"/>
      <c r="V15" s="67"/>
      <c r="W15" s="67"/>
      <c r="X15" s="67"/>
    </row>
    <row r="16" spans="1:24" ht="11.25" customHeight="1" x14ac:dyDescent="0.2">
      <c r="A16" s="86"/>
      <c r="B16" s="101"/>
      <c r="C16" s="88"/>
      <c r="D16" s="88"/>
      <c r="E16" s="88"/>
      <c r="F16" s="88"/>
      <c r="G16" s="88"/>
      <c r="H16" s="88"/>
      <c r="I16" s="88"/>
      <c r="J16" s="88"/>
      <c r="K16" s="88"/>
      <c r="L16" s="88"/>
      <c r="M16" s="89" t="s">
        <v>20</v>
      </c>
    </row>
    <row r="17" spans="1:15" x14ac:dyDescent="0.2">
      <c r="A17" s="90"/>
    </row>
    <row r="18" spans="1:15" x14ac:dyDescent="0.2">
      <c r="A18" s="74" t="s">
        <v>61</v>
      </c>
      <c r="B18" s="74"/>
    </row>
    <row r="19" spans="1:15" ht="18.75" customHeight="1" x14ac:dyDescent="0.2">
      <c r="A19" s="257"/>
      <c r="B19" s="257"/>
      <c r="C19" s="257"/>
      <c r="D19" s="257"/>
      <c r="E19" s="257"/>
      <c r="F19" s="257"/>
      <c r="G19" s="257"/>
      <c r="H19" s="257"/>
      <c r="I19" s="257"/>
      <c r="J19" s="257"/>
      <c r="K19" s="257"/>
      <c r="L19" s="257"/>
      <c r="M19" s="257"/>
      <c r="O19" s="39"/>
    </row>
    <row r="20" spans="1:15" ht="18" customHeight="1" x14ac:dyDescent="0.2">
      <c r="A20" s="257"/>
      <c r="B20" s="257"/>
      <c r="C20" s="257"/>
      <c r="D20" s="257"/>
      <c r="E20" s="257"/>
      <c r="F20" s="257"/>
      <c r="G20" s="257"/>
      <c r="H20" s="257"/>
      <c r="I20" s="257"/>
      <c r="J20" s="257"/>
      <c r="K20" s="257"/>
      <c r="L20" s="257"/>
      <c r="M20" s="257"/>
    </row>
    <row r="21" spans="1:15" ht="20.25" customHeight="1" x14ac:dyDescent="0.2">
      <c r="A21" s="257"/>
      <c r="B21" s="257"/>
      <c r="C21" s="257"/>
      <c r="D21" s="257"/>
      <c r="E21" s="257"/>
      <c r="F21" s="257"/>
      <c r="G21" s="257"/>
      <c r="H21" s="257"/>
      <c r="I21" s="257"/>
      <c r="J21" s="257"/>
      <c r="K21" s="257"/>
      <c r="L21" s="257"/>
      <c r="M21" s="257"/>
    </row>
  </sheetData>
  <mergeCells count="16">
    <mergeCell ref="A21:M21"/>
    <mergeCell ref="A7:B12"/>
    <mergeCell ref="C7:C11"/>
    <mergeCell ref="D7:M7"/>
    <mergeCell ref="D8:D11"/>
    <mergeCell ref="E8:M8"/>
    <mergeCell ref="E9:E11"/>
    <mergeCell ref="F9:I9"/>
    <mergeCell ref="J9:L9"/>
    <mergeCell ref="M9:M11"/>
    <mergeCell ref="F10:F11"/>
    <mergeCell ref="G10:I10"/>
    <mergeCell ref="J10:J11"/>
    <mergeCell ref="K10:L10"/>
    <mergeCell ref="A19:M19"/>
    <mergeCell ref="A20:M2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Bremen (Gebietsstand März 2026)</v>
      </c>
    </row>
    <row r="5" spans="1:16" ht="11.25" customHeight="1" x14ac:dyDescent="0.2">
      <c r="A5" s="44" t="s">
        <v>241</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42929</v>
      </c>
      <c r="C13" s="59">
        <f>IF(INDEX(roh_ast_merkmal!$1:$1048576,MATCH(INDEX(strg!$A:$A,strg!$B$1,1),roh_ast_merkmal!$B:$B,0)+MATCH($N13,roh_ast_merkmal!$C:$C,0)-2,MATCH(C$6,roh_ast_merkmal!$1:$1,0))=-8888,"x",INDEX(roh_ast_merkmal!$1:$1048576,MATCH(INDEX(strg!$A:$A,strg!$B$1,1),roh_ast_merkmal!$B:$B,0)+MATCH($N13,roh_ast_merkmal!$C:$C,0)-2,MATCH(C$6,roh_ast_merkmal!$1:$1,0)))</f>
        <v>15771.045661296699</v>
      </c>
      <c r="D13" s="59">
        <f>IF(INDEX(roh_ast_merkmal!$1:$1048576,MATCH(INDEX(strg!$A:$A,strg!$B$1,1),roh_ast_merkmal!$B:$B,0)+MATCH($N13,roh_ast_merkmal!$C:$C,0)-2,MATCH(D$6,roh_ast_merkmal!$1:$1,0))=-8888,"x",INDEX(roh_ast_merkmal!$1:$1048576,MATCH(INDEX(strg!$A:$A,strg!$B$1,1),roh_ast_merkmal!$B:$B,0)+MATCH($N13,roh_ast_merkmal!$C:$C,0)-2,MATCH(D$6,roh_ast_merkmal!$1:$1,0)))</f>
        <v>27157.954338706899</v>
      </c>
      <c r="E13" s="59">
        <f>IF(INDEX(roh_ast_merkmal!$1:$1048576,MATCH(INDEX(strg!$A:$A,strg!$B$1,1),roh_ast_merkmal!$B:$B,0)+MATCH($N13,roh_ast_merkmal!$C:$C,0)-2,MATCH(E$6,roh_ast_merkmal!$1:$1,0))=-8888,"x",INDEX(roh_ast_merkmal!$1:$1048576,MATCH(INDEX(strg!$A:$A,strg!$B$1,1),roh_ast_merkmal!$B:$B,0)+MATCH($N13,roh_ast_merkmal!$C:$C,0)-2,MATCH(E$6,roh_ast_merkmal!$1:$1,0)))</f>
        <v>21676.6972024649</v>
      </c>
      <c r="F13" s="59">
        <f>IF(INDEX(roh_ast_merkmal!$1:$1048576,MATCH(INDEX(strg!$A:$A,strg!$B$1,1),roh_ast_merkmal!$B:$B,0)+MATCH($N13,roh_ast_merkmal!$C:$C,0)-2,MATCH(F$6,roh_ast_merkmal!$1:$1,0))=-8888,"x",INDEX(roh_ast_merkmal!$1:$1048576,MATCH(INDEX(strg!$A:$A,strg!$B$1,1),roh_ast_merkmal!$B:$B,0)+MATCH($N13,roh_ast_merkmal!$C:$C,0)-2,MATCH(F$6,roh_ast_merkmal!$1:$1,0)))</f>
        <v>16638.652107697399</v>
      </c>
      <c r="G13" s="59">
        <f>IF(INDEX(roh_ast_merkmal!$1:$1048576,MATCH(INDEX(strg!$A:$A,strg!$B$1,1),roh_ast_merkmal!$B:$B,0)+MATCH($N13,roh_ast_merkmal!$C:$C,0)-2,MATCH(G$6,roh_ast_merkmal!$1:$1,0))=-8888,"x",INDEX(roh_ast_merkmal!$1:$1048576,MATCH(INDEX(strg!$A:$A,strg!$B$1,1),roh_ast_merkmal!$B:$B,0)+MATCH($N13,roh_ast_merkmal!$C:$C,0)-2,MATCH(G$6,roh_ast_merkmal!$1:$1,0)))</f>
        <v>5010.7893676946696</v>
      </c>
      <c r="H13" s="59">
        <f>IF(INDEX(roh_ast_merkmal!$1:$1048576,MATCH(INDEX(strg!$A:$A,strg!$B$1,1),roh_ast_merkmal!$B:$B,0)+MATCH($N13,roh_ast_merkmal!$C:$C,0)-2,MATCH(H$6,roh_ast_merkmal!$1:$1,0))=-8888,"x",INDEX(roh_ast_merkmal!$1:$1048576,MATCH(INDEX(strg!$A:$A,strg!$B$1,1),roh_ast_merkmal!$B:$B,0)+MATCH($N13,roh_ast_merkmal!$C:$C,0)-2,MATCH(H$6,roh_ast_merkmal!$1:$1,0)))</f>
        <v>1141.4497671665899</v>
      </c>
      <c r="I13" s="59">
        <f>IF(INDEX(roh_ast_merkmal!$1:$1048576,MATCH(INDEX(strg!$A:$A,strg!$B$1,1),roh_ast_merkmal!$B:$B,0)+MATCH($N13,roh_ast_merkmal!$C:$C,0)-2,MATCH(I$6,roh_ast_merkmal!$1:$1,0))=-8888,"x",INDEX(roh_ast_merkmal!$1:$1048576,MATCH(INDEX(strg!$A:$A,strg!$B$1,1),roh_ast_merkmal!$B:$B,0)+MATCH($N13,roh_ast_merkmal!$C:$C,0)-2,MATCH(I$6,roh_ast_merkmal!$1:$1,0)))</f>
        <v>4902.6543420531298</v>
      </c>
      <c r="J13" s="59">
        <f>IF(INDEX(roh_ast_merkmal!$1:$1048576,MATCH(INDEX(strg!$A:$A,strg!$B$1,1),roh_ast_merkmal!$B:$B,0)+MATCH($N13,roh_ast_merkmal!$C:$C,0)-2,MATCH(J$6,roh_ast_merkmal!$1:$1,0))=-8888,"x",INDEX(roh_ast_merkmal!$1:$1048576,MATCH(INDEX(strg!$A:$A,strg!$B$1,1),roh_ast_merkmal!$B:$B,0)+MATCH($N13,roh_ast_merkmal!$C:$C,0)-2,MATCH(J$6,roh_ast_merkmal!$1:$1,0)))</f>
        <v>2263.4804530890201</v>
      </c>
      <c r="K13" s="59">
        <f>IF(INDEX(roh_ast_merkmal!$1:$1048576,MATCH(INDEX(strg!$A:$A,strg!$B$1,1),roh_ast_merkmal!$B:$B,0)+MATCH($N13,roh_ast_merkmal!$C:$C,0)-2,MATCH(K$6,roh_ast_merkmal!$1:$1,0))=-8888,"x",INDEX(roh_ast_merkmal!$1:$1048576,MATCH(INDEX(strg!$A:$A,strg!$B$1,1),roh_ast_merkmal!$B:$B,0)+MATCH($N13,roh_ast_merkmal!$C:$C,0)-2,MATCH(K$6,roh_ast_merkmal!$1:$1,0)))</f>
        <v>2625.9910635422202</v>
      </c>
      <c r="L13" s="58">
        <f>IF(INDEX(roh_ast_merkmal!$1:$1048576,MATCH(INDEX(strg!$A:$A,strg!$B$1,1),roh_ast_merkmal!$B:$B,0)+MATCH($N13,roh_ast_merkmal!$C:$C,0)-2,MATCH(L$6,roh_ast_merkmal!$1:$1,0))=-8888,"x",INDEX(roh_ast_merkmal!$1:$1048576,MATCH(INDEX(strg!$A:$A,strg!$B$1,1),roh_ast_merkmal!$B:$B,0)+MATCH($N13,roh_ast_merkmal!$C:$C,0)-2,MATCH(L$6,roh_ast_merkmal!$1:$1,0)))</f>
        <v>578.60279418852895</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23901</v>
      </c>
      <c r="C14" s="59">
        <f>IF(INDEX(roh_ast_merkmal!$1:$1048576,MATCH(INDEX(strg!$A:$A,strg!$B$1,1),roh_ast_merkmal!$B:$B,0)+MATCH($N14,roh_ast_merkmal!$C:$C,0)-2,MATCH(C$6,roh_ast_merkmal!$1:$1,0))=-8888,"x",INDEX(roh_ast_merkmal!$1:$1048576,MATCH(INDEX(strg!$A:$A,strg!$B$1,1),roh_ast_merkmal!$B:$B,0)+MATCH($N14,roh_ast_merkmal!$C:$C,0)-2,MATCH(C$6,roh_ast_merkmal!$1:$1,0)))</f>
        <v>9138.2399159438701</v>
      </c>
      <c r="D14" s="59">
        <f>IF(INDEX(roh_ast_merkmal!$1:$1048576,MATCH(INDEX(strg!$A:$A,strg!$B$1,1),roh_ast_merkmal!$B:$B,0)+MATCH($N14,roh_ast_merkmal!$C:$C,0)-2,MATCH(D$6,roh_ast_merkmal!$1:$1,0))=-8888,"x",INDEX(roh_ast_merkmal!$1:$1048576,MATCH(INDEX(strg!$A:$A,strg!$B$1,1),roh_ast_merkmal!$B:$B,0)+MATCH($N14,roh_ast_merkmal!$C:$C,0)-2,MATCH(D$6,roh_ast_merkmal!$1:$1,0)))</f>
        <v>14762.7600840579</v>
      </c>
      <c r="E14" s="59">
        <f>IF(INDEX(roh_ast_merkmal!$1:$1048576,MATCH(INDEX(strg!$A:$A,strg!$B$1,1),roh_ast_merkmal!$B:$B,0)+MATCH($N14,roh_ast_merkmal!$C:$C,0)-2,MATCH(E$6,roh_ast_merkmal!$1:$1,0))=-8888,"x",INDEX(roh_ast_merkmal!$1:$1048576,MATCH(INDEX(strg!$A:$A,strg!$B$1,1),roh_ast_merkmal!$B:$B,0)+MATCH($N14,roh_ast_merkmal!$C:$C,0)-2,MATCH(E$6,roh_ast_merkmal!$1:$1,0)))</f>
        <v>11607.4497823283</v>
      </c>
      <c r="F14" s="59">
        <f>IF(INDEX(roh_ast_merkmal!$1:$1048576,MATCH(INDEX(strg!$A:$A,strg!$B$1,1),roh_ast_merkmal!$B:$B,0)+MATCH($N14,roh_ast_merkmal!$C:$C,0)-2,MATCH(F$6,roh_ast_merkmal!$1:$1,0))=-8888,"x",INDEX(roh_ast_merkmal!$1:$1048576,MATCH(INDEX(strg!$A:$A,strg!$B$1,1),roh_ast_merkmal!$B:$B,0)+MATCH($N14,roh_ast_merkmal!$C:$C,0)-2,MATCH(F$6,roh_ast_merkmal!$1:$1,0)))</f>
        <v>8665.2920439037207</v>
      </c>
      <c r="G14" s="59">
        <f>IF(INDEX(roh_ast_merkmal!$1:$1048576,MATCH(INDEX(strg!$A:$A,strg!$B$1,1),roh_ast_merkmal!$B:$B,0)+MATCH($N14,roh_ast_merkmal!$C:$C,0)-2,MATCH(G$6,roh_ast_merkmal!$1:$1,0))=-8888,"x",INDEX(roh_ast_merkmal!$1:$1048576,MATCH(INDEX(strg!$A:$A,strg!$B$1,1),roh_ast_merkmal!$B:$B,0)+MATCH($N14,roh_ast_merkmal!$C:$C,0)-2,MATCH(G$6,roh_ast_merkmal!$1:$1,0)))</f>
        <v>2925.8263034085298</v>
      </c>
      <c r="H14" s="59">
        <f>IF(INDEX(roh_ast_merkmal!$1:$1048576,MATCH(INDEX(strg!$A:$A,strg!$B$1,1),roh_ast_merkmal!$B:$B,0)+MATCH($N14,roh_ast_merkmal!$C:$C,0)-2,MATCH(H$6,roh_ast_merkmal!$1:$1,0))=-8888,"x",INDEX(roh_ast_merkmal!$1:$1048576,MATCH(INDEX(strg!$A:$A,strg!$B$1,1),roh_ast_merkmal!$B:$B,0)+MATCH($N14,roh_ast_merkmal!$C:$C,0)-2,MATCH(H$6,roh_ast_merkmal!$1:$1,0)))</f>
        <v>638.108872433241</v>
      </c>
      <c r="I14" s="59">
        <f>IF(INDEX(roh_ast_merkmal!$1:$1048576,MATCH(INDEX(strg!$A:$A,strg!$B$1,1),roh_ast_merkmal!$B:$B,0)+MATCH($N14,roh_ast_merkmal!$C:$C,0)-2,MATCH(I$6,roh_ast_merkmal!$1:$1,0))=-8888,"x",INDEX(roh_ast_merkmal!$1:$1048576,MATCH(INDEX(strg!$A:$A,strg!$B$1,1),roh_ast_merkmal!$B:$B,0)+MATCH($N14,roh_ast_merkmal!$C:$C,0)-2,MATCH(I$6,roh_ast_merkmal!$1:$1,0)))</f>
        <v>2836.4837560143101</v>
      </c>
      <c r="J14" s="59">
        <f>IF(INDEX(roh_ast_merkmal!$1:$1048576,MATCH(INDEX(strg!$A:$A,strg!$B$1,1),roh_ast_merkmal!$B:$B,0)+MATCH($N14,roh_ast_merkmal!$C:$C,0)-2,MATCH(J$6,roh_ast_merkmal!$1:$1,0))=-8888,"x",INDEX(roh_ast_merkmal!$1:$1048576,MATCH(INDEX(strg!$A:$A,strg!$B$1,1),roh_ast_merkmal!$B:$B,0)+MATCH($N14,roh_ast_merkmal!$C:$C,0)-2,MATCH(J$6,roh_ast_merkmal!$1:$1,0)))</f>
        <v>1270.34894793883</v>
      </c>
      <c r="K14" s="59">
        <f>IF(INDEX(roh_ast_merkmal!$1:$1048576,MATCH(INDEX(strg!$A:$A,strg!$B$1,1),roh_ast_merkmal!$B:$B,0)+MATCH($N14,roh_ast_merkmal!$C:$C,0)-2,MATCH(K$6,roh_ast_merkmal!$1:$1,0))=-8888,"x",INDEX(roh_ast_merkmal!$1:$1048576,MATCH(INDEX(strg!$A:$A,strg!$B$1,1),roh_ast_merkmal!$B:$B,0)+MATCH($N14,roh_ast_merkmal!$C:$C,0)-2,MATCH(K$6,roh_ast_merkmal!$1:$1,0)))</f>
        <v>1555.02060025029</v>
      </c>
      <c r="L14" s="58">
        <f>IF(INDEX(roh_ast_merkmal!$1:$1048576,MATCH(INDEX(strg!$A:$A,strg!$B$1,1),roh_ast_merkmal!$B:$B,0)+MATCH($N14,roh_ast_merkmal!$C:$C,0)-2,MATCH(L$6,roh_ast_merkmal!$1:$1,0))=-8888,"x",INDEX(roh_ast_merkmal!$1:$1048576,MATCH(INDEX(strg!$A:$A,strg!$B$1,1),roh_ast_merkmal!$B:$B,0)+MATCH($N14,roh_ast_merkmal!$C:$C,0)-2,MATCH(L$6,roh_ast_merkmal!$1:$1,0)))</f>
        <v>318.82654571529099</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19028</v>
      </c>
      <c r="C15" s="59">
        <f>IF(INDEX(roh_ast_merkmal!$1:$1048576,MATCH(INDEX(strg!$A:$A,strg!$B$1,1),roh_ast_merkmal!$B:$B,0)+MATCH($N15,roh_ast_merkmal!$C:$C,0)-2,MATCH(C$6,roh_ast_merkmal!$1:$1,0))=-8888,"x",INDEX(roh_ast_merkmal!$1:$1048576,MATCH(INDEX(strg!$A:$A,strg!$B$1,1),roh_ast_merkmal!$B:$B,0)+MATCH($N15,roh_ast_merkmal!$C:$C,0)-2,MATCH(C$6,roh_ast_merkmal!$1:$1,0)))</f>
        <v>6632.8057453526799</v>
      </c>
      <c r="D15" s="59">
        <f>IF(INDEX(roh_ast_merkmal!$1:$1048576,MATCH(INDEX(strg!$A:$A,strg!$B$1,1),roh_ast_merkmal!$B:$B,0)+MATCH($N15,roh_ast_merkmal!$C:$C,0)-2,MATCH(D$6,roh_ast_merkmal!$1:$1,0))=-8888,"x",INDEX(roh_ast_merkmal!$1:$1048576,MATCH(INDEX(strg!$A:$A,strg!$B$1,1),roh_ast_merkmal!$B:$B,0)+MATCH($N15,roh_ast_merkmal!$C:$C,0)-2,MATCH(D$6,roh_ast_merkmal!$1:$1,0)))</f>
        <v>12395.194254649399</v>
      </c>
      <c r="E15" s="59">
        <f>IF(INDEX(roh_ast_merkmal!$1:$1048576,MATCH(INDEX(strg!$A:$A,strg!$B$1,1),roh_ast_merkmal!$B:$B,0)+MATCH($N15,roh_ast_merkmal!$C:$C,0)-2,MATCH(E$6,roh_ast_merkmal!$1:$1,0))=-8888,"x",INDEX(roh_ast_merkmal!$1:$1048576,MATCH(INDEX(strg!$A:$A,strg!$B$1,1),roh_ast_merkmal!$B:$B,0)+MATCH($N15,roh_ast_merkmal!$C:$C,0)-2,MATCH(E$6,roh_ast_merkmal!$1:$1,0)))</f>
        <v>10069.247420137301</v>
      </c>
      <c r="F15" s="59">
        <f>IF(INDEX(roh_ast_merkmal!$1:$1048576,MATCH(INDEX(strg!$A:$A,strg!$B$1,1),roh_ast_merkmal!$B:$B,0)+MATCH($N15,roh_ast_merkmal!$C:$C,0)-2,MATCH(F$6,roh_ast_merkmal!$1:$1,0))=-8888,"x",INDEX(roh_ast_merkmal!$1:$1048576,MATCH(INDEX(strg!$A:$A,strg!$B$1,1),roh_ast_merkmal!$B:$B,0)+MATCH($N15,roh_ast_merkmal!$C:$C,0)-2,MATCH(F$6,roh_ast_merkmal!$1:$1,0)))</f>
        <v>7973.3600637941399</v>
      </c>
      <c r="G15" s="59">
        <f>IF(INDEX(roh_ast_merkmal!$1:$1048576,MATCH(INDEX(strg!$A:$A,strg!$B$1,1),roh_ast_merkmal!$B:$B,0)+MATCH($N15,roh_ast_merkmal!$C:$C,0)-2,MATCH(G$6,roh_ast_merkmal!$1:$1,0))=-8888,"x",INDEX(roh_ast_merkmal!$1:$1048576,MATCH(INDEX(strg!$A:$A,strg!$B$1,1),roh_ast_merkmal!$B:$B,0)+MATCH($N15,roh_ast_merkmal!$C:$C,0)-2,MATCH(G$6,roh_ast_merkmal!$1:$1,0)))</f>
        <v>2084.9630642861398</v>
      </c>
      <c r="H15" s="59">
        <f>IF(INDEX(roh_ast_merkmal!$1:$1048576,MATCH(INDEX(strg!$A:$A,strg!$B$1,1),roh_ast_merkmal!$B:$B,0)+MATCH($N15,roh_ast_merkmal!$C:$C,0)-2,MATCH(H$6,roh_ast_merkmal!$1:$1,0))=-8888,"x",INDEX(roh_ast_merkmal!$1:$1048576,MATCH(INDEX(strg!$A:$A,strg!$B$1,1),roh_ast_merkmal!$B:$B,0)+MATCH($N15,roh_ast_merkmal!$C:$C,0)-2,MATCH(H$6,roh_ast_merkmal!$1:$1,0)))</f>
        <v>503.34089473334501</v>
      </c>
      <c r="I15" s="59">
        <f>IF(INDEX(roh_ast_merkmal!$1:$1048576,MATCH(INDEX(strg!$A:$A,strg!$B$1,1),roh_ast_merkmal!$B:$B,0)+MATCH($N15,roh_ast_merkmal!$C:$C,0)-2,MATCH(I$6,roh_ast_merkmal!$1:$1,0))=-8888,"x",INDEX(roh_ast_merkmal!$1:$1048576,MATCH(INDEX(strg!$A:$A,strg!$B$1,1),roh_ast_merkmal!$B:$B,0)+MATCH($N15,roh_ast_merkmal!$C:$C,0)-2,MATCH(I$6,roh_ast_merkmal!$1:$1,0)))</f>
        <v>2066.1705860388302</v>
      </c>
      <c r="J15" s="59">
        <f>IF(INDEX(roh_ast_merkmal!$1:$1048576,MATCH(INDEX(strg!$A:$A,strg!$B$1,1),roh_ast_merkmal!$B:$B,0)+MATCH($N15,roh_ast_merkmal!$C:$C,0)-2,MATCH(J$6,roh_ast_merkmal!$1:$1,0))=-8888,"x",INDEX(roh_ast_merkmal!$1:$1048576,MATCH(INDEX(strg!$A:$A,strg!$B$1,1),roh_ast_merkmal!$B:$B,0)+MATCH($N15,roh_ast_merkmal!$C:$C,0)-2,MATCH(J$6,roh_ast_merkmal!$1:$1,0)))</f>
        <v>993.13150515019595</v>
      </c>
      <c r="K15" s="59">
        <f>IF(INDEX(roh_ast_merkmal!$1:$1048576,MATCH(INDEX(strg!$A:$A,strg!$B$1,1),roh_ast_merkmal!$B:$B,0)+MATCH($N15,roh_ast_merkmal!$C:$C,0)-2,MATCH(K$6,roh_ast_merkmal!$1:$1,0))=-8888,"x",INDEX(roh_ast_merkmal!$1:$1048576,MATCH(INDEX(strg!$A:$A,strg!$B$1,1),roh_ast_merkmal!$B:$B,0)+MATCH($N15,roh_ast_merkmal!$C:$C,0)-2,MATCH(K$6,roh_ast_merkmal!$1:$1,0)))</f>
        <v>1070.9704632919199</v>
      </c>
      <c r="L15" s="58">
        <f>IF(INDEX(roh_ast_merkmal!$1:$1048576,MATCH(INDEX(strg!$A:$A,strg!$B$1,1),roh_ast_merkmal!$B:$B,0)+MATCH($N15,roh_ast_merkmal!$C:$C,0)-2,MATCH(L$6,roh_ast_merkmal!$1:$1,0))=-8888,"x",INDEX(roh_ast_merkmal!$1:$1048576,MATCH(INDEX(strg!$A:$A,strg!$B$1,1),roh_ast_merkmal!$B:$B,0)+MATCH($N15,roh_ast_merkmal!$C:$C,0)-2,MATCH(L$6,roh_ast_merkmal!$1:$1,0)))</f>
        <v>259.77624847323898</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3729</v>
      </c>
      <c r="C16" s="59">
        <f>IF(INDEX(roh_ast_merkmal!$1:$1048576,MATCH(INDEX(strg!$A:$A,strg!$B$1,1),roh_ast_merkmal!$B:$B,0)+MATCH($N16,roh_ast_merkmal!$C:$C,0)-2,MATCH(C$6,roh_ast_merkmal!$1:$1,0))=-8888,"x",INDEX(roh_ast_merkmal!$1:$1048576,MATCH(INDEX(strg!$A:$A,strg!$B$1,1),roh_ast_merkmal!$B:$B,0)+MATCH($N16,roh_ast_merkmal!$C:$C,0)-2,MATCH(C$6,roh_ast_merkmal!$1:$1,0)))</f>
        <v>1144.4425255743599</v>
      </c>
      <c r="D16" s="59">
        <f>IF(INDEX(roh_ast_merkmal!$1:$1048576,MATCH(INDEX(strg!$A:$A,strg!$B$1,1),roh_ast_merkmal!$B:$B,0)+MATCH($N16,roh_ast_merkmal!$C:$C,0)-2,MATCH(D$6,roh_ast_merkmal!$1:$1,0))=-8888,"x",INDEX(roh_ast_merkmal!$1:$1048576,MATCH(INDEX(strg!$A:$A,strg!$B$1,1),roh_ast_merkmal!$B:$B,0)+MATCH($N16,roh_ast_merkmal!$C:$C,0)-2,MATCH(D$6,roh_ast_merkmal!$1:$1,0)))</f>
        <v>2582.1104156022802</v>
      </c>
      <c r="E16" s="59">
        <f>IF(INDEX(roh_ast_merkmal!$1:$1048576,MATCH(INDEX(strg!$A:$A,strg!$B$1,1),roh_ast_merkmal!$B:$B,0)+MATCH($N16,roh_ast_merkmal!$C:$C,0)-2,MATCH(E$6,roh_ast_merkmal!$1:$1,0))=-8888,"x",INDEX(roh_ast_merkmal!$1:$1048576,MATCH(INDEX(strg!$A:$A,strg!$B$1,1),roh_ast_merkmal!$B:$B,0)+MATCH($N16,roh_ast_merkmal!$C:$C,0)-2,MATCH(E$6,roh_ast_merkmal!$1:$1,0)))</f>
        <v>1675.9717938863801</v>
      </c>
      <c r="F16" s="59">
        <f>IF(INDEX(roh_ast_merkmal!$1:$1048576,MATCH(INDEX(strg!$A:$A,strg!$B$1,1),roh_ast_merkmal!$B:$B,0)+MATCH($N16,roh_ast_merkmal!$C:$C,0)-2,MATCH(F$6,roh_ast_merkmal!$1:$1,0))=-8888,"x",INDEX(roh_ast_merkmal!$1:$1048576,MATCH(INDEX(strg!$A:$A,strg!$B$1,1),roh_ast_merkmal!$B:$B,0)+MATCH($N16,roh_ast_merkmal!$C:$C,0)-2,MATCH(F$6,roh_ast_merkmal!$1:$1,0)))</f>
        <v>1399.64096851249</v>
      </c>
      <c r="G16" s="59">
        <f>IF(INDEX(roh_ast_merkmal!$1:$1048576,MATCH(INDEX(strg!$A:$A,strg!$B$1,1),roh_ast_merkmal!$B:$B,0)+MATCH($N16,roh_ast_merkmal!$C:$C,0)-2,MATCH(G$6,roh_ast_merkmal!$1:$1,0))=-8888,"x",INDEX(roh_ast_merkmal!$1:$1048576,MATCH(INDEX(strg!$A:$A,strg!$B$1,1),roh_ast_merkmal!$B:$B,0)+MATCH($N16,roh_ast_merkmal!$C:$C,0)-2,MATCH(G$6,roh_ast_merkmal!$1:$1,0)))</f>
        <v>275.31728572204099</v>
      </c>
      <c r="H16" s="59">
        <f>IF(INDEX(roh_ast_merkmal!$1:$1048576,MATCH(INDEX(strg!$A:$A,strg!$B$1,1),roh_ast_merkmal!$B:$B,0)+MATCH($N16,roh_ast_merkmal!$C:$C,0)-2,MATCH(H$6,roh_ast_merkmal!$1:$1,0))=-8888,"x",INDEX(roh_ast_merkmal!$1:$1048576,MATCH(INDEX(strg!$A:$A,strg!$B$1,1),roh_ast_merkmal!$B:$B,0)+MATCH($N16,roh_ast_merkmal!$C:$C,0)-2,MATCH(H$6,roh_ast_merkmal!$1:$1,0)))</f>
        <v>17.285237841659001</v>
      </c>
      <c r="I16" s="59">
        <f>IF(INDEX(roh_ast_merkmal!$1:$1048576,MATCH(INDEX(strg!$A:$A,strg!$B$1,1),roh_ast_merkmal!$B:$B,0)+MATCH($N16,roh_ast_merkmal!$C:$C,0)-2,MATCH(I$6,roh_ast_merkmal!$1:$1,0))=-8888,"x",INDEX(roh_ast_merkmal!$1:$1048576,MATCH(INDEX(strg!$A:$A,strg!$B$1,1),roh_ast_merkmal!$B:$B,0)+MATCH($N16,roh_ast_merkmal!$C:$C,0)-2,MATCH(I$6,roh_ast_merkmal!$1:$1,0)))</f>
        <v>863.23458896517695</v>
      </c>
      <c r="J16" s="59">
        <f>IF(INDEX(roh_ast_merkmal!$1:$1048576,MATCH(INDEX(strg!$A:$A,strg!$B$1,1),roh_ast_merkmal!$B:$B,0)+MATCH($N16,roh_ast_merkmal!$C:$C,0)-2,MATCH(J$6,roh_ast_merkmal!$1:$1,0))=-8888,"x",INDEX(roh_ast_merkmal!$1:$1048576,MATCH(INDEX(strg!$A:$A,strg!$B$1,1),roh_ast_merkmal!$B:$B,0)+MATCH($N16,roh_ast_merkmal!$C:$C,0)-2,MATCH(J$6,roh_ast_merkmal!$1:$1,0)))</f>
        <v>198.106432585823</v>
      </c>
      <c r="K16" s="59">
        <f>IF(INDEX(roh_ast_merkmal!$1:$1048576,MATCH(INDEX(strg!$A:$A,strg!$B$1,1),roh_ast_merkmal!$B:$B,0)+MATCH($N16,roh_ast_merkmal!$C:$C,0)-2,MATCH(K$6,roh_ast_merkmal!$1:$1,0))=-8888,"x",INDEX(roh_ast_merkmal!$1:$1048576,MATCH(INDEX(strg!$A:$A,strg!$B$1,1),roh_ast_merkmal!$B:$B,0)+MATCH($N16,roh_ast_merkmal!$C:$C,0)-2,MATCH(K$6,roh_ast_merkmal!$1:$1,0)))</f>
        <v>665.12815637935603</v>
      </c>
      <c r="L16" s="58">
        <f>IF(INDEX(roh_ast_merkmal!$1:$1048576,MATCH(INDEX(strg!$A:$A,strg!$B$1,1),roh_ast_merkmal!$B:$B,0)+MATCH($N16,roh_ast_merkmal!$C:$C,0)-2,MATCH(L$6,roh_ast_merkmal!$1:$1,0))=-8888,"x",INDEX(roh_ast_merkmal!$1:$1048576,MATCH(INDEX(strg!$A:$A,strg!$B$1,1),roh_ast_merkmal!$B:$B,0)+MATCH($N16,roh_ast_merkmal!$C:$C,0)-2,MATCH(L$6,roh_ast_merkmal!$1:$1,0)))</f>
        <v>42.904032750737997</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10430</v>
      </c>
      <c r="C17" s="59">
        <f>IF(INDEX(roh_ast_merkmal!$1:$1048576,MATCH(INDEX(strg!$A:$A,strg!$B$1,1),roh_ast_merkmal!$B:$B,0)+MATCH($N17,roh_ast_merkmal!$C:$C,0)-2,MATCH(C$6,roh_ast_merkmal!$1:$1,0))=-8888,"x",INDEX(roh_ast_merkmal!$1:$1048576,MATCH(INDEX(strg!$A:$A,strg!$B$1,1),roh_ast_merkmal!$B:$B,0)+MATCH($N17,roh_ast_merkmal!$C:$C,0)-2,MATCH(C$6,roh_ast_merkmal!$1:$1,0)))</f>
        <v>3714.9195023494399</v>
      </c>
      <c r="D17" s="59">
        <f>IF(INDEX(roh_ast_merkmal!$1:$1048576,MATCH(INDEX(strg!$A:$A,strg!$B$1,1),roh_ast_merkmal!$B:$B,0)+MATCH($N17,roh_ast_merkmal!$C:$C,0)-2,MATCH(D$6,roh_ast_merkmal!$1:$1,0))=-8888,"x",INDEX(roh_ast_merkmal!$1:$1048576,MATCH(INDEX(strg!$A:$A,strg!$B$1,1),roh_ast_merkmal!$B:$B,0)+MATCH($N17,roh_ast_merkmal!$C:$C,0)-2,MATCH(D$6,roh_ast_merkmal!$1:$1,0)))</f>
        <v>6717.1275564752896</v>
      </c>
      <c r="E17" s="59">
        <f>IF(INDEX(roh_ast_merkmal!$1:$1048576,MATCH(INDEX(strg!$A:$A,strg!$B$1,1),roh_ast_merkmal!$B:$B,0)+MATCH($N17,roh_ast_merkmal!$C:$C,0)-2,MATCH(E$6,roh_ast_merkmal!$1:$1,0))=-8888,"x",INDEX(roh_ast_merkmal!$1:$1048576,MATCH(INDEX(strg!$A:$A,strg!$B$1,1),roh_ast_merkmal!$B:$B,0)+MATCH($N17,roh_ast_merkmal!$C:$C,0)-2,MATCH(E$6,roh_ast_merkmal!$1:$1,0)))</f>
        <v>4847.9334055541103</v>
      </c>
      <c r="F17" s="59">
        <f>IF(INDEX(roh_ast_merkmal!$1:$1048576,MATCH(INDEX(strg!$A:$A,strg!$B$1,1),roh_ast_merkmal!$B:$B,0)+MATCH($N17,roh_ast_merkmal!$C:$C,0)-2,MATCH(F$6,roh_ast_merkmal!$1:$1,0))=-8888,"x",INDEX(roh_ast_merkmal!$1:$1048576,MATCH(INDEX(strg!$A:$A,strg!$B$1,1),roh_ast_merkmal!$B:$B,0)+MATCH($N17,roh_ast_merkmal!$C:$C,0)-2,MATCH(F$6,roh_ast_merkmal!$1:$1,0)))</f>
        <v>3954.3515202857602</v>
      </c>
      <c r="G17" s="59">
        <f>IF(INDEX(roh_ast_merkmal!$1:$1048576,MATCH(INDEX(strg!$A:$A,strg!$B$1,1),roh_ast_merkmal!$B:$B,0)+MATCH($N17,roh_ast_merkmal!$C:$C,0)-2,MATCH(G$6,roh_ast_merkmal!$1:$1,0))=-8888,"x",INDEX(roh_ast_merkmal!$1:$1048576,MATCH(INDEX(strg!$A:$A,strg!$B$1,1),roh_ast_merkmal!$B:$B,0)+MATCH($N17,roh_ast_merkmal!$C:$C,0)-2,MATCH(G$6,roh_ast_merkmal!$1:$1,0)))</f>
        <v>889.36368814129003</v>
      </c>
      <c r="H17" s="59">
        <f>IF(INDEX(roh_ast_merkmal!$1:$1048576,MATCH(INDEX(strg!$A:$A,strg!$B$1,1),roh_ast_merkmal!$B:$B,0)+MATCH($N17,roh_ast_merkmal!$C:$C,0)-2,MATCH(H$6,roh_ast_merkmal!$1:$1,0))=-8888,"x",INDEX(roh_ast_merkmal!$1:$1048576,MATCH(INDEX(strg!$A:$A,strg!$B$1,1),roh_ast_merkmal!$B:$B,0)+MATCH($N17,roh_ast_merkmal!$C:$C,0)-2,MATCH(H$6,roh_ast_merkmal!$1:$1,0)))</f>
        <v>117.58630077979301</v>
      </c>
      <c r="I17" s="59">
        <f>IF(INDEX(roh_ast_merkmal!$1:$1048576,MATCH(INDEX(strg!$A:$A,strg!$B$1,1),roh_ast_merkmal!$B:$B,0)+MATCH($N17,roh_ast_merkmal!$C:$C,0)-2,MATCH(I$6,roh_ast_merkmal!$1:$1,0))=-8888,"x",INDEX(roh_ast_merkmal!$1:$1048576,MATCH(INDEX(strg!$A:$A,strg!$B$1,1),roh_ast_merkmal!$B:$B,0)+MATCH($N17,roh_ast_merkmal!$C:$C,0)-2,MATCH(I$6,roh_ast_merkmal!$1:$1,0)))</f>
        <v>1734.0946583059001</v>
      </c>
      <c r="J17" s="59">
        <f>IF(INDEX(roh_ast_merkmal!$1:$1048576,MATCH(INDEX(strg!$A:$A,strg!$B$1,1),roh_ast_merkmal!$B:$B,0)+MATCH($N17,roh_ast_merkmal!$C:$C,0)-2,MATCH(J$6,roh_ast_merkmal!$1:$1,0))=-8888,"x",INDEX(roh_ast_merkmal!$1:$1048576,MATCH(INDEX(strg!$A:$A,strg!$B$1,1),roh_ast_merkmal!$B:$B,0)+MATCH($N17,roh_ast_merkmal!$C:$C,0)-2,MATCH(J$6,roh_ast_merkmal!$1:$1,0)))</f>
        <v>762.31136420331597</v>
      </c>
      <c r="K17" s="59">
        <f>IF(INDEX(roh_ast_merkmal!$1:$1048576,MATCH(INDEX(strg!$A:$A,strg!$B$1,1),roh_ast_merkmal!$B:$B,0)+MATCH($N17,roh_ast_merkmal!$C:$C,0)-2,MATCH(K$6,roh_ast_merkmal!$1:$1,0))=-8888,"x",INDEX(roh_ast_merkmal!$1:$1048576,MATCH(INDEX(strg!$A:$A,strg!$B$1,1),roh_ast_merkmal!$B:$B,0)+MATCH($N17,roh_ast_merkmal!$C:$C,0)-2,MATCH(K$6,roh_ast_merkmal!$1:$1,0)))</f>
        <v>967.14612133924595</v>
      </c>
      <c r="L17" s="58">
        <f>IF(INDEX(roh_ast_merkmal!$1:$1048576,MATCH(INDEX(strg!$A:$A,strg!$B$1,1),roh_ast_merkmal!$B:$B,0)+MATCH($N17,roh_ast_merkmal!$C:$C,0)-2,MATCH(L$6,roh_ast_merkmal!$1:$1,0))=-8888,"x",INDEX(roh_ast_merkmal!$1:$1048576,MATCH(INDEX(strg!$A:$A,strg!$B$1,1),roh_ast_merkmal!$B:$B,0)+MATCH($N17,roh_ast_merkmal!$C:$C,0)-2,MATCH(L$6,roh_ast_merkmal!$1:$1,0)))</f>
        <v>135.099492615163</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10760</v>
      </c>
      <c r="C18" s="59">
        <f>IF(INDEX(roh_ast_merkmal!$1:$1048576,MATCH(INDEX(strg!$A:$A,strg!$B$1,1),roh_ast_merkmal!$B:$B,0)+MATCH($N18,roh_ast_merkmal!$C:$C,0)-2,MATCH(C$6,roh_ast_merkmal!$1:$1,0))=-8888,"x",INDEX(roh_ast_merkmal!$1:$1048576,MATCH(INDEX(strg!$A:$A,strg!$B$1,1),roh_ast_merkmal!$B:$B,0)+MATCH($N18,roh_ast_merkmal!$C:$C,0)-2,MATCH(C$6,roh_ast_merkmal!$1:$1,0)))</f>
        <v>3471.3122729438201</v>
      </c>
      <c r="D18" s="59">
        <f>IF(INDEX(roh_ast_merkmal!$1:$1048576,MATCH(INDEX(strg!$A:$A,strg!$B$1,1),roh_ast_merkmal!$B:$B,0)+MATCH($N18,roh_ast_merkmal!$C:$C,0)-2,MATCH(D$6,roh_ast_merkmal!$1:$1,0))=-8888,"x",INDEX(roh_ast_merkmal!$1:$1048576,MATCH(INDEX(strg!$A:$A,strg!$B$1,1),roh_ast_merkmal!$B:$B,0)+MATCH($N18,roh_ast_merkmal!$C:$C,0)-2,MATCH(D$6,roh_ast_merkmal!$1:$1,0)))</f>
        <v>7287.08772705715</v>
      </c>
      <c r="E18" s="59">
        <f>IF(INDEX(roh_ast_merkmal!$1:$1048576,MATCH(INDEX(strg!$A:$A,strg!$B$1,1),roh_ast_merkmal!$B:$B,0)+MATCH($N18,roh_ast_merkmal!$C:$C,0)-2,MATCH(E$6,roh_ast_merkmal!$1:$1,0))=-8888,"x",INDEX(roh_ast_merkmal!$1:$1048576,MATCH(INDEX(strg!$A:$A,strg!$B$1,1),roh_ast_merkmal!$B:$B,0)+MATCH($N18,roh_ast_merkmal!$C:$C,0)-2,MATCH(E$6,roh_ast_merkmal!$1:$1,0)))</f>
        <v>5987.0509155025802</v>
      </c>
      <c r="F18" s="59">
        <f>IF(INDEX(roh_ast_merkmal!$1:$1048576,MATCH(INDEX(strg!$A:$A,strg!$B$1,1),roh_ast_merkmal!$B:$B,0)+MATCH($N18,roh_ast_merkmal!$C:$C,0)-2,MATCH(F$6,roh_ast_merkmal!$1:$1,0))=-8888,"x",INDEX(roh_ast_merkmal!$1:$1048576,MATCH(INDEX(strg!$A:$A,strg!$B$1,1),roh_ast_merkmal!$B:$B,0)+MATCH($N18,roh_ast_merkmal!$C:$C,0)-2,MATCH(F$6,roh_ast_merkmal!$1:$1,0)))</f>
        <v>4691.9529118646997</v>
      </c>
      <c r="G18" s="59">
        <f>IF(INDEX(roh_ast_merkmal!$1:$1048576,MATCH(INDEX(strg!$A:$A,strg!$B$1,1),roh_ast_merkmal!$B:$B,0)+MATCH($N18,roh_ast_merkmal!$C:$C,0)-2,MATCH(G$6,roh_ast_merkmal!$1:$1,0))=-8888,"x",INDEX(roh_ast_merkmal!$1:$1048576,MATCH(INDEX(strg!$A:$A,strg!$B$1,1),roh_ast_merkmal!$B:$B,0)+MATCH($N18,roh_ast_merkmal!$C:$C,0)-2,MATCH(G$6,roh_ast_merkmal!$1:$1,0)))</f>
        <v>1282.8243214322499</v>
      </c>
      <c r="H18" s="59">
        <f>IF(INDEX(roh_ast_merkmal!$1:$1048576,MATCH(INDEX(strg!$A:$A,strg!$B$1,1),roh_ast_merkmal!$B:$B,0)+MATCH($N18,roh_ast_merkmal!$C:$C,0)-2,MATCH(H$6,roh_ast_merkmal!$1:$1,0))=-8888,"x",INDEX(roh_ast_merkmal!$1:$1048576,MATCH(INDEX(strg!$A:$A,strg!$B$1,1),roh_ast_merkmal!$B:$B,0)+MATCH($N18,roh_ast_merkmal!$C:$C,0)-2,MATCH(H$6,roh_ast_merkmal!$1:$1,0)))</f>
        <v>316.66493665591099</v>
      </c>
      <c r="I18" s="59">
        <f>IF(INDEX(roh_ast_merkmal!$1:$1048576,MATCH(INDEX(strg!$A:$A,strg!$B$1,1),roh_ast_merkmal!$B:$B,0)+MATCH($N18,roh_ast_merkmal!$C:$C,0)-2,MATCH(I$6,roh_ast_merkmal!$1:$1,0))=-8888,"x",INDEX(roh_ast_merkmal!$1:$1048576,MATCH(INDEX(strg!$A:$A,strg!$B$1,1),roh_ast_merkmal!$B:$B,0)+MATCH($N18,roh_ast_merkmal!$C:$C,0)-2,MATCH(I$6,roh_ast_merkmal!$1:$1,0)))</f>
        <v>1147.8575485962299</v>
      </c>
      <c r="J18" s="59">
        <f>IF(INDEX(roh_ast_merkmal!$1:$1048576,MATCH(INDEX(strg!$A:$A,strg!$B$1,1),roh_ast_merkmal!$B:$B,0)+MATCH($N18,roh_ast_merkmal!$C:$C,0)-2,MATCH(J$6,roh_ast_merkmal!$1:$1,0))=-8888,"x",INDEX(roh_ast_merkmal!$1:$1048576,MATCH(INDEX(strg!$A:$A,strg!$B$1,1),roh_ast_merkmal!$B:$B,0)+MATCH($N18,roh_ast_merkmal!$C:$C,0)-2,MATCH(J$6,roh_ast_merkmal!$1:$1,0)))</f>
        <v>595.17184966668299</v>
      </c>
      <c r="K18" s="59">
        <f>IF(INDEX(roh_ast_merkmal!$1:$1048576,MATCH(INDEX(strg!$A:$A,strg!$B$1,1),roh_ast_merkmal!$B:$B,0)+MATCH($N18,roh_ast_merkmal!$C:$C,0)-2,MATCH(K$6,roh_ast_merkmal!$1:$1,0))=-8888,"x",INDEX(roh_ast_merkmal!$1:$1048576,MATCH(INDEX(strg!$A:$A,strg!$B$1,1),roh_ast_merkmal!$B:$B,0)+MATCH($N18,roh_ast_merkmal!$C:$C,0)-2,MATCH(K$6,roh_ast_merkmal!$1:$1,0)))</f>
        <v>547.26101286098606</v>
      </c>
      <c r="L18" s="58">
        <f>IF(INDEX(roh_ast_merkmal!$1:$1048576,MATCH(INDEX(strg!$A:$A,strg!$B$1,1),roh_ast_merkmal!$B:$B,0)+MATCH($N18,roh_ast_merkmal!$C:$C,0)-2,MATCH(L$6,roh_ast_merkmal!$1:$1,0))=-8888,"x",INDEX(roh_ast_merkmal!$1:$1048576,MATCH(INDEX(strg!$A:$A,strg!$B$1,1),roh_ast_merkmal!$B:$B,0)+MATCH($N18,roh_ast_merkmal!$C:$C,0)-2,MATCH(L$6,roh_ast_merkmal!$1:$1,0)))</f>
        <v>152.179262958404</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8492</v>
      </c>
      <c r="C19" s="59">
        <f>IF(INDEX(roh_ast_merkmal!$1:$1048576,MATCH(INDEX(strg!$A:$A,strg!$B$1,1),roh_ast_merkmal!$B:$B,0)+MATCH($N19,roh_ast_merkmal!$C:$C,0)-2,MATCH(C$6,roh_ast_merkmal!$1:$1,0))=-8888,"x",INDEX(roh_ast_merkmal!$1:$1048576,MATCH(INDEX(strg!$A:$A,strg!$B$1,1),roh_ast_merkmal!$B:$B,0)+MATCH($N19,roh_ast_merkmal!$C:$C,0)-2,MATCH(C$6,roh_ast_merkmal!$1:$1,0)))</f>
        <v>2798.2075743770702</v>
      </c>
      <c r="D19" s="59">
        <f>IF(INDEX(roh_ast_merkmal!$1:$1048576,MATCH(INDEX(strg!$A:$A,strg!$B$1,1),roh_ast_merkmal!$B:$B,0)+MATCH($N19,roh_ast_merkmal!$C:$C,0)-2,MATCH(D$6,roh_ast_merkmal!$1:$1,0))=-8888,"x",INDEX(roh_ast_merkmal!$1:$1048576,MATCH(INDEX(strg!$A:$A,strg!$B$1,1),roh_ast_merkmal!$B:$B,0)+MATCH($N19,roh_ast_merkmal!$C:$C,0)-2,MATCH(D$6,roh_ast_merkmal!$1:$1,0)))</f>
        <v>5693.8833347145201</v>
      </c>
      <c r="E19" s="59">
        <f>IF(INDEX(roh_ast_merkmal!$1:$1048576,MATCH(INDEX(strg!$A:$A,strg!$B$1,1),roh_ast_merkmal!$B:$B,0)+MATCH($N19,roh_ast_merkmal!$C:$C,0)-2,MATCH(E$6,roh_ast_merkmal!$1:$1,0))=-8888,"x",INDEX(roh_ast_merkmal!$1:$1048576,MATCH(INDEX(strg!$A:$A,strg!$B$1,1),roh_ast_merkmal!$B:$B,0)+MATCH($N19,roh_ast_merkmal!$C:$C,0)-2,MATCH(E$6,roh_ast_merkmal!$1:$1,0)))</f>
        <v>4820.9484845344996</v>
      </c>
      <c r="F19" s="59">
        <f>IF(INDEX(roh_ast_merkmal!$1:$1048576,MATCH(INDEX(strg!$A:$A,strg!$B$1,1),roh_ast_merkmal!$B:$B,0)+MATCH($N19,roh_ast_merkmal!$C:$C,0)-2,MATCH(F$6,roh_ast_merkmal!$1:$1,0))=-8888,"x",INDEX(roh_ast_merkmal!$1:$1048576,MATCH(INDEX(strg!$A:$A,strg!$B$1,1),roh_ast_merkmal!$B:$B,0)+MATCH($N19,roh_ast_merkmal!$C:$C,0)-2,MATCH(F$6,roh_ast_merkmal!$1:$1,0)))</f>
        <v>3711.3375004448199</v>
      </c>
      <c r="G19" s="59">
        <f>IF(INDEX(roh_ast_merkmal!$1:$1048576,MATCH(INDEX(strg!$A:$A,strg!$B$1,1),roh_ast_merkmal!$B:$B,0)+MATCH($N19,roh_ast_merkmal!$C:$C,0)-2,MATCH(G$6,roh_ast_merkmal!$1:$1,0))=-8888,"x",INDEX(roh_ast_merkmal!$1:$1048576,MATCH(INDEX(strg!$A:$A,strg!$B$1,1),roh_ast_merkmal!$B:$B,0)+MATCH($N19,roh_ast_merkmal!$C:$C,0)-2,MATCH(G$6,roh_ast_merkmal!$1:$1,0)))</f>
        <v>1103.2021877918801</v>
      </c>
      <c r="H19" s="59">
        <f>IF(INDEX(roh_ast_merkmal!$1:$1048576,MATCH(INDEX(strg!$A:$A,strg!$B$1,1),roh_ast_merkmal!$B:$B,0)+MATCH($N19,roh_ast_merkmal!$C:$C,0)-2,MATCH(H$6,roh_ast_merkmal!$1:$1,0))=-8888,"x",INDEX(roh_ast_merkmal!$1:$1048576,MATCH(INDEX(strg!$A:$A,strg!$B$1,1),roh_ast_merkmal!$B:$B,0)+MATCH($N19,roh_ast_merkmal!$C:$C,0)-2,MATCH(H$6,roh_ast_merkmal!$1:$1,0)))</f>
        <v>327.77984813946398</v>
      </c>
      <c r="I19" s="59">
        <f>IF(INDEX(roh_ast_merkmal!$1:$1048576,MATCH(INDEX(strg!$A:$A,strg!$B$1,1),roh_ast_merkmal!$B:$B,0)+MATCH($N19,roh_ast_merkmal!$C:$C,0)-2,MATCH(I$6,roh_ast_merkmal!$1:$1,0))=-8888,"x",INDEX(roh_ast_merkmal!$1:$1048576,MATCH(INDEX(strg!$A:$A,strg!$B$1,1),roh_ast_merkmal!$B:$B,0)+MATCH($N19,roh_ast_merkmal!$C:$C,0)-2,MATCH(I$6,roh_ast_merkmal!$1:$1,0)))</f>
        <v>726.70747731583697</v>
      </c>
      <c r="J19" s="59">
        <f>IF(INDEX(roh_ast_merkmal!$1:$1048576,MATCH(INDEX(strg!$A:$A,strg!$B$1,1),roh_ast_merkmal!$B:$B,0)+MATCH($N19,roh_ast_merkmal!$C:$C,0)-2,MATCH(J$6,roh_ast_merkmal!$1:$1,0))=-8888,"x",INDEX(roh_ast_merkmal!$1:$1048576,MATCH(INDEX(strg!$A:$A,strg!$B$1,1),roh_ast_merkmal!$B:$B,0)+MATCH($N19,roh_ast_merkmal!$C:$C,0)-2,MATCH(J$6,roh_ast_merkmal!$1:$1,0)))</f>
        <v>448.62537893656901</v>
      </c>
      <c r="K19" s="59">
        <f>IF(INDEX(roh_ast_merkmal!$1:$1048576,MATCH(INDEX(strg!$A:$A,strg!$B$1,1),roh_ast_merkmal!$B:$B,0)+MATCH($N19,roh_ast_merkmal!$C:$C,0)-2,MATCH(K$6,roh_ast_merkmal!$1:$1,0))=-8888,"x",INDEX(roh_ast_merkmal!$1:$1048576,MATCH(INDEX(strg!$A:$A,strg!$B$1,1),roh_ast_merkmal!$B:$B,0)+MATCH($N19,roh_ast_merkmal!$C:$C,0)-2,MATCH(K$6,roh_ast_merkmal!$1:$1,0)))</f>
        <v>274.96113178926902</v>
      </c>
      <c r="L19" s="58">
        <f>IF(INDEX(roh_ast_merkmal!$1:$1048576,MATCH(INDEX(strg!$A:$A,strg!$B$1,1),roh_ast_merkmal!$B:$B,0)+MATCH($N19,roh_ast_merkmal!$C:$C,0)-2,MATCH(L$6,roh_ast_merkmal!$1:$1,0))=-8888,"x",INDEX(roh_ast_merkmal!$1:$1048576,MATCH(INDEX(strg!$A:$A,strg!$B$1,1),roh_ast_merkmal!$B:$B,0)+MATCH($N19,roh_ast_merkmal!$C:$C,0)-2,MATCH(L$6,roh_ast_merkmal!$1:$1,0)))</f>
        <v>146.22737286435199</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9518</v>
      </c>
      <c r="C20" s="59">
        <f>IF(INDEX(roh_ast_merkmal!$1:$1048576,MATCH(INDEX(strg!$A:$A,strg!$B$1,1),roh_ast_merkmal!$B:$B,0)+MATCH($N20,roh_ast_merkmal!$C:$C,0)-2,MATCH(C$6,roh_ast_merkmal!$1:$1,0))=-8888,"x",INDEX(roh_ast_merkmal!$1:$1048576,MATCH(INDEX(strg!$A:$A,strg!$B$1,1),roh_ast_merkmal!$B:$B,0)+MATCH($N20,roh_ast_merkmal!$C:$C,0)-2,MATCH(C$6,roh_ast_merkmal!$1:$1,0)))</f>
        <v>4642.1637860518103</v>
      </c>
      <c r="D20" s="59">
        <f>IF(INDEX(roh_ast_merkmal!$1:$1048576,MATCH(INDEX(strg!$A:$A,strg!$B$1,1),roh_ast_merkmal!$B:$B,0)+MATCH($N20,roh_ast_merkmal!$C:$C,0)-2,MATCH(D$6,roh_ast_merkmal!$1:$1,0))=-8888,"x",INDEX(roh_ast_merkmal!$1:$1048576,MATCH(INDEX(strg!$A:$A,strg!$B$1,1),roh_ast_merkmal!$B:$B,0)+MATCH($N20,roh_ast_merkmal!$C:$C,0)-2,MATCH(D$6,roh_ast_merkmal!$1:$1,0)))</f>
        <v>4877.7453048576899</v>
      </c>
      <c r="E20" s="59">
        <f>IF(INDEX(roh_ast_merkmal!$1:$1048576,MATCH(INDEX(strg!$A:$A,strg!$B$1,1),roh_ast_merkmal!$B:$B,0)+MATCH($N20,roh_ast_merkmal!$C:$C,0)-2,MATCH(E$6,roh_ast_merkmal!$1:$1,0))=-8888,"x",INDEX(roh_ast_merkmal!$1:$1048576,MATCH(INDEX(strg!$A:$A,strg!$B$1,1),roh_ast_merkmal!$B:$B,0)+MATCH($N20,roh_ast_merkmal!$C:$C,0)-2,MATCH(E$6,roh_ast_merkmal!$1:$1,0)))</f>
        <v>4344.7926029878299</v>
      </c>
      <c r="F20" s="59">
        <f>IF(INDEX(roh_ast_merkmal!$1:$1048576,MATCH(INDEX(strg!$A:$A,strg!$B$1,1),roh_ast_merkmal!$B:$B,0)+MATCH($N20,roh_ast_merkmal!$C:$C,0)-2,MATCH(F$6,roh_ast_merkmal!$1:$1,0))=-8888,"x",INDEX(roh_ast_merkmal!$1:$1048576,MATCH(INDEX(strg!$A:$A,strg!$B$1,1),roh_ast_merkmal!$B:$B,0)+MATCH($N20,roh_ast_merkmal!$C:$C,0)-2,MATCH(F$6,roh_ast_merkmal!$1:$1,0)))</f>
        <v>2881.3692065898999</v>
      </c>
      <c r="G20" s="59">
        <f>IF(INDEX(roh_ast_merkmal!$1:$1048576,MATCH(INDEX(strg!$A:$A,strg!$B$1,1),roh_ast_merkmal!$B:$B,0)+MATCH($N20,roh_ast_merkmal!$C:$C,0)-2,MATCH(G$6,roh_ast_merkmal!$1:$1,0))=-8888,"x",INDEX(roh_ast_merkmal!$1:$1048576,MATCH(INDEX(strg!$A:$A,strg!$B$1,1),roh_ast_merkmal!$B:$B,0)+MATCH($N20,roh_ast_merkmal!$C:$C,0)-2,MATCH(G$6,roh_ast_merkmal!$1:$1,0)))</f>
        <v>1460.08188460723</v>
      </c>
      <c r="H20" s="59">
        <f>IF(INDEX(roh_ast_merkmal!$1:$1048576,MATCH(INDEX(strg!$A:$A,strg!$B$1,1),roh_ast_merkmal!$B:$B,0)+MATCH($N20,roh_ast_merkmal!$C:$C,0)-2,MATCH(H$6,roh_ast_merkmal!$1:$1,0))=-8888,"x",INDEX(roh_ast_merkmal!$1:$1048576,MATCH(INDEX(strg!$A:$A,strg!$B$1,1),roh_ast_merkmal!$B:$B,0)+MATCH($N20,roh_ast_merkmal!$C:$C,0)-2,MATCH(H$6,roh_ast_merkmal!$1:$1,0)))</f>
        <v>362.13344374975702</v>
      </c>
      <c r="I20" s="59">
        <f>IF(INDEX(roh_ast_merkmal!$1:$1048576,MATCH(INDEX(strg!$A:$A,strg!$B$1,1),roh_ast_merkmal!$B:$B,0)+MATCH($N20,roh_ast_merkmal!$C:$C,0)-2,MATCH(I$6,roh_ast_merkmal!$1:$1,0))=-8888,"x",INDEX(roh_ast_merkmal!$1:$1048576,MATCH(INDEX(strg!$A:$A,strg!$B$1,1),roh_ast_merkmal!$B:$B,0)+MATCH($N20,roh_ast_merkmal!$C:$C,0)-2,MATCH(I$6,roh_ast_merkmal!$1:$1,0)))</f>
        <v>430.76006886999801</v>
      </c>
      <c r="J20" s="59">
        <f>IF(INDEX(roh_ast_merkmal!$1:$1048576,MATCH(INDEX(strg!$A:$A,strg!$B$1,1),roh_ast_merkmal!$B:$B,0)+MATCH($N20,roh_ast_merkmal!$C:$C,0)-2,MATCH(J$6,roh_ast_merkmal!$1:$1,0))=-8888,"x",INDEX(roh_ast_merkmal!$1:$1048576,MATCH(INDEX(strg!$A:$A,strg!$B$1,1),roh_ast_merkmal!$B:$B,0)+MATCH($N20,roh_ast_merkmal!$C:$C,0)-2,MATCH(J$6,roh_ast_merkmal!$1:$1,0)))</f>
        <v>259.26542769663502</v>
      </c>
      <c r="K20" s="59">
        <f>IF(INDEX(roh_ast_merkmal!$1:$1048576,MATCH(INDEX(strg!$A:$A,strg!$B$1,1),roh_ast_merkmal!$B:$B,0)+MATCH($N20,roh_ast_merkmal!$C:$C,0)-2,MATCH(K$6,roh_ast_merkmal!$1:$1,0))=-8888,"x",INDEX(roh_ast_merkmal!$1:$1048576,MATCH(INDEX(strg!$A:$A,strg!$B$1,1),roh_ast_merkmal!$B:$B,0)+MATCH($N20,roh_ast_merkmal!$C:$C,0)-2,MATCH(K$6,roh_ast_merkmal!$1:$1,0)))</f>
        <v>171.49464117336299</v>
      </c>
      <c r="L20" s="58">
        <f>IF(INDEX(roh_ast_merkmal!$1:$1048576,MATCH(INDEX(strg!$A:$A,strg!$B$1,1),roh_ast_merkmal!$B:$B,0)+MATCH($N20,roh_ast_merkmal!$C:$C,0)-2,MATCH(L$6,roh_ast_merkmal!$1:$1,0))=-8888,"x",INDEX(roh_ast_merkmal!$1:$1048576,MATCH(INDEX(strg!$A:$A,strg!$B$1,1),roh_ast_merkmal!$B:$B,0)+MATCH($N20,roh_ast_merkmal!$C:$C,0)-2,MATCH(L$6,roh_ast_merkmal!$1:$1,0)))</f>
        <v>102.192632999873</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8778</v>
      </c>
      <c r="C21" s="59">
        <f>IF(INDEX(roh_ast_merkmal!$1:$1048576,MATCH(INDEX(strg!$A:$A,strg!$B$1,1),roh_ast_merkmal!$B:$B,0)+MATCH($N21,roh_ast_merkmal!$C:$C,0)-2,MATCH(C$6,roh_ast_merkmal!$1:$1,0))=-8888,"x",INDEX(roh_ast_merkmal!$1:$1048576,MATCH(INDEX(strg!$A:$A,strg!$B$1,1),roh_ast_merkmal!$B:$B,0)+MATCH($N21,roh_ast_merkmal!$C:$C,0)-2,MATCH(C$6,roh_ast_merkmal!$1:$1,0)))</f>
        <v>2017.2150724516</v>
      </c>
      <c r="D21" s="59">
        <f>IF(INDEX(roh_ast_merkmal!$1:$1048576,MATCH(INDEX(strg!$A:$A,strg!$B$1,1),roh_ast_merkmal!$B:$B,0)+MATCH($N21,roh_ast_merkmal!$C:$C,0)-2,MATCH(D$6,roh_ast_merkmal!$1:$1,0))=-8888,"x",INDEX(roh_ast_merkmal!$1:$1048576,MATCH(INDEX(strg!$A:$A,strg!$B$1,1),roh_ast_merkmal!$B:$B,0)+MATCH($N21,roh_ast_merkmal!$C:$C,0)-2,MATCH(D$6,roh_ast_merkmal!$1:$1,0)))</f>
        <v>6823.7748323701098</v>
      </c>
      <c r="E21" s="59">
        <f>IF(INDEX(roh_ast_merkmal!$1:$1048576,MATCH(INDEX(strg!$A:$A,strg!$B$1,1),roh_ast_merkmal!$B:$B,0)+MATCH($N21,roh_ast_merkmal!$C:$C,0)-2,MATCH(E$6,roh_ast_merkmal!$1:$1,0))=-8888,"x",INDEX(roh_ast_merkmal!$1:$1048576,MATCH(INDEX(strg!$A:$A,strg!$B$1,1),roh_ast_merkmal!$B:$B,0)+MATCH($N21,roh_ast_merkmal!$C:$C,0)-2,MATCH(E$6,roh_ast_merkmal!$1:$1,0)))</f>
        <v>5762.99664491766</v>
      </c>
      <c r="F21" s="59">
        <f>IF(INDEX(roh_ast_merkmal!$1:$1048576,MATCH(INDEX(strg!$A:$A,strg!$B$1,1),roh_ast_merkmal!$B:$B,0)+MATCH($N21,roh_ast_merkmal!$C:$C,0)-2,MATCH(F$6,roh_ast_merkmal!$1:$1,0))=-8888,"x",INDEX(roh_ast_merkmal!$1:$1048576,MATCH(INDEX(strg!$A:$A,strg!$B$1,1),roh_ast_merkmal!$B:$B,0)+MATCH($N21,roh_ast_merkmal!$C:$C,0)-2,MATCH(F$6,roh_ast_merkmal!$1:$1,0)))</f>
        <v>4974.9437157796301</v>
      </c>
      <c r="G21" s="59">
        <f>IF(INDEX(roh_ast_merkmal!$1:$1048576,MATCH(INDEX(strg!$A:$A,strg!$B$1,1),roh_ast_merkmal!$B:$B,0)+MATCH($N21,roh_ast_merkmal!$C:$C,0)-2,MATCH(G$6,roh_ast_merkmal!$1:$1,0))=-8888,"x",INDEX(roh_ast_merkmal!$1:$1048576,MATCH(INDEX(strg!$A:$A,strg!$B$1,1),roh_ast_merkmal!$B:$B,0)+MATCH($N21,roh_ast_merkmal!$C:$C,0)-2,MATCH(G$6,roh_ast_merkmal!$1:$1,0)))</f>
        <v>779.62814186018102</v>
      </c>
      <c r="H21" s="59">
        <f>IF(INDEX(roh_ast_merkmal!$1:$1048576,MATCH(INDEX(strg!$A:$A,strg!$B$1,1),roh_ast_merkmal!$B:$B,0)+MATCH($N21,roh_ast_merkmal!$C:$C,0)-2,MATCH(H$6,roh_ast_merkmal!$1:$1,0))=-8888,"x",INDEX(roh_ast_merkmal!$1:$1048576,MATCH(INDEX(strg!$A:$A,strg!$B$1,1),roh_ast_merkmal!$B:$B,0)+MATCH($N21,roh_ast_merkmal!$C:$C,0)-2,MATCH(H$6,roh_ast_merkmal!$1:$1,0)))</f>
        <v>144.018302129364</v>
      </c>
      <c r="I21" s="59">
        <f>IF(INDEX(roh_ast_merkmal!$1:$1048576,MATCH(INDEX(strg!$A:$A,strg!$B$1,1),roh_ast_merkmal!$B:$B,0)+MATCH($N21,roh_ast_merkmal!$C:$C,0)-2,MATCH(I$6,roh_ast_merkmal!$1:$1,0))=-8888,"x",INDEX(roh_ast_merkmal!$1:$1048576,MATCH(INDEX(strg!$A:$A,strg!$B$1,1),roh_ast_merkmal!$B:$B,0)+MATCH($N21,roh_ast_merkmal!$C:$C,0)-2,MATCH(I$6,roh_ast_merkmal!$1:$1,0)))</f>
        <v>897.33664510920903</v>
      </c>
      <c r="J21" s="59">
        <f>IF(INDEX(roh_ast_merkmal!$1:$1048576,MATCH(INDEX(strg!$A:$A,strg!$B$1,1),roh_ast_merkmal!$B:$B,0)+MATCH($N21,roh_ast_merkmal!$C:$C,0)-2,MATCH(J$6,roh_ast_merkmal!$1:$1,0))=-8888,"x",INDEX(roh_ast_merkmal!$1:$1048576,MATCH(INDEX(strg!$A:$A,strg!$B$1,1),roh_ast_merkmal!$B:$B,0)+MATCH($N21,roh_ast_merkmal!$C:$C,0)-2,MATCH(J$6,roh_ast_merkmal!$1:$1,0)))</f>
        <v>589.85926672208097</v>
      </c>
      <c r="K21" s="59">
        <f>IF(INDEX(roh_ast_merkmal!$1:$1048576,MATCH(INDEX(strg!$A:$A,strg!$B$1,1),roh_ast_merkmal!$B:$B,0)+MATCH($N21,roh_ast_merkmal!$C:$C,0)-2,MATCH(K$6,roh_ast_merkmal!$1:$1,0))=-8888,"x",INDEX(roh_ast_merkmal!$1:$1048576,MATCH(INDEX(strg!$A:$A,strg!$B$1,1),roh_ast_merkmal!$B:$B,0)+MATCH($N21,roh_ast_merkmal!$C:$C,0)-2,MATCH(K$6,roh_ast_merkmal!$1:$1,0)))</f>
        <v>305.41900076590201</v>
      </c>
      <c r="L21" s="58">
        <f>IF(INDEX(roh_ast_merkmal!$1:$1048576,MATCH(INDEX(strg!$A:$A,strg!$B$1,1),roh_ast_merkmal!$B:$B,0)+MATCH($N21,roh_ast_merkmal!$C:$C,0)-2,MATCH(L$6,roh_ast_merkmal!$1:$1,0))=-8888,"x",INDEX(roh_ast_merkmal!$1:$1048576,MATCH(INDEX(strg!$A:$A,strg!$B$1,1),roh_ast_merkmal!$B:$B,0)+MATCH($N21,roh_ast_merkmal!$C:$C,0)-2,MATCH(L$6,roh_ast_merkmal!$1:$1,0)))</f>
        <v>163.44154234329099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11264</v>
      </c>
      <c r="C22" s="59">
        <f>IF(INDEX(roh_ast_merkmal!$1:$1048576,MATCH(INDEX(strg!$A:$A,strg!$B$1,1),roh_ast_merkmal!$B:$B,0)+MATCH($N22,roh_ast_merkmal!$C:$C,0)-2,MATCH(C$6,roh_ast_merkmal!$1:$1,0))=-8888,"x",INDEX(roh_ast_merkmal!$1:$1048576,MATCH(INDEX(strg!$A:$A,strg!$B$1,1),roh_ast_merkmal!$B:$B,0)+MATCH($N22,roh_ast_merkmal!$C:$C,0)-2,MATCH(C$6,roh_ast_merkmal!$1:$1,0)))</f>
        <v>5556.3797639878903</v>
      </c>
      <c r="D22" s="59">
        <f>IF(INDEX(roh_ast_merkmal!$1:$1048576,MATCH(INDEX(strg!$A:$A,strg!$B$1,1),roh_ast_merkmal!$B:$B,0)+MATCH($N22,roh_ast_merkmal!$C:$C,0)-2,MATCH(D$6,roh_ast_merkmal!$1:$1,0))=-8888,"x",INDEX(roh_ast_merkmal!$1:$1048576,MATCH(INDEX(strg!$A:$A,strg!$B$1,1),roh_ast_merkmal!$B:$B,0)+MATCH($N22,roh_ast_merkmal!$C:$C,0)-2,MATCH(D$6,roh_ast_merkmal!$1:$1,0)))</f>
        <v>5850.4639051382801</v>
      </c>
      <c r="E22" s="59">
        <f>IF(INDEX(roh_ast_merkmal!$1:$1048576,MATCH(INDEX(strg!$A:$A,strg!$B$1,1),roh_ast_merkmal!$B:$B,0)+MATCH($N22,roh_ast_merkmal!$C:$C,0)-2,MATCH(E$6,roh_ast_merkmal!$1:$1,0))=-8888,"x",INDEX(roh_ast_merkmal!$1:$1048576,MATCH(INDEX(strg!$A:$A,strg!$B$1,1),roh_ast_merkmal!$B:$B,0)+MATCH($N22,roh_ast_merkmal!$C:$C,0)-2,MATCH(E$6,roh_ast_merkmal!$1:$1,0)))</f>
        <v>4187.1035086660104</v>
      </c>
      <c r="F22" s="59">
        <f>IF(INDEX(roh_ast_merkmal!$1:$1048576,MATCH(INDEX(strg!$A:$A,strg!$B$1,1),roh_ast_merkmal!$B:$B,0)+MATCH($N22,roh_ast_merkmal!$C:$C,0)-2,MATCH(F$6,roh_ast_merkmal!$1:$1,0))=-8888,"x",INDEX(roh_ast_merkmal!$1:$1048576,MATCH(INDEX(strg!$A:$A,strg!$B$1,1),roh_ast_merkmal!$B:$B,0)+MATCH($N22,roh_ast_merkmal!$C:$C,0)-2,MATCH(F$6,roh_ast_merkmal!$1:$1,0)))</f>
        <v>2791.3801817367298</v>
      </c>
      <c r="G22" s="59">
        <f>IF(INDEX(roh_ast_merkmal!$1:$1048576,MATCH(INDEX(strg!$A:$A,strg!$B$1,1),roh_ast_merkmal!$B:$B,0)+MATCH($N22,roh_ast_merkmal!$C:$C,0)-2,MATCH(G$6,roh_ast_merkmal!$1:$1,0))=-8888,"x",INDEX(roh_ast_merkmal!$1:$1048576,MATCH(INDEX(strg!$A:$A,strg!$B$1,1),roh_ast_merkmal!$B:$B,0)+MATCH($N22,roh_ast_merkmal!$C:$C,0)-2,MATCH(G$6,roh_ast_merkmal!$1:$1,0)))</f>
        <v>1388.18241945057</v>
      </c>
      <c r="H22" s="59">
        <f>IF(INDEX(roh_ast_merkmal!$1:$1048576,MATCH(INDEX(strg!$A:$A,strg!$B$1,1),roh_ast_merkmal!$B:$B,0)+MATCH($N22,roh_ast_merkmal!$C:$C,0)-2,MATCH(H$6,roh_ast_merkmal!$1:$1,0))=-8888,"x",INDEX(roh_ast_merkmal!$1:$1048576,MATCH(INDEX(strg!$A:$A,strg!$B$1,1),roh_ast_merkmal!$B:$B,0)+MATCH($N22,roh_ast_merkmal!$C:$C,0)-2,MATCH(H$6,roh_ast_merkmal!$1:$1,0)))</f>
        <v>395.57729385938899</v>
      </c>
      <c r="I22" s="59">
        <f>IF(INDEX(roh_ast_merkmal!$1:$1048576,MATCH(INDEX(strg!$A:$A,strg!$B$1,1),roh_ast_merkmal!$B:$B,0)+MATCH($N22,roh_ast_merkmal!$C:$C,0)-2,MATCH(I$6,roh_ast_merkmal!$1:$1,0))=-8888,"x",INDEX(roh_ast_merkmal!$1:$1048576,MATCH(INDEX(strg!$A:$A,strg!$B$1,1),roh_ast_merkmal!$B:$B,0)+MATCH($N22,roh_ast_merkmal!$C:$C,0)-2,MATCH(I$6,roh_ast_merkmal!$1:$1,0)))</f>
        <v>1544.6314418529</v>
      </c>
      <c r="J22" s="59">
        <f>IF(INDEX(roh_ast_merkmal!$1:$1048576,MATCH(INDEX(strg!$A:$A,strg!$B$1,1),roh_ast_merkmal!$B:$B,0)+MATCH($N22,roh_ast_merkmal!$C:$C,0)-2,MATCH(J$6,roh_ast_merkmal!$1:$1,0))=-8888,"x",INDEX(roh_ast_merkmal!$1:$1048576,MATCH(INDEX(strg!$A:$A,strg!$B$1,1),roh_ast_merkmal!$B:$B,0)+MATCH($N22,roh_ast_merkmal!$C:$C,0)-2,MATCH(J$6,roh_ast_merkmal!$1:$1,0)))</f>
        <v>583.42374089779605</v>
      </c>
      <c r="K22" s="59">
        <f>IF(INDEX(roh_ast_merkmal!$1:$1048576,MATCH(INDEX(strg!$A:$A,strg!$B$1,1),roh_ast_merkmal!$B:$B,0)+MATCH($N22,roh_ast_merkmal!$C:$C,0)-2,MATCH(K$6,roh_ast_merkmal!$1:$1,0))=-8888,"x",INDEX(roh_ast_merkmal!$1:$1048576,MATCH(INDEX(strg!$A:$A,strg!$B$1,1),roh_ast_merkmal!$B:$B,0)+MATCH($N22,roh_ast_merkmal!$C:$C,0)-2,MATCH(K$6,roh_ast_merkmal!$1:$1,0)))</f>
        <v>955.75504267468204</v>
      </c>
      <c r="L22" s="58">
        <f>IF(INDEX(roh_ast_merkmal!$1:$1048576,MATCH(INDEX(strg!$A:$A,strg!$B$1,1),roh_ast_merkmal!$B:$B,0)+MATCH($N22,roh_ast_merkmal!$C:$C,0)-2,MATCH(L$6,roh_ast_merkmal!$1:$1,0))=-8888,"x",INDEX(roh_ast_merkmal!$1:$1048576,MATCH(INDEX(strg!$A:$A,strg!$B$1,1),roh_ast_merkmal!$B:$B,0)+MATCH($N22,roh_ast_merkmal!$C:$C,0)-2,MATCH(L$6,roh_ast_merkmal!$1:$1,0)))</f>
        <v>118.72895461937399</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6907</v>
      </c>
      <c r="C23" s="59">
        <f>IF(INDEX(roh_ast_merkmal!$1:$1048576,MATCH(INDEX(strg!$A:$A,strg!$B$1,1),roh_ast_merkmal!$B:$B,0)+MATCH($N23,roh_ast_merkmal!$C:$C,0)-2,MATCH(C$6,roh_ast_merkmal!$1:$1,0))=-8888,"x",INDEX(roh_ast_merkmal!$1:$1048576,MATCH(INDEX(strg!$A:$A,strg!$B$1,1),roh_ast_merkmal!$B:$B,0)+MATCH($N23,roh_ast_merkmal!$C:$C,0)-2,MATCH(C$6,roh_ast_merkmal!$1:$1,0)))</f>
        <v>3040.93853965178</v>
      </c>
      <c r="D23" s="59">
        <f>IF(INDEX(roh_ast_merkmal!$1:$1048576,MATCH(INDEX(strg!$A:$A,strg!$B$1,1),roh_ast_merkmal!$B:$B,0)+MATCH($N23,roh_ast_merkmal!$C:$C,0)-2,MATCH(D$6,roh_ast_merkmal!$1:$1,0))=-8888,"x",INDEX(roh_ast_merkmal!$1:$1048576,MATCH(INDEX(strg!$A:$A,strg!$B$1,1),roh_ast_merkmal!$B:$B,0)+MATCH($N23,roh_ast_merkmal!$C:$C,0)-2,MATCH(D$6,roh_ast_merkmal!$1:$1,0)))</f>
        <v>3869.0583146118602</v>
      </c>
      <c r="E23" s="59">
        <f>IF(INDEX(roh_ast_merkmal!$1:$1048576,MATCH(INDEX(strg!$A:$A,strg!$B$1,1),roh_ast_merkmal!$B:$B,0)+MATCH($N23,roh_ast_merkmal!$C:$C,0)-2,MATCH(E$6,roh_ast_merkmal!$1:$1,0))=-8888,"x",INDEX(roh_ast_merkmal!$1:$1048576,MATCH(INDEX(strg!$A:$A,strg!$B$1,1),roh_ast_merkmal!$B:$B,0)+MATCH($N23,roh_ast_merkmal!$C:$C,0)-2,MATCH(E$6,roh_ast_merkmal!$1:$1,0)))</f>
        <v>2859.03629029783</v>
      </c>
      <c r="F23" s="59">
        <f>IF(INDEX(roh_ast_merkmal!$1:$1048576,MATCH(INDEX(strg!$A:$A,strg!$B$1,1),roh_ast_merkmal!$B:$B,0)+MATCH($N23,roh_ast_merkmal!$C:$C,0)-2,MATCH(F$6,roh_ast_merkmal!$1:$1,0))=-8888,"x",INDEX(roh_ast_merkmal!$1:$1048576,MATCH(INDEX(strg!$A:$A,strg!$B$1,1),roh_ast_merkmal!$B:$B,0)+MATCH($N23,roh_ast_merkmal!$C:$C,0)-2,MATCH(F$6,roh_ast_merkmal!$1:$1,0)))</f>
        <v>2030.1182634392201</v>
      </c>
      <c r="G23" s="59">
        <f>IF(INDEX(roh_ast_merkmal!$1:$1048576,MATCH(INDEX(strg!$A:$A,strg!$B$1,1),roh_ast_merkmal!$B:$B,0)+MATCH($N23,roh_ast_merkmal!$C:$C,0)-2,MATCH(G$6,roh_ast_merkmal!$1:$1,0))=-8888,"x",INDEX(roh_ast_merkmal!$1:$1048576,MATCH(INDEX(strg!$A:$A,strg!$B$1,1),roh_ast_merkmal!$B:$B,0)+MATCH($N23,roh_ast_merkmal!$C:$C,0)-2,MATCH(G$6,roh_ast_merkmal!$1:$1,0)))</f>
        <v>826.70819172704</v>
      </c>
      <c r="H23" s="59">
        <f>IF(INDEX(roh_ast_merkmal!$1:$1048576,MATCH(INDEX(strg!$A:$A,strg!$B$1,1),roh_ast_merkmal!$B:$B,0)+MATCH($N23,roh_ast_merkmal!$C:$C,0)-2,MATCH(H$6,roh_ast_merkmal!$1:$1,0))=-8888,"x",INDEX(roh_ast_merkmal!$1:$1048576,MATCH(INDEX(strg!$A:$A,strg!$B$1,1),roh_ast_merkmal!$B:$B,0)+MATCH($N23,roh_ast_merkmal!$C:$C,0)-2,MATCH(H$6,roh_ast_merkmal!$1:$1,0)))</f>
        <v>256.914158780148</v>
      </c>
      <c r="I23" s="59">
        <f>IF(INDEX(roh_ast_merkmal!$1:$1048576,MATCH(INDEX(strg!$A:$A,strg!$B$1,1),roh_ast_merkmal!$B:$B,0)+MATCH($N23,roh_ast_merkmal!$C:$C,0)-2,MATCH(I$6,roh_ast_merkmal!$1:$1,0))=-8888,"x",INDEX(roh_ast_merkmal!$1:$1048576,MATCH(INDEX(strg!$A:$A,strg!$B$1,1),roh_ast_merkmal!$B:$B,0)+MATCH($N23,roh_ast_merkmal!$C:$C,0)-2,MATCH(I$6,roh_ast_merkmal!$1:$1,0)))</f>
        <v>948.15651393038195</v>
      </c>
      <c r="J23" s="59">
        <f>IF(INDEX(roh_ast_merkmal!$1:$1048576,MATCH(INDEX(strg!$A:$A,strg!$B$1,1),roh_ast_merkmal!$B:$B,0)+MATCH($N23,roh_ast_merkmal!$C:$C,0)-2,MATCH(J$6,roh_ast_merkmal!$1:$1,0))=-8888,"x",INDEX(roh_ast_merkmal!$1:$1048576,MATCH(INDEX(strg!$A:$A,strg!$B$1,1),roh_ast_merkmal!$B:$B,0)+MATCH($N23,roh_ast_merkmal!$C:$C,0)-2,MATCH(J$6,roh_ast_merkmal!$1:$1,0)))</f>
        <v>314.82769357614302</v>
      </c>
      <c r="K23" s="59">
        <f>IF(INDEX(roh_ast_merkmal!$1:$1048576,MATCH(INDEX(strg!$A:$A,strg!$B$1,1),roh_ast_merkmal!$B:$B,0)+MATCH($N23,roh_ast_merkmal!$C:$C,0)-2,MATCH(K$6,roh_ast_merkmal!$1:$1,0))=-8888,"x",INDEX(roh_ast_merkmal!$1:$1048576,MATCH(INDEX(strg!$A:$A,strg!$B$1,1),roh_ast_merkmal!$B:$B,0)+MATCH($N23,roh_ast_merkmal!$C:$C,0)-2,MATCH(K$6,roh_ast_merkmal!$1:$1,0)))</f>
        <v>631.00276504128499</v>
      </c>
      <c r="L23" s="58">
        <f>IF(INDEX(roh_ast_merkmal!$1:$1048576,MATCH(INDEX(strg!$A:$A,strg!$B$1,1),roh_ast_merkmal!$B:$B,0)+MATCH($N23,roh_ast_merkmal!$C:$C,0)-2,MATCH(L$6,roh_ast_merkmal!$1:$1,0))=-8888,"x",INDEX(roh_ast_merkmal!$1:$1048576,MATCH(INDEX(strg!$A:$A,strg!$B$1,1),roh_ast_merkmal!$B:$B,0)+MATCH($N23,roh_ast_merkmal!$C:$C,0)-2,MATCH(L$6,roh_ast_merkmal!$1:$1,0)))</f>
        <v>61.86551038364</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8861</v>
      </c>
      <c r="C24" s="59">
        <f>IF(INDEX(roh_ast_merkmal!$1:$1048576,MATCH(INDEX(strg!$A:$A,strg!$B$1,1),roh_ast_merkmal!$B:$B,0)+MATCH($N24,roh_ast_merkmal!$C:$C,0)-2,MATCH(C$6,roh_ast_merkmal!$1:$1,0))=-8888,"x",INDEX(roh_ast_merkmal!$1:$1048576,MATCH(INDEX(strg!$A:$A,strg!$B$1,1),roh_ast_merkmal!$B:$B,0)+MATCH($N24,roh_ast_merkmal!$C:$C,0)-2,MATCH(C$6,roh_ast_merkmal!$1:$1,0)))</f>
        <v>3231.8659083006801</v>
      </c>
      <c r="D24" s="59">
        <f>IF(INDEX(roh_ast_merkmal!$1:$1048576,MATCH(INDEX(strg!$A:$A,strg!$B$1,1),roh_ast_merkmal!$B:$B,0)+MATCH($N24,roh_ast_merkmal!$C:$C,0)-2,MATCH(D$6,roh_ast_merkmal!$1:$1,0))=-8888,"x",INDEX(roh_ast_merkmal!$1:$1048576,MATCH(INDEX(strg!$A:$A,strg!$B$1,1),roh_ast_merkmal!$B:$B,0)+MATCH($N24,roh_ast_merkmal!$C:$C,0)-2,MATCH(D$6,roh_ast_merkmal!$1:$1,0)))</f>
        <v>5523.8663630642905</v>
      </c>
      <c r="E24" s="59">
        <f>IF(INDEX(roh_ast_merkmal!$1:$1048576,MATCH(INDEX(strg!$A:$A,strg!$B$1,1),roh_ast_merkmal!$B:$B,0)+MATCH($N24,roh_ast_merkmal!$C:$C,0)-2,MATCH(E$6,roh_ast_merkmal!$1:$1,0))=-8888,"x",INDEX(roh_ast_merkmal!$1:$1048576,MATCH(INDEX(strg!$A:$A,strg!$B$1,1),roh_ast_merkmal!$B:$B,0)+MATCH($N24,roh_ast_merkmal!$C:$C,0)-2,MATCH(E$6,roh_ast_merkmal!$1:$1,0)))</f>
        <v>4583.6219585471899</v>
      </c>
      <c r="F24" s="59">
        <f>IF(INDEX(roh_ast_merkmal!$1:$1048576,MATCH(INDEX(strg!$A:$A,strg!$B$1,1),roh_ast_merkmal!$B:$B,0)+MATCH($N24,roh_ast_merkmal!$C:$C,0)-2,MATCH(F$6,roh_ast_merkmal!$1:$1,0))=-8888,"x",INDEX(roh_ast_merkmal!$1:$1048576,MATCH(INDEX(strg!$A:$A,strg!$B$1,1),roh_ast_merkmal!$B:$B,0)+MATCH($N24,roh_ast_merkmal!$C:$C,0)-2,MATCH(F$6,roh_ast_merkmal!$1:$1,0)))</f>
        <v>3466.8290443266601</v>
      </c>
      <c r="G24" s="59">
        <f>IF(INDEX(roh_ast_merkmal!$1:$1048576,MATCH(INDEX(strg!$A:$A,strg!$B$1,1),roh_ast_merkmal!$B:$B,0)+MATCH($N24,roh_ast_merkmal!$C:$C,0)-2,MATCH(G$6,roh_ast_merkmal!$1:$1,0))=-8888,"x",INDEX(roh_ast_merkmal!$1:$1048576,MATCH(INDEX(strg!$A:$A,strg!$B$1,1),roh_ast_merkmal!$B:$B,0)+MATCH($N24,roh_ast_merkmal!$C:$C,0)-2,MATCH(G$6,roh_ast_merkmal!$1:$1,0)))</f>
        <v>1111.21821845882</v>
      </c>
      <c r="H24" s="59">
        <f>IF(INDEX(roh_ast_merkmal!$1:$1048576,MATCH(INDEX(strg!$A:$A,strg!$B$1,1),roh_ast_merkmal!$B:$B,0)+MATCH($N24,roh_ast_merkmal!$C:$C,0)-2,MATCH(H$6,roh_ast_merkmal!$1:$1,0))=-8888,"x",INDEX(roh_ast_merkmal!$1:$1048576,MATCH(INDEX(strg!$A:$A,strg!$B$1,1),roh_ast_merkmal!$B:$B,0)+MATCH($N24,roh_ast_merkmal!$C:$C,0)-2,MATCH(H$6,roh_ast_merkmal!$1:$1,0)))</f>
        <v>143.21955622480601</v>
      </c>
      <c r="I24" s="59">
        <f>IF(INDEX(roh_ast_merkmal!$1:$1048576,MATCH(INDEX(strg!$A:$A,strg!$B$1,1),roh_ast_merkmal!$B:$B,0)+MATCH($N24,roh_ast_merkmal!$C:$C,0)-2,MATCH(I$6,roh_ast_merkmal!$1:$1,0))=-8888,"x",INDEX(roh_ast_merkmal!$1:$1048576,MATCH(INDEX(strg!$A:$A,strg!$B$1,1),roh_ast_merkmal!$B:$B,0)+MATCH($N24,roh_ast_merkmal!$C:$C,0)-2,MATCH(I$6,roh_ast_merkmal!$1:$1,0)))</f>
        <v>851.96294505874005</v>
      </c>
      <c r="J24" s="59">
        <f>IF(INDEX(roh_ast_merkmal!$1:$1048576,MATCH(INDEX(strg!$A:$A,strg!$B$1,1),roh_ast_merkmal!$B:$B,0)+MATCH($N24,roh_ast_merkmal!$C:$C,0)-2,MATCH(J$6,roh_ast_merkmal!$1:$1,0))=-8888,"x",INDEX(roh_ast_merkmal!$1:$1048576,MATCH(INDEX(strg!$A:$A,strg!$B$1,1),roh_ast_merkmal!$B:$B,0)+MATCH($N24,roh_ast_merkmal!$C:$C,0)-2,MATCH(J$6,roh_ast_merkmal!$1:$1,0)))</f>
        <v>347.81262567710098</v>
      </c>
      <c r="K24" s="59">
        <f>IF(INDEX(roh_ast_merkmal!$1:$1048576,MATCH(INDEX(strg!$A:$A,strg!$B$1,1),roh_ast_merkmal!$B:$B,0)+MATCH($N24,roh_ast_merkmal!$C:$C,0)-2,MATCH(K$6,roh_ast_merkmal!$1:$1,0))=-8888,"x",INDEX(roh_ast_merkmal!$1:$1048576,MATCH(INDEX(strg!$A:$A,strg!$B$1,1),roh_ast_merkmal!$B:$B,0)+MATCH($N24,roh_ast_merkmal!$C:$C,0)-2,MATCH(K$6,roh_ast_merkmal!$1:$1,0)))</f>
        <v>503.09797038835097</v>
      </c>
      <c r="L24" s="58">
        <f>IF(INDEX(roh_ast_merkmal!$1:$1048576,MATCH(INDEX(strg!$A:$A,strg!$B$1,1),roh_ast_merkmal!$B:$B,0)+MATCH($N24,roh_ast_merkmal!$C:$C,0)-2,MATCH(L$6,roh_ast_merkmal!$1:$1,0))=-8888,"x",INDEX(roh_ast_merkmal!$1:$1048576,MATCH(INDEX(strg!$A:$A,strg!$B$1,1),roh_ast_merkmal!$B:$B,0)+MATCH($N24,roh_ast_merkmal!$C:$C,0)-2,MATCH(L$6,roh_ast_merkmal!$1:$1,0)))</f>
        <v>88.281459458368005</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7119</v>
      </c>
      <c r="C25" s="59">
        <f>IF(INDEX(roh_ast_merkmal!$1:$1048576,MATCH(INDEX(strg!$A:$A,strg!$B$1,1),roh_ast_merkmal!$B:$B,0)+MATCH($N25,roh_ast_merkmal!$C:$C,0)-2,MATCH(C$6,roh_ast_merkmal!$1:$1,0))=-8888,"x",INDEX(roh_ast_merkmal!$1:$1048576,MATCH(INDEX(strg!$A:$A,strg!$B$1,1),roh_ast_merkmal!$B:$B,0)+MATCH($N25,roh_ast_merkmal!$C:$C,0)-2,MATCH(C$6,roh_ast_merkmal!$1:$1,0)))</f>
        <v>1924.6463769045399</v>
      </c>
      <c r="D25" s="59">
        <f>IF(INDEX(roh_ast_merkmal!$1:$1048576,MATCH(INDEX(strg!$A:$A,strg!$B$1,1),roh_ast_merkmal!$B:$B,0)+MATCH($N25,roh_ast_merkmal!$C:$C,0)-2,MATCH(D$6,roh_ast_merkmal!$1:$1,0))=-8888,"x",INDEX(roh_ast_merkmal!$1:$1048576,MATCH(INDEX(strg!$A:$A,strg!$B$1,1),roh_ast_merkmal!$B:$B,0)+MATCH($N25,roh_ast_merkmal!$C:$C,0)-2,MATCH(D$6,roh_ast_merkmal!$1:$1,0)))</f>
        <v>5090.7909235224497</v>
      </c>
      <c r="E25" s="59">
        <f>IF(INDEX(roh_ast_merkmal!$1:$1048576,MATCH(INDEX(strg!$A:$A,strg!$B$1,1),roh_ast_merkmal!$B:$B,0)+MATCH($N25,roh_ast_merkmal!$C:$C,0)-2,MATCH(E$6,roh_ast_merkmal!$1:$1,0))=-8888,"x",INDEX(roh_ast_merkmal!$1:$1048576,MATCH(INDEX(strg!$A:$A,strg!$B$1,1),roh_ast_merkmal!$B:$B,0)+MATCH($N25,roh_ast_merkmal!$C:$C,0)-2,MATCH(E$6,roh_ast_merkmal!$1:$1,0)))</f>
        <v>4283.9388000366798</v>
      </c>
      <c r="F25" s="59">
        <f>IF(INDEX(roh_ast_merkmal!$1:$1048576,MATCH(INDEX(strg!$A:$A,strg!$B$1,1),roh_ast_merkmal!$B:$B,0)+MATCH($N25,roh_ast_merkmal!$C:$C,0)-2,MATCH(F$6,roh_ast_merkmal!$1:$1,0))=-8888,"x",INDEX(roh_ast_merkmal!$1:$1048576,MATCH(INDEX(strg!$A:$A,strg!$B$1,1),roh_ast_merkmal!$B:$B,0)+MATCH($N25,roh_ast_merkmal!$C:$C,0)-2,MATCH(F$6,roh_ast_merkmal!$1:$1,0)))</f>
        <v>3375.3809024154398</v>
      </c>
      <c r="G25" s="59">
        <f>IF(INDEX(roh_ast_merkmal!$1:$1048576,MATCH(INDEX(strg!$A:$A,strg!$B$1,1),roh_ast_merkmal!$B:$B,0)+MATCH($N25,roh_ast_merkmal!$C:$C,0)-2,MATCH(G$6,roh_ast_merkmal!$1:$1,0))=-8888,"x",INDEX(roh_ast_merkmal!$1:$1048576,MATCH(INDEX(strg!$A:$A,strg!$B$1,1),roh_ast_merkmal!$B:$B,0)+MATCH($N25,roh_ast_merkmal!$C:$C,0)-2,MATCH(G$6,roh_ast_merkmal!$1:$1,0)))</f>
        <v>905.05239619808003</v>
      </c>
      <c r="H25" s="59">
        <f>IF(INDEX(roh_ast_merkmal!$1:$1048576,MATCH(INDEX(strg!$A:$A,strg!$B$1,1),roh_ast_merkmal!$B:$B,0)+MATCH($N25,roh_ast_merkmal!$C:$C,0)-2,MATCH(H$6,roh_ast_merkmal!$1:$1,0))=-8888,"x",INDEX(roh_ast_merkmal!$1:$1048576,MATCH(INDEX(strg!$A:$A,strg!$B$1,1),roh_ast_merkmal!$B:$B,0)+MATCH($N25,roh_ast_merkmal!$C:$C,0)-2,MATCH(H$6,roh_ast_merkmal!$1:$1,0)))</f>
        <v>201.72045617287799</v>
      </c>
      <c r="I25" s="59">
        <f>IF(INDEX(roh_ast_merkmal!$1:$1048576,MATCH(INDEX(strg!$A:$A,strg!$B$1,1),roh_ast_merkmal!$B:$B,0)+MATCH($N25,roh_ast_merkmal!$C:$C,0)-2,MATCH(I$6,roh_ast_merkmal!$1:$1,0))=-8888,"x",INDEX(roh_ast_merkmal!$1:$1048576,MATCH(INDEX(strg!$A:$A,strg!$B$1,1),roh_ast_merkmal!$B:$B,0)+MATCH($N25,roh_ast_merkmal!$C:$C,0)-2,MATCH(I$6,roh_ast_merkmal!$1:$1,0)))</f>
        <v>660.56679610190997</v>
      </c>
      <c r="J25" s="59">
        <f>IF(INDEX(roh_ast_merkmal!$1:$1048576,MATCH(INDEX(strg!$A:$A,strg!$B$1,1),roh_ast_merkmal!$B:$B,0)+MATCH($N25,roh_ast_merkmal!$C:$C,0)-2,MATCH(J$6,roh_ast_merkmal!$1:$1,0))=-8888,"x",INDEX(roh_ast_merkmal!$1:$1048576,MATCH(INDEX(strg!$A:$A,strg!$B$1,1),roh_ast_merkmal!$B:$B,0)+MATCH($N25,roh_ast_merkmal!$C:$C,0)-2,MATCH(J$6,roh_ast_merkmal!$1:$1,0)))</f>
        <v>427.55712621590402</v>
      </c>
      <c r="K25" s="59">
        <f>IF(INDEX(roh_ast_merkmal!$1:$1048576,MATCH(INDEX(strg!$A:$A,strg!$B$1,1),roh_ast_merkmal!$B:$B,0)+MATCH($N25,roh_ast_merkmal!$C:$C,0)-2,MATCH(K$6,roh_ast_merkmal!$1:$1,0))=-8888,"x",INDEX(roh_ast_merkmal!$1:$1048576,MATCH(INDEX(strg!$A:$A,strg!$B$1,1),roh_ast_merkmal!$B:$B,0)+MATCH($N25,roh_ast_merkmal!$C:$C,0)-2,MATCH(K$6,roh_ast_merkmal!$1:$1,0)))</f>
        <v>230.71628467199801</v>
      </c>
      <c r="L25" s="58">
        <f>IF(INDEX(roh_ast_merkmal!$1:$1048576,MATCH(INDEX(strg!$A:$A,strg!$B$1,1),roh_ast_merkmal!$B:$B,0)+MATCH($N25,roh_ast_merkmal!$C:$C,0)-2,MATCH(L$6,roh_ast_merkmal!$1:$1,0))=-8888,"x",INDEX(roh_ast_merkmal!$1:$1048576,MATCH(INDEX(strg!$A:$A,strg!$B$1,1),roh_ast_merkmal!$B:$B,0)+MATCH($N25,roh_ast_merkmal!$C:$C,0)-2,MATCH(L$6,roh_ast_merkmal!$1:$1,0)))</f>
        <v>146.28532738385701</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28198</v>
      </c>
      <c r="C26" s="59">
        <f>IF(INDEX(roh_ast_merkmal!$1:$1048576,MATCH(INDEX(strg!$A:$A,strg!$B$1,1),roh_ast_merkmal!$B:$B,0)+MATCH($N26,roh_ast_merkmal!$C:$C,0)-2,MATCH(C$6,roh_ast_merkmal!$1:$1,0))=-8888,"x",INDEX(roh_ast_merkmal!$1:$1048576,MATCH(INDEX(strg!$A:$A,strg!$B$1,1),roh_ast_merkmal!$B:$B,0)+MATCH($N26,roh_ast_merkmal!$C:$C,0)-2,MATCH(C$6,roh_ast_merkmal!$1:$1,0)))</f>
        <v>8361.9605973673806</v>
      </c>
      <c r="D26" s="59">
        <f>IF(INDEX(roh_ast_merkmal!$1:$1048576,MATCH(INDEX(strg!$A:$A,strg!$B$1,1),roh_ast_merkmal!$B:$B,0)+MATCH($N26,roh_ast_merkmal!$C:$C,0)-2,MATCH(D$6,roh_ast_merkmal!$1:$1,0))=-8888,"x",INDEX(roh_ast_merkmal!$1:$1048576,MATCH(INDEX(strg!$A:$A,strg!$B$1,1),roh_ast_merkmal!$B:$B,0)+MATCH($N26,roh_ast_merkmal!$C:$C,0)-2,MATCH(D$6,roh_ast_merkmal!$1:$1,0)))</f>
        <v>19892.2435123266</v>
      </c>
      <c r="E26" s="59">
        <f>IF(INDEX(roh_ast_merkmal!$1:$1048576,MATCH(INDEX(strg!$A:$A,strg!$B$1,1),roh_ast_merkmal!$B:$B,0)+MATCH($N26,roh_ast_merkmal!$C:$C,0)-2,MATCH(E$6,roh_ast_merkmal!$1:$1,0))=-8888,"x",INDEX(roh_ast_merkmal!$1:$1048576,MATCH(INDEX(strg!$A:$A,strg!$B$1,1),roh_ast_merkmal!$B:$B,0)+MATCH($N26,roh_ast_merkmal!$C:$C,0)-2,MATCH(E$6,roh_ast_merkmal!$1:$1,0)))</f>
        <v>15952.8412923047</v>
      </c>
      <c r="F26" s="59">
        <f>IF(INDEX(roh_ast_merkmal!$1:$1048576,MATCH(INDEX(strg!$A:$A,strg!$B$1,1),roh_ast_merkmal!$B:$B,0)+MATCH($N26,roh_ast_merkmal!$C:$C,0)-2,MATCH(F$6,roh_ast_merkmal!$1:$1,0))=-8888,"x",INDEX(roh_ast_merkmal!$1:$1048576,MATCH(INDEX(strg!$A:$A,strg!$B$1,1),roh_ast_merkmal!$B:$B,0)+MATCH($N26,roh_ast_merkmal!$C:$C,0)-2,MATCH(F$6,roh_ast_merkmal!$1:$1,0)))</f>
        <v>12799.6266856366</v>
      </c>
      <c r="G26" s="59">
        <f>IF(INDEX(roh_ast_merkmal!$1:$1048576,MATCH(INDEX(strg!$A:$A,strg!$B$1,1),roh_ast_merkmal!$B:$B,0)+MATCH($N26,roh_ast_merkmal!$C:$C,0)-2,MATCH(G$6,roh_ast_merkmal!$1:$1,0))=-8888,"x",INDEX(roh_ast_merkmal!$1:$1048576,MATCH(INDEX(strg!$A:$A,strg!$B$1,1),roh_ast_merkmal!$B:$B,0)+MATCH($N26,roh_ast_merkmal!$C:$C,0)-2,MATCH(G$6,roh_ast_merkmal!$1:$1,0)))</f>
        <v>3132.6290501446201</v>
      </c>
      <c r="H26" s="59">
        <f>IF(INDEX(roh_ast_merkmal!$1:$1048576,MATCH(INDEX(strg!$A:$A,strg!$B$1,1),roh_ast_merkmal!$B:$B,0)+MATCH($N26,roh_ast_merkmal!$C:$C,0)-2,MATCH(H$6,roh_ast_merkmal!$1:$1,0))=-8888,"x",INDEX(roh_ast_merkmal!$1:$1048576,MATCH(INDEX(strg!$A:$A,strg!$B$1,1),roh_ast_merkmal!$B:$B,0)+MATCH($N26,roh_ast_merkmal!$C:$C,0)-2,MATCH(H$6,roh_ast_merkmal!$1:$1,0)))</f>
        <v>681.09555030307195</v>
      </c>
      <c r="I26" s="59">
        <f>IF(INDEX(roh_ast_merkmal!$1:$1048576,MATCH(INDEX(strg!$A:$A,strg!$B$1,1),roh_ast_merkmal!$B:$B,0)+MATCH($N26,roh_ast_merkmal!$C:$C,0)-2,MATCH(I$6,roh_ast_merkmal!$1:$1,0))=-8888,"x",INDEX(roh_ast_merkmal!$1:$1048576,MATCH(INDEX(strg!$A:$A,strg!$B$1,1),roh_ast_merkmal!$B:$B,0)+MATCH($N26,roh_ast_merkmal!$C:$C,0)-2,MATCH(I$6,roh_ast_merkmal!$1:$1,0)))</f>
        <v>3453.0188168181699</v>
      </c>
      <c r="J26" s="59">
        <f>IF(INDEX(roh_ast_merkmal!$1:$1048576,MATCH(INDEX(strg!$A:$A,strg!$B$1,1),roh_ast_merkmal!$B:$B,0)+MATCH($N26,roh_ast_merkmal!$C:$C,0)-2,MATCH(J$6,roh_ast_merkmal!$1:$1,0))=-8888,"x",INDEX(roh_ast_merkmal!$1:$1048576,MATCH(INDEX(strg!$A:$A,strg!$B$1,1),roh_ast_merkmal!$B:$B,0)+MATCH($N26,roh_ast_merkmal!$C:$C,0)-2,MATCH(J$6,roh_ast_merkmal!$1:$1,0)))</f>
        <v>1766.7096124490399</v>
      </c>
      <c r="K26" s="59">
        <f>IF(INDEX(roh_ast_merkmal!$1:$1048576,MATCH(INDEX(strg!$A:$A,strg!$B$1,1),roh_ast_merkmal!$B:$B,0)+MATCH($N26,roh_ast_merkmal!$C:$C,0)-2,MATCH(K$6,roh_ast_merkmal!$1:$1,0))=-8888,"x",INDEX(roh_ast_merkmal!$1:$1048576,MATCH(INDEX(strg!$A:$A,strg!$B$1,1),roh_ast_merkmal!$B:$B,0)+MATCH($N26,roh_ast_merkmal!$C:$C,0)-2,MATCH(K$6,roh_ast_merkmal!$1:$1,0)))</f>
        <v>1679.7703702111701</v>
      </c>
      <c r="L26" s="58">
        <f>IF(INDEX(roh_ast_merkmal!$1:$1048576,MATCH(INDEX(strg!$A:$A,strg!$B$1,1),roh_ast_merkmal!$B:$B,0)+MATCH($N26,roh_ast_merkmal!$C:$C,0)-2,MATCH(L$6,roh_ast_merkmal!$1:$1,0))=-8888,"x",INDEX(roh_ast_merkmal!$1:$1048576,MATCH(INDEX(strg!$A:$A,strg!$B$1,1),roh_ast_merkmal!$B:$B,0)+MATCH($N26,roh_ast_merkmal!$C:$C,0)-2,MATCH(L$6,roh_ast_merkmal!$1:$1,0)))</f>
        <v>486.383403203429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10351</v>
      </c>
      <c r="C27" s="59">
        <f>IF(INDEX(roh_ast_merkmal!$1:$1048576,MATCH(INDEX(strg!$A:$A,strg!$B$1,1),roh_ast_merkmal!$B:$B,0)+MATCH($N27,roh_ast_merkmal!$C:$C,0)-2,MATCH(C$6,roh_ast_merkmal!$1:$1,0))=-8888,"x",INDEX(roh_ast_merkmal!$1:$1048576,MATCH(INDEX(strg!$A:$A,strg!$B$1,1),roh_ast_merkmal!$B:$B,0)+MATCH($N27,roh_ast_merkmal!$C:$C,0)-2,MATCH(C$6,roh_ast_merkmal!$1:$1,0)))</f>
        <v>6042.5792133716996</v>
      </c>
      <c r="D27" s="59">
        <f>IF(INDEX(roh_ast_merkmal!$1:$1048576,MATCH(INDEX(strg!$A:$A,strg!$B$1,1),roh_ast_merkmal!$B:$B,0)+MATCH($N27,roh_ast_merkmal!$C:$C,0)-2,MATCH(D$6,roh_ast_merkmal!$1:$1,0))=-8888,"x",INDEX(roh_ast_merkmal!$1:$1048576,MATCH(INDEX(strg!$A:$A,strg!$B$1,1),roh_ast_merkmal!$B:$B,0)+MATCH($N27,roh_ast_merkmal!$C:$C,0)-2,MATCH(D$6,roh_ast_merkmal!$1:$1,0)))</f>
        <v>4344.40513609558</v>
      </c>
      <c r="E27" s="59">
        <f>IF(INDEX(roh_ast_merkmal!$1:$1048576,MATCH(INDEX(strg!$A:$A,strg!$B$1,1),roh_ast_merkmal!$B:$B,0)+MATCH($N27,roh_ast_merkmal!$C:$C,0)-2,MATCH(E$6,roh_ast_merkmal!$1:$1,0))=-8888,"x",INDEX(roh_ast_merkmal!$1:$1048576,MATCH(INDEX(strg!$A:$A,strg!$B$1,1),roh_ast_merkmal!$B:$B,0)+MATCH($N27,roh_ast_merkmal!$C:$C,0)-2,MATCH(E$6,roh_ast_merkmal!$1:$1,0)))</f>
        <v>3161.9678513471999</v>
      </c>
      <c r="F27" s="59">
        <f>IF(INDEX(roh_ast_merkmal!$1:$1048576,MATCH(INDEX(strg!$A:$A,strg!$B$1,1),roh_ast_merkmal!$B:$B,0)+MATCH($N27,roh_ast_merkmal!$C:$C,0)-2,MATCH(F$6,roh_ast_merkmal!$1:$1,0))=-8888,"x",INDEX(roh_ast_merkmal!$1:$1048576,MATCH(INDEX(strg!$A:$A,strg!$B$1,1),roh_ast_merkmal!$B:$B,0)+MATCH($N27,roh_ast_merkmal!$C:$C,0)-2,MATCH(F$6,roh_ast_merkmal!$1:$1,0)))</f>
        <v>1809.5745506159101</v>
      </c>
      <c r="G27" s="59">
        <f>IF(INDEX(roh_ast_merkmal!$1:$1048576,MATCH(INDEX(strg!$A:$A,strg!$B$1,1),roh_ast_merkmal!$B:$B,0)+MATCH($N27,roh_ast_merkmal!$C:$C,0)-2,MATCH(G$6,roh_ast_merkmal!$1:$1,0))=-8888,"x",INDEX(roh_ast_merkmal!$1:$1048576,MATCH(INDEX(strg!$A:$A,strg!$B$1,1),roh_ast_merkmal!$B:$B,0)+MATCH($N27,roh_ast_merkmal!$C:$C,0)-2,MATCH(G$6,roh_ast_merkmal!$1:$1,0)))</f>
        <v>1348.06903339725</v>
      </c>
      <c r="H27" s="59">
        <f>IF(INDEX(roh_ast_merkmal!$1:$1048576,MATCH(INDEX(strg!$A:$A,strg!$B$1,1),roh_ast_merkmal!$B:$B,0)+MATCH($N27,roh_ast_merkmal!$C:$C,0)-2,MATCH(H$6,roh_ast_merkmal!$1:$1,0))=-8888,"x",INDEX(roh_ast_merkmal!$1:$1048576,MATCH(INDEX(strg!$A:$A,strg!$B$1,1),roh_ast_merkmal!$B:$B,0)+MATCH($N27,roh_ast_merkmal!$C:$C,0)-2,MATCH(H$6,roh_ast_merkmal!$1:$1,0)))</f>
        <v>391.42717223753903</v>
      </c>
      <c r="I27" s="59">
        <f>IF(INDEX(roh_ast_merkmal!$1:$1048576,MATCH(INDEX(strg!$A:$A,strg!$B$1,1),roh_ast_merkmal!$B:$B,0)+MATCH($N27,roh_ast_merkmal!$C:$C,0)-2,MATCH(I$6,roh_ast_merkmal!$1:$1,0))=-8888,"x",INDEX(roh_ast_merkmal!$1:$1048576,MATCH(INDEX(strg!$A:$A,strg!$B$1,1),roh_ast_merkmal!$B:$B,0)+MATCH($N27,roh_ast_merkmal!$C:$C,0)-2,MATCH(I$6,roh_ast_merkmal!$1:$1,0)))</f>
        <v>1126.34600037677</v>
      </c>
      <c r="J27" s="59">
        <f>IF(INDEX(roh_ast_merkmal!$1:$1048576,MATCH(INDEX(strg!$A:$A,strg!$B$1,1),roh_ast_merkmal!$B:$B,0)+MATCH($N27,roh_ast_merkmal!$C:$C,0)-2,MATCH(J$6,roh_ast_merkmal!$1:$1,0))=-8888,"x",INDEX(roh_ast_merkmal!$1:$1048576,MATCH(INDEX(strg!$A:$A,strg!$B$1,1),roh_ast_merkmal!$B:$B,0)+MATCH($N27,roh_ast_merkmal!$C:$C,0)-2,MATCH(J$6,roh_ast_merkmal!$1:$1,0)))</f>
        <v>335.91023525447201</v>
      </c>
      <c r="K27" s="59">
        <f>IF(INDEX(roh_ast_merkmal!$1:$1048576,MATCH(INDEX(strg!$A:$A,strg!$B$1,1),roh_ast_merkmal!$B:$B,0)+MATCH($N27,roh_ast_merkmal!$C:$C,0)-2,MATCH(K$6,roh_ast_merkmal!$1:$1,0))=-8888,"x",INDEX(roh_ast_merkmal!$1:$1048576,MATCH(INDEX(strg!$A:$A,strg!$B$1,1),roh_ast_merkmal!$B:$B,0)+MATCH($N27,roh_ast_merkmal!$C:$C,0)-2,MATCH(K$6,roh_ast_merkmal!$1:$1,0)))</f>
        <v>783.79177385835999</v>
      </c>
      <c r="L27" s="58">
        <f>IF(INDEX(roh_ast_merkmal!$1:$1048576,MATCH(INDEX(strg!$A:$A,strg!$B$1,1),roh_ast_merkmal!$B:$B,0)+MATCH($N27,roh_ast_merkmal!$C:$C,0)-2,MATCH(L$6,roh_ast_merkmal!$1:$1,0))=-8888,"x",INDEX(roh_ast_merkmal!$1:$1048576,MATCH(INDEX(strg!$A:$A,strg!$B$1,1),roh_ast_merkmal!$B:$B,0)+MATCH($N27,roh_ast_merkmal!$C:$C,0)-2,MATCH(L$6,roh_ast_merkmal!$1:$1,0)))</f>
        <v>56.091284371622002</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4378</v>
      </c>
      <c r="C28" s="59">
        <f>IF(INDEX(roh_ast_merkmal!$1:$1048576,MATCH(INDEX(strg!$A:$A,strg!$B$1,1),roh_ast_merkmal!$B:$B,0)+MATCH($N28,roh_ast_merkmal!$C:$C,0)-2,MATCH(C$6,roh_ast_merkmal!$1:$1,0))=-8888,"x",INDEX(roh_ast_merkmal!$1:$1048576,MATCH(INDEX(strg!$A:$A,strg!$B$1,1),roh_ast_merkmal!$B:$B,0)+MATCH($N28,roh_ast_merkmal!$C:$C,0)-2,MATCH(C$6,roh_ast_merkmal!$1:$1,0)))</f>
        <v>1366.50585055741</v>
      </c>
      <c r="D28" s="59">
        <f>IF(INDEX(roh_ast_merkmal!$1:$1048576,MATCH(INDEX(strg!$A:$A,strg!$B$1,1),roh_ast_merkmal!$B:$B,0)+MATCH($N28,roh_ast_merkmal!$C:$C,0)-2,MATCH(D$6,roh_ast_merkmal!$1:$1,0))=-8888,"x",INDEX(roh_ast_merkmal!$1:$1048576,MATCH(INDEX(strg!$A:$A,strg!$B$1,1),roh_ast_merkmal!$B:$B,0)+MATCH($N28,roh_ast_merkmal!$C:$C,0)-2,MATCH(D$6,roh_ast_merkmal!$1:$1,0)))</f>
        <v>2918.8203092704998</v>
      </c>
      <c r="E28" s="59">
        <f>IF(INDEX(roh_ast_merkmal!$1:$1048576,MATCH(INDEX(strg!$A:$A,strg!$B$1,1),roh_ast_merkmal!$B:$B,0)+MATCH($N28,roh_ast_merkmal!$C:$C,0)-2,MATCH(E$6,roh_ast_merkmal!$1:$1,0))=-8888,"x",INDEX(roh_ast_merkmal!$1:$1048576,MATCH(INDEX(strg!$A:$A,strg!$B$1,1),roh_ast_merkmal!$B:$B,0)+MATCH($N28,roh_ast_merkmal!$C:$C,0)-2,MATCH(E$6,roh_ast_merkmal!$1:$1,0)))</f>
        <v>2559.4026777988202</v>
      </c>
      <c r="F28" s="59">
        <f>IF(INDEX(roh_ast_merkmal!$1:$1048576,MATCH(INDEX(strg!$A:$A,strg!$B$1,1),roh_ast_merkmal!$B:$B,0)+MATCH($N28,roh_ast_merkmal!$C:$C,0)-2,MATCH(F$6,roh_ast_merkmal!$1:$1,0))=-8888,"x",INDEX(roh_ast_merkmal!$1:$1048576,MATCH(INDEX(strg!$A:$A,strg!$B$1,1),roh_ast_merkmal!$B:$B,0)+MATCH($N28,roh_ast_merkmal!$C:$C,0)-2,MATCH(F$6,roh_ast_merkmal!$1:$1,0)))</f>
        <v>2028.38717717753</v>
      </c>
      <c r="G28" s="59">
        <f>IF(INDEX(roh_ast_merkmal!$1:$1048576,MATCH(INDEX(strg!$A:$A,strg!$B$1,1),roh_ast_merkmal!$B:$B,0)+MATCH($N28,roh_ast_merkmal!$C:$C,0)-2,MATCH(G$6,roh_ast_merkmal!$1:$1,0))=-8888,"x",INDEX(roh_ast_merkmal!$1:$1048576,MATCH(INDEX(strg!$A:$A,strg!$B$1,1),roh_ast_merkmal!$B:$B,0)+MATCH($N28,roh_ast_merkmal!$C:$C,0)-2,MATCH(G$6,roh_ast_merkmal!$1:$1,0)))</f>
        <v>528.66959740582399</v>
      </c>
      <c r="H28" s="59">
        <f>IF(INDEX(roh_ast_merkmal!$1:$1048576,MATCH(INDEX(strg!$A:$A,strg!$B$1,1),roh_ast_merkmal!$B:$B,0)+MATCH($N28,roh_ast_merkmal!$C:$C,0)-2,MATCH(H$6,roh_ast_merkmal!$1:$1,0))=-8888,"x",INDEX(roh_ast_merkmal!$1:$1048576,MATCH(INDEX(strg!$A:$A,strg!$B$1,1),roh_ast_merkmal!$B:$B,0)+MATCH($N28,roh_ast_merkmal!$C:$C,0)-2,MATCH(H$6,roh_ast_merkmal!$1:$1,0)))</f>
        <v>68.927044625974005</v>
      </c>
      <c r="I28" s="59">
        <f>IF(INDEX(roh_ast_merkmal!$1:$1048576,MATCH(INDEX(strg!$A:$A,strg!$B$1,1),roh_ast_merkmal!$B:$B,0)+MATCH($N28,roh_ast_merkmal!$C:$C,0)-2,MATCH(I$6,roh_ast_merkmal!$1:$1,0))=-8888,"x",INDEX(roh_ast_merkmal!$1:$1048576,MATCH(INDEX(strg!$A:$A,strg!$B$1,1),roh_ast_merkmal!$B:$B,0)+MATCH($N28,roh_ast_merkmal!$C:$C,0)-2,MATCH(I$6,roh_ast_merkmal!$1:$1,0)))</f>
        <v>323.289524858199</v>
      </c>
      <c r="J28" s="59">
        <f>IF(INDEX(roh_ast_merkmal!$1:$1048576,MATCH(INDEX(strg!$A:$A,strg!$B$1,1),roh_ast_merkmal!$B:$B,0)+MATCH($N28,roh_ast_merkmal!$C:$C,0)-2,MATCH(J$6,roh_ast_merkmal!$1:$1,0))=-8888,"x",INDEX(roh_ast_merkmal!$1:$1048576,MATCH(INDEX(strg!$A:$A,strg!$B$1,1),roh_ast_merkmal!$B:$B,0)+MATCH($N28,roh_ast_merkmal!$C:$C,0)-2,MATCH(J$6,roh_ast_merkmal!$1:$1,0)))</f>
        <v>160.86060538550899</v>
      </c>
      <c r="K28" s="59">
        <f>IF(INDEX(roh_ast_merkmal!$1:$1048576,MATCH(INDEX(strg!$A:$A,strg!$B$1,1),roh_ast_merkmal!$B:$B,0)+MATCH($N28,roh_ast_merkmal!$C:$C,0)-2,MATCH(K$6,roh_ast_merkmal!$1:$1,0))=-8888,"x",INDEX(roh_ast_merkmal!$1:$1048576,MATCH(INDEX(strg!$A:$A,strg!$B$1,1),roh_ast_merkmal!$B:$B,0)+MATCH($N28,roh_ast_merkmal!$C:$C,0)-2,MATCH(K$6,roh_ast_merkmal!$1:$1,0)))</f>
        <v>162.42891947269001</v>
      </c>
      <c r="L28" s="58">
        <f>IF(INDEX(roh_ast_merkmal!$1:$1048576,MATCH(INDEX(strg!$A:$A,strg!$B$1,1),roh_ast_merkmal!$B:$B,0)+MATCH($N28,roh_ast_merkmal!$C:$C,0)-2,MATCH(L$6,roh_ast_merkmal!$1:$1,0))=-8888,"x",INDEX(roh_ast_merkmal!$1:$1048576,MATCH(INDEX(strg!$A:$A,strg!$B$1,1),roh_ast_merkmal!$B:$B,0)+MATCH($N28,roh_ast_merkmal!$C:$C,0)-2,MATCH(L$6,roh_ast_merkmal!$1:$1,0)))</f>
        <v>36.128106613478003</v>
      </c>
      <c r="M28" s="106"/>
      <c r="N28" s="171" t="s">
        <v>80</v>
      </c>
      <c r="O28" s="106"/>
      <c r="P28" s="106"/>
    </row>
    <row r="29" spans="1:16" ht="15" customHeight="1" x14ac:dyDescent="0.2">
      <c r="A29" s="97" t="s">
        <v>81</v>
      </c>
      <c r="B29" s="105" t="str">
        <f>IF(INDEX(roh_ast_merkmal!$1:$1048576,MATCH(INDEX(strg!$A:$A,strg!$B$1,1),roh_ast_merkmal!$B:$B,0)+MATCH($N29,roh_ast_merkmal!$C:$C,0)-2,MATCH(B$6,roh_ast_merkmal!$1:$1,0))=-8888,"x",INDEX(roh_ast_merkmal!$1:$1048576,MATCH(INDEX(strg!$A:$A,strg!$B$1,1),roh_ast_merkmal!$B:$B,0)+MATCH($N29,roh_ast_merkmal!$C:$C,0)-2,MATCH(B$6,roh_ast_merkmal!$1:$1,0)))</f>
        <v>*</v>
      </c>
      <c r="C29" s="59">
        <f>IF(INDEX(roh_ast_merkmal!$1:$1048576,MATCH(INDEX(strg!$A:$A,strg!$B$1,1),roh_ast_merkmal!$B:$B,0)+MATCH($N29,roh_ast_merkmal!$C:$C,0)-2,MATCH(C$6,roh_ast_merkmal!$1:$1,0))=-8888,"x",INDEX(roh_ast_merkmal!$1:$1048576,MATCH(INDEX(strg!$A:$A,strg!$B$1,1),roh_ast_merkmal!$B:$B,0)+MATCH($N29,roh_ast_merkmal!$C:$C,0)-2,MATCH(C$6,roh_ast_merkmal!$1:$1,0)))</f>
        <v>0</v>
      </c>
      <c r="D29" s="59" t="str">
        <f>IF(INDEX(roh_ast_merkmal!$1:$1048576,MATCH(INDEX(strg!$A:$A,strg!$B$1,1),roh_ast_merkmal!$B:$B,0)+MATCH($N29,roh_ast_merkmal!$C:$C,0)-2,MATCH(D$6,roh_ast_merkmal!$1:$1,0))=-8888,"x",INDEX(roh_ast_merkmal!$1:$1048576,MATCH(INDEX(strg!$A:$A,strg!$B$1,1),roh_ast_merkmal!$B:$B,0)+MATCH($N29,roh_ast_merkmal!$C:$C,0)-2,MATCH(D$6,roh_ast_merkmal!$1:$1,0)))</f>
        <v>*</v>
      </c>
      <c r="E29" s="59" t="str">
        <f>IF(INDEX(roh_ast_merkmal!$1:$1048576,MATCH(INDEX(strg!$A:$A,strg!$B$1,1),roh_ast_merkmal!$B:$B,0)+MATCH($N29,roh_ast_merkmal!$C:$C,0)-2,MATCH(E$6,roh_ast_merkmal!$1:$1,0))=-8888,"x",INDEX(roh_ast_merkmal!$1:$1048576,MATCH(INDEX(strg!$A:$A,strg!$B$1,1),roh_ast_merkmal!$B:$B,0)+MATCH($N29,roh_ast_merkmal!$C:$C,0)-2,MATCH(E$6,roh_ast_merkmal!$1:$1,0)))</f>
        <v>*</v>
      </c>
      <c r="F29" s="59" t="str">
        <f>IF(INDEX(roh_ast_merkmal!$1:$1048576,MATCH(INDEX(strg!$A:$A,strg!$B$1,1),roh_ast_merkmal!$B:$B,0)+MATCH($N29,roh_ast_merkmal!$C:$C,0)-2,MATCH(F$6,roh_ast_merkmal!$1:$1,0))=-8888,"x",INDEX(roh_ast_merkmal!$1:$1048576,MATCH(INDEX(strg!$A:$A,strg!$B$1,1),roh_ast_merkmal!$B:$B,0)+MATCH($N29,roh_ast_merkmal!$C:$C,0)-2,MATCH(F$6,roh_ast_merkmal!$1:$1,0)))</f>
        <v>*</v>
      </c>
      <c r="G29" s="59" t="str">
        <f>IF(INDEX(roh_ast_merkmal!$1:$1048576,MATCH(INDEX(strg!$A:$A,strg!$B$1,1),roh_ast_merkmal!$B:$B,0)+MATCH($N29,roh_ast_merkmal!$C:$C,0)-2,MATCH(G$6,roh_ast_merkmal!$1:$1,0))=-8888,"x",INDEX(roh_ast_merkmal!$1:$1048576,MATCH(INDEX(strg!$A:$A,strg!$B$1,1),roh_ast_merkmal!$B:$B,0)+MATCH($N29,roh_ast_merkmal!$C:$C,0)-2,MATCH(G$6,roh_ast_merkmal!$1:$1,0)))</f>
        <v>*</v>
      </c>
      <c r="H29" s="59">
        <f>IF(INDEX(roh_ast_merkmal!$1:$1048576,MATCH(INDEX(strg!$A:$A,strg!$B$1,1),roh_ast_merkmal!$B:$B,0)+MATCH($N29,roh_ast_merkmal!$C:$C,0)-2,MATCH(H$6,roh_ast_merkmal!$1:$1,0))=-8888,"x",INDEX(roh_ast_merkmal!$1:$1048576,MATCH(INDEX(strg!$A:$A,strg!$B$1,1),roh_ast_merkmal!$B:$B,0)+MATCH($N29,roh_ast_merkmal!$C:$C,0)-2,MATCH(H$6,roh_ast_merkmal!$1:$1,0)))</f>
        <v>0</v>
      </c>
      <c r="I29" s="59">
        <f>IF(INDEX(roh_ast_merkmal!$1:$1048576,MATCH(INDEX(strg!$A:$A,strg!$B$1,1),roh_ast_merkmal!$B:$B,0)+MATCH($N29,roh_ast_merkmal!$C:$C,0)-2,MATCH(I$6,roh_ast_merkmal!$1:$1,0))=-8888,"x",INDEX(roh_ast_merkmal!$1:$1048576,MATCH(INDEX(strg!$A:$A,strg!$B$1,1),roh_ast_merkmal!$B:$B,0)+MATCH($N29,roh_ast_merkmal!$C:$C,0)-2,MATCH(I$6,roh_ast_merkmal!$1:$1,0)))</f>
        <v>0</v>
      </c>
      <c r="J29" s="59">
        <f>IF(INDEX(roh_ast_merkmal!$1:$1048576,MATCH(INDEX(strg!$A:$A,strg!$B$1,1),roh_ast_merkmal!$B:$B,0)+MATCH($N29,roh_ast_merkmal!$C:$C,0)-2,MATCH(J$6,roh_ast_merkmal!$1:$1,0))=-8888,"x",INDEX(roh_ast_merkmal!$1:$1048576,MATCH(INDEX(strg!$A:$A,strg!$B$1,1),roh_ast_merkmal!$B:$B,0)+MATCH($N29,roh_ast_merkmal!$C:$C,0)-2,MATCH(J$6,roh_ast_merkmal!$1:$1,0)))</f>
        <v>0</v>
      </c>
      <c r="K29" s="59">
        <f>IF(INDEX(roh_ast_merkmal!$1:$1048576,MATCH(INDEX(strg!$A:$A,strg!$B$1,1),roh_ast_merkmal!$B:$B,0)+MATCH($N29,roh_ast_merkmal!$C:$C,0)-2,MATCH(K$6,roh_ast_merkmal!$1:$1,0))=-8888,"x",INDEX(roh_ast_merkmal!$1:$1048576,MATCH(INDEX(strg!$A:$A,strg!$B$1,1),roh_ast_merkmal!$B:$B,0)+MATCH($N29,roh_ast_merkmal!$C:$C,0)-2,MATCH(K$6,roh_ast_merkmal!$1:$1,0)))</f>
        <v>0</v>
      </c>
      <c r="L29" s="58">
        <f>IF(INDEX(roh_ast_merkmal!$1:$1048576,MATCH(INDEX(strg!$A:$A,strg!$B$1,1),roh_ast_merkmal!$B:$B,0)+MATCH($N29,roh_ast_merkmal!$C:$C,0)-2,MATCH(L$6,roh_ast_merkmal!$1:$1,0))=-8888,"x",INDEX(roh_ast_merkmal!$1:$1048576,MATCH(INDEX(strg!$A:$A,strg!$B$1,1),roh_ast_merkmal!$B:$B,0)+MATCH($N29,roh_ast_merkmal!$C:$C,0)-2,MATCH(L$6,roh_ast_merkmal!$1:$1,0)))</f>
        <v>0</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28612</v>
      </c>
      <c r="C30" s="59">
        <f>IF(INDEX(roh_ast_merkmal!$1:$1048576,MATCH(INDEX(strg!$A:$A,strg!$B$1,1),roh_ast_merkmal!$B:$B,0)+MATCH($N30,roh_ast_merkmal!$C:$C,0)-2,MATCH(C$6,roh_ast_merkmal!$1:$1,0))=-8888,"x",INDEX(roh_ast_merkmal!$1:$1048576,MATCH(INDEX(strg!$A:$A,strg!$B$1,1),roh_ast_merkmal!$B:$B,0)+MATCH($N30,roh_ast_merkmal!$C:$C,0)-2,MATCH(C$6,roh_ast_merkmal!$1:$1,0)))</f>
        <v>8677.3342322900407</v>
      </c>
      <c r="D30" s="59">
        <f>IF(INDEX(roh_ast_merkmal!$1:$1048576,MATCH(INDEX(strg!$A:$A,strg!$B$1,1),roh_ast_merkmal!$B:$B,0)+MATCH($N30,roh_ast_merkmal!$C:$C,0)-2,MATCH(D$6,roh_ast_merkmal!$1:$1,0))=-8888,"x",INDEX(roh_ast_merkmal!$1:$1048576,MATCH(INDEX(strg!$A:$A,strg!$B$1,1),roh_ast_merkmal!$B:$B,0)+MATCH($N30,roh_ast_merkmal!$C:$C,0)-2,MATCH(D$6,roh_ast_merkmal!$1:$1,0)))</f>
        <v>20021.752848657299</v>
      </c>
      <c r="E30" s="59">
        <f>IF(INDEX(roh_ast_merkmal!$1:$1048576,MATCH(INDEX(strg!$A:$A,strg!$B$1,1),roh_ast_merkmal!$B:$B,0)+MATCH($N30,roh_ast_merkmal!$C:$C,0)-2,MATCH(E$6,roh_ast_merkmal!$1:$1,0))=-8888,"x",INDEX(roh_ast_merkmal!$1:$1048576,MATCH(INDEX(strg!$A:$A,strg!$B$1,1),roh_ast_merkmal!$B:$B,0)+MATCH($N30,roh_ast_merkmal!$C:$C,0)-2,MATCH(E$6,roh_ast_merkmal!$1:$1,0)))</f>
        <v>16050.937973013601</v>
      </c>
      <c r="F30" s="59">
        <f>IF(INDEX(roh_ast_merkmal!$1:$1048576,MATCH(INDEX(strg!$A:$A,strg!$B$1,1),roh_ast_merkmal!$B:$B,0)+MATCH($N30,roh_ast_merkmal!$C:$C,0)-2,MATCH(F$6,roh_ast_merkmal!$1:$1,0))=-8888,"x",INDEX(roh_ast_merkmal!$1:$1048576,MATCH(INDEX(strg!$A:$A,strg!$B$1,1),roh_ast_merkmal!$B:$B,0)+MATCH($N30,roh_ast_merkmal!$C:$C,0)-2,MATCH(F$6,roh_ast_merkmal!$1:$1,0)))</f>
        <v>12841.4573156018</v>
      </c>
      <c r="G30" s="59">
        <f>IF(INDEX(roh_ast_merkmal!$1:$1048576,MATCH(INDEX(strg!$A:$A,strg!$B$1,1),roh_ast_merkmal!$B:$B,0)+MATCH($N30,roh_ast_merkmal!$C:$C,0)-2,MATCH(G$6,roh_ast_merkmal!$1:$1,0))=-8888,"x",INDEX(roh_ast_merkmal!$1:$1048576,MATCH(INDEX(strg!$A:$A,strg!$B$1,1),roh_ast_merkmal!$B:$B,0)+MATCH($N30,roh_ast_merkmal!$C:$C,0)-2,MATCH(G$6,roh_ast_merkmal!$1:$1,0)))</f>
        <v>3188.8951008883701</v>
      </c>
      <c r="H30" s="59">
        <f>IF(INDEX(roh_ast_merkmal!$1:$1048576,MATCH(INDEX(strg!$A:$A,strg!$B$1,1),roh_ast_merkmal!$B:$B,0)+MATCH($N30,roh_ast_merkmal!$C:$C,0)-2,MATCH(H$6,roh_ast_merkmal!$1:$1,0))=-8888,"x",INDEX(roh_ast_merkmal!$1:$1048576,MATCH(INDEX(strg!$A:$A,strg!$B$1,1),roh_ast_merkmal!$B:$B,0)+MATCH($N30,roh_ast_merkmal!$C:$C,0)-2,MATCH(H$6,roh_ast_merkmal!$1:$1,0)))</f>
        <v>699.61809620775398</v>
      </c>
      <c r="I30" s="59">
        <f>IF(INDEX(roh_ast_merkmal!$1:$1048576,MATCH(INDEX(strg!$A:$A,strg!$B$1,1),roh_ast_merkmal!$B:$B,0)+MATCH($N30,roh_ast_merkmal!$C:$C,0)-2,MATCH(I$6,roh_ast_merkmal!$1:$1,0))=-8888,"x",INDEX(roh_ast_merkmal!$1:$1048576,MATCH(INDEX(strg!$A:$A,strg!$B$1,1),roh_ast_merkmal!$B:$B,0)+MATCH($N30,roh_ast_merkmal!$C:$C,0)-2,MATCH(I$6,roh_ast_merkmal!$1:$1,0)))</f>
        <v>3484.43147243983</v>
      </c>
      <c r="J30" s="59">
        <f>IF(INDEX(roh_ast_merkmal!$1:$1048576,MATCH(INDEX(strg!$A:$A,strg!$B$1,1),roh_ast_merkmal!$B:$B,0)+MATCH($N30,roh_ast_merkmal!$C:$C,0)-2,MATCH(J$6,roh_ast_merkmal!$1:$1,0))=-8888,"x",INDEX(roh_ast_merkmal!$1:$1048576,MATCH(INDEX(strg!$A:$A,strg!$B$1,1),roh_ast_merkmal!$B:$B,0)+MATCH($N30,roh_ast_merkmal!$C:$C,0)-2,MATCH(J$6,roh_ast_merkmal!$1:$1,0)))</f>
        <v>1772.90566138553</v>
      </c>
      <c r="K30" s="59">
        <f>IF(INDEX(roh_ast_merkmal!$1:$1048576,MATCH(INDEX(strg!$A:$A,strg!$B$1,1),roh_ast_merkmal!$B:$B,0)+MATCH($N30,roh_ast_merkmal!$C:$C,0)-2,MATCH(K$6,roh_ast_merkmal!$1:$1,0))=-8888,"x",INDEX(roh_ast_merkmal!$1:$1048576,MATCH(INDEX(strg!$A:$A,strg!$B$1,1),roh_ast_merkmal!$B:$B,0)+MATCH($N30,roh_ast_merkmal!$C:$C,0)-2,MATCH(K$6,roh_ast_merkmal!$1:$1,0)))</f>
        <v>1704.9869768963399</v>
      </c>
      <c r="L30" s="58">
        <f>IF(INDEX(roh_ast_merkmal!$1:$1048576,MATCH(INDEX(strg!$A:$A,strg!$B$1,1),roh_ast_merkmal!$B:$B,0)+MATCH($N30,roh_ast_merkmal!$C:$C,0)-2,MATCH(L$6,roh_ast_merkmal!$1:$1,0))=-8888,"x",INDEX(roh_ast_merkmal!$1:$1048576,MATCH(INDEX(strg!$A:$A,strg!$B$1,1),roh_ast_merkmal!$B:$B,0)+MATCH($N30,roh_ast_merkmal!$C:$C,0)-2,MATCH(L$6,roh_ast_merkmal!$1:$1,0)))</f>
        <v>486.383403203429</v>
      </c>
      <c r="M30" s="106"/>
      <c r="N30" s="171" t="s">
        <v>154</v>
      </c>
      <c r="O30" s="106"/>
      <c r="P30" s="106"/>
    </row>
    <row r="31" spans="1:16" ht="15" customHeight="1" x14ac:dyDescent="0.2">
      <c r="A31" s="97" t="s">
        <v>83</v>
      </c>
      <c r="B31" s="105" t="str">
        <f>IF(INDEX(roh_ast_merkmal!$1:$1048576,MATCH(INDEX(strg!$A:$A,strg!$B$1,1),roh_ast_merkmal!$B:$B,0)+MATCH($N31,roh_ast_merkmal!$C:$C,0)-2,MATCH(B$6,roh_ast_merkmal!$1:$1,0))=-8888,"x",INDEX(roh_ast_merkmal!$1:$1048576,MATCH(INDEX(strg!$A:$A,strg!$B$1,1),roh_ast_merkmal!$B:$B,0)+MATCH($N31,roh_ast_merkmal!$C:$C,0)-2,MATCH(B$6,roh_ast_merkmal!$1:$1,0)))</f>
        <v>*</v>
      </c>
      <c r="C31" s="59">
        <f>IF(INDEX(roh_ast_merkmal!$1:$1048576,MATCH(INDEX(strg!$A:$A,strg!$B$1,1),roh_ast_merkmal!$B:$B,0)+MATCH($N31,roh_ast_merkmal!$C:$C,0)-2,MATCH(C$6,roh_ast_merkmal!$1:$1,0))=-8888,"x",INDEX(roh_ast_merkmal!$1:$1048576,MATCH(INDEX(strg!$A:$A,strg!$B$1,1),roh_ast_merkmal!$B:$B,0)+MATCH($N31,roh_ast_merkmal!$C:$C,0)-2,MATCH(C$6,roh_ast_merkmal!$1:$1,0)))</f>
        <v>0</v>
      </c>
      <c r="D31" s="59" t="str">
        <f>IF(INDEX(roh_ast_merkmal!$1:$1048576,MATCH(INDEX(strg!$A:$A,strg!$B$1,1),roh_ast_merkmal!$B:$B,0)+MATCH($N31,roh_ast_merkmal!$C:$C,0)-2,MATCH(D$6,roh_ast_merkmal!$1:$1,0))=-8888,"x",INDEX(roh_ast_merkmal!$1:$1048576,MATCH(INDEX(strg!$A:$A,strg!$B$1,1),roh_ast_merkmal!$B:$B,0)+MATCH($N31,roh_ast_merkmal!$C:$C,0)-2,MATCH(D$6,roh_ast_merkmal!$1:$1,0)))</f>
        <v>*</v>
      </c>
      <c r="E31" s="59" t="str">
        <f>IF(INDEX(roh_ast_merkmal!$1:$1048576,MATCH(INDEX(strg!$A:$A,strg!$B$1,1),roh_ast_merkmal!$B:$B,0)+MATCH($N31,roh_ast_merkmal!$C:$C,0)-2,MATCH(E$6,roh_ast_merkmal!$1:$1,0))=-8888,"x",INDEX(roh_ast_merkmal!$1:$1048576,MATCH(INDEX(strg!$A:$A,strg!$B$1,1),roh_ast_merkmal!$B:$B,0)+MATCH($N31,roh_ast_merkmal!$C:$C,0)-2,MATCH(E$6,roh_ast_merkmal!$1:$1,0)))</f>
        <v>*</v>
      </c>
      <c r="F31" s="59" t="str">
        <f>IF(INDEX(roh_ast_merkmal!$1:$1048576,MATCH(INDEX(strg!$A:$A,strg!$B$1,1),roh_ast_merkmal!$B:$B,0)+MATCH($N31,roh_ast_merkmal!$C:$C,0)-2,MATCH(F$6,roh_ast_merkmal!$1:$1,0))=-8888,"x",INDEX(roh_ast_merkmal!$1:$1048576,MATCH(INDEX(strg!$A:$A,strg!$B$1,1),roh_ast_merkmal!$B:$B,0)+MATCH($N31,roh_ast_merkmal!$C:$C,0)-2,MATCH(F$6,roh_ast_merkmal!$1:$1,0)))</f>
        <v>*</v>
      </c>
      <c r="G31" s="59" t="str">
        <f>IF(INDEX(roh_ast_merkmal!$1:$1048576,MATCH(INDEX(strg!$A:$A,strg!$B$1,1),roh_ast_merkmal!$B:$B,0)+MATCH($N31,roh_ast_merkmal!$C:$C,0)-2,MATCH(G$6,roh_ast_merkmal!$1:$1,0))=-8888,"x",INDEX(roh_ast_merkmal!$1:$1048576,MATCH(INDEX(strg!$A:$A,strg!$B$1,1),roh_ast_merkmal!$B:$B,0)+MATCH($N31,roh_ast_merkmal!$C:$C,0)-2,MATCH(G$6,roh_ast_merkmal!$1:$1,0)))</f>
        <v>*</v>
      </c>
      <c r="H31" s="59">
        <f>IF(INDEX(roh_ast_merkmal!$1:$1048576,MATCH(INDEX(strg!$A:$A,strg!$B$1,1),roh_ast_merkmal!$B:$B,0)+MATCH($N31,roh_ast_merkmal!$C:$C,0)-2,MATCH(H$6,roh_ast_merkmal!$1:$1,0))=-8888,"x",INDEX(roh_ast_merkmal!$1:$1048576,MATCH(INDEX(strg!$A:$A,strg!$B$1,1),roh_ast_merkmal!$B:$B,0)+MATCH($N31,roh_ast_merkmal!$C:$C,0)-2,MATCH(H$6,roh_ast_merkmal!$1:$1,0)))</f>
        <v>0</v>
      </c>
      <c r="I31" s="59">
        <f>IF(INDEX(roh_ast_merkmal!$1:$1048576,MATCH(INDEX(strg!$A:$A,strg!$B$1,1),roh_ast_merkmal!$B:$B,0)+MATCH($N31,roh_ast_merkmal!$C:$C,0)-2,MATCH(I$6,roh_ast_merkmal!$1:$1,0))=-8888,"x",INDEX(roh_ast_merkmal!$1:$1048576,MATCH(INDEX(strg!$A:$A,strg!$B$1,1),roh_ast_merkmal!$B:$B,0)+MATCH($N31,roh_ast_merkmal!$C:$C,0)-2,MATCH(I$6,roh_ast_merkmal!$1:$1,0)))</f>
        <v>0</v>
      </c>
      <c r="J31" s="59">
        <f>IF(INDEX(roh_ast_merkmal!$1:$1048576,MATCH(INDEX(strg!$A:$A,strg!$B$1,1),roh_ast_merkmal!$B:$B,0)+MATCH($N31,roh_ast_merkmal!$C:$C,0)-2,MATCH(J$6,roh_ast_merkmal!$1:$1,0))=-8888,"x",INDEX(roh_ast_merkmal!$1:$1048576,MATCH(INDEX(strg!$A:$A,strg!$B$1,1),roh_ast_merkmal!$B:$B,0)+MATCH($N31,roh_ast_merkmal!$C:$C,0)-2,MATCH(J$6,roh_ast_merkmal!$1:$1,0)))</f>
        <v>0</v>
      </c>
      <c r="K31" s="59">
        <f>IF(INDEX(roh_ast_merkmal!$1:$1048576,MATCH(INDEX(strg!$A:$A,strg!$B$1,1),roh_ast_merkmal!$B:$B,0)+MATCH($N31,roh_ast_merkmal!$C:$C,0)-2,MATCH(K$6,roh_ast_merkmal!$1:$1,0))=-8888,"x",INDEX(roh_ast_merkmal!$1:$1048576,MATCH(INDEX(strg!$A:$A,strg!$B$1,1),roh_ast_merkmal!$B:$B,0)+MATCH($N31,roh_ast_merkmal!$C:$C,0)-2,MATCH(K$6,roh_ast_merkmal!$1:$1,0)))</f>
        <v>0</v>
      </c>
      <c r="L31" s="58">
        <f>IF(INDEX(roh_ast_merkmal!$1:$1048576,MATCH(INDEX(strg!$A:$A,strg!$B$1,1),roh_ast_merkmal!$B:$B,0)+MATCH($N31,roh_ast_merkmal!$C:$C,0)-2,MATCH(L$6,roh_ast_merkmal!$1:$1,0))=-8888,"x",INDEX(roh_ast_merkmal!$1:$1048576,MATCH(INDEX(strg!$A:$A,strg!$B$1,1),roh_ast_merkmal!$B:$B,0)+MATCH($N31,roh_ast_merkmal!$C:$C,0)-2,MATCH(L$6,roh_ast_merkmal!$1:$1,0)))</f>
        <v>0</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11445</v>
      </c>
      <c r="C32" s="59">
        <f>IF(INDEX(roh_ast_merkmal!$1:$1048576,MATCH(INDEX(strg!$A:$A,strg!$B$1,1),roh_ast_merkmal!$B:$B,0)+MATCH($N32,roh_ast_merkmal!$C:$C,0)-2,MATCH(C$6,roh_ast_merkmal!$1:$1,0))=-8888,"x",INDEX(roh_ast_merkmal!$1:$1048576,MATCH(INDEX(strg!$A:$A,strg!$B$1,1),roh_ast_merkmal!$B:$B,0)+MATCH($N32,roh_ast_merkmal!$C:$C,0)-2,MATCH(C$6,roh_ast_merkmal!$1:$1,0)))</f>
        <v>4911.7787488941503</v>
      </c>
      <c r="D32" s="59">
        <f>IF(INDEX(roh_ast_merkmal!$1:$1048576,MATCH(INDEX(strg!$A:$A,strg!$B$1,1),roh_ast_merkmal!$B:$B,0)+MATCH($N32,roh_ast_merkmal!$C:$C,0)-2,MATCH(D$6,roh_ast_merkmal!$1:$1,0))=-8888,"x",INDEX(roh_ast_merkmal!$1:$1048576,MATCH(INDEX(strg!$A:$A,strg!$B$1,1),roh_ast_merkmal!$B:$B,0)+MATCH($N32,roh_ast_merkmal!$C:$C,0)-2,MATCH(D$6,roh_ast_merkmal!$1:$1,0)))</f>
        <v>6533.2212511059597</v>
      </c>
      <c r="E32" s="59">
        <f>IF(INDEX(roh_ast_merkmal!$1:$1048576,MATCH(INDEX(strg!$A:$A,strg!$B$1,1),roh_ast_merkmal!$B:$B,0)+MATCH($N32,roh_ast_merkmal!$C:$C,0)-2,MATCH(E$6,roh_ast_merkmal!$1:$1,0))=-8888,"x",INDEX(roh_ast_merkmal!$1:$1048576,MATCH(INDEX(strg!$A:$A,strg!$B$1,1),roh_ast_merkmal!$B:$B,0)+MATCH($N32,roh_ast_merkmal!$C:$C,0)-2,MATCH(E$6,roh_ast_merkmal!$1:$1,0)))</f>
        <v>4988.3595784091403</v>
      </c>
      <c r="F32" s="59">
        <f>IF(INDEX(roh_ast_merkmal!$1:$1048576,MATCH(INDEX(strg!$A:$A,strg!$B$1,1),roh_ast_merkmal!$B:$B,0)+MATCH($N32,roh_ast_merkmal!$C:$C,0)-2,MATCH(F$6,roh_ast_merkmal!$1:$1,0))=-8888,"x",INDEX(roh_ast_merkmal!$1:$1048576,MATCH(INDEX(strg!$A:$A,strg!$B$1,1),roh_ast_merkmal!$B:$B,0)+MATCH($N32,roh_ast_merkmal!$C:$C,0)-2,MATCH(F$6,roh_ast_merkmal!$1:$1,0)))</f>
        <v>3413.00592327306</v>
      </c>
      <c r="G32" s="59">
        <f>IF(INDEX(roh_ast_merkmal!$1:$1048576,MATCH(INDEX(strg!$A:$A,strg!$B$1,1),roh_ast_merkmal!$B:$B,0)+MATCH($N32,roh_ast_merkmal!$C:$C,0)-2,MATCH(G$6,roh_ast_merkmal!$1:$1,0))=-8888,"x",INDEX(roh_ast_merkmal!$1:$1048576,MATCH(INDEX(strg!$A:$A,strg!$B$1,1),roh_ast_merkmal!$B:$B,0)+MATCH($N32,roh_ast_merkmal!$C:$C,0)-2,MATCH(G$6,roh_ast_merkmal!$1:$1,0)))</f>
        <v>1568.68642565039</v>
      </c>
      <c r="H32" s="59">
        <f>IF(INDEX(roh_ast_merkmal!$1:$1048576,MATCH(INDEX(strg!$A:$A,strg!$B$1,1),roh_ast_merkmal!$B:$B,0)+MATCH($N32,roh_ast_merkmal!$C:$C,0)-2,MATCH(H$6,roh_ast_merkmal!$1:$1,0))=-8888,"x",INDEX(roh_ast_merkmal!$1:$1048576,MATCH(INDEX(strg!$A:$A,strg!$B$1,1),roh_ast_merkmal!$B:$B,0)+MATCH($N32,roh_ast_merkmal!$C:$C,0)-2,MATCH(H$6,roh_ast_merkmal!$1:$1,0)))</f>
        <v>277.203326550979</v>
      </c>
      <c r="I32" s="59">
        <f>IF(INDEX(roh_ast_merkmal!$1:$1048576,MATCH(INDEX(strg!$A:$A,strg!$B$1,1),roh_ast_merkmal!$B:$B,0)+MATCH($N32,roh_ast_merkmal!$C:$C,0)-2,MATCH(I$6,roh_ast_merkmal!$1:$1,0))=-8888,"x",INDEX(roh_ast_merkmal!$1:$1048576,MATCH(INDEX(strg!$A:$A,strg!$B$1,1),roh_ast_merkmal!$B:$B,0)+MATCH($N32,roh_ast_merkmal!$C:$C,0)-2,MATCH(I$6,roh_ast_merkmal!$1:$1,0)))</f>
        <v>1397.5123321313599</v>
      </c>
      <c r="J32" s="59">
        <f>IF(INDEX(roh_ast_merkmal!$1:$1048576,MATCH(INDEX(strg!$A:$A,strg!$B$1,1),roh_ast_merkmal!$B:$B,0)+MATCH($N32,roh_ast_merkmal!$C:$C,0)-2,MATCH(J$6,roh_ast_merkmal!$1:$1,0))=-8888,"x",INDEX(roh_ast_merkmal!$1:$1048576,MATCH(INDEX(strg!$A:$A,strg!$B$1,1),roh_ast_merkmal!$B:$B,0)+MATCH($N32,roh_ast_merkmal!$C:$C,0)-2,MATCH(J$6,roh_ast_merkmal!$1:$1,0)))</f>
        <v>562.93344595509097</v>
      </c>
      <c r="K32" s="59">
        <f>IF(INDEX(roh_ast_merkmal!$1:$1048576,MATCH(INDEX(strg!$A:$A,strg!$B$1,1),roh_ast_merkmal!$B:$B,0)+MATCH($N32,roh_ast_merkmal!$C:$C,0)-2,MATCH(K$6,roh_ast_merkmal!$1:$1,0))=-8888,"x",INDEX(roh_ast_merkmal!$1:$1048576,MATCH(INDEX(strg!$A:$A,strg!$B$1,1),roh_ast_merkmal!$B:$B,0)+MATCH($N32,roh_ast_merkmal!$C:$C,0)-2,MATCH(K$6,roh_ast_merkmal!$1:$1,0)))</f>
        <v>829.87222306152103</v>
      </c>
      <c r="L32" s="58">
        <f>IF(INDEX(roh_ast_merkmal!$1:$1048576,MATCH(INDEX(strg!$A:$A,strg!$B$1,1),roh_ast_merkmal!$B:$B,0)+MATCH($N32,roh_ast_merkmal!$C:$C,0)-2,MATCH(L$6,roh_ast_merkmal!$1:$1,0))=-8888,"x",INDEX(roh_ast_merkmal!$1:$1048576,MATCH(INDEX(strg!$A:$A,strg!$B$1,1),roh_ast_merkmal!$B:$B,0)+MATCH($N32,roh_ast_merkmal!$C:$C,0)-2,MATCH(L$6,roh_ast_merkmal!$1:$1,0)))</f>
        <v>147.349340565408</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31484</v>
      </c>
      <c r="C33" s="59">
        <f>IF(INDEX(roh_ast_merkmal!$1:$1048576,MATCH(INDEX(strg!$A:$A,strg!$B$1,1),roh_ast_merkmal!$B:$B,0)+MATCH($N33,roh_ast_merkmal!$C:$C,0)-2,MATCH(C$6,roh_ast_merkmal!$1:$1,0))=-8888,"x",INDEX(roh_ast_merkmal!$1:$1048576,MATCH(INDEX(strg!$A:$A,strg!$B$1,1),roh_ast_merkmal!$B:$B,0)+MATCH($N33,roh_ast_merkmal!$C:$C,0)-2,MATCH(C$6,roh_ast_merkmal!$1:$1,0)))</f>
        <v>10859.2669124022</v>
      </c>
      <c r="D33" s="59">
        <f>IF(INDEX(roh_ast_merkmal!$1:$1048576,MATCH(INDEX(strg!$A:$A,strg!$B$1,1),roh_ast_merkmal!$B:$B,0)+MATCH($N33,roh_ast_merkmal!$C:$C,0)-2,MATCH(D$6,roh_ast_merkmal!$1:$1,0))=-8888,"x",INDEX(roh_ast_merkmal!$1:$1048576,MATCH(INDEX(strg!$A:$A,strg!$B$1,1),roh_ast_merkmal!$B:$B,0)+MATCH($N33,roh_ast_merkmal!$C:$C,0)-2,MATCH(D$6,roh_ast_merkmal!$1:$1,0)))</f>
        <v>20624.733087601398</v>
      </c>
      <c r="E33" s="59">
        <f>IF(INDEX(roh_ast_merkmal!$1:$1048576,MATCH(INDEX(strg!$A:$A,strg!$B$1,1),roh_ast_merkmal!$B:$B,0)+MATCH($N33,roh_ast_merkmal!$C:$C,0)-2,MATCH(E$6,roh_ast_merkmal!$1:$1,0))=-8888,"x",INDEX(roh_ast_merkmal!$1:$1048576,MATCH(INDEX(strg!$A:$A,strg!$B$1,1),roh_ast_merkmal!$B:$B,0)+MATCH($N33,roh_ast_merkmal!$C:$C,0)-2,MATCH(E$6,roh_ast_merkmal!$1:$1,0)))</f>
        <v>16688.337624055901</v>
      </c>
      <c r="F33" s="59">
        <f>IF(INDEX(roh_ast_merkmal!$1:$1048576,MATCH(INDEX(strg!$A:$A,strg!$B$1,1),roh_ast_merkmal!$B:$B,0)+MATCH($N33,roh_ast_merkmal!$C:$C,0)-2,MATCH(F$6,roh_ast_merkmal!$1:$1,0))=-8888,"x",INDEX(roh_ast_merkmal!$1:$1048576,MATCH(INDEX(strg!$A:$A,strg!$B$1,1),roh_ast_merkmal!$B:$B,0)+MATCH($N33,roh_ast_merkmal!$C:$C,0)-2,MATCH(F$6,roh_ast_merkmal!$1:$1,0)))</f>
        <v>13225.6461844243</v>
      </c>
      <c r="G33" s="59">
        <f>IF(INDEX(roh_ast_merkmal!$1:$1048576,MATCH(INDEX(strg!$A:$A,strg!$B$1,1),roh_ast_merkmal!$B:$B,0)+MATCH($N33,roh_ast_merkmal!$C:$C,0)-2,MATCH(G$6,roh_ast_merkmal!$1:$1,0))=-8888,"x",INDEX(roh_ast_merkmal!$1:$1048576,MATCH(INDEX(strg!$A:$A,strg!$B$1,1),roh_ast_merkmal!$B:$B,0)+MATCH($N33,roh_ast_merkmal!$C:$C,0)-2,MATCH(G$6,roh_ast_merkmal!$1:$1,0)))</f>
        <v>3442.1029420442701</v>
      </c>
      <c r="H33" s="59">
        <f>IF(INDEX(roh_ast_merkmal!$1:$1048576,MATCH(INDEX(strg!$A:$A,strg!$B$1,1),roh_ast_merkmal!$B:$B,0)+MATCH($N33,roh_ast_merkmal!$C:$C,0)-2,MATCH(H$6,roh_ast_merkmal!$1:$1,0))=-8888,"x",INDEX(roh_ast_merkmal!$1:$1048576,MATCH(INDEX(strg!$A:$A,strg!$B$1,1),roh_ast_merkmal!$B:$B,0)+MATCH($N33,roh_ast_merkmal!$C:$C,0)-2,MATCH(H$6,roh_ast_merkmal!$1:$1,0)))</f>
        <v>864.24644061560605</v>
      </c>
      <c r="I33" s="59">
        <f>IF(INDEX(roh_ast_merkmal!$1:$1048576,MATCH(INDEX(strg!$A:$A,strg!$B$1,1),roh_ast_merkmal!$B:$B,0)+MATCH($N33,roh_ast_merkmal!$C:$C,0)-2,MATCH(I$6,roh_ast_merkmal!$1:$1,0))=-8888,"x",INDEX(roh_ast_merkmal!$1:$1048576,MATCH(INDEX(strg!$A:$A,strg!$B$1,1),roh_ast_merkmal!$B:$B,0)+MATCH($N33,roh_ast_merkmal!$C:$C,0)-2,MATCH(I$6,roh_ast_merkmal!$1:$1,0)))</f>
        <v>3505.1420099217698</v>
      </c>
      <c r="J33" s="59">
        <f>IF(INDEX(roh_ast_merkmal!$1:$1048576,MATCH(INDEX(strg!$A:$A,strg!$B$1,1),roh_ast_merkmal!$B:$B,0)+MATCH($N33,roh_ast_merkmal!$C:$C,0)-2,MATCH(J$6,roh_ast_merkmal!$1:$1,0))=-8888,"x",INDEX(roh_ast_merkmal!$1:$1048576,MATCH(INDEX(strg!$A:$A,strg!$B$1,1),roh_ast_merkmal!$B:$B,0)+MATCH($N33,roh_ast_merkmal!$C:$C,0)-2,MATCH(J$6,roh_ast_merkmal!$1:$1,0)))</f>
        <v>1700.54700713393</v>
      </c>
      <c r="K33" s="59">
        <f>IF(INDEX(roh_ast_merkmal!$1:$1048576,MATCH(INDEX(strg!$A:$A,strg!$B$1,1),roh_ast_merkmal!$B:$B,0)+MATCH($N33,roh_ast_merkmal!$C:$C,0)-2,MATCH(K$6,roh_ast_merkmal!$1:$1,0))=-8888,"x",INDEX(roh_ast_merkmal!$1:$1048576,MATCH(INDEX(strg!$A:$A,strg!$B$1,1),roh_ast_merkmal!$B:$B,0)+MATCH($N33,roh_ast_merkmal!$C:$C,0)-2,MATCH(K$6,roh_ast_merkmal!$1:$1,0)))</f>
        <v>1796.1188404807001</v>
      </c>
      <c r="L33" s="58">
        <f>IF(INDEX(roh_ast_merkmal!$1:$1048576,MATCH(INDEX(strg!$A:$A,strg!$B$1,1),roh_ast_merkmal!$B:$B,0)+MATCH($N33,roh_ast_merkmal!$C:$C,0)-2,MATCH(L$6,roh_ast_merkmal!$1:$1,0))=-8888,"x",INDEX(roh_ast_merkmal!$1:$1048576,MATCH(INDEX(strg!$A:$A,strg!$B$1,1),roh_ast_merkmal!$B:$B,0)+MATCH($N33,roh_ast_merkmal!$C:$C,0)-2,MATCH(L$6,roh_ast_merkmal!$1:$1,0)))</f>
        <v>431.253453623121</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14086</v>
      </c>
      <c r="C34" s="59">
        <f>IF(INDEX(roh_ast_merkmal!$1:$1048576,MATCH(INDEX(strg!$A:$A,strg!$B$1,1),roh_ast_merkmal!$B:$B,0)+MATCH($N34,roh_ast_merkmal!$C:$C,0)-2,MATCH(C$6,roh_ast_merkmal!$1:$1,0))=-8888,"x",INDEX(roh_ast_merkmal!$1:$1048576,MATCH(INDEX(strg!$A:$A,strg!$B$1,1),roh_ast_merkmal!$B:$B,0)+MATCH($N34,roh_ast_merkmal!$C:$C,0)-2,MATCH(C$6,roh_ast_merkmal!$1:$1,0)))</f>
        <v>4186.3296109039002</v>
      </c>
      <c r="D34" s="59">
        <f>IF(INDEX(roh_ast_merkmal!$1:$1048576,MATCH(INDEX(strg!$A:$A,strg!$B$1,1),roh_ast_merkmal!$B:$B,0)+MATCH($N34,roh_ast_merkmal!$C:$C,0)-2,MATCH(D$6,roh_ast_merkmal!$1:$1,0))=-8888,"x",INDEX(roh_ast_merkmal!$1:$1048576,MATCH(INDEX(strg!$A:$A,strg!$B$1,1),roh_ast_merkmal!$B:$B,0)+MATCH($N34,roh_ast_merkmal!$C:$C,0)-2,MATCH(D$6,roh_ast_merkmal!$1:$1,0)))</f>
        <v>9899.6703890970894</v>
      </c>
      <c r="E34" s="59">
        <f>IF(INDEX(roh_ast_merkmal!$1:$1048576,MATCH(INDEX(strg!$A:$A,strg!$B$1,1),roh_ast_merkmal!$B:$B,0)+MATCH($N34,roh_ast_merkmal!$C:$C,0)-2,MATCH(E$6,roh_ast_merkmal!$1:$1,0))=-8888,"x",INDEX(roh_ast_merkmal!$1:$1048576,MATCH(INDEX(strg!$A:$A,strg!$B$1,1),roh_ast_merkmal!$B:$B,0)+MATCH($N34,roh_ast_merkmal!$C:$C,0)-2,MATCH(E$6,roh_ast_merkmal!$1:$1,0)))</f>
        <v>8085.2770537379802</v>
      </c>
      <c r="F34" s="59">
        <f>IF(INDEX(roh_ast_merkmal!$1:$1048576,MATCH(INDEX(strg!$A:$A,strg!$B$1,1),roh_ast_merkmal!$B:$B,0)+MATCH($N34,roh_ast_merkmal!$C:$C,0)-2,MATCH(F$6,roh_ast_merkmal!$1:$1,0))=-8888,"x",INDEX(roh_ast_merkmal!$1:$1048576,MATCH(INDEX(strg!$A:$A,strg!$B$1,1),roh_ast_merkmal!$B:$B,0)+MATCH($N34,roh_ast_merkmal!$C:$C,0)-2,MATCH(F$6,roh_ast_merkmal!$1:$1,0)))</f>
        <v>6724.9538936998197</v>
      </c>
      <c r="G34" s="59">
        <f>IF(INDEX(roh_ast_merkmal!$1:$1048576,MATCH(INDEX(strg!$A:$A,strg!$B$1,1),roh_ast_merkmal!$B:$B,0)+MATCH($N34,roh_ast_merkmal!$C:$C,0)-2,MATCH(G$6,roh_ast_merkmal!$1:$1,0))=-8888,"x",INDEX(roh_ast_merkmal!$1:$1048576,MATCH(INDEX(strg!$A:$A,strg!$B$1,1),roh_ast_merkmal!$B:$B,0)+MATCH($N34,roh_ast_merkmal!$C:$C,0)-2,MATCH(G$6,roh_ast_merkmal!$1:$1,0)))</f>
        <v>1350.49112133329</v>
      </c>
      <c r="H34" s="59">
        <f>IF(INDEX(roh_ast_merkmal!$1:$1048576,MATCH(INDEX(strg!$A:$A,strg!$B$1,1),roh_ast_merkmal!$B:$B,0)+MATCH($N34,roh_ast_merkmal!$C:$C,0)-2,MATCH(H$6,roh_ast_merkmal!$1:$1,0))=-8888,"x",INDEX(roh_ast_merkmal!$1:$1048576,MATCH(INDEX(strg!$A:$A,strg!$B$1,1),roh_ast_merkmal!$B:$B,0)+MATCH($N34,roh_ast_merkmal!$C:$C,0)-2,MATCH(H$6,roh_ast_merkmal!$1:$1,0)))</f>
        <v>302.55169983232702</v>
      </c>
      <c r="I34" s="59">
        <f>IF(INDEX(roh_ast_merkmal!$1:$1048576,MATCH(INDEX(strg!$A:$A,strg!$B$1,1),roh_ast_merkmal!$B:$B,0)+MATCH($N34,roh_ast_merkmal!$C:$C,0)-2,MATCH(I$6,roh_ast_merkmal!$1:$1,0))=-8888,"x",INDEX(roh_ast_merkmal!$1:$1048576,MATCH(INDEX(strg!$A:$A,strg!$B$1,1),roh_ast_merkmal!$B:$B,0)+MATCH($N34,roh_ast_merkmal!$C:$C,0)-2,MATCH(I$6,roh_ast_merkmal!$1:$1,0)))</f>
        <v>1632.0870866209</v>
      </c>
      <c r="J34" s="59">
        <f>IF(INDEX(roh_ast_merkmal!$1:$1048576,MATCH(INDEX(strg!$A:$A,strg!$B$1,1),roh_ast_merkmal!$B:$B,0)+MATCH($N34,roh_ast_merkmal!$C:$C,0)-2,MATCH(J$6,roh_ast_merkmal!$1:$1,0))=-8888,"x",INDEX(roh_ast_merkmal!$1:$1048576,MATCH(INDEX(strg!$A:$A,strg!$B$1,1),roh_ast_merkmal!$B:$B,0)+MATCH($N34,roh_ast_merkmal!$C:$C,0)-2,MATCH(J$6,roh_ast_merkmal!$1:$1,0)))</f>
        <v>748.37001699822099</v>
      </c>
      <c r="K34" s="59">
        <f>IF(INDEX(roh_ast_merkmal!$1:$1048576,MATCH(INDEX(strg!$A:$A,strg!$B$1,1),roh_ast_merkmal!$B:$B,0)+MATCH($N34,roh_ast_merkmal!$C:$C,0)-2,MATCH(K$6,roh_ast_merkmal!$1:$1,0))=-8888,"x",INDEX(roh_ast_merkmal!$1:$1048576,MATCH(INDEX(strg!$A:$A,strg!$B$1,1),roh_ast_merkmal!$B:$B,0)+MATCH($N34,roh_ast_merkmal!$C:$C,0)-2,MATCH(K$6,roh_ast_merkmal!$1:$1,0)))</f>
        <v>879.39973522369098</v>
      </c>
      <c r="L34" s="58">
        <f>IF(INDEX(roh_ast_merkmal!$1:$1048576,MATCH(INDEX(strg!$A:$A,strg!$B$1,1),roh_ast_merkmal!$B:$B,0)+MATCH($N34,roh_ast_merkmal!$C:$C,0)-2,MATCH(L$6,roh_ast_merkmal!$1:$1,0))=-8888,"x",INDEX(roh_ast_merkmal!$1:$1048576,MATCH(INDEX(strg!$A:$A,strg!$B$1,1),roh_ast_merkmal!$B:$B,0)+MATCH($N34,roh_ast_merkmal!$C:$C,0)-2,MATCH(L$6,roh_ast_merkmal!$1:$1,0)))</f>
        <v>182.306248738291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17398</v>
      </c>
      <c r="C35" s="59">
        <f>IF(INDEX(roh_ast_merkmal!$1:$1048576,MATCH(INDEX(strg!$A:$A,strg!$B$1,1),roh_ast_merkmal!$B:$B,0)+MATCH($N35,roh_ast_merkmal!$C:$C,0)-2,MATCH(C$6,roh_ast_merkmal!$1:$1,0))=-8888,"x",INDEX(roh_ast_merkmal!$1:$1048576,MATCH(INDEX(strg!$A:$A,strg!$B$1,1),roh_ast_merkmal!$B:$B,0)+MATCH($N35,roh_ast_merkmal!$C:$C,0)-2,MATCH(C$6,roh_ast_merkmal!$1:$1,0)))</f>
        <v>6672.9373014984103</v>
      </c>
      <c r="D35" s="59">
        <f>IF(INDEX(roh_ast_merkmal!$1:$1048576,MATCH(INDEX(strg!$A:$A,strg!$B$1,1),roh_ast_merkmal!$B:$B,0)+MATCH($N35,roh_ast_merkmal!$C:$C,0)-2,MATCH(D$6,roh_ast_merkmal!$1:$1,0))=-8888,"x",INDEX(roh_ast_merkmal!$1:$1048576,MATCH(INDEX(strg!$A:$A,strg!$B$1,1),roh_ast_merkmal!$B:$B,0)+MATCH($N35,roh_ast_merkmal!$C:$C,0)-2,MATCH(D$6,roh_ast_merkmal!$1:$1,0)))</f>
        <v>10725.062698504</v>
      </c>
      <c r="E35" s="59">
        <f>IF(INDEX(roh_ast_merkmal!$1:$1048576,MATCH(INDEX(strg!$A:$A,strg!$B$1,1),roh_ast_merkmal!$B:$B,0)+MATCH($N35,roh_ast_merkmal!$C:$C,0)-2,MATCH(E$6,roh_ast_merkmal!$1:$1,0))=-8888,"x",INDEX(roh_ast_merkmal!$1:$1048576,MATCH(INDEX(strg!$A:$A,strg!$B$1,1),roh_ast_merkmal!$B:$B,0)+MATCH($N35,roh_ast_merkmal!$C:$C,0)-2,MATCH(E$6,roh_ast_merkmal!$1:$1,0)))</f>
        <v>8603.0605703184392</v>
      </c>
      <c r="F35" s="59">
        <f>IF(INDEX(roh_ast_merkmal!$1:$1048576,MATCH(INDEX(strg!$A:$A,strg!$B$1,1),roh_ast_merkmal!$B:$B,0)+MATCH($N35,roh_ast_merkmal!$C:$C,0)-2,MATCH(F$6,roh_ast_merkmal!$1:$1,0))=-8888,"x",INDEX(roh_ast_merkmal!$1:$1048576,MATCH(INDEX(strg!$A:$A,strg!$B$1,1),roh_ast_merkmal!$B:$B,0)+MATCH($N35,roh_ast_merkmal!$C:$C,0)-2,MATCH(F$6,roh_ast_merkmal!$1:$1,0)))</f>
        <v>6500.69229072489</v>
      </c>
      <c r="G35" s="59">
        <f>IF(INDEX(roh_ast_merkmal!$1:$1048576,MATCH(INDEX(strg!$A:$A,strg!$B$1,1),roh_ast_merkmal!$B:$B,0)+MATCH($N35,roh_ast_merkmal!$C:$C,0)-2,MATCH(G$6,roh_ast_merkmal!$1:$1,0))=-8888,"x",INDEX(roh_ast_merkmal!$1:$1048576,MATCH(INDEX(strg!$A:$A,strg!$B$1,1),roh_ast_merkmal!$B:$B,0)+MATCH($N35,roh_ast_merkmal!$C:$C,0)-2,MATCH(G$6,roh_ast_merkmal!$1:$1,0)))</f>
        <v>2091.6118207109998</v>
      </c>
      <c r="H35" s="59">
        <f>IF(INDEX(roh_ast_merkmal!$1:$1048576,MATCH(INDEX(strg!$A:$A,strg!$B$1,1),roh_ast_merkmal!$B:$B,0)+MATCH($N35,roh_ast_merkmal!$C:$C,0)-2,MATCH(H$6,roh_ast_merkmal!$1:$1,0))=-8888,"x",INDEX(roh_ast_merkmal!$1:$1048576,MATCH(INDEX(strg!$A:$A,strg!$B$1,1),roh_ast_merkmal!$B:$B,0)+MATCH($N35,roh_ast_merkmal!$C:$C,0)-2,MATCH(H$6,roh_ast_merkmal!$1:$1,0)))</f>
        <v>561.69474078328005</v>
      </c>
      <c r="I35" s="59">
        <f>IF(INDEX(roh_ast_merkmal!$1:$1048576,MATCH(INDEX(strg!$A:$A,strg!$B$1,1),roh_ast_merkmal!$B:$B,0)+MATCH($N35,roh_ast_merkmal!$C:$C,0)-2,MATCH(I$6,roh_ast_merkmal!$1:$1,0))=-8888,"x",INDEX(roh_ast_merkmal!$1:$1048576,MATCH(INDEX(strg!$A:$A,strg!$B$1,1),roh_ast_merkmal!$B:$B,0)+MATCH($N35,roh_ast_merkmal!$C:$C,0)-2,MATCH(I$6,roh_ast_merkmal!$1:$1,0)))</f>
        <v>1873.0549233008901</v>
      </c>
      <c r="J35" s="59">
        <f>IF(INDEX(roh_ast_merkmal!$1:$1048576,MATCH(INDEX(strg!$A:$A,strg!$B$1,1),roh_ast_merkmal!$B:$B,0)+MATCH($N35,roh_ast_merkmal!$C:$C,0)-2,MATCH(J$6,roh_ast_merkmal!$1:$1,0))=-8888,"x",INDEX(roh_ast_merkmal!$1:$1048576,MATCH(INDEX(strg!$A:$A,strg!$B$1,1),roh_ast_merkmal!$B:$B,0)+MATCH($N35,roh_ast_merkmal!$C:$C,0)-2,MATCH(J$6,roh_ast_merkmal!$1:$1,0)))</f>
        <v>952.17699013571405</v>
      </c>
      <c r="K35" s="59">
        <f>IF(INDEX(roh_ast_merkmal!$1:$1048576,MATCH(INDEX(strg!$A:$A,strg!$B$1,1),roh_ast_merkmal!$B:$B,0)+MATCH($N35,roh_ast_merkmal!$C:$C,0)-2,MATCH(K$6,roh_ast_merkmal!$1:$1,0))=-8888,"x",INDEX(roh_ast_merkmal!$1:$1048576,MATCH(INDEX(strg!$A:$A,strg!$B$1,1),roh_ast_merkmal!$B:$B,0)+MATCH($N35,roh_ast_merkmal!$C:$C,0)-2,MATCH(K$6,roh_ast_merkmal!$1:$1,0)))</f>
        <v>916.71910525700503</v>
      </c>
      <c r="L35" s="58">
        <f>IF(INDEX(roh_ast_merkmal!$1:$1048576,MATCH(INDEX(strg!$A:$A,strg!$B$1,1),roh_ast_merkmal!$B:$B,0)+MATCH($N35,roh_ast_merkmal!$C:$C,0)-2,MATCH(L$6,roh_ast_merkmal!$1:$1,0))=-8888,"x",INDEX(roh_ast_merkmal!$1:$1048576,MATCH(INDEX(strg!$A:$A,strg!$B$1,1),roh_ast_merkmal!$B:$B,0)+MATCH($N35,roh_ast_merkmal!$C:$C,0)-2,MATCH(L$6,roh_ast_merkmal!$1:$1,0)))</f>
        <v>248.947204884831</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10530</v>
      </c>
      <c r="C36" s="59">
        <f>IF(INDEX(roh_ast_merkmal!$1:$1048576,MATCH(INDEX(strg!$A:$A,strg!$B$1,1),roh_ast_merkmal!$B:$B,0)+MATCH($N36,roh_ast_merkmal!$C:$C,0)-2,MATCH(C$6,roh_ast_merkmal!$1:$1,0))=-8888,"x",INDEX(roh_ast_merkmal!$1:$1048576,MATCH(INDEX(strg!$A:$A,strg!$B$1,1),roh_ast_merkmal!$B:$B,0)+MATCH($N36,roh_ast_merkmal!$C:$C,0)-2,MATCH(C$6,roh_ast_merkmal!$1:$1,0)))</f>
        <v>4316.0251595176996</v>
      </c>
      <c r="D36" s="59">
        <f>IF(INDEX(roh_ast_merkmal!$1:$1048576,MATCH(INDEX(strg!$A:$A,strg!$B$1,1),roh_ast_merkmal!$B:$B,0)+MATCH($N36,roh_ast_merkmal!$C:$C,0)-2,MATCH(D$6,roh_ast_merkmal!$1:$1,0))=-8888,"x",INDEX(roh_ast_merkmal!$1:$1048576,MATCH(INDEX(strg!$A:$A,strg!$B$1,1),roh_ast_merkmal!$B:$B,0)+MATCH($N36,roh_ast_merkmal!$C:$C,0)-2,MATCH(D$6,roh_ast_merkmal!$1:$1,0)))</f>
        <v>6196.4951974406304</v>
      </c>
      <c r="E36" s="59">
        <f>IF(INDEX(roh_ast_merkmal!$1:$1048576,MATCH(INDEX(strg!$A:$A,strg!$B$1,1),roh_ast_merkmal!$B:$B,0)+MATCH($N36,roh_ast_merkmal!$C:$C,0)-2,MATCH(E$6,roh_ast_merkmal!$1:$1,0))=-8888,"x",INDEX(roh_ast_merkmal!$1:$1048576,MATCH(INDEX(strg!$A:$A,strg!$B$1,1),roh_ast_merkmal!$B:$B,0)+MATCH($N36,roh_ast_merkmal!$C:$C,0)-2,MATCH(E$6,roh_ast_merkmal!$1:$1,0)))</f>
        <v>4985.0049284366796</v>
      </c>
      <c r="F36" s="59">
        <f>IF(INDEX(roh_ast_merkmal!$1:$1048576,MATCH(INDEX(strg!$A:$A,strg!$B$1,1),roh_ast_merkmal!$B:$B,0)+MATCH($N36,roh_ast_merkmal!$C:$C,0)-2,MATCH(F$6,roh_ast_merkmal!$1:$1,0))=-8888,"x",INDEX(roh_ast_merkmal!$1:$1048576,MATCH(INDEX(strg!$A:$A,strg!$B$1,1),roh_ast_merkmal!$B:$B,0)+MATCH($N36,roh_ast_merkmal!$C:$C,0)-2,MATCH(F$6,roh_ast_merkmal!$1:$1,0)))</f>
        <v>3640.7061120769799</v>
      </c>
      <c r="G36" s="59">
        <f>IF(INDEX(roh_ast_merkmal!$1:$1048576,MATCH(INDEX(strg!$A:$A,strg!$B$1,1),roh_ast_merkmal!$B:$B,0)+MATCH($N36,roh_ast_merkmal!$C:$C,0)-2,MATCH(G$6,roh_ast_merkmal!$1:$1,0))=-8888,"x",INDEX(roh_ast_merkmal!$1:$1048576,MATCH(INDEX(strg!$A:$A,strg!$B$1,1),roh_ast_merkmal!$B:$B,0)+MATCH($N36,roh_ast_merkmal!$C:$C,0)-2,MATCH(G$6,roh_ast_merkmal!$1:$1,0)))</f>
        <v>1338.98496828106</v>
      </c>
      <c r="H36" s="59">
        <f>IF(INDEX(roh_ast_merkmal!$1:$1048576,MATCH(INDEX(strg!$A:$A,strg!$B$1,1),roh_ast_merkmal!$B:$B,0)+MATCH($N36,roh_ast_merkmal!$C:$C,0)-2,MATCH(H$6,roh_ast_merkmal!$1:$1,0))=-8888,"x",INDEX(roh_ast_merkmal!$1:$1048576,MATCH(INDEX(strg!$A:$A,strg!$B$1,1),roh_ast_merkmal!$B:$B,0)+MATCH($N36,roh_ast_merkmal!$C:$C,0)-2,MATCH(H$6,roh_ast_merkmal!$1:$1,0)))</f>
        <v>382.685254264268</v>
      </c>
      <c r="I36" s="59">
        <f>IF(INDEX(roh_ast_merkmal!$1:$1048576,MATCH(INDEX(strg!$A:$A,strg!$B$1,1),roh_ast_merkmal!$B:$B,0)+MATCH($N36,roh_ast_merkmal!$C:$C,0)-2,MATCH(I$6,roh_ast_merkmal!$1:$1,0))=-8888,"x",INDEX(roh_ast_merkmal!$1:$1048576,MATCH(INDEX(strg!$A:$A,strg!$B$1,1),roh_ast_merkmal!$B:$B,0)+MATCH($N36,roh_ast_merkmal!$C:$C,0)-2,MATCH(I$6,roh_ast_merkmal!$1:$1,0)))</f>
        <v>1061.6090911256699</v>
      </c>
      <c r="J36" s="59">
        <f>IF(INDEX(roh_ast_merkmal!$1:$1048576,MATCH(INDEX(strg!$A:$A,strg!$B$1,1),roh_ast_merkmal!$B:$B,0)+MATCH($N36,roh_ast_merkmal!$C:$C,0)-2,MATCH(J$6,roh_ast_merkmal!$1:$1,0))=-8888,"x",INDEX(roh_ast_merkmal!$1:$1048576,MATCH(INDEX(strg!$A:$A,strg!$B$1,1),roh_ast_merkmal!$B:$B,0)+MATCH($N36,roh_ast_merkmal!$C:$C,0)-2,MATCH(J$6,roh_ast_merkmal!$1:$1,0)))</f>
        <v>542.47752781400197</v>
      </c>
      <c r="K36" s="59">
        <f>IF(INDEX(roh_ast_merkmal!$1:$1048576,MATCH(INDEX(strg!$A:$A,strg!$B$1,1),roh_ast_merkmal!$B:$B,0)+MATCH($N36,roh_ast_merkmal!$C:$C,0)-2,MATCH(K$6,roh_ast_merkmal!$1:$1,0))=-8888,"x",INDEX(roh_ast_merkmal!$1:$1048576,MATCH(INDEX(strg!$A:$A,strg!$B$1,1),roh_ast_merkmal!$B:$B,0)+MATCH($N36,roh_ast_merkmal!$C:$C,0)-2,MATCH(K$6,roh_ast_merkmal!$1:$1,0)))</f>
        <v>514.97273540349295</v>
      </c>
      <c r="L36" s="58">
        <f>IF(INDEX(roh_ast_merkmal!$1:$1048576,MATCH(INDEX(strg!$A:$A,strg!$B$1,1),roh_ast_merkmal!$B:$B,0)+MATCH($N36,roh_ast_merkmal!$C:$C,0)-2,MATCH(L$6,roh_ast_merkmal!$1:$1,0))=-8888,"x",INDEX(roh_ast_merkmal!$1:$1048576,MATCH(INDEX(strg!$A:$A,strg!$B$1,1),roh_ast_merkmal!$B:$B,0)+MATCH($N36,roh_ast_merkmal!$C:$C,0)-2,MATCH(L$6,roh_ast_merkmal!$1:$1,0)))</f>
        <v>149.88117787820599</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Bremen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36.737509984618086</v>
      </c>
      <c r="D13" s="95">
        <f>IF(OR('2.7'!D13="x",'2.7'!D13="*",'2.7'!D13=0),'2.7'!D13,
'2.7'!D13/'2.7'!$B13*100)</f>
        <v>63.262490015390291</v>
      </c>
      <c r="E13" s="95">
        <f>IF(OR('2.7'!E13="x",'2.7'!E13="*",'2.7'!E13=0),'2.7'!E13,
'2.7'!E13/'2.7'!$B13*100)</f>
        <v>50.494298032716578</v>
      </c>
      <c r="F13" s="95">
        <f>IF(OR('2.7'!F13="x",'2.7'!F13="*",'2.7'!F13=0),'2.7'!F13,
'2.7'!F13/'2.7'!$B13*100)</f>
        <v>38.758536438531991</v>
      </c>
      <c r="G13" s="95">
        <f>IF(OR('2.7'!G13="x",'2.7'!G13="*",'2.7'!G13=0),'2.7'!G13,
'2.7'!G13/'2.7'!$B13*100)</f>
        <v>11.67227134965797</v>
      </c>
      <c r="H13" s="95">
        <f>IF(OR('2.7'!H13="x",'2.7'!H13="*",'2.7'!H13=0),'2.7'!H13,
'2.7'!H13/'2.7'!$B13*100)</f>
        <v>2.6589246597092639</v>
      </c>
      <c r="I13" s="95">
        <f>IF(OR('2.7'!I13="x",'2.7'!I13="*",'2.7'!I13=0),'2.7'!I13,
'2.7'!I13/'2.7'!$B13*100)</f>
        <v>11.420378629954413</v>
      </c>
      <c r="J13" s="95">
        <f>IF(OR('2.7'!J13="x",'2.7'!J13="*",'2.7'!J13=0),'2.7'!J13,
'2.7'!J13/'2.7'!$B13*100)</f>
        <v>5.272613974443896</v>
      </c>
      <c r="K13" s="95">
        <f>IF(OR('2.7'!K13="x",'2.7'!K13="*",'2.7'!K13=0),'2.7'!K13,
'2.7'!K13/'2.7'!$B13*100)</f>
        <v>6.1170562173407728</v>
      </c>
      <c r="L13" s="96">
        <f>IF(OR('2.7'!L13="x",'2.7'!L13="*",'2.7'!L13=0),'2.7'!L13,
'2.7'!L13/'2.7'!$B13*100)</f>
        <v>1.3478133527185097</v>
      </c>
    </row>
    <row r="14" spans="1:15" ht="18.75" customHeight="1" x14ac:dyDescent="0.2">
      <c r="A14" s="97" t="s">
        <v>99</v>
      </c>
      <c r="B14" s="81">
        <f>IF(OR('2.7'!B14="x",'2.7'!B14="*",'2.7'!B14=0),'2.7'!B14,
'2.7'!B14/'2.7'!$B14*100)</f>
        <v>100</v>
      </c>
      <c r="C14" s="95">
        <f>IF(OR('2.7'!C14="x",'2.7'!C14="*",'2.7'!C14=0),'2.7'!C14,
'2.7'!C14/'2.7'!$B14*100)</f>
        <v>38.233713718856407</v>
      </c>
      <c r="D14" s="95">
        <f>IF(OR('2.7'!D14="x",'2.7'!D14="*",'2.7'!D14=0),'2.7'!D14,
'2.7'!D14/'2.7'!$B14*100)</f>
        <v>61.766286281150997</v>
      </c>
      <c r="E14" s="95">
        <f>IF(OR('2.7'!E14="x",'2.7'!E14="*",'2.7'!E14=0),'2.7'!E14,
'2.7'!E14/'2.7'!$B14*100)</f>
        <v>48.564703494951253</v>
      </c>
      <c r="F14" s="95">
        <f>IF(OR('2.7'!F14="x",'2.7'!F14="*",'2.7'!F14=0),'2.7'!F14,
'2.7'!F14/'2.7'!$B14*100)</f>
        <v>36.254935123650561</v>
      </c>
      <c r="G14" s="95">
        <f>IF(OR('2.7'!G14="x",'2.7'!G14="*",'2.7'!G14=0),'2.7'!G14,
'2.7'!G14/'2.7'!$B14*100)</f>
        <v>12.241438866191915</v>
      </c>
      <c r="H14" s="95">
        <f>IF(OR('2.7'!H14="x",'2.7'!H14="*",'2.7'!H14=0),'2.7'!H14,
'2.7'!H14/'2.7'!$B14*100)</f>
        <v>2.6697998930305888</v>
      </c>
      <c r="I14" s="95">
        <f>IF(OR('2.7'!I14="x",'2.7'!I14="*",'2.7'!I14=0),'2.7'!I14,
'2.7'!I14/'2.7'!$B14*100)</f>
        <v>11.867636316531986</v>
      </c>
      <c r="J14" s="95">
        <f>IF(OR('2.7'!J14="x",'2.7'!J14="*",'2.7'!J14=0),'2.7'!J14,
'2.7'!J14/'2.7'!$B14*100)</f>
        <v>5.3150451777700933</v>
      </c>
      <c r="K14" s="95">
        <f>IF(OR('2.7'!K14="x",'2.7'!K14="*",'2.7'!K14=0),'2.7'!K14,
'2.7'!K14/'2.7'!$B14*100)</f>
        <v>6.5060901227994226</v>
      </c>
      <c r="L14" s="96">
        <f>IF(OR('2.7'!L14="x",'2.7'!L14="*",'2.7'!L14=0),'2.7'!L14,
'2.7'!L14/'2.7'!$B14*100)</f>
        <v>1.3339464696677585</v>
      </c>
    </row>
    <row r="15" spans="1:15" ht="15" customHeight="1" x14ac:dyDescent="0.2">
      <c r="A15" s="97" t="s">
        <v>100</v>
      </c>
      <c r="B15" s="81">
        <f>IF(OR('2.7'!B15="x",'2.7'!B15="*",'2.7'!B15=0),'2.7'!B15,
'2.7'!B15/'2.7'!$B15*100)</f>
        <v>100</v>
      </c>
      <c r="C15" s="95">
        <f>IF(OR('2.7'!C15="x",'2.7'!C15="*",'2.7'!C15=0),'2.7'!C15,
'2.7'!C15/'2.7'!$B15*100)</f>
        <v>34.858134041163972</v>
      </c>
      <c r="D15" s="95">
        <f>IF(OR('2.7'!D15="x",'2.7'!D15="*",'2.7'!D15=0),'2.7'!D15,
'2.7'!D15/'2.7'!$B15*100)</f>
        <v>65.14186595884695</v>
      </c>
      <c r="E15" s="95">
        <f>IF(OR('2.7'!E15="x",'2.7'!E15="*",'2.7'!E15=0),'2.7'!E15,
'2.7'!E15/'2.7'!$B15*100)</f>
        <v>52.9180545519093</v>
      </c>
      <c r="F15" s="95">
        <f>IF(OR('2.7'!F15="x",'2.7'!F15="*",'2.7'!F15=0),'2.7'!F15,
'2.7'!F15/'2.7'!$B15*100)</f>
        <v>41.903300734675952</v>
      </c>
      <c r="G15" s="95">
        <f>IF(OR('2.7'!G15="x",'2.7'!G15="*",'2.7'!G15=0),'2.7'!G15,
'2.7'!G15/'2.7'!$B15*100)</f>
        <v>10.957342149916647</v>
      </c>
      <c r="H15" s="95">
        <f>IF(OR('2.7'!H15="x",'2.7'!H15="*",'2.7'!H15=0),'2.7'!H15,
'2.7'!H15/'2.7'!$B15*100)</f>
        <v>2.6452643195992485</v>
      </c>
      <c r="I15" s="95">
        <f>IF(OR('2.7'!I15="x",'2.7'!I15="*",'2.7'!I15=0),'2.7'!I15,
'2.7'!I15/'2.7'!$B15*100)</f>
        <v>10.858579914015294</v>
      </c>
      <c r="J15" s="95">
        <f>IF(OR('2.7'!J15="x",'2.7'!J15="*",'2.7'!J15=0),'2.7'!J15,
'2.7'!J15/'2.7'!$B15*100)</f>
        <v>5.2193162978252889</v>
      </c>
      <c r="K15" s="95">
        <f>IF(OR('2.7'!K15="x",'2.7'!K15="*",'2.7'!K15=0),'2.7'!K15,
'2.7'!K15/'2.7'!$B15*100)</f>
        <v>5.6283921762240903</v>
      </c>
      <c r="L15" s="96">
        <f>IF(OR('2.7'!L15="x",'2.7'!L15="*",'2.7'!L15=0),'2.7'!L15,
'2.7'!L15/'2.7'!$B15*100)</f>
        <v>1.3652314929222147</v>
      </c>
    </row>
    <row r="16" spans="1:15" ht="18.75" customHeight="1" x14ac:dyDescent="0.2">
      <c r="A16" s="97" t="s">
        <v>68</v>
      </c>
      <c r="B16" s="81">
        <f>IF(OR('2.7'!B16="x",'2.7'!B16="*",'2.7'!B16=0),'2.7'!B16,
'2.7'!B16/'2.7'!$B16*100)</f>
        <v>100</v>
      </c>
      <c r="C16" s="95">
        <f>IF(OR('2.7'!C16="x",'2.7'!C16="*",'2.7'!C16=0),'2.7'!C16,
'2.7'!C16/'2.7'!$B16*100)</f>
        <v>30.690333214651648</v>
      </c>
      <c r="D16" s="95">
        <f>IF(OR('2.7'!D16="x",'2.7'!D16="*",'2.7'!D16=0),'2.7'!D16,
'2.7'!D16/'2.7'!$B16*100)</f>
        <v>69.244044398023064</v>
      </c>
      <c r="E16" s="95">
        <f>IF(OR('2.7'!E16="x",'2.7'!E16="*",'2.7'!E16=0),'2.7'!E16,
'2.7'!E16/'2.7'!$B16*100)</f>
        <v>44.944269077135431</v>
      </c>
      <c r="F16" s="95">
        <f>IF(OR('2.7'!F16="x",'2.7'!F16="*",'2.7'!F16=0),'2.7'!F16,
'2.7'!F16/'2.7'!$B16*100)</f>
        <v>37.533949276280239</v>
      </c>
      <c r="G16" s="95">
        <f>IF(OR('2.7'!G16="x",'2.7'!G16="*",'2.7'!G16=0),'2.7'!G16,
'2.7'!G16/'2.7'!$B16*100)</f>
        <v>7.3831398691885486</v>
      </c>
      <c r="H16" s="95">
        <f>IF(OR('2.7'!H16="x",'2.7'!H16="*",'2.7'!H16=0),'2.7'!H16,
'2.7'!H16/'2.7'!$B16*100)</f>
        <v>0.46353547443440601</v>
      </c>
      <c r="I16" s="95">
        <f>IF(OR('2.7'!I16="x",'2.7'!I16="*",'2.7'!I16=0),'2.7'!I16,
'2.7'!I16/'2.7'!$B16*100)</f>
        <v>23.149224697376695</v>
      </c>
      <c r="J16" s="95">
        <f>IF(OR('2.7'!J16="x",'2.7'!J16="*",'2.7'!J16=0),'2.7'!J16,
'2.7'!J16/'2.7'!$B16*100)</f>
        <v>5.3125886990030304</v>
      </c>
      <c r="K16" s="95">
        <f>IF(OR('2.7'!K16="x",'2.7'!K16="*",'2.7'!K16=0),'2.7'!K16,
'2.7'!K16/'2.7'!$B16*100)</f>
        <v>17.836635998373719</v>
      </c>
      <c r="L16" s="96">
        <f>IF(OR('2.7'!L16="x",'2.7'!L16="*",'2.7'!L16=0),'2.7'!L16,
'2.7'!L16/'2.7'!$B16*100)</f>
        <v>1.1505506235113434</v>
      </c>
    </row>
    <row r="17" spans="1:12" ht="15" customHeight="1" x14ac:dyDescent="0.2">
      <c r="A17" s="97" t="s">
        <v>69</v>
      </c>
      <c r="B17" s="81">
        <f>IF(OR('2.7'!B17="x",'2.7'!B17="*",'2.7'!B17=0),'2.7'!B17,
'2.7'!B17/'2.7'!$B17*100)</f>
        <v>100</v>
      </c>
      <c r="C17" s="95">
        <f>IF(OR('2.7'!C17="x",'2.7'!C17="*",'2.7'!C17=0),'2.7'!C17,
'2.7'!C17/'2.7'!$B17*100)</f>
        <v>35.617636647645632</v>
      </c>
      <c r="D17" s="95">
        <f>IF(OR('2.7'!D17="x",'2.7'!D17="*",'2.7'!D17=0),'2.7'!D17,
'2.7'!D17/'2.7'!$B17*100)</f>
        <v>64.401989994969227</v>
      </c>
      <c r="E17" s="95">
        <f>IF(OR('2.7'!E17="x",'2.7'!E17="*",'2.7'!E17=0),'2.7'!E17,
'2.7'!E17/'2.7'!$B17*100)</f>
        <v>46.480665441554272</v>
      </c>
      <c r="F17" s="95">
        <f>IF(OR('2.7'!F17="x",'2.7'!F17="*",'2.7'!F17=0),'2.7'!F17,
'2.7'!F17/'2.7'!$B17*100)</f>
        <v>37.913245640323687</v>
      </c>
      <c r="G17" s="95">
        <f>IF(OR('2.7'!G17="x",'2.7'!G17="*",'2.7'!G17=0),'2.7'!G17,
'2.7'!G17/'2.7'!$B17*100)</f>
        <v>8.5269768757554161</v>
      </c>
      <c r="H17" s="95">
        <f>IF(OR('2.7'!H17="x",'2.7'!H17="*",'2.7'!H17=0),'2.7'!H17,
'2.7'!H17/'2.7'!$B17*100)</f>
        <v>1.127385434130326</v>
      </c>
      <c r="I17" s="95">
        <f>IF(OR('2.7'!I17="x",'2.7'!I17="*",'2.7'!I17=0),'2.7'!I17,
'2.7'!I17/'2.7'!$B17*100)</f>
        <v>16.626027404658679</v>
      </c>
      <c r="J17" s="95">
        <f>IF(OR('2.7'!J17="x",'2.7'!J17="*",'2.7'!J17=0),'2.7'!J17,
'2.7'!J17/'2.7'!$B17*100)</f>
        <v>7.3088337891017829</v>
      </c>
      <c r="K17" s="95">
        <f>IF(OR('2.7'!K17="x",'2.7'!K17="*",'2.7'!K17=0),'2.7'!K17,
'2.7'!K17/'2.7'!$B17*100)</f>
        <v>9.2727336657645818</v>
      </c>
      <c r="L17" s="96">
        <f>IF(OR('2.7'!L17="x",'2.7'!L17="*",'2.7'!L17=0),'2.7'!L17,
'2.7'!L17/'2.7'!$B17*100)</f>
        <v>1.2952971487551581</v>
      </c>
    </row>
    <row r="18" spans="1:12" ht="15" customHeight="1" x14ac:dyDescent="0.2">
      <c r="A18" s="97" t="s">
        <v>70</v>
      </c>
      <c r="B18" s="81">
        <f>IF(OR('2.7'!B18="x",'2.7'!B18="*",'2.7'!B18=0),'2.7'!B18,
'2.7'!B18/'2.7'!$B18*100)</f>
        <v>100</v>
      </c>
      <c r="C18" s="95">
        <f>IF(OR('2.7'!C18="x",'2.7'!C18="*",'2.7'!C18=0),'2.7'!C18,
'2.7'!C18/'2.7'!$B18*100)</f>
        <v>32.261266477173052</v>
      </c>
      <c r="D18" s="95">
        <f>IF(OR('2.7'!D18="x",'2.7'!D18="*",'2.7'!D18=0),'2.7'!D18,
'2.7'!D18/'2.7'!$B18*100)</f>
        <v>67.723863634360129</v>
      </c>
      <c r="E18" s="95">
        <f>IF(OR('2.7'!E18="x",'2.7'!E18="*",'2.7'!E18=0),'2.7'!E18,
'2.7'!E18/'2.7'!$B18*100)</f>
        <v>55.641737132923609</v>
      </c>
      <c r="F18" s="95">
        <f>IF(OR('2.7'!F18="x",'2.7'!F18="*",'2.7'!F18=0),'2.7'!F18,
'2.7'!F18/'2.7'!$B18*100)</f>
        <v>43.605510333315053</v>
      </c>
      <c r="G18" s="95">
        <f>IF(OR('2.7'!G18="x",'2.7'!G18="*",'2.7'!G18=0),'2.7'!G18,
'2.7'!G18/'2.7'!$B18*100)</f>
        <v>11.922159121117565</v>
      </c>
      <c r="H18" s="95">
        <f>IF(OR('2.7'!H18="x",'2.7'!H18="*",'2.7'!H18=0),'2.7'!H18,
'2.7'!H18/'2.7'!$B18*100)</f>
        <v>2.9429826826757526</v>
      </c>
      <c r="I18" s="95">
        <f>IF(OR('2.7'!I18="x",'2.7'!I18="*",'2.7'!I18=0),'2.7'!I18,
'2.7'!I18/'2.7'!$B18*100)</f>
        <v>10.667821083608084</v>
      </c>
      <c r="J18" s="95">
        <f>IF(OR('2.7'!J18="x",'2.7'!J18="*",'2.7'!J18=0),'2.7'!J18,
'2.7'!J18/'2.7'!$B18*100)</f>
        <v>5.5313368928130391</v>
      </c>
      <c r="K18" s="95">
        <f>IF(OR('2.7'!K18="x",'2.7'!K18="*",'2.7'!K18=0),'2.7'!K18,
'2.7'!K18/'2.7'!$B18*100)</f>
        <v>5.0860688927600934</v>
      </c>
      <c r="L18" s="96">
        <f>IF(OR('2.7'!L18="x",'2.7'!L18="*",'2.7'!L18=0),'2.7'!L18,
'2.7'!L18/'2.7'!$B18*100)</f>
        <v>1.4143054178290335</v>
      </c>
    </row>
    <row r="19" spans="1:12" ht="15" customHeight="1" x14ac:dyDescent="0.2">
      <c r="A19" s="97" t="s">
        <v>71</v>
      </c>
      <c r="B19" s="81">
        <f>IF(OR('2.7'!B19="x",'2.7'!B19="*",'2.7'!B19=0),'2.7'!B19,
'2.7'!B19/'2.7'!$B19*100)</f>
        <v>100</v>
      </c>
      <c r="C19" s="95">
        <f>IF(OR('2.7'!C19="x",'2.7'!C19="*",'2.7'!C19=0),'2.7'!C19,
'2.7'!C19/'2.7'!$B19*100)</f>
        <v>32.951101912118112</v>
      </c>
      <c r="D19" s="95">
        <f>IF(OR('2.7'!D19="x",'2.7'!D19="*",'2.7'!D19=0),'2.7'!D19,
'2.7'!D19/'2.7'!$B19*100)</f>
        <v>67.049968614160633</v>
      </c>
      <c r="E19" s="95">
        <f>IF(OR('2.7'!E19="x",'2.7'!E19="*",'2.7'!E19=0),'2.7'!E19,
'2.7'!E19/'2.7'!$B19*100)</f>
        <v>56.770472027019551</v>
      </c>
      <c r="F19" s="95">
        <f>IF(OR('2.7'!F19="x",'2.7'!F19="*",'2.7'!F19=0),'2.7'!F19,
'2.7'!F19/'2.7'!$B19*100)</f>
        <v>43.70392723086222</v>
      </c>
      <c r="G19" s="95">
        <f>IF(OR('2.7'!G19="x",'2.7'!G19="*",'2.7'!G19=0),'2.7'!G19,
'2.7'!G19/'2.7'!$B19*100)</f>
        <v>12.991076163352332</v>
      </c>
      <c r="H19" s="95">
        <f>IF(OR('2.7'!H19="x",'2.7'!H19="*",'2.7'!H19=0),'2.7'!H19,
'2.7'!H19/'2.7'!$B19*100)</f>
        <v>3.8598663228858214</v>
      </c>
      <c r="I19" s="95">
        <f>IF(OR('2.7'!I19="x",'2.7'!I19="*",'2.7'!I19=0),'2.7'!I19,
'2.7'!I19/'2.7'!$B19*100)</f>
        <v>8.557553901505381</v>
      </c>
      <c r="J19" s="95">
        <f>IF(OR('2.7'!J19="x",'2.7'!J19="*",'2.7'!J19=0),'2.7'!J19,
'2.7'!J19/'2.7'!$B19*100)</f>
        <v>5.2829177924701956</v>
      </c>
      <c r="K19" s="95">
        <f>IF(OR('2.7'!K19="x",'2.7'!K19="*",'2.7'!K19=0),'2.7'!K19,
'2.7'!K19/'2.7'!$B19*100)</f>
        <v>3.2378842650644022</v>
      </c>
      <c r="L19" s="96">
        <f>IF(OR('2.7'!L19="x",'2.7'!L19="*",'2.7'!L19=0),'2.7'!L19,
'2.7'!L19/'2.7'!$B19*100)</f>
        <v>1.7219426856376823</v>
      </c>
    </row>
    <row r="20" spans="1:12" ht="15" customHeight="1" x14ac:dyDescent="0.2">
      <c r="A20" s="97" t="s">
        <v>72</v>
      </c>
      <c r="B20" s="81">
        <f>IF(OR('2.7'!B20="x",'2.7'!B20="*",'2.7'!B20=0),'2.7'!B20,
'2.7'!B20/'2.7'!$B20*100)</f>
        <v>100</v>
      </c>
      <c r="C20" s="95">
        <f>IF(OR('2.7'!C20="x",'2.7'!C20="*",'2.7'!C20=0),'2.7'!C20,
'2.7'!C20/'2.7'!$B20*100)</f>
        <v>48.77247096083012</v>
      </c>
      <c r="D20" s="95">
        <f>IF(OR('2.7'!D20="x",'2.7'!D20="*",'2.7'!D20=0),'2.7'!D20,
'2.7'!D20/'2.7'!$B20*100)</f>
        <v>51.247586728910377</v>
      </c>
      <c r="E20" s="95">
        <f>IF(OR('2.7'!E20="x",'2.7'!E20="*",'2.7'!E20=0),'2.7'!E20,
'2.7'!E20/'2.7'!$B20*100)</f>
        <v>45.648167713677559</v>
      </c>
      <c r="F20" s="95">
        <f>IF(OR('2.7'!F20="x",'2.7'!F20="*",'2.7'!F20=0),'2.7'!F20,
'2.7'!F20/'2.7'!$B20*100)</f>
        <v>30.272843103487073</v>
      </c>
      <c r="G20" s="95">
        <f>IF(OR('2.7'!G20="x",'2.7'!G20="*",'2.7'!G20=0),'2.7'!G20,
'2.7'!G20/'2.7'!$B20*100)</f>
        <v>15.34021732094169</v>
      </c>
      <c r="H20" s="95">
        <f>IF(OR('2.7'!H20="x",'2.7'!H20="*",'2.7'!H20=0),'2.7'!H20,
'2.7'!H20/'2.7'!$B20*100)</f>
        <v>3.8047220398167365</v>
      </c>
      <c r="I20" s="95">
        <f>IF(OR('2.7'!I20="x",'2.7'!I20="*",'2.7'!I20=0),'2.7'!I20,
'2.7'!I20/'2.7'!$B20*100)</f>
        <v>4.5257414254044761</v>
      </c>
      <c r="J20" s="95">
        <f>IF(OR('2.7'!J20="x",'2.7'!J20="*",'2.7'!J20=0),'2.7'!J20,
'2.7'!J20/'2.7'!$B20*100)</f>
        <v>2.7239485994603383</v>
      </c>
      <c r="K20" s="95">
        <f>IF(OR('2.7'!K20="x",'2.7'!K20="*",'2.7'!K20=0),'2.7'!K20,
'2.7'!K20/'2.7'!$B20*100)</f>
        <v>1.8017928259441374</v>
      </c>
      <c r="L20" s="96">
        <f>IF(OR('2.7'!L20="x",'2.7'!L20="*",'2.7'!L20=0),'2.7'!L20,
'2.7'!L20/'2.7'!$B20*100)</f>
        <v>1.0736775898284618</v>
      </c>
    </row>
    <row r="21" spans="1:12" ht="18.75" customHeight="1" x14ac:dyDescent="0.2">
      <c r="A21" s="97" t="s">
        <v>73</v>
      </c>
      <c r="B21" s="81">
        <f>IF(OR('2.7'!B21="x",'2.7'!B21="*",'2.7'!B21=0),'2.7'!B21,
'2.7'!B21/'2.7'!$B21*100)</f>
        <v>100</v>
      </c>
      <c r="C21" s="95">
        <f>IF(OR('2.7'!C21="x",'2.7'!C21="*",'2.7'!C21=0),'2.7'!C21,
'2.7'!C21/'2.7'!$B21*100)</f>
        <v>22.980349424146731</v>
      </c>
      <c r="D21" s="95">
        <f>IF(OR('2.7'!D21="x",'2.7'!D21="*",'2.7'!D21=0),'2.7'!D21,
'2.7'!D21/'2.7'!$B21*100)</f>
        <v>77.737238919686831</v>
      </c>
      <c r="E21" s="95">
        <f>IF(OR('2.7'!E21="x",'2.7'!E21="*",'2.7'!E21=0),'2.7'!E21,
'2.7'!E21/'2.7'!$B21*100)</f>
        <v>65.652730062857827</v>
      </c>
      <c r="F21" s="95">
        <f>IF(OR('2.7'!F21="x",'2.7'!F21="*",'2.7'!F21=0),'2.7'!F21,
'2.7'!F21/'2.7'!$B21*100)</f>
        <v>56.675139163586586</v>
      </c>
      <c r="G21" s="95">
        <f>IF(OR('2.7'!G21="x",'2.7'!G21="*",'2.7'!G21=0),'2.7'!G21,
'2.7'!G21/'2.7'!$B21*100)</f>
        <v>8.8816147398061176</v>
      </c>
      <c r="H21" s="95">
        <f>IF(OR('2.7'!H21="x",'2.7'!H21="*",'2.7'!H21=0),'2.7'!H21,
'2.7'!H21/'2.7'!$B21*100)</f>
        <v>1.6406732983522898</v>
      </c>
      <c r="I21" s="95">
        <f>IF(OR('2.7'!I21="x",'2.7'!I21="*",'2.7'!I21=0),'2.7'!I21,
'2.7'!I21/'2.7'!$B21*100)</f>
        <v>10.222563740136808</v>
      </c>
      <c r="J21" s="95">
        <f>IF(OR('2.7'!J21="x",'2.7'!J21="*",'2.7'!J21=0),'2.7'!J21,
'2.7'!J21/'2.7'!$B21*100)</f>
        <v>6.7197455766926515</v>
      </c>
      <c r="K21" s="95">
        <f>IF(OR('2.7'!K21="x",'2.7'!K21="*",'2.7'!K21=0),'2.7'!K21,
'2.7'!K21/'2.7'!$B21*100)</f>
        <v>3.4793688854625429</v>
      </c>
      <c r="L21" s="96">
        <f>IF(OR('2.7'!L21="x",'2.7'!L21="*",'2.7'!L21=0),'2.7'!L21,
'2.7'!L21/'2.7'!$B21*100)</f>
        <v>1.8619451166927659</v>
      </c>
    </row>
    <row r="22" spans="1:12" ht="15" customHeight="1" x14ac:dyDescent="0.2">
      <c r="A22" s="97" t="s">
        <v>74</v>
      </c>
      <c r="B22" s="81">
        <f>IF(OR('2.7'!B22="x",'2.7'!B22="*",'2.7'!B22=0),'2.7'!B22,
'2.7'!B22/'2.7'!$B22*100)</f>
        <v>100</v>
      </c>
      <c r="C22" s="95">
        <f>IF(OR('2.7'!C22="x",'2.7'!C22="*",'2.7'!C22=0),'2.7'!C22,
'2.7'!C22/'2.7'!$B22*100)</f>
        <v>49.328655575176583</v>
      </c>
      <c r="D22" s="95">
        <f>IF(OR('2.7'!D22="x",'2.7'!D22="*",'2.7'!D22=0),'2.7'!D22,
'2.7'!D22/'2.7'!$B22*100)</f>
        <v>51.939487794196381</v>
      </c>
      <c r="E22" s="95">
        <f>IF(OR('2.7'!E22="x",'2.7'!E22="*",'2.7'!E22=0),'2.7'!E22,
'2.7'!E22/'2.7'!$B22*100)</f>
        <v>37.172438819833189</v>
      </c>
      <c r="F22" s="95">
        <f>IF(OR('2.7'!F22="x",'2.7'!F22="*",'2.7'!F22=0),'2.7'!F22,
'2.7'!F22/'2.7'!$B22*100)</f>
        <v>24.781429170247957</v>
      </c>
      <c r="G22" s="95">
        <f>IF(OR('2.7'!G22="x",'2.7'!G22="*",'2.7'!G22=0),'2.7'!G22,
'2.7'!G22/'2.7'!$B22*100)</f>
        <v>12.324062672679066</v>
      </c>
      <c r="H22" s="95">
        <f>IF(OR('2.7'!H22="x",'2.7'!H22="*",'2.7'!H22=0),'2.7'!H22,
'2.7'!H22/'2.7'!$B22*100)</f>
        <v>3.5118722821323596</v>
      </c>
      <c r="I22" s="95">
        <f>IF(OR('2.7'!I22="x",'2.7'!I22="*",'2.7'!I22=0),'2.7'!I22,
'2.7'!I22/'2.7'!$B22*100)</f>
        <v>13.712992203949751</v>
      </c>
      <c r="J22" s="95">
        <f>IF(OR('2.7'!J22="x",'2.7'!J22="*",'2.7'!J22=0),'2.7'!J22,
'2.7'!J22/'2.7'!$B22*100)</f>
        <v>5.1795431542773089</v>
      </c>
      <c r="K22" s="95">
        <f>IF(OR('2.7'!K22="x",'2.7'!K22="*",'2.7'!K22=0),'2.7'!K22,
'2.7'!K22/'2.7'!$B22*100)</f>
        <v>8.48504121692722</v>
      </c>
      <c r="L22" s="96">
        <f>IF(OR('2.7'!L22="x",'2.7'!L22="*",'2.7'!L22=0),'2.7'!L22,
'2.7'!L22/'2.7'!$B22*100)</f>
        <v>1.0540567704134765</v>
      </c>
    </row>
    <row r="23" spans="1:12" ht="15" customHeight="1" x14ac:dyDescent="0.2">
      <c r="A23" s="97" t="s">
        <v>75</v>
      </c>
      <c r="B23" s="81">
        <f>IF(OR('2.7'!B23="x",'2.7'!B23="*",'2.7'!B23=0),'2.7'!B23,
'2.7'!B23/'2.7'!$B23*100)</f>
        <v>100</v>
      </c>
      <c r="C23" s="95">
        <f>IF(OR('2.7'!C23="x",'2.7'!C23="*",'2.7'!C23=0),'2.7'!C23,
'2.7'!C23/'2.7'!$B23*100)</f>
        <v>44.026908059241059</v>
      </c>
      <c r="D23" s="95">
        <f>IF(OR('2.7'!D23="x",'2.7'!D23="*",'2.7'!D23=0),'2.7'!D23,
'2.7'!D23/'2.7'!$B23*100)</f>
        <v>56.016480593772414</v>
      </c>
      <c r="E23" s="95">
        <f>IF(OR('2.7'!E23="x",'2.7'!E23="*",'2.7'!E23=0),'2.7'!E23,
'2.7'!E23/'2.7'!$B23*100)</f>
        <v>41.393315336583605</v>
      </c>
      <c r="F23" s="95">
        <f>IF(OR('2.7'!F23="x",'2.7'!F23="*",'2.7'!F23=0),'2.7'!F23,
'2.7'!F23/'2.7'!$B23*100)</f>
        <v>29.39218565859592</v>
      </c>
      <c r="G23" s="95">
        <f>IF(OR('2.7'!G23="x",'2.7'!G23="*",'2.7'!G23=0),'2.7'!G23,
'2.7'!G23/'2.7'!$B23*100)</f>
        <v>11.969135539699435</v>
      </c>
      <c r="H23" s="95">
        <f>IF(OR('2.7'!H23="x",'2.7'!H23="*",'2.7'!H23=0),'2.7'!H23,
'2.7'!H23/'2.7'!$B23*100)</f>
        <v>3.719620077894136</v>
      </c>
      <c r="I23" s="95">
        <f>IF(OR('2.7'!I23="x",'2.7'!I23="*",'2.7'!I23=0),'2.7'!I23,
'2.7'!I23/'2.7'!$B23*100)</f>
        <v>13.727472331408455</v>
      </c>
      <c r="J23" s="95">
        <f>IF(OR('2.7'!J23="x",'2.7'!J23="*",'2.7'!J23=0),'2.7'!J23,
'2.7'!J23/'2.7'!$B23*100)</f>
        <v>4.5580960413514262</v>
      </c>
      <c r="K23" s="95">
        <f>IF(OR('2.7'!K23="x",'2.7'!K23="*",'2.7'!K23=0),'2.7'!K23,
'2.7'!K23/'2.7'!$B23*100)</f>
        <v>9.1356995083434924</v>
      </c>
      <c r="L23" s="96">
        <f>IF(OR('2.7'!L23="x",'2.7'!L23="*",'2.7'!L23=0),'2.7'!L23,
'2.7'!L23/'2.7'!$B23*100)</f>
        <v>0.89569292578022297</v>
      </c>
    </row>
    <row r="24" spans="1:12" ht="15" customHeight="1" x14ac:dyDescent="0.2">
      <c r="A24" s="97" t="s">
        <v>76</v>
      </c>
      <c r="B24" s="81">
        <f>IF(OR('2.7'!B24="x",'2.7'!B24="*",'2.7'!B24=0),'2.7'!B24,
'2.7'!B24/'2.7'!$B24*100)</f>
        <v>100</v>
      </c>
      <c r="C24" s="95">
        <f>IF(OR('2.7'!C24="x",'2.7'!C24="*",'2.7'!C24=0),'2.7'!C24,
'2.7'!C24/'2.7'!$B24*100)</f>
        <v>36.472925271421737</v>
      </c>
      <c r="D24" s="95">
        <f>IF(OR('2.7'!D24="x",'2.7'!D24="*",'2.7'!D24=0),'2.7'!D24,
'2.7'!D24/'2.7'!$B24*100)</f>
        <v>62.339085465120078</v>
      </c>
      <c r="E24" s="95">
        <f>IF(OR('2.7'!E24="x",'2.7'!E24="*",'2.7'!E24=0),'2.7'!E24,
'2.7'!E24/'2.7'!$B24*100)</f>
        <v>51.728043770987362</v>
      </c>
      <c r="F24" s="95">
        <f>IF(OR('2.7'!F24="x",'2.7'!F24="*",'2.7'!F24=0),'2.7'!F24,
'2.7'!F24/'2.7'!$B24*100)</f>
        <v>39.124580118797653</v>
      </c>
      <c r="G24" s="95">
        <f>IF(OR('2.7'!G24="x",'2.7'!G24="*",'2.7'!G24=0),'2.7'!G24,
'2.7'!G24/'2.7'!$B24*100)</f>
        <v>12.540550936224129</v>
      </c>
      <c r="H24" s="95">
        <f>IF(OR('2.7'!H24="x",'2.7'!H24="*",'2.7'!H24=0),'2.7'!H24,
'2.7'!H24/'2.7'!$B24*100)</f>
        <v>1.6162911209209572</v>
      </c>
      <c r="I24" s="95">
        <f>IF(OR('2.7'!I24="x",'2.7'!I24="*",'2.7'!I24=0),'2.7'!I24,
'2.7'!I24/'2.7'!$B24*100)</f>
        <v>9.6147494081789873</v>
      </c>
      <c r="J24" s="95">
        <f>IF(OR('2.7'!J24="x",'2.7'!J24="*",'2.7'!J24=0),'2.7'!J24,
'2.7'!J24/'2.7'!$B24*100)</f>
        <v>3.9252073770127636</v>
      </c>
      <c r="K24" s="95">
        <f>IF(OR('2.7'!K24="x",'2.7'!K24="*",'2.7'!K24=0),'2.7'!K24,
'2.7'!K24/'2.7'!$B24*100)</f>
        <v>5.6776658434527816</v>
      </c>
      <c r="L24" s="96">
        <f>IF(OR('2.7'!L24="x",'2.7'!L24="*",'2.7'!L24=0),'2.7'!L24,
'2.7'!L24/'2.7'!$B24*100)</f>
        <v>0.99629228595382013</v>
      </c>
    </row>
    <row r="25" spans="1:12" ht="15" customHeight="1" x14ac:dyDescent="0.2">
      <c r="A25" s="97" t="s">
        <v>77</v>
      </c>
      <c r="B25" s="81">
        <f>IF(OR('2.7'!B25="x",'2.7'!B25="*",'2.7'!B25=0),'2.7'!B25,
'2.7'!B25/'2.7'!$B25*100)</f>
        <v>100</v>
      </c>
      <c r="C25" s="95">
        <f>IF(OR('2.7'!C25="x",'2.7'!C25="*",'2.7'!C25=0),'2.7'!C25,
'2.7'!C25/'2.7'!$B25*100)</f>
        <v>27.035347336768368</v>
      </c>
      <c r="D25" s="95">
        <f>IF(OR('2.7'!D25="x",'2.7'!D25="*",'2.7'!D25=0),'2.7'!D25,
'2.7'!D25/'2.7'!$B25*100)</f>
        <v>71.509916048917674</v>
      </c>
      <c r="E25" s="95">
        <f>IF(OR('2.7'!E25="x",'2.7'!E25="*",'2.7'!E25=0),'2.7'!E25,
'2.7'!E25/'2.7'!$B25*100)</f>
        <v>60.176131479655567</v>
      </c>
      <c r="F25" s="95">
        <f>IF(OR('2.7'!F25="x",'2.7'!F25="*",'2.7'!F25=0),'2.7'!F25,
'2.7'!F25/'2.7'!$B25*100)</f>
        <v>47.413694373022054</v>
      </c>
      <c r="G25" s="95">
        <f>IF(OR('2.7'!G25="x",'2.7'!G25="*",'2.7'!G25=0),'2.7'!G25,
'2.7'!G25/'2.7'!$B25*100)</f>
        <v>12.713195620144402</v>
      </c>
      <c r="H25" s="95">
        <f>IF(OR('2.7'!H25="x",'2.7'!H25="*",'2.7'!H25=0),'2.7'!H25,
'2.7'!H25/'2.7'!$B25*100)</f>
        <v>2.8335504449062787</v>
      </c>
      <c r="I25" s="95">
        <f>IF(OR('2.7'!I25="x",'2.7'!I25="*",'2.7'!I25=0),'2.7'!I25,
'2.7'!I25/'2.7'!$B25*100)</f>
        <v>9.2789267608078383</v>
      </c>
      <c r="J25" s="95">
        <f>IF(OR('2.7'!J25="x",'2.7'!J25="*",'2.7'!J25=0),'2.7'!J25,
'2.7'!J25/'2.7'!$B25*100)</f>
        <v>6.0058593372089337</v>
      </c>
      <c r="K25" s="95">
        <f>IF(OR('2.7'!K25="x",'2.7'!K25="*",'2.7'!K25=0),'2.7'!K25,
'2.7'!K25/'2.7'!$B25*100)</f>
        <v>3.2408524325326309</v>
      </c>
      <c r="L25" s="96">
        <f>IF(OR('2.7'!L25="x",'2.7'!L25="*",'2.7'!L25=0),'2.7'!L25,
'2.7'!L25/'2.7'!$B25*100)</f>
        <v>2.0548578084542353</v>
      </c>
    </row>
    <row r="26" spans="1:12" ht="18.75" customHeight="1" x14ac:dyDescent="0.2">
      <c r="A26" s="97" t="s">
        <v>78</v>
      </c>
      <c r="B26" s="81">
        <f>IF(OR('2.7'!B26="x",'2.7'!B26="*",'2.7'!B26=0),'2.7'!B26,
'2.7'!B26/'2.7'!$B26*100)</f>
        <v>100</v>
      </c>
      <c r="C26" s="95">
        <f>IF(OR('2.7'!C26="x",'2.7'!C26="*",'2.7'!C26=0),'2.7'!C26,
'2.7'!C26/'2.7'!$B26*100)</f>
        <v>29.654445696032983</v>
      </c>
      <c r="D26" s="95">
        <f>IF(OR('2.7'!D26="x",'2.7'!D26="*",'2.7'!D26=0),'2.7'!D26,
'2.7'!D26/'2.7'!$B26*100)</f>
        <v>70.544873793625797</v>
      </c>
      <c r="E26" s="95">
        <f>IF(OR('2.7'!E26="x",'2.7'!E26="*",'2.7'!E26=0),'2.7'!E26,
'2.7'!E26/'2.7'!$B26*100)</f>
        <v>56.574371559347114</v>
      </c>
      <c r="F26" s="95">
        <f>IF(OR('2.7'!F26="x",'2.7'!F26="*",'2.7'!F26=0),'2.7'!F26,
'2.7'!F26/'2.7'!$B26*100)</f>
        <v>45.391966400583726</v>
      </c>
      <c r="G26" s="95">
        <f>IF(OR('2.7'!G26="x",'2.7'!G26="*",'2.7'!G26=0),'2.7'!G26,
'2.7'!G26/'2.7'!$B26*100)</f>
        <v>11.109401553814527</v>
      </c>
      <c r="H26" s="95">
        <f>IF(OR('2.7'!H26="x",'2.7'!H26="*",'2.7'!H26=0),'2.7'!H26,
'2.7'!H26/'2.7'!$B26*100)</f>
        <v>2.4154037531139512</v>
      </c>
      <c r="I26" s="95">
        <f>IF(OR('2.7'!I26="x",'2.7'!I26="*",'2.7'!I26=0),'2.7'!I26,
'2.7'!I26/'2.7'!$B26*100)</f>
        <v>12.245616060777962</v>
      </c>
      <c r="J26" s="95">
        <f>IF(OR('2.7'!J26="x",'2.7'!J26="*",'2.7'!J26=0),'2.7'!J26,
'2.7'!J26/'2.7'!$B26*100)</f>
        <v>6.2653720563481095</v>
      </c>
      <c r="K26" s="95">
        <f>IF(OR('2.7'!K26="x",'2.7'!K26="*",'2.7'!K26=0),'2.7'!K26,
'2.7'!K26/'2.7'!$B26*100)</f>
        <v>5.9570550046498694</v>
      </c>
      <c r="L26" s="96">
        <f>IF(OR('2.7'!L26="x",'2.7'!L26="*",'2.7'!L26=0),'2.7'!L26,
'2.7'!L26/'2.7'!$B26*100)</f>
        <v>1.7248861734996419</v>
      </c>
    </row>
    <row r="27" spans="1:12" ht="15" customHeight="1" x14ac:dyDescent="0.2">
      <c r="A27" s="97" t="s">
        <v>79</v>
      </c>
      <c r="B27" s="81">
        <f>IF(OR('2.7'!B27="x",'2.7'!B27="*",'2.7'!B27=0),'2.7'!B27,
'2.7'!B27/'2.7'!$B27*100)</f>
        <v>100</v>
      </c>
      <c r="C27" s="95">
        <f>IF(OR('2.7'!C27="x",'2.7'!C27="*",'2.7'!C27=0),'2.7'!C27,
'2.7'!C27/'2.7'!$B27*100)</f>
        <v>58.376767591263643</v>
      </c>
      <c r="D27" s="95">
        <f>IF(OR('2.7'!D27="x",'2.7'!D27="*",'2.7'!D27=0),'2.7'!D27,
'2.7'!D27/'2.7'!$B27*100)</f>
        <v>41.970873694286347</v>
      </c>
      <c r="E27" s="95">
        <f>IF(OR('2.7'!E27="x",'2.7'!E27="*",'2.7'!E27=0),'2.7'!E27,
'2.7'!E27/'2.7'!$B27*100)</f>
        <v>30.547462577018646</v>
      </c>
      <c r="F27" s="95">
        <f>IF(OR('2.7'!F27="x",'2.7'!F27="*",'2.7'!F27=0),'2.7'!F27,
'2.7'!F27/'2.7'!$B27*100)</f>
        <v>17.482122989236888</v>
      </c>
      <c r="G27" s="95">
        <f>IF(OR('2.7'!G27="x",'2.7'!G27="*",'2.7'!G27=0),'2.7'!G27,
'2.7'!G27/'2.7'!$B27*100)</f>
        <v>13.023563263426238</v>
      </c>
      <c r="H27" s="95">
        <f>IF(OR('2.7'!H27="x",'2.7'!H27="*",'2.7'!H27=0),'2.7'!H27,
'2.7'!H27/'2.7'!$B27*100)</f>
        <v>3.7815396796207037</v>
      </c>
      <c r="I27" s="95">
        <f>IF(OR('2.7'!I27="x",'2.7'!I27="*",'2.7'!I27=0),'2.7'!I27,
'2.7'!I27/'2.7'!$B27*100)</f>
        <v>10.881518697485944</v>
      </c>
      <c r="J27" s="95">
        <f>IF(OR('2.7'!J27="x",'2.7'!J27="*",'2.7'!J27=0),'2.7'!J27,
'2.7'!J27/'2.7'!$B27*100)</f>
        <v>3.2451959738621583</v>
      </c>
      <c r="K27" s="95">
        <f>IF(OR('2.7'!K27="x",'2.7'!K27="*",'2.7'!K27=0),'2.7'!K27,
'2.7'!K27/'2.7'!$B27*100)</f>
        <v>7.5721357729529508</v>
      </c>
      <c r="L27" s="96">
        <f>IF(OR('2.7'!L27="x",'2.7'!L27="*",'2.7'!L27=0),'2.7'!L27,
'2.7'!L27/'2.7'!$B27*100)</f>
        <v>0.54189241978187619</v>
      </c>
    </row>
    <row r="28" spans="1:12" ht="15" customHeight="1" x14ac:dyDescent="0.2">
      <c r="A28" s="97" t="s">
        <v>80</v>
      </c>
      <c r="B28" s="81">
        <f>IF(OR('2.7'!B28="x",'2.7'!B28="*",'2.7'!B28=0),'2.7'!B28,
'2.7'!B28/'2.7'!$B28*100)</f>
        <v>100</v>
      </c>
      <c r="C28" s="95">
        <f>IF(OR('2.7'!C28="x",'2.7'!C28="*",'2.7'!C28=0),'2.7'!C28,
'2.7'!C28/'2.7'!$B28*100)</f>
        <v>31.213016230182962</v>
      </c>
      <c r="D28" s="95">
        <f>IF(OR('2.7'!D28="x",'2.7'!D28="*",'2.7'!D28=0),'2.7'!D28,
'2.7'!D28/'2.7'!$B28*100)</f>
        <v>66.670176091148932</v>
      </c>
      <c r="E28" s="95">
        <f>IF(OR('2.7'!E28="x",'2.7'!E28="*",'2.7'!E28=0),'2.7'!E28,
'2.7'!E28/'2.7'!$B28*100)</f>
        <v>58.460545404267251</v>
      </c>
      <c r="F28" s="95">
        <f>IF(OR('2.7'!F28="x",'2.7'!F28="*",'2.7'!F28=0),'2.7'!F28,
'2.7'!F28/'2.7'!$B28*100)</f>
        <v>46.331365399212658</v>
      </c>
      <c r="G28" s="95">
        <f>IF(OR('2.7'!G28="x",'2.7'!G28="*",'2.7'!G28=0),'2.7'!G28,
'2.7'!G28/'2.7'!$B28*100)</f>
        <v>12.075596103376519</v>
      </c>
      <c r="H28" s="95">
        <f>IF(OR('2.7'!H28="x",'2.7'!H28="*",'2.7'!H28=0),'2.7'!H28,
'2.7'!H28/'2.7'!$B28*100)</f>
        <v>1.5743957200999088</v>
      </c>
      <c r="I28" s="95">
        <f>IF(OR('2.7'!I28="x",'2.7'!I28="*",'2.7'!I28=0),'2.7'!I28,
'2.7'!I28/'2.7'!$B28*100)</f>
        <v>7.3844112576107586</v>
      </c>
      <c r="J28" s="95">
        <f>IF(OR('2.7'!J28="x",'2.7'!J28="*",'2.7'!J28=0),'2.7'!J28,
'2.7'!J28/'2.7'!$B28*100)</f>
        <v>3.6742943212770438</v>
      </c>
      <c r="K28" s="95">
        <f>IF(OR('2.7'!K28="x",'2.7'!K28="*",'2.7'!K28=0),'2.7'!K28,
'2.7'!K28/'2.7'!$B28*100)</f>
        <v>3.7101169363337143</v>
      </c>
      <c r="L28" s="96">
        <f>IF(OR('2.7'!L28="x",'2.7'!L28="*",'2.7'!L28=0),'2.7'!L28,
'2.7'!L28/'2.7'!$B28*100)</f>
        <v>0.82521942927085445</v>
      </c>
    </row>
    <row r="29" spans="1:12" ht="15" customHeight="1" x14ac:dyDescent="0.2">
      <c r="A29" s="97" t="s">
        <v>81</v>
      </c>
      <c r="B29" s="81" t="str">
        <f>IF(OR('2.7'!B29="x",'2.7'!B29="*",'2.7'!B29=0),'2.7'!B29,
'2.7'!B29/'2.7'!$B29*100)</f>
        <v>*</v>
      </c>
      <c r="C29" s="95">
        <f>IF(OR('2.7'!C29="x",'2.7'!C29="*",'2.7'!C29=0),'2.7'!C29,
'2.7'!C29/'2.7'!$B29*100)</f>
        <v>0</v>
      </c>
      <c r="D29" s="95" t="str">
        <f>IF(OR('2.7'!D29="x",'2.7'!D29="*",'2.7'!D29=0),'2.7'!D29,
'2.7'!D29/'2.7'!$B29*100)</f>
        <v>*</v>
      </c>
      <c r="E29" s="95" t="str">
        <f>IF(OR('2.7'!E29="x",'2.7'!E29="*",'2.7'!E29=0),'2.7'!E29,
'2.7'!E29/'2.7'!$B29*100)</f>
        <v>*</v>
      </c>
      <c r="F29" s="95" t="str">
        <f>IF(OR('2.7'!F29="x",'2.7'!F29="*",'2.7'!F29=0),'2.7'!F29,
'2.7'!F29/'2.7'!$B29*100)</f>
        <v>*</v>
      </c>
      <c r="G29" s="95" t="str">
        <f>IF(OR('2.7'!G29="x",'2.7'!G29="*",'2.7'!G29=0),'2.7'!G29,
'2.7'!G29/'2.7'!$B29*100)</f>
        <v>*</v>
      </c>
      <c r="H29" s="95">
        <f>IF(OR('2.7'!H29="x",'2.7'!H29="*",'2.7'!H29=0),'2.7'!H29,
'2.7'!H29/'2.7'!$B29*100)</f>
        <v>0</v>
      </c>
      <c r="I29" s="95">
        <f>IF(OR('2.7'!I29="x",'2.7'!I29="*",'2.7'!I29=0),'2.7'!I29,
'2.7'!I29/'2.7'!$B29*100)</f>
        <v>0</v>
      </c>
      <c r="J29" s="95">
        <f>IF(OR('2.7'!J29="x",'2.7'!J29="*",'2.7'!J29=0),'2.7'!J29,
'2.7'!J29/'2.7'!$B29*100)</f>
        <v>0</v>
      </c>
      <c r="K29" s="95">
        <f>IF(OR('2.7'!K29="x",'2.7'!K29="*",'2.7'!K29=0),'2.7'!K29,
'2.7'!K29/'2.7'!$B29*100)</f>
        <v>0</v>
      </c>
      <c r="L29" s="96">
        <f>IF(OR('2.7'!L29="x",'2.7'!L29="*",'2.7'!L29=0),'2.7'!L29,
'2.7'!L29/'2.7'!$B29*100)</f>
        <v>0</v>
      </c>
    </row>
    <row r="30" spans="1:12" ht="18.75" customHeight="1" x14ac:dyDescent="0.2">
      <c r="A30" s="97" t="s">
        <v>82</v>
      </c>
      <c r="B30" s="81">
        <f>IF(OR('2.7'!B30="x",'2.7'!B30="*",'2.7'!B30=0),'2.7'!B30,
'2.7'!B30/'2.7'!$B30*100)</f>
        <v>100</v>
      </c>
      <c r="C30" s="95">
        <f>IF(OR('2.7'!C30="x",'2.7'!C30="*",'2.7'!C30=0),'2.7'!C30,
'2.7'!C30/'2.7'!$B30*100)</f>
        <v>30.327604614462604</v>
      </c>
      <c r="D30" s="95">
        <f>IF(OR('2.7'!D30="x",'2.7'!D30="*",'2.7'!D30=0),'2.7'!D30,
'2.7'!D30/'2.7'!$B30*100)</f>
        <v>69.976767959797641</v>
      </c>
      <c r="E30" s="95">
        <f>IF(OR('2.7'!E30="x",'2.7'!E30="*",'2.7'!E30=0),'2.7'!E30,
'2.7'!E30/'2.7'!$B30*100)</f>
        <v>56.098622861084856</v>
      </c>
      <c r="F30" s="95">
        <f>IF(OR('2.7'!F30="x",'2.7'!F30="*",'2.7'!F30=0),'2.7'!F30,
'2.7'!F30/'2.7'!$B30*100)</f>
        <v>44.881369060540329</v>
      </c>
      <c r="G30" s="95">
        <f>IF(OR('2.7'!G30="x",'2.7'!G30="*",'2.7'!G30=0),'2.7'!G30,
'2.7'!G30/'2.7'!$B30*100)</f>
        <v>11.145306517853943</v>
      </c>
      <c r="H30" s="95">
        <f>IF(OR('2.7'!H30="x",'2.7'!H30="*",'2.7'!H30=0),'2.7'!H30,
'2.7'!H30/'2.7'!$B30*100)</f>
        <v>2.4451911652724521</v>
      </c>
      <c r="I30" s="95">
        <f>IF(OR('2.7'!I30="x",'2.7'!I30="*",'2.7'!I30=0),'2.7'!I30,
'2.7'!I30/'2.7'!$B30*100)</f>
        <v>12.178217085278311</v>
      </c>
      <c r="J30" s="95">
        <f>IF(OR('2.7'!J30="x",'2.7'!J30="*",'2.7'!J30=0),'2.7'!J30,
'2.7'!J30/'2.7'!$B30*100)</f>
        <v>6.1963709680746888</v>
      </c>
      <c r="K30" s="95">
        <f>IF(OR('2.7'!K30="x",'2.7'!K30="*",'2.7'!K30=0),'2.7'!K30,
'2.7'!K30/'2.7'!$B30*100)</f>
        <v>5.9589926495747934</v>
      </c>
      <c r="L30" s="96">
        <f>IF(OR('2.7'!L30="x",'2.7'!L30="*",'2.7'!L30=0),'2.7'!L30,
'2.7'!L30/'2.7'!$B30*100)</f>
        <v>1.6999280134329269</v>
      </c>
    </row>
    <row r="31" spans="1:12" ht="15" customHeight="1" x14ac:dyDescent="0.2">
      <c r="A31" s="97" t="s">
        <v>83</v>
      </c>
      <c r="B31" s="81" t="str">
        <f>IF(OR('2.7'!B31="x",'2.7'!B31="*",'2.7'!B31=0),'2.7'!B31,
'2.7'!B31/'2.7'!$B31*100)</f>
        <v>*</v>
      </c>
      <c r="C31" s="95">
        <f>IF(OR('2.7'!C31="x",'2.7'!C31="*",'2.7'!C31=0),'2.7'!C31,
'2.7'!C31/'2.7'!$B31*100)</f>
        <v>0</v>
      </c>
      <c r="D31" s="95" t="str">
        <f>IF(OR('2.7'!D31="x",'2.7'!D31="*",'2.7'!D31=0),'2.7'!D31,
'2.7'!D31/'2.7'!$B31*100)</f>
        <v>*</v>
      </c>
      <c r="E31" s="95" t="str">
        <f>IF(OR('2.7'!E31="x",'2.7'!E31="*",'2.7'!E31=0),'2.7'!E31,
'2.7'!E31/'2.7'!$B31*100)</f>
        <v>*</v>
      </c>
      <c r="F31" s="95" t="str">
        <f>IF(OR('2.7'!F31="x",'2.7'!F31="*",'2.7'!F31=0),'2.7'!F31,
'2.7'!F31/'2.7'!$B31*100)</f>
        <v>*</v>
      </c>
      <c r="G31" s="95" t="str">
        <f>IF(OR('2.7'!G31="x",'2.7'!G31="*",'2.7'!G31=0),'2.7'!G31,
'2.7'!G31/'2.7'!$B31*100)</f>
        <v>*</v>
      </c>
      <c r="H31" s="95">
        <f>IF(OR('2.7'!H31="x",'2.7'!H31="*",'2.7'!H31=0),'2.7'!H31,
'2.7'!H31/'2.7'!$B31*100)</f>
        <v>0</v>
      </c>
      <c r="I31" s="95">
        <f>IF(OR('2.7'!I31="x",'2.7'!I31="*",'2.7'!I31=0),'2.7'!I31,
'2.7'!I31/'2.7'!$B31*100)</f>
        <v>0</v>
      </c>
      <c r="J31" s="95">
        <f>IF(OR('2.7'!J31="x",'2.7'!J31="*",'2.7'!J31=0),'2.7'!J31,
'2.7'!J31/'2.7'!$B31*100)</f>
        <v>0</v>
      </c>
      <c r="K31" s="95">
        <f>IF(OR('2.7'!K31="x",'2.7'!K31="*",'2.7'!K31=0),'2.7'!K31,
'2.7'!K31/'2.7'!$B31*100)</f>
        <v>0</v>
      </c>
      <c r="L31" s="96">
        <f>IF(OR('2.7'!L31="x",'2.7'!L31="*",'2.7'!L31=0),'2.7'!L31,
'2.7'!L31/'2.7'!$B31*100)</f>
        <v>0</v>
      </c>
    </row>
    <row r="32" spans="1:12" ht="18.75" customHeight="1" x14ac:dyDescent="0.2">
      <c r="A32" s="97" t="s">
        <v>84</v>
      </c>
      <c r="B32" s="81">
        <f>IF(OR('2.7'!B32="x",'2.7'!B32="*",'2.7'!B32=0),'2.7'!B32,
'2.7'!B32/'2.7'!$B32*100)</f>
        <v>100</v>
      </c>
      <c r="C32" s="95">
        <f>IF(OR('2.7'!C32="x",'2.7'!C32="*",'2.7'!C32=0),'2.7'!C32,
'2.7'!C32/'2.7'!$B32*100)</f>
        <v>42.916371768406734</v>
      </c>
      <c r="D32" s="95">
        <f>IF(OR('2.7'!D32="x",'2.7'!D32="*",'2.7'!D32=0),'2.7'!D32,
'2.7'!D32/'2.7'!$B32*100)</f>
        <v>57.083628231594233</v>
      </c>
      <c r="E32" s="95">
        <f>IF(OR('2.7'!E32="x",'2.7'!E32="*",'2.7'!E32=0),'2.7'!E32,
'2.7'!E32/'2.7'!$B32*100)</f>
        <v>43.585492166091221</v>
      </c>
      <c r="F32" s="95">
        <f>IF(OR('2.7'!F32="x",'2.7'!F32="*",'2.7'!F32=0),'2.7'!F32,
'2.7'!F32/'2.7'!$B32*100)</f>
        <v>29.820934235675487</v>
      </c>
      <c r="G32" s="95">
        <f>IF(OR('2.7'!G32="x",'2.7'!G32="*",'2.7'!G32=0),'2.7'!G32,
'2.7'!G32/'2.7'!$B32*100)</f>
        <v>13.706303413284315</v>
      </c>
      <c r="H32" s="95">
        <f>IF(OR('2.7'!H32="x",'2.7'!H32="*",'2.7'!H32=0),'2.7'!H32,
'2.7'!H32/'2.7'!$B32*100)</f>
        <v>2.4220474141632065</v>
      </c>
      <c r="I32" s="95">
        <f>IF(OR('2.7'!I32="x",'2.7'!I32="*",'2.7'!I32=0),'2.7'!I32,
'2.7'!I32/'2.7'!$B32*100)</f>
        <v>12.210680053572389</v>
      </c>
      <c r="J32" s="95">
        <f>IF(OR('2.7'!J32="x",'2.7'!J32="*",'2.7'!J32=0),'2.7'!J32,
'2.7'!J32/'2.7'!$B32*100)</f>
        <v>4.9185971686770724</v>
      </c>
      <c r="K32" s="95">
        <f>IF(OR('2.7'!K32="x",'2.7'!K32="*",'2.7'!K32=0),'2.7'!K32,
'2.7'!K32/'2.7'!$B32*100)</f>
        <v>7.2509586986589865</v>
      </c>
      <c r="L32" s="96">
        <f>IF(OR('2.7'!L32="x",'2.7'!L32="*",'2.7'!L32=0),'2.7'!L32,
'2.7'!L32/'2.7'!$B32*100)</f>
        <v>1.2874560119301703</v>
      </c>
    </row>
    <row r="33" spans="1:24" ht="15" customHeight="1" x14ac:dyDescent="0.2">
      <c r="A33" s="97" t="s">
        <v>85</v>
      </c>
      <c r="B33" s="81">
        <f>IF(OR('2.7'!B33="x",'2.7'!B33="*",'2.7'!B33=0),'2.7'!B33,
'2.7'!B33/'2.7'!$B33*100)</f>
        <v>100</v>
      </c>
      <c r="C33" s="95">
        <f>IF(OR('2.7'!C33="x",'2.7'!C33="*",'2.7'!C33=0),'2.7'!C33,
'2.7'!C33/'2.7'!$B33*100)</f>
        <v>34.491382646430566</v>
      </c>
      <c r="D33" s="95">
        <f>IF(OR('2.7'!D33="x",'2.7'!D33="*",'2.7'!D33=0),'2.7'!D33,
'2.7'!D33/'2.7'!$B33*100)</f>
        <v>65.50861735358086</v>
      </c>
      <c r="E33" s="95">
        <f>IF(OR('2.7'!E33="x",'2.7'!E33="*",'2.7'!E33=0),'2.7'!E33,
'2.7'!E33/'2.7'!$B33*100)</f>
        <v>53.005773167500635</v>
      </c>
      <c r="F33" s="95">
        <f>IF(OR('2.7'!F33="x",'2.7'!F33="*",'2.7'!F33=0),'2.7'!F33,
'2.7'!F33/'2.7'!$B33*100)</f>
        <v>42.007515513989013</v>
      </c>
      <c r="G33" s="95">
        <f>IF(OR('2.7'!G33="x",'2.7'!G33="*",'2.7'!G33=0),'2.7'!G33,
'2.7'!G33/'2.7'!$B33*100)</f>
        <v>10.932864127951563</v>
      </c>
      <c r="H33" s="95">
        <f>IF(OR('2.7'!H33="x",'2.7'!H33="*",'2.7'!H33=0),'2.7'!H33,
'2.7'!H33/'2.7'!$B33*100)</f>
        <v>2.7450337968987615</v>
      </c>
      <c r="I33" s="95">
        <f>IF(OR('2.7'!I33="x",'2.7'!I33="*",'2.7'!I33=0),'2.7'!I33,
'2.7'!I33/'2.7'!$B33*100)</f>
        <v>11.133089854916053</v>
      </c>
      <c r="J33" s="95">
        <f>IF(OR('2.7'!J33="x",'2.7'!J33="*",'2.7'!J33=0),'2.7'!J33,
'2.7'!J33/'2.7'!$B33*100)</f>
        <v>5.4013054476366733</v>
      </c>
      <c r="K33" s="95">
        <f>IF(OR('2.7'!K33="x",'2.7'!K33="*",'2.7'!K33=0),'2.7'!K33,
'2.7'!K33/'2.7'!$B33*100)</f>
        <v>5.7048622807797615</v>
      </c>
      <c r="L33" s="96">
        <f>IF(OR('2.7'!L33="x",'2.7'!L33="*",'2.7'!L33=0),'2.7'!L33,
'2.7'!L33/'2.7'!$B33*100)</f>
        <v>1.3697543311622442</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29.719789939684084</v>
      </c>
      <c r="D34" s="95">
        <f>IF(OR('2.7'!D34="x",'2.7'!D34="*",'2.7'!D34=0),'2.7'!D34,
'2.7'!D34/'2.7'!$B34*100)</f>
        <v>70.280210060322943</v>
      </c>
      <c r="E34" s="95">
        <f>IF(OR('2.7'!E34="x",'2.7'!E34="*",'2.7'!E34=0),'2.7'!E34,
'2.7'!E34/'2.7'!$B34*100)</f>
        <v>57.399382746968485</v>
      </c>
      <c r="F34" s="95">
        <f>IF(OR('2.7'!F34="x",'2.7'!F34="*",'2.7'!F34=0),'2.7'!F34,
'2.7'!F34/'2.7'!$B34*100)</f>
        <v>47.742111981398693</v>
      </c>
      <c r="G34" s="95">
        <f>IF(OR('2.7'!G34="x",'2.7'!G34="*",'2.7'!G34=0),'2.7'!G34,
'2.7'!G34/'2.7'!$B34*100)</f>
        <v>9.587470689573264</v>
      </c>
      <c r="H34" s="95">
        <f>IF(OR('2.7'!H34="x",'2.7'!H34="*",'2.7'!H34=0),'2.7'!H34,
'2.7'!H34/'2.7'!$B34*100)</f>
        <v>2.1478893925339131</v>
      </c>
      <c r="I34" s="95">
        <f>IF(OR('2.7'!I34="x",'2.7'!I34="*",'2.7'!I34=0),'2.7'!I34,
'2.7'!I34/'2.7'!$B34*100)</f>
        <v>11.586590136453925</v>
      </c>
      <c r="J34" s="95">
        <f>IF(OR('2.7'!J34="x",'2.7'!J34="*",'2.7'!J34=0),'2.7'!J34,
'2.7'!J34/'2.7'!$B34*100)</f>
        <v>5.3128639571079157</v>
      </c>
      <c r="K34" s="95">
        <f>IF(OR('2.7'!K34="x",'2.7'!K34="*",'2.7'!K34=0),'2.7'!K34,
'2.7'!K34/'2.7'!$B34*100)</f>
        <v>6.2430763539946827</v>
      </c>
      <c r="L34" s="96">
        <f>IF(OR('2.7'!L34="x",'2.7'!L34="*",'2.7'!L34=0),'2.7'!L34,
'2.7'!L34/'2.7'!$B34*100)</f>
        <v>1.2942371769011145</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38.354622953778659</v>
      </c>
      <c r="D35" s="95">
        <f>IF(OR('2.7'!D35="x",'2.7'!D35="*",'2.7'!D35=0),'2.7'!D35,
'2.7'!D35/'2.7'!$B35*100)</f>
        <v>61.645377046235197</v>
      </c>
      <c r="E35" s="95">
        <f>IF(OR('2.7'!E35="x",'2.7'!E35="*",'2.7'!E35=0),'2.7'!E35,
'2.7'!E35/'2.7'!$B35*100)</f>
        <v>49.448560583506371</v>
      </c>
      <c r="F35" s="95">
        <f>IF(OR('2.7'!F35="x",'2.7'!F35="*",'2.7'!F35=0),'2.7'!F35,
'2.7'!F35/'2.7'!$B35*100)</f>
        <v>37.364595302476665</v>
      </c>
      <c r="G35" s="95">
        <f>IF(OR('2.7'!G35="x",'2.7'!G35="*",'2.7'!G35=0),'2.7'!G35,
'2.7'!G35/'2.7'!$B35*100)</f>
        <v>12.02213944540177</v>
      </c>
      <c r="H35" s="95">
        <f>IF(OR('2.7'!H35="x",'2.7'!H35="*",'2.7'!H35=0),'2.7'!H35,
'2.7'!H35/'2.7'!$B35*100)</f>
        <v>3.2285017863161283</v>
      </c>
      <c r="I35" s="95">
        <f>IF(OR('2.7'!I35="x",'2.7'!I35="*",'2.7'!I35=0),'2.7'!I35,
'2.7'!I35/'2.7'!$B35*100)</f>
        <v>10.76592092942229</v>
      </c>
      <c r="J35" s="95">
        <f>IF(OR('2.7'!J35="x",'2.7'!J35="*",'2.7'!J35=0),'2.7'!J35,
'2.7'!J35/'2.7'!$B35*100)</f>
        <v>5.4729106226906206</v>
      </c>
      <c r="K35" s="95">
        <f>IF(OR('2.7'!K35="x",'2.7'!K35="*",'2.7'!K35=0),'2.7'!K35,
'2.7'!K35/'2.7'!$B35*100)</f>
        <v>5.2691062493217897</v>
      </c>
      <c r="L35" s="96">
        <f>IF(OR('2.7'!L35="x",'2.7'!L35="*",'2.7'!L35=0),'2.7'!L35,
'2.7'!L35/'2.7'!$B35*100)</f>
        <v>1.4308955333074549</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40.987893252779671</v>
      </c>
      <c r="D36" s="95">
        <f>IF(OR('2.7'!D36="x",'2.7'!D36="*",'2.7'!D36=0),'2.7'!D36,
'2.7'!D36/'2.7'!$B36*100)</f>
        <v>58.846108237802753</v>
      </c>
      <c r="E36" s="95">
        <f>IF(OR('2.7'!E36="x",'2.7'!E36="*",'2.7'!E36=0),'2.7'!E36,
'2.7'!E36/'2.7'!$B36*100)</f>
        <v>47.340977478031142</v>
      </c>
      <c r="F36" s="95">
        <f>IF(OR('2.7'!F36="x",'2.7'!F36="*",'2.7'!F36=0),'2.7'!F36,
'2.7'!F36/'2.7'!$B36*100)</f>
        <v>34.574606952298005</v>
      </c>
      <c r="G36" s="95">
        <f>IF(OR('2.7'!G36="x",'2.7'!G36="*",'2.7'!G36=0),'2.7'!G36,
'2.7'!G36/'2.7'!$B36*100)</f>
        <v>12.715906631349098</v>
      </c>
      <c r="H36" s="95">
        <f>IF(OR('2.7'!H36="x",'2.7'!H36="*",'2.7'!H36=0),'2.7'!H36,
'2.7'!H36/'2.7'!$B36*100)</f>
        <v>3.6342379322342642</v>
      </c>
      <c r="I36" s="95">
        <f>IF(OR('2.7'!I36="x",'2.7'!I36="*",'2.7'!I36=0),'2.7'!I36,
'2.7'!I36/'2.7'!$B36*100)</f>
        <v>10.081757750481197</v>
      </c>
      <c r="J36" s="95">
        <f>IF(OR('2.7'!J36="x",'2.7'!J36="*",'2.7'!J36=0),'2.7'!J36,
'2.7'!J36/'2.7'!$B36*100)</f>
        <v>5.1517334075403802</v>
      </c>
      <c r="K36" s="95">
        <f>IF(OR('2.7'!K36="x",'2.7'!K36="*",'2.7'!K36=0),'2.7'!K36,
'2.7'!K36/'2.7'!$B36*100)</f>
        <v>4.8905293010778053</v>
      </c>
      <c r="L36" s="96">
        <f>IF(OR('2.7'!L36="x",'2.7'!L36="*",'2.7'!L36=0),'2.7'!L36,
'2.7'!L36/'2.7'!$B36*100)</f>
        <v>1.4233730092897054</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Bremen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55.675650492673945</v>
      </c>
      <c r="C14" s="95">
        <f>IFERROR(IF(OR('2.7'!C14="x",'2.7'!C14="*",'2.7'!C14=0),'2.7'!C14,
'2.7'!C14/'2.7'!C$13*100),"x")</f>
        <v>57.943145382996263</v>
      </c>
      <c r="D14" s="95">
        <f>IFERROR(IF(OR('2.7'!D14="x",'2.7'!D14="*",'2.7'!D14=0),'2.7'!D14,
'2.7'!D14/'2.7'!D$13*100),"x")</f>
        <v>54.358881011215423</v>
      </c>
      <c r="E14" s="95">
        <f>IFERROR(IF(OR('2.7'!E14="x",'2.7'!E14="*",'2.7'!E14=0),'2.7'!E14,
'2.7'!E14/'2.7'!E$13*100),"x")</f>
        <v>53.548055194535792</v>
      </c>
      <c r="F14" s="95">
        <f>IFERROR(IF(OR('2.7'!F14="x",'2.7'!F14="*",'2.7'!F14=0),'2.7'!F14,
'2.7'!F14/'2.7'!F$13*100),"x")</f>
        <v>52.079290965492156</v>
      </c>
      <c r="G14" s="95">
        <f>IFERROR(IF(OR('2.7'!G14="x",'2.7'!G14="*",'2.7'!G14=0),'2.7'!G14,
'2.7'!G14/'2.7'!G$13*100),"x")</f>
        <v>58.390526695689552</v>
      </c>
      <c r="H14" s="95">
        <f>IFERROR(IF(OR('2.7'!H14="x",'2.7'!H14="*",'2.7'!H14=0),'2.7'!H14,
'2.7'!H14/'2.7'!H$13*100),"x")</f>
        <v>55.903368749832303</v>
      </c>
      <c r="I14" s="95">
        <f>IFERROR(IF(OR('2.7'!I14="x",'2.7'!I14="*",'2.7'!I14=0),'2.7'!I14,
'2.7'!I14/'2.7'!I$13*100),"x")</f>
        <v>57.856082809755051</v>
      </c>
      <c r="J14" s="95">
        <f>IFERROR(IF(OR('2.7'!J14="x",'2.7'!J14="*",'2.7'!J14=0),'2.7'!J14,
'2.7'!J14/'2.7'!J$13*100),"x")</f>
        <v>56.123698625502051</v>
      </c>
      <c r="K14" s="95">
        <f>IFERROR(IF(OR('2.7'!K14="x",'2.7'!K14="*",'2.7'!K14=0),'2.7'!K14,
'2.7'!K14/'2.7'!K$13*100),"x")</f>
        <v>59.216522928783711</v>
      </c>
      <c r="L14" s="96">
        <f>IFERROR(IF(OR('2.7'!L14="x",'2.7'!L14="*",'2.7'!L14=0),'2.7'!L14,
'2.7'!L14/'2.7'!L$13*100),"x")</f>
        <v>55.102835471514545</v>
      </c>
    </row>
    <row r="15" spans="1:15" ht="15" customHeight="1" x14ac:dyDescent="0.2">
      <c r="A15" s="97" t="s">
        <v>100</v>
      </c>
      <c r="B15" s="121">
        <f>IFERROR(IF(OR('2.7'!B15="x",'2.7'!B15="*",'2.7'!B15=0),'2.7'!B15,
'2.7'!B15/'2.7'!B$13*100),"x")</f>
        <v>44.324349507326048</v>
      </c>
      <c r="C15" s="95">
        <f>IFERROR(IF(OR('2.7'!C15="x",'2.7'!C15="*",'2.7'!C15=0),'2.7'!C15,
'2.7'!C15/'2.7'!C$13*100),"x")</f>
        <v>42.056854617002799</v>
      </c>
      <c r="D15" s="95">
        <f>IFERROR(IF(OR('2.7'!D15="x",'2.7'!D15="*",'2.7'!D15=0),'2.7'!D15,
'2.7'!D15/'2.7'!D$13*100),"x")</f>
        <v>45.641118988786047</v>
      </c>
      <c r="E15" s="95">
        <f>IFERROR(IF(OR('2.7'!E15="x",'2.7'!E15="*",'2.7'!E15=0),'2.7'!E15,
'2.7'!E15/'2.7'!E$13*100),"x")</f>
        <v>46.451944805467441</v>
      </c>
      <c r="F15" s="95">
        <f>IFERROR(IF(OR('2.7'!F15="x",'2.7'!F15="*",'2.7'!F15=0),'2.7'!F15,
'2.7'!F15/'2.7'!F$13*100),"x")</f>
        <v>47.920709034510629</v>
      </c>
      <c r="G15" s="95">
        <f>IFERROR(IF(OR('2.7'!G15="x",'2.7'!G15="*",'2.7'!G15=0),'2.7'!G15,
'2.7'!G15/'2.7'!G$13*100),"x")</f>
        <v>41.609473304310448</v>
      </c>
      <c r="H15" s="95">
        <f>IFERROR(IF(OR('2.7'!H15="x",'2.7'!H15="*",'2.7'!H15=0),'2.7'!H15,
'2.7'!H15/'2.7'!H$13*100),"x")</f>
        <v>44.096631250167356</v>
      </c>
      <c r="I15" s="95">
        <f>IFERROR(IF(OR('2.7'!I15="x",'2.7'!I15="*",'2.7'!I15=0),'2.7'!I15,
'2.7'!I15/'2.7'!I$13*100),"x")</f>
        <v>42.143917190245169</v>
      </c>
      <c r="J15" s="95">
        <f>IFERROR(IF(OR('2.7'!J15="x",'2.7'!J15="*",'2.7'!J15=0),'2.7'!J15,
'2.7'!J15/'2.7'!J$13*100),"x")</f>
        <v>43.876301374498205</v>
      </c>
      <c r="K15" s="95">
        <f>IFERROR(IF(OR('2.7'!K15="x",'2.7'!K15="*",'2.7'!K15=0),'2.7'!K15,
'2.7'!K15/'2.7'!K$13*100),"x")</f>
        <v>40.783477071215898</v>
      </c>
      <c r="L15" s="96">
        <f>IFERROR(IF(OR('2.7'!L15="x",'2.7'!L15="*",'2.7'!L15=0),'2.7'!L15,
'2.7'!L15/'2.7'!L$13*100),"x")</f>
        <v>44.897164528485639</v>
      </c>
    </row>
    <row r="16" spans="1:15" ht="18.75" customHeight="1" x14ac:dyDescent="0.2">
      <c r="A16" s="97" t="s">
        <v>68</v>
      </c>
      <c r="B16" s="121">
        <f>IFERROR(IF(OR('2.7'!B16="x",'2.7'!B16="*",'2.7'!B16=0),'2.7'!B16,
'2.7'!B16/'2.7'!B$13*100),"x")</f>
        <v>8.6864357427380092</v>
      </c>
      <c r="C16" s="95">
        <f>IFERROR(IF(OR('2.7'!C16="x",'2.7'!C16="*",'2.7'!C16=0),'2.7'!C16,
'2.7'!C16/'2.7'!C$13*100),"x")</f>
        <v>7.2566052381859851</v>
      </c>
      <c r="D16" s="95">
        <f>IFERROR(IF(OR('2.7'!D16="x",'2.7'!D16="*",'2.7'!D16=0),'2.7'!D16,
'2.7'!D16/'2.7'!D$13*100),"x")</f>
        <v>9.5077500440529317</v>
      </c>
      <c r="E16" s="95">
        <f>IFERROR(IF(OR('2.7'!E16="x",'2.7'!E16="*",'2.7'!E16=0),'2.7'!E16,
'2.7'!E16/'2.7'!E$13*100),"x")</f>
        <v>7.7316750713102271</v>
      </c>
      <c r="F16" s="95">
        <f>IFERROR(IF(OR('2.7'!F16="x",'2.7'!F16="*",'2.7'!F16=0),'2.7'!F16,
'2.7'!F16/'2.7'!F$13*100),"x")</f>
        <v>8.4119852945599227</v>
      </c>
      <c r="G16" s="95">
        <f>IFERROR(IF(OR('2.7'!G16="x",'2.7'!G16="*",'2.7'!G16=0),'2.7'!G16,
'2.7'!G16/'2.7'!G$13*100),"x")</f>
        <v>5.4944893013674436</v>
      </c>
      <c r="H16" s="95">
        <f>IFERROR(IF(OR('2.7'!H16="x",'2.7'!H16="*",'2.7'!H16=0),'2.7'!H16,
'2.7'!H16/'2.7'!H$13*100),"x")</f>
        <v>1.5143231300108795</v>
      </c>
      <c r="I16" s="95">
        <f>IFERROR(IF(OR('2.7'!I16="x",'2.7'!I16="*",'2.7'!I16=0),'2.7'!I16,
'2.7'!I16/'2.7'!I$13*100),"x")</f>
        <v>17.607494404830348</v>
      </c>
      <c r="J16" s="95">
        <f>IFERROR(IF(OR('2.7'!J16="x",'2.7'!J16="*",'2.7'!J16=0),'2.7'!J16,
'2.7'!J16/'2.7'!J$13*100),"x")</f>
        <v>8.7522926171269972</v>
      </c>
      <c r="K16" s="95">
        <f>IFERROR(IF(OR('2.7'!K16="x",'2.7'!K16="*",'2.7'!K16=0),'2.7'!K16,
'2.7'!K16/'2.7'!K$13*100),"x")</f>
        <v>25.328652698541916</v>
      </c>
      <c r="L16" s="96">
        <f>IFERROR(IF(OR('2.7'!L16="x",'2.7'!L16="*",'2.7'!L16=0),'2.7'!L16,
'2.7'!L16/'2.7'!L$13*100),"x")</f>
        <v>7.4151098442083176</v>
      </c>
    </row>
    <row r="17" spans="1:12" ht="15" customHeight="1" x14ac:dyDescent="0.2">
      <c r="A17" s="97" t="s">
        <v>69</v>
      </c>
      <c r="B17" s="121">
        <f>IFERROR(IF(OR('2.7'!B17="x",'2.7'!B17="*",'2.7'!B17=0),'2.7'!B17,
'2.7'!B17/'2.7'!B$13*100),"x")</f>
        <v>24.295930489878636</v>
      </c>
      <c r="C17" s="95">
        <f>IFERROR(IF(OR('2.7'!C17="x",'2.7'!C17="*",'2.7'!C17=0),'2.7'!C17,
'2.7'!C17/'2.7'!C$13*100),"x")</f>
        <v>23.555315114368884</v>
      </c>
      <c r="D17" s="95">
        <f>IFERROR(IF(OR('2.7'!D17="x",'2.7'!D17="*",'2.7'!D17=0),'2.7'!D17,
'2.7'!D17/'2.7'!D$13*100),"x")</f>
        <v>24.733554938273453</v>
      </c>
      <c r="E17" s="95">
        <f>IFERROR(IF(OR('2.7'!E17="x",'2.7'!E17="*",'2.7'!E17=0),'2.7'!E17,
'2.7'!E17/'2.7'!E$13*100),"x")</f>
        <v>22.364723556699598</v>
      </c>
      <c r="F17" s="95">
        <f>IFERROR(IF(OR('2.7'!F17="x",'2.7'!F17="*",'2.7'!F17=0),'2.7'!F17,
'2.7'!F17/'2.7'!F$13*100),"x")</f>
        <v>23.766056857793139</v>
      </c>
      <c r="G17" s="95">
        <f>IFERROR(IF(OR('2.7'!G17="x",'2.7'!G17="*",'2.7'!G17=0),'2.7'!G17,
'2.7'!G17/'2.7'!G$13*100),"x")</f>
        <v>17.748973722087673</v>
      </c>
      <c r="H17" s="95">
        <f>IFERROR(IF(OR('2.7'!H17="x",'2.7'!H17="*",'2.7'!H17=0),'2.7'!H17,
'2.7'!H17/'2.7'!H$13*100),"x")</f>
        <v>10.301487122966119</v>
      </c>
      <c r="I17" s="95">
        <f>IFERROR(IF(OR('2.7'!I17="x",'2.7'!I17="*",'2.7'!I17=0),'2.7'!I17,
'2.7'!I17/'2.7'!I$13*100),"x")</f>
        <v>35.370526602936017</v>
      </c>
      <c r="J17" s="95">
        <f>IFERROR(IF(OR('2.7'!J17="x",'2.7'!J17="*",'2.7'!J17=0),'2.7'!J17,
'2.7'!J17/'2.7'!J$13*100),"x")</f>
        <v>33.678725308317702</v>
      </c>
      <c r="K17" s="95">
        <f>IFERROR(IF(OR('2.7'!K17="x",'2.7'!K17="*",'2.7'!K17=0),'2.7'!K17,
'2.7'!K17/'2.7'!K$13*100),"x")</f>
        <v>36.829756763705618</v>
      </c>
      <c r="L17" s="96">
        <f>IFERROR(IF(OR('2.7'!L17="x",'2.7'!L17="*",'2.7'!L17=0),'2.7'!L17,
'2.7'!L17/'2.7'!L$13*100),"x")</f>
        <v>23.349263773369003</v>
      </c>
    </row>
    <row r="18" spans="1:12" ht="15" customHeight="1" x14ac:dyDescent="0.2">
      <c r="A18" s="97" t="s">
        <v>70</v>
      </c>
      <c r="B18" s="121">
        <f>IFERROR(IF(OR('2.7'!B18="x",'2.7'!B18="*",'2.7'!B18=0),'2.7'!B18,
'2.7'!B18/'2.7'!B$13*100),"x")</f>
        <v>25.064641617554567</v>
      </c>
      <c r="C18" s="95">
        <f>IFERROR(IF(OR('2.7'!C18="x",'2.7'!C18="*",'2.7'!C18=0),'2.7'!C18,
'2.7'!C18/'2.7'!C$13*100),"x")</f>
        <v>22.010666556261864</v>
      </c>
      <c r="D18" s="95">
        <f>IFERROR(IF(OR('2.7'!D18="x",'2.7'!D18="*",'2.7'!D18=0),'2.7'!D18,
'2.7'!D18/'2.7'!D$13*100),"x")</f>
        <v>26.832240883000608</v>
      </c>
      <c r="E18" s="95">
        <f>IFERROR(IF(OR('2.7'!E18="x",'2.7'!E18="*",'2.7'!E18=0),'2.7'!E18,
'2.7'!E18/'2.7'!E$13*100),"x")</f>
        <v>27.619756181406551</v>
      </c>
      <c r="F18" s="95">
        <f>IFERROR(IF(OR('2.7'!F18="x",'2.7'!F18="*",'2.7'!F18=0),'2.7'!F18,
'2.7'!F18/'2.7'!F$13*100),"x")</f>
        <v>28.199116620114324</v>
      </c>
      <c r="G18" s="95">
        <f>IFERROR(IF(OR('2.7'!G18="x",'2.7'!G18="*",'2.7'!G18=0),'2.7'!G18,
'2.7'!G18/'2.7'!G$13*100),"x")</f>
        <v>25.601242185568918</v>
      </c>
      <c r="H18" s="95">
        <f>IFERROR(IF(OR('2.7'!H18="x",'2.7'!H18="*",'2.7'!H18=0),'2.7'!H18,
'2.7'!H18/'2.7'!H$13*100),"x")</f>
        <v>27.742345372058324</v>
      </c>
      <c r="I18" s="95">
        <f>IFERROR(IF(OR('2.7'!I18="x",'2.7'!I18="*",'2.7'!I18=0),'2.7'!I18,
'2.7'!I18/'2.7'!I$13*100),"x")</f>
        <v>23.412981387456554</v>
      </c>
      <c r="J18" s="95">
        <f>IFERROR(IF(OR('2.7'!J18="x",'2.7'!J18="*",'2.7'!J18=0),'2.7'!J18,
'2.7'!J18/'2.7'!J$13*100),"x")</f>
        <v>26.294543381385921</v>
      </c>
      <c r="K18" s="95">
        <f>IFERROR(IF(OR('2.7'!K18="x",'2.7'!K18="*",'2.7'!K18=0),'2.7'!K18,
'2.7'!K18/'2.7'!K$13*100),"x")</f>
        <v>20.840170420183433</v>
      </c>
      <c r="L18" s="96">
        <f>IFERROR(IF(OR('2.7'!L18="x",'2.7'!L18="*",'2.7'!L18=0),'2.7'!L18,
'2.7'!L18/'2.7'!L$13*100),"x")</f>
        <v>26.301162816164812</v>
      </c>
    </row>
    <row r="19" spans="1:12" ht="15" customHeight="1" x14ac:dyDescent="0.2">
      <c r="A19" s="97" t="s">
        <v>71</v>
      </c>
      <c r="B19" s="121">
        <f>IFERROR(IF(OR('2.7'!B19="x",'2.7'!B19="*",'2.7'!B19=0),'2.7'!B19,
'2.7'!B19/'2.7'!B$13*100),"x")</f>
        <v>19.781499685527265</v>
      </c>
      <c r="C19" s="95">
        <f>IFERROR(IF(OR('2.7'!C19="x",'2.7'!C19="*",'2.7'!C19=0),'2.7'!C19,
'2.7'!C19/'2.7'!C$13*100),"x")</f>
        <v>17.742688940683728</v>
      </c>
      <c r="D19" s="95">
        <f>IFERROR(IF(OR('2.7'!D19="x",'2.7'!D19="*",'2.7'!D19=0),'2.7'!D19,
'2.7'!D19/'2.7'!D$13*100),"x")</f>
        <v>20.965803475850564</v>
      </c>
      <c r="E19" s="95">
        <f>IFERROR(IF(OR('2.7'!E19="x",'2.7'!E19="*",'2.7'!E19=0),'2.7'!E19,
'2.7'!E19/'2.7'!E$13*100),"x")</f>
        <v>22.240235398897852</v>
      </c>
      <c r="F19" s="95">
        <f>IFERROR(IF(OR('2.7'!F19="x",'2.7'!F19="*",'2.7'!F19=0),'2.7'!F19,
'2.7'!F19/'2.7'!F$13*100),"x")</f>
        <v>22.305517757221903</v>
      </c>
      <c r="G19" s="95">
        <f>IFERROR(IF(OR('2.7'!G19="x",'2.7'!G19="*",'2.7'!G19=0),'2.7'!G19,
'2.7'!G19/'2.7'!G$13*100),"x")</f>
        <v>22.016534857848832</v>
      </c>
      <c r="H19" s="95">
        <f>IFERROR(IF(OR('2.7'!H19="x",'2.7'!H19="*",'2.7'!H19=0),'2.7'!H19,
'2.7'!H19/'2.7'!H$13*100),"x")</f>
        <v>28.716099259725535</v>
      </c>
      <c r="I19" s="95">
        <f>IFERROR(IF(OR('2.7'!I19="x",'2.7'!I19="*",'2.7'!I19=0),'2.7'!I19,
'2.7'!I19/'2.7'!I$13*100),"x")</f>
        <v>14.822735330990252</v>
      </c>
      <c r="J19" s="95">
        <f>IFERROR(IF(OR('2.7'!J19="x",'2.7'!J19="*",'2.7'!J19=0),'2.7'!J19,
'2.7'!J19/'2.7'!J$13*100),"x")</f>
        <v>19.820156976585345</v>
      </c>
      <c r="K19" s="95">
        <f>IFERROR(IF(OR('2.7'!K19="x",'2.7'!K19="*",'2.7'!K19=0),'2.7'!K19,
'2.7'!K19/'2.7'!K$13*100),"x")</f>
        <v>10.470756569078791</v>
      </c>
      <c r="L19" s="96">
        <f>IFERROR(IF(OR('2.7'!L19="x",'2.7'!L19="*",'2.7'!L19=0),'2.7'!L19,
'2.7'!L19/'2.7'!L$13*100),"x")</f>
        <v>25.272496837736668</v>
      </c>
    </row>
    <row r="20" spans="1:12" ht="15" customHeight="1" x14ac:dyDescent="0.2">
      <c r="A20" s="97" t="s">
        <v>72</v>
      </c>
      <c r="B20" s="121">
        <f>IFERROR(IF(OR('2.7'!B20="x",'2.7'!B20="*",'2.7'!B20=0),'2.7'!B20,
'2.7'!B20/'2.7'!B$13*100),"x")</f>
        <v>22.171492464301519</v>
      </c>
      <c r="C20" s="95">
        <f>IFERROR(IF(OR('2.7'!C20="x",'2.7'!C20="*",'2.7'!C20=0),'2.7'!C20,
'2.7'!C20/'2.7'!C$13*100),"x")</f>
        <v>29.434724150498276</v>
      </c>
      <c r="D20" s="95">
        <f>IFERROR(IF(OR('2.7'!D20="x",'2.7'!D20="*",'2.7'!D20=0),'2.7'!D20,
'2.7'!D20/'2.7'!D$13*100),"x")</f>
        <v>17.960650658822559</v>
      </c>
      <c r="E20" s="95">
        <f>IFERROR(IF(OR('2.7'!E20="x",'2.7'!E20="*",'2.7'!E20=0),'2.7'!E20,
'2.7'!E20/'2.7'!E$13*100),"x")</f>
        <v>20.043609791688073</v>
      </c>
      <c r="F20" s="95">
        <f>IFERROR(IF(OR('2.7'!F20="x",'2.7'!F20="*",'2.7'!F20=0),'2.7'!F20,
'2.7'!F20/'2.7'!F$13*100),"x")</f>
        <v>17.317323470312338</v>
      </c>
      <c r="G20" s="95">
        <f>IFERROR(IF(OR('2.7'!G20="x",'2.7'!G20="*",'2.7'!G20=0),'2.7'!G20,
'2.7'!G20/'2.7'!G$13*100),"x")</f>
        <v>29.138759933127556</v>
      </c>
      <c r="H20" s="95">
        <f>IFERROR(IF(OR('2.7'!H20="x",'2.7'!H20="*",'2.7'!H20=0),'2.7'!H20,
'2.7'!H20/'2.7'!H$13*100),"x")</f>
        <v>31.725745115238624</v>
      </c>
      <c r="I20" s="95">
        <f>IFERROR(IF(OR('2.7'!I20="x",'2.7'!I20="*",'2.7'!I20=0),'2.7'!I20,
'2.7'!I20/'2.7'!I$13*100),"x")</f>
        <v>8.7862622737870737</v>
      </c>
      <c r="J20" s="95">
        <f>IFERROR(IF(OR('2.7'!J20="x",'2.7'!J20="*",'2.7'!J20=0),'2.7'!J20,
'2.7'!J20/'2.7'!J$13*100),"x")</f>
        <v>11.454281716584296</v>
      </c>
      <c r="K20" s="95">
        <f>IFERROR(IF(OR('2.7'!K20="x",'2.7'!K20="*",'2.7'!K20=0),'2.7'!K20,
'2.7'!K20/'2.7'!K$13*100),"x")</f>
        <v>6.5306635484902413</v>
      </c>
      <c r="L20" s="96">
        <f>IFERROR(IF(OR('2.7'!L20="x",'2.7'!L20="*",'2.7'!L20=0),'2.7'!L20,
'2.7'!L20/'2.7'!L$13*100),"x")</f>
        <v>17.661966728521378</v>
      </c>
    </row>
    <row r="21" spans="1:12" ht="18.75" customHeight="1" x14ac:dyDescent="0.2">
      <c r="A21" s="97" t="s">
        <v>73</v>
      </c>
      <c r="B21" s="121">
        <f>IFERROR(IF(OR('2.7'!B21="x",'2.7'!B21="*",'2.7'!B21=0),'2.7'!B21,
'2.7'!B21/'2.7'!B$13*100),"x")</f>
        <v>20.447715996179738</v>
      </c>
      <c r="C21" s="95">
        <f>IFERROR(IF(OR('2.7'!C21="x",'2.7'!C21="*",'2.7'!C21=0),'2.7'!C21,
'2.7'!C21/'2.7'!C$13*100),"x")</f>
        <v>12.790623499378951</v>
      </c>
      <c r="D21" s="95">
        <f>IFERROR(IF(OR('2.7'!D21="x",'2.7'!D21="*",'2.7'!D21=0),'2.7'!D21,
'2.7'!D21/'2.7'!D$13*100),"x")</f>
        <v>25.126247534205916</v>
      </c>
      <c r="E21" s="95">
        <f>IFERROR(IF(OR('2.7'!E21="x",'2.7'!E21="*",'2.7'!E21=0),'2.7'!E21,
'2.7'!E21/'2.7'!E$13*100),"x")</f>
        <v>26.586138059179692</v>
      </c>
      <c r="F21" s="95">
        <f>IFERROR(IF(OR('2.7'!F21="x",'2.7'!F21="*",'2.7'!F21=0),'2.7'!F21,
'2.7'!F21/'2.7'!F$13*100),"x")</f>
        <v>29.899920279468517</v>
      </c>
      <c r="G21" s="95">
        <f>IFERROR(IF(OR('2.7'!G21="x",'2.7'!G21="*",'2.7'!G21=0),'2.7'!G21,
'2.7'!G21/'2.7'!G$13*100),"x")</f>
        <v>15.558988507610472</v>
      </c>
      <c r="H21" s="95">
        <f>IFERROR(IF(OR('2.7'!H21="x",'2.7'!H21="*",'2.7'!H21=0),'2.7'!H21,
'2.7'!H21/'2.7'!H$13*100),"x")</f>
        <v>12.617138859019549</v>
      </c>
      <c r="I21" s="95">
        <f>IFERROR(IF(OR('2.7'!I21="x",'2.7'!I21="*",'2.7'!I21=0),'2.7'!I21,
'2.7'!I21/'2.7'!I$13*100),"x")</f>
        <v>18.303077934991091</v>
      </c>
      <c r="J21" s="95">
        <f>IFERROR(IF(OR('2.7'!J21="x",'2.7'!J21="*",'2.7'!J21=0),'2.7'!J21,
'2.7'!J21/'2.7'!J$13*100),"x")</f>
        <v>26.059834796323837</v>
      </c>
      <c r="K21" s="95">
        <f>IFERROR(IF(OR('2.7'!K21="x",'2.7'!K21="*",'2.7'!K21=0),'2.7'!K21,
'2.7'!K21/'2.7'!K$13*100),"x")</f>
        <v>11.630618436070376</v>
      </c>
      <c r="L21" s="96">
        <f>IFERROR(IF(OR('2.7'!L21="x",'2.7'!L21="*",'2.7'!L21=0),'2.7'!L21,
'2.7'!L21/'2.7'!L$13*100),"x")</f>
        <v>28.247624101524131</v>
      </c>
    </row>
    <row r="22" spans="1:12" ht="15" customHeight="1" x14ac:dyDescent="0.2">
      <c r="A22" s="97" t="s">
        <v>74</v>
      </c>
      <c r="B22" s="121">
        <f>IFERROR(IF(OR('2.7'!B22="x",'2.7'!B22="*",'2.7'!B22=0),'2.7'!B22,
'2.7'!B22/'2.7'!B$13*100),"x")</f>
        <v>26.238673158005078</v>
      </c>
      <c r="C22" s="95">
        <f>IFERROR(IF(OR('2.7'!C22="x",'2.7'!C22="*",'2.7'!C22=0),'2.7'!C22,
'2.7'!C22/'2.7'!C$13*100),"x")</f>
        <v>35.231524169787001</v>
      </c>
      <c r="D22" s="95">
        <f>IFERROR(IF(OR('2.7'!D22="x",'2.7'!D22="*",'2.7'!D22=0),'2.7'!D22,
'2.7'!D22/'2.7'!D$13*100),"x")</f>
        <v>21.54235857448181</v>
      </c>
      <c r="E22" s="95">
        <f>IFERROR(IF(OR('2.7'!E22="x",'2.7'!E22="*",'2.7'!E22=0),'2.7'!E22,
'2.7'!E22/'2.7'!E$13*100),"x")</f>
        <v>19.31615074730982</v>
      </c>
      <c r="F22" s="95">
        <f>IFERROR(IF(OR('2.7'!F22="x",'2.7'!F22="*",'2.7'!F22=0),'2.7'!F22,
'2.7'!F22/'2.7'!F$13*100),"x")</f>
        <v>16.776480232105925</v>
      </c>
      <c r="G22" s="95">
        <f>IFERROR(IF(OR('2.7'!G22="x",'2.7'!G22="*",'2.7'!G22=0),'2.7'!G22,
'2.7'!G22/'2.7'!G$13*100),"x")</f>
        <v>27.703866947599032</v>
      </c>
      <c r="H22" s="95">
        <f>IFERROR(IF(OR('2.7'!H22="x",'2.7'!H22="*",'2.7'!H22=0),'2.7'!H22,
'2.7'!H22/'2.7'!H$13*100),"x")</f>
        <v>34.655690091498883</v>
      </c>
      <c r="I22" s="95">
        <f>IFERROR(IF(OR('2.7'!I22="x",'2.7'!I22="*",'2.7'!I22=0),'2.7'!I22,
'2.7'!I22/'2.7'!I$13*100),"x")</f>
        <v>31.506023759489445</v>
      </c>
      <c r="J22" s="95">
        <f>IFERROR(IF(OR('2.7'!J22="x",'2.7'!J22="*",'2.7'!J22=0),'2.7'!J22,
'2.7'!J22/'2.7'!J$13*100),"x")</f>
        <v>25.775514875844642</v>
      </c>
      <c r="K22" s="95">
        <f>IFERROR(IF(OR('2.7'!K22="x",'2.7'!K22="*",'2.7'!K22=0),'2.7'!K22,
'2.7'!K22/'2.7'!K$13*100),"x")</f>
        <v>36.395974683381311</v>
      </c>
      <c r="L22" s="96">
        <f>IFERROR(IF(OR('2.7'!L22="x",'2.7'!L22="*",'2.7'!L22=0),'2.7'!L22,
'2.7'!L22/'2.7'!L$13*100),"x")</f>
        <v>20.519941454117479</v>
      </c>
    </row>
    <row r="23" spans="1:12" ht="15" customHeight="1" x14ac:dyDescent="0.2">
      <c r="A23" s="97" t="s">
        <v>75</v>
      </c>
      <c r="B23" s="121">
        <f>IFERROR(IF(OR('2.7'!B23="x",'2.7'!B23="*",'2.7'!B23=0),'2.7'!B23,
'2.7'!B23/'2.7'!B$13*100),"x")</f>
        <v>16.089356845023179</v>
      </c>
      <c r="C23" s="95">
        <f>IFERROR(IF(OR('2.7'!C23="x",'2.7'!C23="*",'2.7'!C23=0),'2.7'!C23,
'2.7'!C23/'2.7'!C$13*100),"x")</f>
        <v>19.281781341325171</v>
      </c>
      <c r="D23" s="95">
        <f>IFERROR(IF(OR('2.7'!D23="x",'2.7'!D23="*",'2.7'!D23=0),'2.7'!D23,
'2.7'!D23/'2.7'!D$13*100),"x")</f>
        <v>14.246501287828888</v>
      </c>
      <c r="E23" s="95">
        <f>IFERROR(IF(OR('2.7'!E23="x",'2.7'!E23="*",'2.7'!E23=0),'2.7'!E23,
'2.7'!E23/'2.7'!E$13*100),"x")</f>
        <v>13.189446083939039</v>
      </c>
      <c r="F23" s="95">
        <f>IFERROR(IF(OR('2.7'!F23="x",'2.7'!F23="*",'2.7'!F23=0),'2.7'!F23,
'2.7'!F23/'2.7'!F$13*100),"x")</f>
        <v>12.201218285584826</v>
      </c>
      <c r="G23" s="95">
        <f>IFERROR(IF(OR('2.7'!G23="x",'2.7'!G23="*",'2.7'!G23=0),'2.7'!G23,
'2.7'!G23/'2.7'!G$13*100),"x")</f>
        <v>16.498562024118492</v>
      </c>
      <c r="H23" s="95">
        <f>IFERROR(IF(OR('2.7'!H23="x",'2.7'!H23="*",'2.7'!H23=0),'2.7'!H23,
'2.7'!H23/'2.7'!H$13*100),"x")</f>
        <v>22.507706091866279</v>
      </c>
      <c r="I23" s="95">
        <f>IFERROR(IF(OR('2.7'!I23="x",'2.7'!I23="*",'2.7'!I23=0),'2.7'!I23,
'2.7'!I23/'2.7'!I$13*100),"x")</f>
        <v>19.339656597803582</v>
      </c>
      <c r="J23" s="95">
        <f>IFERROR(IF(OR('2.7'!J23="x",'2.7'!J23="*",'2.7'!J23=0),'2.7'!J23,
'2.7'!J23/'2.7'!J$13*100),"x")</f>
        <v>13.909008719138304</v>
      </c>
      <c r="K23" s="95">
        <f>IFERROR(IF(OR('2.7'!K23="x",'2.7'!K23="*",'2.7'!K23=0),'2.7'!K23,
'2.7'!K23/'2.7'!K$13*100),"x")</f>
        <v>24.029128423236916</v>
      </c>
      <c r="L23" s="96">
        <f>IFERROR(IF(OR('2.7'!L23="x",'2.7'!L23="*",'2.7'!L23=0),'2.7'!L23,
'2.7'!L23/'2.7'!L$13*100),"x")</f>
        <v>10.692224615058125</v>
      </c>
    </row>
    <row r="24" spans="1:12" ht="15" customHeight="1" x14ac:dyDescent="0.2">
      <c r="A24" s="97" t="s">
        <v>76</v>
      </c>
      <c r="B24" s="121">
        <f>IFERROR(IF(OR('2.7'!B24="x",'2.7'!B24="*",'2.7'!B24=0),'2.7'!B24,
'2.7'!B24/'2.7'!B$13*100),"x")</f>
        <v>20.641058491928533</v>
      </c>
      <c r="C24" s="95">
        <f>IFERROR(IF(OR('2.7'!C24="x",'2.7'!C24="*",'2.7'!C24=0),'2.7'!C24,
'2.7'!C24/'2.7'!C$13*100),"x")</f>
        <v>20.492400933388431</v>
      </c>
      <c r="D24" s="95">
        <f>IFERROR(IF(OR('2.7'!D24="x",'2.7'!D24="*",'2.7'!D24=0),'2.7'!D24,
'2.7'!D24/'2.7'!D$13*100),"x")</f>
        <v>20.339773365004135</v>
      </c>
      <c r="E24" s="95">
        <f>IFERROR(IF(OR('2.7'!E24="x",'2.7'!E24="*",'2.7'!E24=0),'2.7'!E24,
'2.7'!E24/'2.7'!E$13*100),"x")</f>
        <v>21.145389058744506</v>
      </c>
      <c r="F24" s="95">
        <f>IFERROR(IF(OR('2.7'!F24="x",'2.7'!F24="*",'2.7'!F24=0),'2.7'!F24,
'2.7'!F24/'2.7'!F$13*100),"x")</f>
        <v>20.835996941860635</v>
      </c>
      <c r="G24" s="95">
        <f>IFERROR(IF(OR('2.7'!G24="x",'2.7'!G24="*",'2.7'!G24=0),'2.7'!G24,
'2.7'!G24/'2.7'!G$13*100),"x")</f>
        <v>22.176510264490759</v>
      </c>
      <c r="H24" s="95">
        <f>IFERROR(IF(OR('2.7'!H24="x",'2.7'!H24="*",'2.7'!H24=0),'2.7'!H24,
'2.7'!H24/'2.7'!H$13*100),"x")</f>
        <v>12.547162419623472</v>
      </c>
      <c r="I24" s="95">
        <f>IFERROR(IF(OR('2.7'!I24="x",'2.7'!I24="*",'2.7'!I24=0),'2.7'!I24,
'2.7'!I24/'2.7'!I$13*100),"x")</f>
        <v>17.377585397993929</v>
      </c>
      <c r="J24" s="95">
        <f>IFERROR(IF(OR('2.7'!J24="x",'2.7'!J24="*",'2.7'!J24=0),'2.7'!J24,
'2.7'!J24/'2.7'!J$13*100),"x")</f>
        <v>15.366274765149116</v>
      </c>
      <c r="K24" s="95">
        <f>IFERROR(IF(OR('2.7'!K24="x",'2.7'!K24="*",'2.7'!K24=0),'2.7'!K24,
'2.7'!K24/'2.7'!K$13*100),"x")</f>
        <v>19.158403749848183</v>
      </c>
      <c r="L24" s="96">
        <f>IFERROR(IF(OR('2.7'!L24="x",'2.7'!L24="*",'2.7'!L24=0),'2.7'!L24,
'2.7'!L24/'2.7'!L$13*100),"x")</f>
        <v>15.2576967040368</v>
      </c>
    </row>
    <row r="25" spans="1:12" ht="15" customHeight="1" x14ac:dyDescent="0.2">
      <c r="A25" s="97" t="s">
        <v>77</v>
      </c>
      <c r="B25" s="121">
        <f>IFERROR(IF(OR('2.7'!B25="x",'2.7'!B25="*",'2.7'!B25=0),'2.7'!B25,
'2.7'!B25/'2.7'!B$13*100),"x")</f>
        <v>16.583195508863472</v>
      </c>
      <c r="C25" s="95">
        <f>IFERROR(IF(OR('2.7'!C25="x",'2.7'!C25="*",'2.7'!C25=0),'2.7'!C25,
'2.7'!C25/'2.7'!C$13*100),"x")</f>
        <v>12.203670056119126</v>
      </c>
      <c r="D25" s="95">
        <f>IFERROR(IF(OR('2.7'!D25="x",'2.7'!D25="*",'2.7'!D25=0),'2.7'!D25,
'2.7'!D25/'2.7'!D$13*100),"x")</f>
        <v>18.745119238479589</v>
      </c>
      <c r="E25" s="95">
        <f>IFERROR(IF(OR('2.7'!E25="x",'2.7'!E25="*",'2.7'!E25=0),'2.7'!E25,
'2.7'!E25/'2.7'!E$13*100),"x")</f>
        <v>19.76287605082911</v>
      </c>
      <c r="F25" s="95">
        <f>IFERROR(IF(OR('2.7'!F25="x",'2.7'!F25="*",'2.7'!F25=0),'2.7'!F25,
'2.7'!F25/'2.7'!F$13*100),"x")</f>
        <v>20.286384260981787</v>
      </c>
      <c r="G25" s="95">
        <f>IFERROR(IF(OR('2.7'!G25="x",'2.7'!G25="*",'2.7'!G25=0),'2.7'!G25,
'2.7'!G25/'2.7'!G$13*100),"x")</f>
        <v>18.062072256181676</v>
      </c>
      <c r="H25" s="95">
        <f>IFERROR(IF(OR('2.7'!H25="x",'2.7'!H25="*",'2.7'!H25=0),'2.7'!H25,
'2.7'!H25/'2.7'!H$13*100),"x")</f>
        <v>17.672302537991381</v>
      </c>
      <c r="I25" s="95">
        <f>IFERROR(IF(OR('2.7'!I25="x",'2.7'!I25="*",'2.7'!I25=0),'2.7'!I25,
'2.7'!I25/'2.7'!I$13*100),"x")</f>
        <v>13.473656309722182</v>
      </c>
      <c r="J25" s="95">
        <f>IFERROR(IF(OR('2.7'!J25="x",'2.7'!J25="*",'2.7'!J25=0),'2.7'!J25,
'2.7'!J25/'2.7'!J$13*100),"x")</f>
        <v>18.889366843544316</v>
      </c>
      <c r="K25" s="95">
        <f>IFERROR(IF(OR('2.7'!K25="x",'2.7'!K25="*",'2.7'!K25=0),'2.7'!K25,
'2.7'!K25/'2.7'!K$13*100),"x")</f>
        <v>8.7858747074631314</v>
      </c>
      <c r="L25" s="96">
        <f>IFERROR(IF(OR('2.7'!L25="x",'2.7'!L25="*",'2.7'!L25=0),'2.7'!L25,
'2.7'!L25/'2.7'!L$13*100),"x")</f>
        <v>25.282513125263645</v>
      </c>
    </row>
    <row r="26" spans="1:12" ht="18.75" customHeight="1" x14ac:dyDescent="0.2">
      <c r="A26" s="97" t="s">
        <v>78</v>
      </c>
      <c r="B26" s="121">
        <f>IFERROR(IF(OR('2.7'!B26="x",'2.7'!B26="*",'2.7'!B26=0),'2.7'!B26,
'2.7'!B26/'2.7'!B$13*100),"x")</f>
        <v>65.685201146078413</v>
      </c>
      <c r="C26" s="95">
        <f>IFERROR(IF(OR('2.7'!C26="x",'2.7'!C26="*",'2.7'!C26=0),'2.7'!C26,
'2.7'!C26/'2.7'!C$13*100),"x")</f>
        <v>53.020964981974814</v>
      </c>
      <c r="D26" s="95">
        <f>IFERROR(IF(OR('2.7'!D26="x",'2.7'!D26="*",'2.7'!D26=0),'2.7'!D26,
'2.7'!D26/'2.7'!D$13*100),"x")</f>
        <v>73.246472338217174</v>
      </c>
      <c r="E26" s="95">
        <f>IFERROR(IF(OR('2.7'!E26="x",'2.7'!E26="*",'2.7'!E26=0),'2.7'!E26,
'2.7'!E26/'2.7'!E$13*100),"x")</f>
        <v>73.594427893243207</v>
      </c>
      <c r="F26" s="95">
        <f>IFERROR(IF(OR('2.7'!F26="x",'2.7'!F26="*",'2.7'!F26=0),'2.7'!F26,
'2.7'!F26/'2.7'!F$13*100),"x")</f>
        <v>76.927064781378647</v>
      </c>
      <c r="G26" s="95">
        <f>IFERROR(IF(OR('2.7'!G26="x",'2.7'!G26="*",'2.7'!G26=0),'2.7'!G26,
'2.7'!G26/'2.7'!G$13*100),"x")</f>
        <v>62.517675764644224</v>
      </c>
      <c r="H26" s="95">
        <f>IFERROR(IF(OR('2.7'!H26="x",'2.7'!H26="*",'2.7'!H26=0),'2.7'!H26,
'2.7'!H26/'2.7'!H$13*100),"x")</f>
        <v>59.669340683624569</v>
      </c>
      <c r="I26" s="95">
        <f>IFERROR(IF(OR('2.7'!I26="x",'2.7'!I26="*",'2.7'!I26=0),'2.7'!I26,
'2.7'!I26/'2.7'!I$13*100),"x")</f>
        <v>70.431618790651214</v>
      </c>
      <c r="J26" s="95">
        <f>IFERROR(IF(OR('2.7'!J26="x",'2.7'!J26="*",'2.7'!J26=0),'2.7'!J26,
'2.7'!J26/'2.7'!J$13*100),"x")</f>
        <v>78.052788573366016</v>
      </c>
      <c r="K26" s="95">
        <f>IFERROR(IF(OR('2.7'!K26="x",'2.7'!K26="*",'2.7'!K26=0),'2.7'!K26,
'2.7'!K26/'2.7'!K$13*100),"x")</f>
        <v>63.967101546237345</v>
      </c>
      <c r="L26" s="96">
        <f>IFERROR(IF(OR('2.7'!L26="x",'2.7'!L26="*",'2.7'!L26=0),'2.7'!L26,
'2.7'!L26/'2.7'!L$13*100),"x")</f>
        <v>84.061710051982288</v>
      </c>
    </row>
    <row r="27" spans="1:12" ht="15" customHeight="1" x14ac:dyDescent="0.2">
      <c r="A27" s="97" t="s">
        <v>79</v>
      </c>
      <c r="B27" s="121">
        <f>IFERROR(IF(OR('2.7'!B27="x",'2.7'!B27="*",'2.7'!B27=0),'2.7'!B27,
'2.7'!B27/'2.7'!B$13*100),"x")</f>
        <v>24.11190570476834</v>
      </c>
      <c r="C27" s="95">
        <f>IFERROR(IF(OR('2.7'!C27="x",'2.7'!C27="*",'2.7'!C27=0),'2.7'!C27,
'2.7'!C27/'2.7'!C$13*100),"x")</f>
        <v>38.314385381564342</v>
      </c>
      <c r="D27" s="95">
        <f>IFERROR(IF(OR('2.7'!D27="x",'2.7'!D27="*",'2.7'!D27=0),'2.7'!D27,
'2.7'!D27/'2.7'!D$13*100),"x")</f>
        <v>15.996805510140035</v>
      </c>
      <c r="E27" s="95">
        <f>IFERROR(IF(OR('2.7'!E27="x",'2.7'!E27="*",'2.7'!E27=0),'2.7'!E27,
'2.7'!E27/'2.7'!E$13*100),"x")</f>
        <v>14.586944781364783</v>
      </c>
      <c r="F27" s="95">
        <f>IFERROR(IF(OR('2.7'!F27="x",'2.7'!F27="*",'2.7'!F27=0),'2.7'!F27,
'2.7'!F27/'2.7'!F$13*100),"x")</f>
        <v>10.87572802714447</v>
      </c>
      <c r="G27" s="95">
        <f>IFERROR(IF(OR('2.7'!G27="x",'2.7'!G27="*",'2.7'!G27=0),'2.7'!G27,
'2.7'!G27/'2.7'!G$13*100),"x")</f>
        <v>26.903326691168832</v>
      </c>
      <c r="H27" s="95">
        <f>IFERROR(IF(OR('2.7'!H27="x",'2.7'!H27="*",'2.7'!H27=0),'2.7'!H27,
'2.7'!H27/'2.7'!H$13*100),"x")</f>
        <v>34.292106713480266</v>
      </c>
      <c r="I27" s="95">
        <f>IFERROR(IF(OR('2.7'!I27="x",'2.7'!I27="*",'2.7'!I27=0),'2.7'!I27,
'2.7'!I27/'2.7'!I$13*100),"x")</f>
        <v>22.974207883990445</v>
      </c>
      <c r="J27" s="95">
        <f>IFERROR(IF(OR('2.7'!J27="x",'2.7'!J27="*",'2.7'!J27=0),'2.7'!J27,
'2.7'!J27/'2.7'!J$13*100),"x")</f>
        <v>14.840430134753236</v>
      </c>
      <c r="K27" s="95">
        <f>IFERROR(IF(OR('2.7'!K27="x",'2.7'!K27="*",'2.7'!K27=0),'2.7'!K27,
'2.7'!K27/'2.7'!K$13*100),"x")</f>
        <v>29.84746539087978</v>
      </c>
      <c r="L27" s="96">
        <f>IFERROR(IF(OR('2.7'!L27="x",'2.7'!L27="*",'2.7'!L27=0),'2.7'!L27,
'2.7'!L27/'2.7'!L$13*100),"x")</f>
        <v>9.6942643442101151</v>
      </c>
    </row>
    <row r="28" spans="1:12" ht="15" customHeight="1" x14ac:dyDescent="0.2">
      <c r="A28" s="97" t="s">
        <v>80</v>
      </c>
      <c r="B28" s="121">
        <f>IFERROR(IF(OR('2.7'!B28="x",'2.7'!B28="*",'2.7'!B28=0),'2.7'!B28,
'2.7'!B28/'2.7'!B$13*100),"x")</f>
        <v>10.198234293834005</v>
      </c>
      <c r="C28" s="95">
        <f>IFERROR(IF(OR('2.7'!C28="x",'2.7'!C28="*",'2.7'!C28=0),'2.7'!C28,
'2.7'!C28/'2.7'!C$13*100),"x")</f>
        <v>8.664649636459524</v>
      </c>
      <c r="D28" s="95">
        <f>IFERROR(IF(OR('2.7'!D28="x",'2.7'!D28="*",'2.7'!D28=0),'2.7'!D28,
'2.7'!D28/'2.7'!D$13*100),"x")</f>
        <v>10.747570574969442</v>
      </c>
      <c r="E28" s="95">
        <f>IFERROR(IF(OR('2.7'!E28="x",'2.7'!E28="*",'2.7'!E28=0),'2.7'!E28,
'2.7'!E28/'2.7'!E$13*100),"x")</f>
        <v>11.807161644107781</v>
      </c>
      <c r="F28" s="95">
        <f>IFERROR(IF(OR('2.7'!F28="x",'2.7'!F28="*",'2.7'!F28=0),'2.7'!F28,
'2.7'!F28/'2.7'!F$13*100),"x")</f>
        <v>12.190814280197339</v>
      </c>
      <c r="G28" s="95">
        <f>IFERROR(IF(OR('2.7'!G28="x",'2.7'!G28="*",'2.7'!G28=0),'2.7'!G28,
'2.7'!G28/'2.7'!G$13*100),"x")</f>
        <v>10.550625033537395</v>
      </c>
      <c r="H28" s="95">
        <f>IFERROR(IF(OR('2.7'!H28="x",'2.7'!H28="*",'2.7'!H28=0),'2.7'!H28,
'2.7'!H28/'2.7'!H$13*100),"x")</f>
        <v>6.0385526028947343</v>
      </c>
      <c r="I28" s="95">
        <f>IFERROR(IF(OR('2.7'!I28="x",'2.7'!I28="*",'2.7'!I28=0),'2.7'!I28,
'2.7'!I28/'2.7'!I$13*100),"x")</f>
        <v>6.5941733253585255</v>
      </c>
      <c r="J28" s="95">
        <f>IFERROR(IF(OR('2.7'!J28="x",'2.7'!J28="*",'2.7'!J28=0),'2.7'!J28,
'2.7'!J28/'2.7'!J$13*100),"x")</f>
        <v>7.1067812918807887</v>
      </c>
      <c r="K28" s="95">
        <f>IFERROR(IF(OR('2.7'!K28="x",'2.7'!K28="*",'2.7'!K28=0),'2.7'!K28,
'2.7'!K28/'2.7'!K$13*100),"x")</f>
        <v>6.1854330628828702</v>
      </c>
      <c r="L28" s="96">
        <f>IFERROR(IF(OR('2.7'!L28="x",'2.7'!L28="*",'2.7'!L28=0),'2.7'!L28,
'2.7'!L28/'2.7'!L$13*100),"x")</f>
        <v>6.2440256038076107</v>
      </c>
    </row>
    <row r="29" spans="1:12" ht="15" customHeight="1" x14ac:dyDescent="0.2">
      <c r="A29" s="97" t="s">
        <v>81</v>
      </c>
      <c r="B29" s="121" t="str">
        <f>IFERROR(IF(OR('2.7'!B29="x",'2.7'!B29="*",'2.7'!B29=0),'2.7'!B29,
'2.7'!B29/'2.7'!B$13*100),"x")</f>
        <v>*</v>
      </c>
      <c r="C29" s="95">
        <f>IFERROR(IF(OR('2.7'!C29="x",'2.7'!C29="*",'2.7'!C29=0),'2.7'!C29,
'2.7'!C29/'2.7'!C$13*100),"x")</f>
        <v>0</v>
      </c>
      <c r="D29" s="95" t="str">
        <f>IFERROR(IF(OR('2.7'!D29="x",'2.7'!D29="*",'2.7'!D29=0),'2.7'!D29,
'2.7'!D29/'2.7'!D$13*100),"x")</f>
        <v>*</v>
      </c>
      <c r="E29" s="95" t="str">
        <f>IFERROR(IF(OR('2.7'!E29="x",'2.7'!E29="*",'2.7'!E29=0),'2.7'!E29,
'2.7'!E29/'2.7'!E$13*100),"x")</f>
        <v>*</v>
      </c>
      <c r="F29" s="95" t="str">
        <f>IFERROR(IF(OR('2.7'!F29="x",'2.7'!F29="*",'2.7'!F29=0),'2.7'!F29,
'2.7'!F29/'2.7'!F$13*100),"x")</f>
        <v>*</v>
      </c>
      <c r="G29" s="95" t="str">
        <f>IFERROR(IF(OR('2.7'!G29="x",'2.7'!G29="*",'2.7'!G29=0),'2.7'!G29,
'2.7'!G29/'2.7'!G$13*100),"x")</f>
        <v>*</v>
      </c>
      <c r="H29" s="95">
        <f>IFERROR(IF(OR('2.7'!H29="x",'2.7'!H29="*",'2.7'!H29=0),'2.7'!H29,
'2.7'!H29/'2.7'!H$13*100),"x")</f>
        <v>0</v>
      </c>
      <c r="I29" s="95">
        <f>IFERROR(IF(OR('2.7'!I29="x",'2.7'!I29="*",'2.7'!I29=0),'2.7'!I29,
'2.7'!I29/'2.7'!I$13*100),"x")</f>
        <v>0</v>
      </c>
      <c r="J29" s="95">
        <f>IFERROR(IF(OR('2.7'!J29="x",'2.7'!J29="*",'2.7'!J29=0),'2.7'!J29,
'2.7'!J29/'2.7'!J$13*100),"x")</f>
        <v>0</v>
      </c>
      <c r="K29" s="95">
        <f>IFERROR(IF(OR('2.7'!K29="x",'2.7'!K29="*",'2.7'!K29=0),'2.7'!K29,
'2.7'!K29/'2.7'!K$13*100),"x")</f>
        <v>0</v>
      </c>
      <c r="L29" s="96">
        <f>IFERROR(IF(OR('2.7'!L29="x",'2.7'!L29="*",'2.7'!L29=0),'2.7'!L29,
'2.7'!L29/'2.7'!L$13*100),"x")</f>
        <v>0</v>
      </c>
    </row>
    <row r="30" spans="1:12" ht="18.75" customHeight="1" x14ac:dyDescent="0.2">
      <c r="A30" s="97" t="s">
        <v>82</v>
      </c>
      <c r="B30" s="121">
        <f>IFERROR(IF(OR('2.7'!B30="x",'2.7'!B30="*",'2.7'!B30=0),'2.7'!B30,
'2.7'!B30/'2.7'!B$13*100),"x")</f>
        <v>66.649584197162753</v>
      </c>
      <c r="C30" s="95">
        <f>IFERROR(IF(OR('2.7'!C30="x",'2.7'!C30="*",'2.7'!C30=0),'2.7'!C30,
'2.7'!C30/'2.7'!C$13*100),"x")</f>
        <v>55.020665202846089</v>
      </c>
      <c r="D30" s="95">
        <f>IFERROR(IF(OR('2.7'!D30="x",'2.7'!D30="*",'2.7'!D30=0),'2.7'!D30,
'2.7'!D30/'2.7'!D$13*100),"x")</f>
        <v>73.723346754881604</v>
      </c>
      <c r="E30" s="95">
        <f>IFERROR(IF(OR('2.7'!E30="x",'2.7'!E30="*",'2.7'!E30=0),'2.7'!E30,
'2.7'!E30/'2.7'!E$13*100),"x")</f>
        <v>74.046972299767219</v>
      </c>
      <c r="F30" s="95">
        <f>IFERROR(IF(OR('2.7'!F30="x",'2.7'!F30="*",'2.7'!F30=0),'2.7'!F30,
'2.7'!F30/'2.7'!F$13*100),"x")</f>
        <v>77.178471143471199</v>
      </c>
      <c r="G30" s="95">
        <f>IFERROR(IF(OR('2.7'!G30="x",'2.7'!G30="*",'2.7'!G30=0),'2.7'!G30,
'2.7'!G30/'2.7'!G$13*100),"x")</f>
        <v>63.640573707760851</v>
      </c>
      <c r="H30" s="95">
        <f>IFERROR(IF(OR('2.7'!H30="x",'2.7'!H30="*",'2.7'!H30=0),'2.7'!H30,
'2.7'!H30/'2.7'!H$13*100),"x")</f>
        <v>61.292061756200575</v>
      </c>
      <c r="I30" s="95">
        <f>IFERROR(IF(OR('2.7'!I30="x",'2.7'!I30="*",'2.7'!I30=0),'2.7'!I30,
'2.7'!I30/'2.7'!I$13*100),"x")</f>
        <v>71.072346311500766</v>
      </c>
      <c r="J30" s="95">
        <f>IFERROR(IF(OR('2.7'!J30="x",'2.7'!J30="*",'2.7'!J30=0),'2.7'!J30,
'2.7'!J30/'2.7'!J$13*100),"x")</f>
        <v>78.326528464869568</v>
      </c>
      <c r="K30" s="95">
        <f>IFERROR(IF(OR('2.7'!K30="x",'2.7'!K30="*",'2.7'!K30=0),'2.7'!K30,
'2.7'!K30/'2.7'!K$13*100),"x")</f>
        <v>64.927371633796412</v>
      </c>
      <c r="L30" s="96">
        <f>IFERROR(IF(OR('2.7'!L30="x",'2.7'!L30="*",'2.7'!L30=0),'2.7'!L30,
'2.7'!L30/'2.7'!L$13*100),"x")</f>
        <v>84.061710051982288</v>
      </c>
    </row>
    <row r="31" spans="1:12" ht="15" customHeight="1" x14ac:dyDescent="0.2">
      <c r="A31" s="97" t="s">
        <v>83</v>
      </c>
      <c r="B31" s="121" t="str">
        <f>IFERROR(IF(OR('2.7'!B31="x",'2.7'!B31="*",'2.7'!B31=0),'2.7'!B31,
'2.7'!B31/'2.7'!B$13*100),"x")</f>
        <v>*</v>
      </c>
      <c r="C31" s="95">
        <f>IFERROR(IF(OR('2.7'!C31="x",'2.7'!C31="*",'2.7'!C31=0),'2.7'!C31,
'2.7'!C31/'2.7'!C$13*100),"x")</f>
        <v>0</v>
      </c>
      <c r="D31" s="95" t="str">
        <f>IFERROR(IF(OR('2.7'!D31="x",'2.7'!D31="*",'2.7'!D31=0),'2.7'!D31,
'2.7'!D31/'2.7'!D$13*100),"x")</f>
        <v>*</v>
      </c>
      <c r="E31" s="95" t="str">
        <f>IFERROR(IF(OR('2.7'!E31="x",'2.7'!E31="*",'2.7'!E31=0),'2.7'!E31,
'2.7'!E31/'2.7'!E$13*100),"x")</f>
        <v>*</v>
      </c>
      <c r="F31" s="95" t="str">
        <f>IFERROR(IF(OR('2.7'!F31="x",'2.7'!F31="*",'2.7'!F31=0),'2.7'!F31,
'2.7'!F31/'2.7'!F$13*100),"x")</f>
        <v>*</v>
      </c>
      <c r="G31" s="95" t="str">
        <f>IFERROR(IF(OR('2.7'!G31="x",'2.7'!G31="*",'2.7'!G31=0),'2.7'!G31,
'2.7'!G31/'2.7'!G$13*100),"x")</f>
        <v>*</v>
      </c>
      <c r="H31" s="95">
        <f>IFERROR(IF(OR('2.7'!H31="x",'2.7'!H31="*",'2.7'!H31=0),'2.7'!H31,
'2.7'!H31/'2.7'!H$13*100),"x")</f>
        <v>0</v>
      </c>
      <c r="I31" s="95">
        <f>IFERROR(IF(OR('2.7'!I31="x",'2.7'!I31="*",'2.7'!I31=0),'2.7'!I31,
'2.7'!I31/'2.7'!I$13*100),"x")</f>
        <v>0</v>
      </c>
      <c r="J31" s="95">
        <f>IFERROR(IF(OR('2.7'!J31="x",'2.7'!J31="*",'2.7'!J31=0),'2.7'!J31,
'2.7'!J31/'2.7'!J$13*100),"x")</f>
        <v>0</v>
      </c>
      <c r="K31" s="95">
        <f>IFERROR(IF(OR('2.7'!K31="x",'2.7'!K31="*",'2.7'!K31=0),'2.7'!K31,
'2.7'!K31/'2.7'!K$13*100),"x")</f>
        <v>0</v>
      </c>
      <c r="L31" s="96">
        <f>IFERROR(IF(OR('2.7'!L31="x",'2.7'!L31="*",'2.7'!L31=0),'2.7'!L31,
'2.7'!L31/'2.7'!L$13*100),"x")</f>
        <v>0</v>
      </c>
    </row>
    <row r="32" spans="1:12" ht="18.75" customHeight="1" x14ac:dyDescent="0.2">
      <c r="A32" s="97" t="s">
        <v>84</v>
      </c>
      <c r="B32" s="121">
        <f>IFERROR(IF(OR('2.7'!B32="x",'2.7'!B32="*",'2.7'!B32=0),'2.7'!B32,
'2.7'!B32/'2.7'!B$13*100),"x")</f>
        <v>26.660299564397029</v>
      </c>
      <c r="C32" s="95">
        <f>IFERROR(IF(OR('2.7'!C32="x",'2.7'!C32="*",'2.7'!C32=0),'2.7'!C32,
'2.7'!C32/'2.7'!C$13*100),"x")</f>
        <v>31.144280819299226</v>
      </c>
      <c r="D32" s="95">
        <f>IFERROR(IF(OR('2.7'!D32="x",'2.7'!D32="*",'2.7'!D32=0),'2.7'!D32,
'2.7'!D32/'2.7'!D$13*100),"x")</f>
        <v>24.056382044189832</v>
      </c>
      <c r="E32" s="95">
        <f>IFERROR(IF(OR('2.7'!E32="x",'2.7'!E32="*",'2.7'!E32=0),'2.7'!E32,
'2.7'!E32/'2.7'!E$13*100),"x")</f>
        <v>23.012544447232045</v>
      </c>
      <c r="F32" s="95">
        <f>IFERROR(IF(OR('2.7'!F32="x",'2.7'!F32="*",'2.7'!F32=0),'2.7'!F32,
'2.7'!F32/'2.7'!F$13*100),"x")</f>
        <v>20.512514482432927</v>
      </c>
      <c r="G32" s="95">
        <f>IFERROR(IF(OR('2.7'!G32="x",'2.7'!G32="*",'2.7'!G32=0),'2.7'!G32,
'2.7'!G32/'2.7'!G$13*100),"x")</f>
        <v>31.306173749069416</v>
      </c>
      <c r="H32" s="95">
        <f>IFERROR(IF(OR('2.7'!H32="x",'2.7'!H32="*",'2.7'!H32=0),'2.7'!H32,
'2.7'!H32/'2.7'!H$13*100),"x")</f>
        <v>24.285197169830628</v>
      </c>
      <c r="I32" s="95">
        <f>IFERROR(IF(OR('2.7'!I32="x",'2.7'!I32="*",'2.7'!I32=0),'2.7'!I32,
'2.7'!I32/'2.7'!I$13*100),"x")</f>
        <v>28.505218492440378</v>
      </c>
      <c r="J32" s="95">
        <f>IFERROR(IF(OR('2.7'!J32="x",'2.7'!J32="*",'2.7'!J32=0),'2.7'!J32,
'2.7'!J32/'2.7'!J$13*100),"x")</f>
        <v>24.870258772804675</v>
      </c>
      <c r="K32" s="95">
        <f>IFERROR(IF(OR('2.7'!K32="x",'2.7'!K32="*",'2.7'!K32=0),'2.7'!K32,
'2.7'!K32/'2.7'!K$13*100),"x")</f>
        <v>31.6022485599056</v>
      </c>
      <c r="L32" s="96">
        <f>IFERROR(IF(OR('2.7'!L32="x",'2.7'!L32="*",'2.7'!L32=0),'2.7'!L32,
'2.7'!L32/'2.7'!L$13*100),"x")</f>
        <v>25.466406668854841</v>
      </c>
    </row>
    <row r="33" spans="1:24" ht="15" customHeight="1" x14ac:dyDescent="0.2">
      <c r="A33" s="97" t="s">
        <v>85</v>
      </c>
      <c r="B33" s="121">
        <f>IFERROR(IF(OR('2.7'!B33="x",'2.7'!B33="*",'2.7'!B33=0),'2.7'!B33,
'2.7'!B33/'2.7'!B$13*100),"x")</f>
        <v>73.339700435602978</v>
      </c>
      <c r="C33" s="95">
        <f>IFERROR(IF(OR('2.7'!C33="x",'2.7'!C33="*",'2.7'!C33=0),'2.7'!C33,
'2.7'!C33/'2.7'!C$13*100),"x")</f>
        <v>68.855719180698557</v>
      </c>
      <c r="D33" s="95">
        <f>IFERROR(IF(OR('2.7'!D33="x",'2.7'!D33="*",'2.7'!D33=0),'2.7'!D33,
'2.7'!D33/'2.7'!D$13*100),"x")</f>
        <v>75.94361795581186</v>
      </c>
      <c r="E33" s="95">
        <f>IFERROR(IF(OR('2.7'!E33="x",'2.7'!E33="*",'2.7'!E33=0),'2.7'!E33,
'2.7'!E33/'2.7'!E$13*100),"x")</f>
        <v>76.987455552768608</v>
      </c>
      <c r="F33" s="95">
        <f>IFERROR(IF(OR('2.7'!F33="x",'2.7'!F33="*",'2.7'!F33=0),'2.7'!F33,
'2.7'!F33/'2.7'!F$13*100),"x")</f>
        <v>79.487485517566853</v>
      </c>
      <c r="G33" s="95">
        <f>IFERROR(IF(OR('2.7'!G33="x",'2.7'!G33="*",'2.7'!G33=0),'2.7'!G33,
'2.7'!G33/'2.7'!G$13*100),"x")</f>
        <v>68.693826250930385</v>
      </c>
      <c r="H33" s="95">
        <f>IFERROR(IF(OR('2.7'!H33="x",'2.7'!H33="*",'2.7'!H33=0),'2.7'!H33,
'2.7'!H33/'2.7'!H$13*100),"x")</f>
        <v>75.714802830168949</v>
      </c>
      <c r="I33" s="95">
        <f>IFERROR(IF(OR('2.7'!I33="x",'2.7'!I33="*",'2.7'!I33=0),'2.7'!I33,
'2.7'!I33/'2.7'!I$13*100),"x")</f>
        <v>71.494781507559622</v>
      </c>
      <c r="J33" s="95">
        <f>IFERROR(IF(OR('2.7'!J33="x",'2.7'!J33="*",'2.7'!J33=0),'2.7'!J33,
'2.7'!J33/'2.7'!J$13*100),"x")</f>
        <v>75.129741227195368</v>
      </c>
      <c r="K33" s="95">
        <f>IFERROR(IF(OR('2.7'!K33="x",'2.7'!K33="*",'2.7'!K33=0),'2.7'!K33,
'2.7'!K33/'2.7'!K$13*100),"x")</f>
        <v>68.397751440094439</v>
      </c>
      <c r="L33" s="96">
        <f>IFERROR(IF(OR('2.7'!L33="x",'2.7'!L33="*",'2.7'!L33=0),'2.7'!L33,
'2.7'!L33/'2.7'!L$13*100),"x")</f>
        <v>74.53359333114517</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32.812318013464093</v>
      </c>
      <c r="C34" s="95">
        <f>IFERROR(IF(OR('2.7'!C34="x",'2.7'!C34="*",'2.7'!C34=0),'2.7'!C34,
'2.7'!C34/'2.7'!C$13*100),"x")</f>
        <v>26.544401055013488</v>
      </c>
      <c r="D34" s="95">
        <f>IFERROR(IF(OR('2.7'!D34="x",'2.7'!D34="*",'2.7'!D34=0),'2.7'!D34,
'2.7'!D34/'2.7'!D$13*100),"x")</f>
        <v>36.452194689007101</v>
      </c>
      <c r="E34" s="95">
        <f>IFERROR(IF(OR('2.7'!E34="x",'2.7'!E34="*",'2.7'!E34=0),'2.7'!E34,
'2.7'!E34/'2.7'!E$13*100),"x")</f>
        <v>37.299395651559806</v>
      </c>
      <c r="F34" s="95">
        <f>IFERROR(IF(OR('2.7'!F34="x",'2.7'!F34="*",'2.7'!F34=0),'2.7'!F34,
'2.7'!F34/'2.7'!F$13*100),"x")</f>
        <v>40.417660337935132</v>
      </c>
      <c r="G34" s="95">
        <f>IFERROR(IF(OR('2.7'!G34="x",'2.7'!G34="*",'2.7'!G34=0),'2.7'!G34,
'2.7'!G34/'2.7'!G$13*100),"x")</f>
        <v>26.951664143779702</v>
      </c>
      <c r="H34" s="95">
        <f>IFERROR(IF(OR('2.7'!H34="x",'2.7'!H34="*",'2.7'!H34=0),'2.7'!H34,
'2.7'!H34/'2.7'!H$13*100),"x")</f>
        <v>26.505914542638898</v>
      </c>
      <c r="I34" s="95">
        <f>IFERROR(IF(OR('2.7'!I34="x",'2.7'!I34="*",'2.7'!I34=0),'2.7'!I34,
'2.7'!I34/'2.7'!I$13*100),"x")</f>
        <v>33.289866524373728</v>
      </c>
      <c r="J34" s="95">
        <f>IFERROR(IF(OR('2.7'!J34="x",'2.7'!J34="*",'2.7'!J34=0),'2.7'!J34,
'2.7'!J34/'2.7'!J$13*100),"x")</f>
        <v>33.062800077504733</v>
      </c>
      <c r="K34" s="95">
        <f>IFERROR(IF(OR('2.7'!K34="x",'2.7'!K34="*",'2.7'!K34=0),'2.7'!K34,
'2.7'!K34/'2.7'!K$13*100),"x")</f>
        <v>33.488298853441705</v>
      </c>
      <c r="L34" s="96">
        <f>IFERROR(IF(OR('2.7'!L34="x",'2.7'!L34="*",'2.7'!L34=0),'2.7'!L34,
'2.7'!L34/'2.7'!L$13*100),"x")</f>
        <v>31.50801388610116</v>
      </c>
      <c r="N34" s="116"/>
      <c r="O34" s="116"/>
      <c r="P34" s="116"/>
      <c r="Q34" s="116"/>
      <c r="R34" s="116"/>
      <c r="S34" s="116"/>
      <c r="T34" s="116"/>
      <c r="U34" s="116"/>
      <c r="V34" s="116"/>
      <c r="W34" s="116"/>
      <c r="X34" s="116"/>
    </row>
    <row r="35" spans="1:24" ht="15" customHeight="1" x14ac:dyDescent="0.2">
      <c r="A35" s="108" t="s">
        <v>87</v>
      </c>
      <c r="B35" s="121">
        <f>IFERROR(IF(OR('2.7'!B35="x",'2.7'!B35="*",'2.7'!B35=0),'2.7'!B35,
'2.7'!B35/'2.7'!B$13*100),"x")</f>
        <v>40.527382422138878</v>
      </c>
      <c r="C35" s="95">
        <f>IFERROR(IF(OR('2.7'!C35="x",'2.7'!C35="*",'2.7'!C35=0),'2.7'!C35,
'2.7'!C35/'2.7'!C$13*100),"x")</f>
        <v>42.311318125685773</v>
      </c>
      <c r="D35" s="95">
        <f>IFERROR(IF(OR('2.7'!D35="x",'2.7'!D35="*",'2.7'!D35=0),'2.7'!D35,
'2.7'!D35/'2.7'!D$13*100),"x")</f>
        <v>39.491423266803622</v>
      </c>
      <c r="E35" s="95">
        <f>IFERROR(IF(OR('2.7'!E35="x",'2.7'!E35="*",'2.7'!E35=0),'2.7'!E35,
'2.7'!E35/'2.7'!E$13*100),"x")</f>
        <v>39.68805990121119</v>
      </c>
      <c r="F35" s="95">
        <f>IFERROR(IF(OR('2.7'!F35="x",'2.7'!F35="*",'2.7'!F35=0),'2.7'!F35,
'2.7'!F35/'2.7'!F$13*100),"x")</f>
        <v>39.069825179634172</v>
      </c>
      <c r="G35" s="95">
        <f>IFERROR(IF(OR('2.7'!G35="x",'2.7'!G35="*",'2.7'!G35=0),'2.7'!G35,
'2.7'!G35/'2.7'!G$13*100),"x")</f>
        <v>41.742162107151088</v>
      </c>
      <c r="H35" s="95">
        <f>IFERROR(IF(OR('2.7'!H35="x",'2.7'!H35="*",'2.7'!H35=0),'2.7'!H35,
'2.7'!H35/'2.7'!H$13*100),"x")</f>
        <v>49.208888287530137</v>
      </c>
      <c r="I35" s="95">
        <f>IFERROR(IF(OR('2.7'!I35="x",'2.7'!I35="*",'2.7'!I35=0),'2.7'!I35,
'2.7'!I35/'2.7'!I$13*100),"x")</f>
        <v>38.204914983186306</v>
      </c>
      <c r="J35" s="95">
        <f>IFERROR(IF(OR('2.7'!J35="x",'2.7'!J35="*",'2.7'!J35=0),'2.7'!J35,
'2.7'!J35/'2.7'!J$13*100),"x")</f>
        <v>42.066941149690855</v>
      </c>
      <c r="K35" s="95">
        <f>IFERROR(IF(OR('2.7'!K35="x",'2.7'!K35="*",'2.7'!K35=0),'2.7'!K35,
'2.7'!K35/'2.7'!K$13*100),"x")</f>
        <v>34.90945258665257</v>
      </c>
      <c r="L35" s="96">
        <f>IFERROR(IF(OR('2.7'!L35="x",'2.7'!L35="*",'2.7'!L35=0),'2.7'!L35,
'2.7'!L35/'2.7'!L$13*100),"x")</f>
        <v>43.02557944504418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24.528873255841042</v>
      </c>
      <c r="C36" s="95">
        <f>IFERROR(IF(OR('2.7'!C36="x",'2.7'!C36="*",'2.7'!C36=0),'2.7'!C36,
'2.7'!C36/'2.7'!C$13*100),"x")</f>
        <v>27.366765985019885</v>
      </c>
      <c r="D36" s="95">
        <f>IFERROR(IF(OR('2.7'!D36="x",'2.7'!D36="*",'2.7'!D36=0),'2.7'!D36,
'2.7'!D36/'2.7'!D$13*100),"x")</f>
        <v>22.816502009538585</v>
      </c>
      <c r="E36" s="95">
        <f>IFERROR(IF(OR('2.7'!E36="x",'2.7'!E36="*",'2.7'!E36=0),'2.7'!E36,
'2.7'!E36/'2.7'!E$13*100),"x")</f>
        <v>22.997068611863181</v>
      </c>
      <c r="F36" s="95">
        <f>IFERROR(IF(OR('2.7'!F36="x",'2.7'!F36="*",'2.7'!F36=0),'2.7'!F36,
'2.7'!F36/'2.7'!F$13*100),"x")</f>
        <v>21.881015893064504</v>
      </c>
      <c r="G36" s="95">
        <f>IFERROR(IF(OR('2.7'!G36="x",'2.7'!G36="*",'2.7'!G36=0),'2.7'!G36,
'2.7'!G36/'2.7'!G$13*100),"x")</f>
        <v>26.722036589957305</v>
      </c>
      <c r="H36" s="95">
        <f>IFERROR(IF(OR('2.7'!H36="x",'2.7'!H36="*",'2.7'!H36=0),'2.7'!H36,
'2.7'!H36/'2.7'!H$13*100),"x")</f>
        <v>33.526245768502285</v>
      </c>
      <c r="I36" s="95">
        <f>IFERROR(IF(OR('2.7'!I36="x",'2.7'!I36="*",'2.7'!I36=0),'2.7'!I36,
'2.7'!I36/'2.7'!I$13*100),"x")</f>
        <v>21.653761759616323</v>
      </c>
      <c r="J36" s="95">
        <f>IFERROR(IF(OR('2.7'!J36="x",'2.7'!J36="*",'2.7'!J36=0),'2.7'!J36,
'2.7'!J36/'2.7'!J$13*100),"x")</f>
        <v>23.96652142825759</v>
      </c>
      <c r="K36" s="95">
        <f>IFERROR(IF(OR('2.7'!K36="x",'2.7'!K36="*",'2.7'!K36=0),'2.7'!K36,
'2.7'!K36/'2.7'!K$13*100),"x")</f>
        <v>19.610605022731576</v>
      </c>
      <c r="L36" s="96">
        <f>IFERROR(IF(OR('2.7'!L36="x",'2.7'!L36="*",'2.7'!L36=0),'2.7'!L36,
'2.7'!L36/'2.7'!L$13*100),"x")</f>
        <v>25.90398445766397</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2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242</v>
      </c>
      <c r="B4" s="127"/>
      <c r="J4" s="128"/>
      <c r="K4" s="128"/>
      <c r="L4" s="128"/>
      <c r="M4" s="128"/>
      <c r="N4" s="128"/>
    </row>
    <row r="5" spans="1:18" ht="11.25" customHeight="1" x14ac:dyDescent="0.3">
      <c r="A5" s="44" t="s">
        <v>241</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65051</v>
      </c>
      <c r="D15" s="119">
        <v>19797.3769435824</v>
      </c>
      <c r="E15" s="119">
        <v>45253.623056419201</v>
      </c>
      <c r="F15" s="119">
        <v>35778.714098161399</v>
      </c>
      <c r="G15" s="119">
        <v>28801.054720914301</v>
      </c>
      <c r="H15" s="119">
        <v>6940.7456756798201</v>
      </c>
      <c r="I15" s="119">
        <v>1562.1899961291799</v>
      </c>
      <c r="J15" s="119">
        <v>8588.9470828154499</v>
      </c>
      <c r="K15" s="119">
        <v>3594.1481586710302</v>
      </c>
      <c r="L15" s="119">
        <v>4978.7748091093299</v>
      </c>
      <c r="M15" s="120">
        <v>885.96187544232805</v>
      </c>
    </row>
    <row r="16" spans="1:18" ht="18.75" customHeight="1" x14ac:dyDescent="0.3">
      <c r="A16" s="136" t="s">
        <v>236</v>
      </c>
      <c r="B16" s="137"/>
      <c r="C16" s="81">
        <v>51684</v>
      </c>
      <c r="D16" s="119">
        <v>14299.9128664082</v>
      </c>
      <c r="E16" s="119">
        <v>37384.087133594097</v>
      </c>
      <c r="F16" s="119">
        <v>29388.830900106499</v>
      </c>
      <c r="G16" s="119">
        <v>23801.5030303969</v>
      </c>
      <c r="H16" s="119">
        <v>5561.9476217717902</v>
      </c>
      <c r="I16" s="119">
        <v>1166.82612278287</v>
      </c>
      <c r="J16" s="119">
        <v>7282.5079943786995</v>
      </c>
      <c r="K16" s="119">
        <v>3138.2612526438402</v>
      </c>
      <c r="L16" s="119">
        <v>4129.4678374277401</v>
      </c>
      <c r="M16" s="120">
        <v>712.74823910885505</v>
      </c>
    </row>
    <row r="17" spans="1:13" ht="15" customHeight="1" x14ac:dyDescent="0.3">
      <c r="A17" s="136" t="s">
        <v>237</v>
      </c>
      <c r="B17" s="137"/>
      <c r="C17" s="81">
        <v>13367</v>
      </c>
      <c r="D17" s="119">
        <v>5497.4640771741697</v>
      </c>
      <c r="E17" s="119">
        <v>7869.5359228251</v>
      </c>
      <c r="F17" s="119">
        <v>6389.8831980548703</v>
      </c>
      <c r="G17" s="119">
        <v>4999.55169051742</v>
      </c>
      <c r="H17" s="119">
        <v>1378.7980539080299</v>
      </c>
      <c r="I17" s="119">
        <v>395.36387334631303</v>
      </c>
      <c r="J17" s="119">
        <v>1306.4390884367599</v>
      </c>
      <c r="K17" s="119">
        <v>455.88690602719402</v>
      </c>
      <c r="L17" s="119">
        <v>849.30697168159304</v>
      </c>
      <c r="M17" s="120">
        <v>173.213636333473</v>
      </c>
    </row>
    <row r="18" spans="1:13" ht="11.25" customHeight="1" x14ac:dyDescent="0.3">
      <c r="A18" s="138"/>
      <c r="B18" s="139"/>
      <c r="C18" s="140"/>
      <c r="D18" s="140"/>
      <c r="E18" s="140"/>
      <c r="F18" s="140"/>
      <c r="G18" s="140"/>
      <c r="H18" s="140"/>
      <c r="I18" s="140"/>
      <c r="J18" s="140"/>
      <c r="K18" s="140"/>
      <c r="L18" s="140"/>
      <c r="M18" s="141" t="s">
        <v>20</v>
      </c>
    </row>
    <row r="19" spans="1:13" x14ac:dyDescent="0.3">
      <c r="A19" s="142"/>
      <c r="M19" s="143"/>
    </row>
    <row r="20" spans="1:13" s="144" customFormat="1" ht="11.25" customHeight="1" x14ac:dyDescent="0.3">
      <c r="A20" s="262" t="s">
        <v>61</v>
      </c>
      <c r="B20" s="262"/>
      <c r="C20" s="262"/>
      <c r="D20" s="262"/>
      <c r="E20" s="262"/>
      <c r="F20" s="262"/>
      <c r="G20" s="262"/>
      <c r="H20" s="262"/>
      <c r="I20" s="262"/>
      <c r="J20" s="262"/>
      <c r="K20" s="262"/>
      <c r="L20" s="262"/>
      <c r="M20" s="262"/>
    </row>
    <row r="21" spans="1:13" s="144" customFormat="1" ht="11.25" customHeight="1" x14ac:dyDescent="0.3">
      <c r="A21" s="262" t="s">
        <v>155</v>
      </c>
      <c r="B21" s="263"/>
      <c r="C21" s="263"/>
      <c r="D21" s="263"/>
      <c r="E21" s="263"/>
      <c r="F21" s="263"/>
      <c r="G21" s="263"/>
      <c r="H21" s="263"/>
      <c r="I21" s="263"/>
      <c r="J21" s="263"/>
      <c r="K21" s="263"/>
      <c r="L21" s="263"/>
      <c r="M21" s="263"/>
    </row>
    <row r="22" spans="1:13" s="144" customFormat="1" ht="19.5" customHeight="1" x14ac:dyDescent="0.3">
      <c r="A22" s="257"/>
      <c r="B22" s="257"/>
      <c r="C22" s="257"/>
      <c r="D22" s="257"/>
      <c r="E22" s="257"/>
      <c r="F22" s="257"/>
      <c r="G22" s="257"/>
      <c r="H22" s="257"/>
      <c r="I22" s="257"/>
      <c r="J22" s="257"/>
      <c r="K22" s="257"/>
      <c r="L22" s="257"/>
      <c r="M22" s="257"/>
    </row>
    <row r="23" spans="1:13" s="144" customFormat="1" ht="19.5" customHeight="1" x14ac:dyDescent="0.3">
      <c r="A23" s="257"/>
      <c r="B23" s="257"/>
      <c r="C23" s="257"/>
      <c r="D23" s="257"/>
      <c r="E23" s="257"/>
      <c r="F23" s="257"/>
      <c r="G23" s="257"/>
      <c r="H23" s="257"/>
      <c r="I23" s="257"/>
      <c r="J23" s="257"/>
      <c r="K23" s="257"/>
      <c r="L23" s="257"/>
      <c r="M23" s="257"/>
    </row>
    <row r="24" spans="1:13" s="144" customFormat="1" ht="11.25" customHeight="1" x14ac:dyDescent="0.3">
      <c r="A24" s="257"/>
      <c r="B24" s="257"/>
      <c r="C24" s="257"/>
      <c r="D24" s="257"/>
      <c r="E24" s="257"/>
      <c r="F24" s="257"/>
      <c r="G24" s="257"/>
      <c r="H24" s="257"/>
      <c r="I24" s="257"/>
      <c r="J24" s="257"/>
      <c r="K24" s="257"/>
      <c r="L24" s="257"/>
      <c r="M24" s="257"/>
    </row>
    <row r="25" spans="1:13" ht="11.25" customHeight="1" x14ac:dyDescent="0.3">
      <c r="A25" s="145"/>
    </row>
    <row r="26" spans="1:13" ht="14.5" x14ac:dyDescent="0.35">
      <c r="A26" s="146"/>
    </row>
  </sheetData>
  <mergeCells count="18">
    <mergeCell ref="M11:M13"/>
    <mergeCell ref="A22:M22"/>
    <mergeCell ref="A23:M23"/>
    <mergeCell ref="A24:M24"/>
    <mergeCell ref="F12:F13"/>
    <mergeCell ref="G12:I12"/>
    <mergeCell ref="J12:J13"/>
    <mergeCell ref="K12:L12"/>
    <mergeCell ref="A20:M20"/>
    <mergeCell ref="A21:M21"/>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2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242</v>
      </c>
      <c r="B4" s="127"/>
      <c r="J4" s="128"/>
      <c r="K4" s="128"/>
      <c r="L4" s="128"/>
      <c r="M4" s="128"/>
      <c r="N4" s="128"/>
    </row>
    <row r="5" spans="1:24" ht="11.25" customHeight="1" x14ac:dyDescent="0.3">
      <c r="A5" s="44" t="s">
        <v>241</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30.433624300291157</v>
      </c>
      <c r="E15" s="95">
        <v>69.566375699711301</v>
      </c>
      <c r="F15" s="95">
        <v>55.001020888474272</v>
      </c>
      <c r="G15" s="95">
        <v>44.274576441429495</v>
      </c>
      <c r="H15" s="95">
        <v>10.669698660558362</v>
      </c>
      <c r="I15" s="95">
        <v>2.4014849827507336</v>
      </c>
      <c r="J15" s="95">
        <v>13.203405147984581</v>
      </c>
      <c r="K15" s="95">
        <v>5.5251236086624811</v>
      </c>
      <c r="L15" s="95">
        <v>7.653648382206776</v>
      </c>
      <c r="M15" s="96">
        <v>1.3619496632524144</v>
      </c>
      <c r="N15" s="148"/>
      <c r="O15" s="148"/>
      <c r="P15" s="148"/>
      <c r="Q15" s="148"/>
      <c r="R15" s="148"/>
      <c r="S15" s="148"/>
      <c r="T15" s="148"/>
      <c r="U15" s="148"/>
      <c r="V15" s="148"/>
      <c r="W15" s="148"/>
      <c r="X15" s="148"/>
    </row>
    <row r="16" spans="1:24" ht="18.75" customHeight="1" x14ac:dyDescent="0.3">
      <c r="A16" s="136" t="s">
        <v>236</v>
      </c>
      <c r="B16" s="137"/>
      <c r="C16" s="81">
        <v>100</v>
      </c>
      <c r="D16" s="95">
        <v>27.667968551985528</v>
      </c>
      <c r="E16" s="95">
        <v>72.332031448018924</v>
      </c>
      <c r="F16" s="95">
        <v>56.862531731496205</v>
      </c>
      <c r="G16" s="95">
        <v>46.051975525108155</v>
      </c>
      <c r="H16" s="95">
        <v>10.761449620330838</v>
      </c>
      <c r="I16" s="95">
        <v>2.2576157472000427</v>
      </c>
      <c r="J16" s="95">
        <v>14.090449644723124</v>
      </c>
      <c r="K16" s="95">
        <v>6.0720169736162832</v>
      </c>
      <c r="L16" s="95">
        <v>7.9898379332631757</v>
      </c>
      <c r="M16" s="96">
        <v>1.3790500717995029</v>
      </c>
    </row>
    <row r="17" spans="1:13" ht="15" customHeight="1" x14ac:dyDescent="0.3">
      <c r="A17" s="136" t="s">
        <v>237</v>
      </c>
      <c r="B17" s="137"/>
      <c r="C17" s="81">
        <v>100</v>
      </c>
      <c r="D17" s="95">
        <v>41.12713456403209</v>
      </c>
      <c r="E17" s="95">
        <v>58.872865435962439</v>
      </c>
      <c r="F17" s="95">
        <v>47.803420349030226</v>
      </c>
      <c r="G17" s="95">
        <v>37.402197131124559</v>
      </c>
      <c r="H17" s="95">
        <v>10.314940180354828</v>
      </c>
      <c r="I17" s="95">
        <v>2.9577607043189422</v>
      </c>
      <c r="J17" s="95">
        <v>9.7736147859411986</v>
      </c>
      <c r="K17" s="95">
        <v>3.4105401812463083</v>
      </c>
      <c r="L17" s="95">
        <v>6.3537590460207465</v>
      </c>
      <c r="M17" s="96">
        <v>1.2958303009910452</v>
      </c>
    </row>
    <row r="18" spans="1:13" ht="11.25" customHeight="1" x14ac:dyDescent="0.3">
      <c r="A18" s="138"/>
      <c r="B18" s="139"/>
      <c r="C18" s="140"/>
      <c r="D18" s="140"/>
      <c r="E18" s="140"/>
      <c r="F18" s="140"/>
      <c r="G18" s="140"/>
      <c r="H18" s="140"/>
      <c r="I18" s="140"/>
      <c r="J18" s="140"/>
      <c r="K18" s="140"/>
      <c r="L18" s="140"/>
      <c r="M18" s="141" t="s">
        <v>20</v>
      </c>
    </row>
    <row r="19" spans="1:13" x14ac:dyDescent="0.3">
      <c r="A19" s="142"/>
      <c r="M19" s="143"/>
    </row>
    <row r="20" spans="1:13" ht="11.25" customHeight="1" x14ac:dyDescent="0.3">
      <c r="A20" s="262" t="s">
        <v>61</v>
      </c>
      <c r="B20" s="262"/>
      <c r="C20" s="262"/>
      <c r="D20" s="262"/>
      <c r="E20" s="262"/>
      <c r="F20" s="262"/>
      <c r="G20" s="262"/>
      <c r="H20" s="262"/>
      <c r="I20" s="262"/>
      <c r="J20" s="262"/>
      <c r="K20" s="262"/>
      <c r="L20" s="262"/>
      <c r="M20" s="262"/>
    </row>
    <row r="21" spans="1:13" ht="11.25" customHeight="1" x14ac:dyDescent="0.3">
      <c r="A21" s="269" t="s">
        <v>155</v>
      </c>
      <c r="B21" s="270"/>
      <c r="C21" s="270"/>
      <c r="D21" s="270"/>
      <c r="E21" s="270"/>
      <c r="F21" s="270"/>
      <c r="G21" s="270"/>
      <c r="H21" s="270"/>
      <c r="I21" s="270"/>
      <c r="J21" s="270"/>
      <c r="K21" s="270"/>
      <c r="L21" s="270"/>
      <c r="M21" s="270"/>
    </row>
    <row r="22" spans="1:13" ht="19.5" customHeight="1" x14ac:dyDescent="0.3">
      <c r="A22" s="269"/>
      <c r="B22" s="270"/>
      <c r="C22" s="270"/>
      <c r="D22" s="270"/>
      <c r="E22" s="270"/>
      <c r="F22" s="270"/>
      <c r="G22" s="270"/>
      <c r="H22" s="270"/>
      <c r="I22" s="270"/>
      <c r="J22" s="270"/>
      <c r="K22" s="270"/>
      <c r="L22" s="270"/>
      <c r="M22" s="270"/>
    </row>
    <row r="23" spans="1:13" ht="19.5" customHeight="1" x14ac:dyDescent="0.3">
      <c r="A23" s="269"/>
      <c r="B23" s="270"/>
      <c r="C23" s="270"/>
      <c r="D23" s="270"/>
      <c r="E23" s="270"/>
      <c r="F23" s="270"/>
      <c r="G23" s="270"/>
      <c r="H23" s="270"/>
      <c r="I23" s="270"/>
      <c r="J23" s="270"/>
      <c r="K23" s="270"/>
      <c r="L23" s="270"/>
      <c r="M23" s="270"/>
    </row>
    <row r="24" spans="1:13" x14ac:dyDescent="0.3">
      <c r="A24" s="269"/>
      <c r="B24" s="270"/>
      <c r="C24" s="270"/>
      <c r="D24" s="270"/>
      <c r="E24" s="270"/>
      <c r="F24" s="270"/>
      <c r="G24" s="270"/>
      <c r="H24" s="270"/>
      <c r="I24" s="270"/>
      <c r="J24" s="270"/>
      <c r="K24" s="270"/>
      <c r="L24" s="270"/>
      <c r="M24" s="270"/>
    </row>
    <row r="25" spans="1:13" ht="11.25" customHeight="1" x14ac:dyDescent="0.3">
      <c r="A25" s="145"/>
    </row>
    <row r="26" spans="1:13" ht="14.5" x14ac:dyDescent="0.35">
      <c r="A26" s="146"/>
    </row>
  </sheetData>
  <mergeCells count="18">
    <mergeCell ref="E11:E13"/>
    <mergeCell ref="F11:I11"/>
    <mergeCell ref="J11:L11"/>
    <mergeCell ref="M11:M13"/>
    <mergeCell ref="F12:F13"/>
    <mergeCell ref="A23:M23"/>
    <mergeCell ref="A24:M24"/>
    <mergeCell ref="G12:I12"/>
    <mergeCell ref="J12:J13"/>
    <mergeCell ref="K12:L12"/>
    <mergeCell ref="A20:M20"/>
    <mergeCell ref="A21:M21"/>
    <mergeCell ref="A22:M22"/>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7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42929</v>
      </c>
      <c r="E2">
        <v>42929.000000003602</v>
      </c>
      <c r="F2">
        <v>15771.045661296699</v>
      </c>
      <c r="G2">
        <v>27157.954338706899</v>
      </c>
      <c r="H2">
        <v>21676.6972024649</v>
      </c>
      <c r="I2">
        <v>16638.652107697399</v>
      </c>
      <c r="J2">
        <v>5010.7893676946696</v>
      </c>
      <c r="K2">
        <v>1141.4497671665899</v>
      </c>
      <c r="L2">
        <v>4902.6543420531298</v>
      </c>
      <c r="M2">
        <v>2263.4804530890201</v>
      </c>
      <c r="N2">
        <v>2625.9910635422202</v>
      </c>
      <c r="O2">
        <v>578.60279418852895</v>
      </c>
      <c r="P2" t="e">
        <v>#N/A</v>
      </c>
    </row>
    <row r="3" spans="1:16" x14ac:dyDescent="0.25">
      <c r="A3">
        <v>202603</v>
      </c>
      <c r="B3" t="s">
        <v>234</v>
      </c>
      <c r="C3" t="s">
        <v>137</v>
      </c>
      <c r="D3">
        <v>23901</v>
      </c>
      <c r="E3">
        <v>23901.000000001801</v>
      </c>
      <c r="F3">
        <v>9138.2399159438701</v>
      </c>
      <c r="G3">
        <v>14762.7600840579</v>
      </c>
      <c r="H3">
        <v>11607.4497823283</v>
      </c>
      <c r="I3">
        <v>8665.2920439037207</v>
      </c>
      <c r="J3">
        <v>2925.8263034085298</v>
      </c>
      <c r="K3">
        <v>638.108872433241</v>
      </c>
      <c r="L3">
        <v>2836.4837560143101</v>
      </c>
      <c r="M3">
        <v>1270.34894793883</v>
      </c>
      <c r="N3">
        <v>1555.02060025029</v>
      </c>
      <c r="O3">
        <v>318.82654571529099</v>
      </c>
      <c r="P3" t="e">
        <v>#N/A</v>
      </c>
    </row>
    <row r="4" spans="1:16" x14ac:dyDescent="0.25">
      <c r="A4">
        <v>202603</v>
      </c>
      <c r="B4" t="s">
        <v>234</v>
      </c>
      <c r="C4" t="s">
        <v>138</v>
      </c>
      <c r="D4">
        <v>19028</v>
      </c>
      <c r="E4">
        <v>19028.000000002099</v>
      </c>
      <c r="F4">
        <v>6632.8057453526799</v>
      </c>
      <c r="G4">
        <v>12395.194254649399</v>
      </c>
      <c r="H4">
        <v>10069.247420137301</v>
      </c>
      <c r="I4">
        <v>7973.3600637941399</v>
      </c>
      <c r="J4">
        <v>2084.9630642861398</v>
      </c>
      <c r="K4">
        <v>503.34089473334501</v>
      </c>
      <c r="L4">
        <v>2066.1705860388302</v>
      </c>
      <c r="M4">
        <v>993.13150515019595</v>
      </c>
      <c r="N4">
        <v>1070.9704632919199</v>
      </c>
      <c r="O4">
        <v>259.77624847323898</v>
      </c>
      <c r="P4" t="e">
        <v>#N/A</v>
      </c>
    </row>
    <row r="5" spans="1:16" x14ac:dyDescent="0.25">
      <c r="A5">
        <v>202603</v>
      </c>
      <c r="B5" t="s">
        <v>234</v>
      </c>
      <c r="C5" t="s">
        <v>139</v>
      </c>
      <c r="D5">
        <v>3729</v>
      </c>
      <c r="E5">
        <v>3726.5529411766402</v>
      </c>
      <c r="F5">
        <v>1144.4425255743599</v>
      </c>
      <c r="G5">
        <v>2582.1104156022802</v>
      </c>
      <c r="H5">
        <v>1675.9717938863801</v>
      </c>
      <c r="I5">
        <v>1399.64096851249</v>
      </c>
      <c r="J5">
        <v>275.31728572204099</v>
      </c>
      <c r="K5">
        <v>17.285237841659001</v>
      </c>
      <c r="L5">
        <v>863.23458896517695</v>
      </c>
      <c r="M5">
        <v>198.106432585823</v>
      </c>
      <c r="N5">
        <v>665.12815637935603</v>
      </c>
      <c r="O5">
        <v>42.904032750737997</v>
      </c>
      <c r="P5" t="e">
        <v>#N/A</v>
      </c>
    </row>
    <row r="6" spans="1:16" x14ac:dyDescent="0.25">
      <c r="A6">
        <v>202603</v>
      </c>
      <c r="B6" t="s">
        <v>234</v>
      </c>
      <c r="C6" t="s">
        <v>140</v>
      </c>
      <c r="D6">
        <v>10430</v>
      </c>
      <c r="E6">
        <v>10432.047058824701</v>
      </c>
      <c r="F6">
        <v>3714.9195023494399</v>
      </c>
      <c r="G6">
        <v>6717.1275564752896</v>
      </c>
      <c r="H6">
        <v>4847.9334055541103</v>
      </c>
      <c r="I6">
        <v>3954.3515202857602</v>
      </c>
      <c r="J6">
        <v>889.36368814129003</v>
      </c>
      <c r="K6">
        <v>117.58630077979301</v>
      </c>
      <c r="L6">
        <v>1734.0946583059001</v>
      </c>
      <c r="M6">
        <v>762.31136420331597</v>
      </c>
      <c r="N6">
        <v>967.14612133924595</v>
      </c>
      <c r="O6">
        <v>135.099492615163</v>
      </c>
      <c r="P6" t="e">
        <v>#N/A</v>
      </c>
    </row>
    <row r="7" spans="1:16" x14ac:dyDescent="0.25">
      <c r="A7">
        <v>202603</v>
      </c>
      <c r="B7" t="s">
        <v>234</v>
      </c>
      <c r="C7" t="s">
        <v>141</v>
      </c>
      <c r="D7">
        <v>10760</v>
      </c>
      <c r="E7">
        <v>10758.400000001</v>
      </c>
      <c r="F7">
        <v>3471.3122729438201</v>
      </c>
      <c r="G7">
        <v>7287.08772705715</v>
      </c>
      <c r="H7">
        <v>5987.0509155025802</v>
      </c>
      <c r="I7">
        <v>4691.9529118646997</v>
      </c>
      <c r="J7">
        <v>1282.8243214322499</v>
      </c>
      <c r="K7">
        <v>316.66493665591099</v>
      </c>
      <c r="L7">
        <v>1147.8575485962299</v>
      </c>
      <c r="M7">
        <v>595.17184966668299</v>
      </c>
      <c r="N7">
        <v>547.26101286098606</v>
      </c>
      <c r="O7">
        <v>152.179262958404</v>
      </c>
      <c r="P7" t="e">
        <v>#N/A</v>
      </c>
    </row>
    <row r="8" spans="1:16" x14ac:dyDescent="0.25">
      <c r="A8">
        <v>202603</v>
      </c>
      <c r="B8" t="s">
        <v>234</v>
      </c>
      <c r="C8" t="s">
        <v>142</v>
      </c>
      <c r="D8">
        <v>8492</v>
      </c>
      <c r="E8">
        <v>8492.0909090915902</v>
      </c>
      <c r="F8">
        <v>2798.2075743770702</v>
      </c>
      <c r="G8">
        <v>5693.8833347145201</v>
      </c>
      <c r="H8">
        <v>4820.9484845344996</v>
      </c>
      <c r="I8">
        <v>3711.3375004448199</v>
      </c>
      <c r="J8">
        <v>1103.2021877918801</v>
      </c>
      <c r="K8">
        <v>327.77984813946398</v>
      </c>
      <c r="L8">
        <v>726.70747731583697</v>
      </c>
      <c r="M8">
        <v>448.62537893656901</v>
      </c>
      <c r="N8">
        <v>274.96113178926902</v>
      </c>
      <c r="O8">
        <v>146.22737286435199</v>
      </c>
      <c r="P8" t="e">
        <v>#N/A</v>
      </c>
    </row>
    <row r="9" spans="1:16" x14ac:dyDescent="0.25">
      <c r="A9">
        <v>202603</v>
      </c>
      <c r="B9" t="s">
        <v>234</v>
      </c>
      <c r="C9" t="s">
        <v>143</v>
      </c>
      <c r="D9">
        <v>9518</v>
      </c>
      <c r="E9">
        <v>9519.9090909094994</v>
      </c>
      <c r="F9">
        <v>4642.1637860518103</v>
      </c>
      <c r="G9">
        <v>4877.7453048576899</v>
      </c>
      <c r="H9">
        <v>4344.7926029878299</v>
      </c>
      <c r="I9">
        <v>2881.3692065898999</v>
      </c>
      <c r="J9">
        <v>1460.08188460723</v>
      </c>
      <c r="K9">
        <v>362.13344374975702</v>
      </c>
      <c r="L9">
        <v>430.76006886999801</v>
      </c>
      <c r="M9">
        <v>259.26542769663502</v>
      </c>
      <c r="N9">
        <v>171.49464117336299</v>
      </c>
      <c r="O9">
        <v>102.192632999873</v>
      </c>
      <c r="P9" t="e">
        <v>#N/A</v>
      </c>
    </row>
    <row r="10" spans="1:16" x14ac:dyDescent="0.25">
      <c r="A10">
        <v>202603</v>
      </c>
      <c r="B10" t="s">
        <v>234</v>
      </c>
      <c r="C10" t="s">
        <v>148</v>
      </c>
      <c r="D10">
        <v>8778</v>
      </c>
      <c r="E10">
        <v>8840.9899048217103</v>
      </c>
      <c r="F10">
        <v>2017.2150724516</v>
      </c>
      <c r="G10">
        <v>6823.7748323701098</v>
      </c>
      <c r="H10">
        <v>5762.99664491766</v>
      </c>
      <c r="I10">
        <v>4974.9437157796301</v>
      </c>
      <c r="J10">
        <v>779.62814186018102</v>
      </c>
      <c r="K10">
        <v>144.018302129364</v>
      </c>
      <c r="L10">
        <v>897.33664510920903</v>
      </c>
      <c r="M10">
        <v>589.85926672208097</v>
      </c>
      <c r="N10">
        <v>305.41900076590201</v>
      </c>
      <c r="O10">
        <v>163.44154234329099</v>
      </c>
      <c r="P10" t="e">
        <v>#N/A</v>
      </c>
    </row>
    <row r="11" spans="1:16" x14ac:dyDescent="0.25">
      <c r="A11">
        <v>202603</v>
      </c>
      <c r="B11" t="s">
        <v>234</v>
      </c>
      <c r="C11" t="s">
        <v>74</v>
      </c>
      <c r="D11">
        <v>11264</v>
      </c>
      <c r="E11">
        <v>11406.8436691262</v>
      </c>
      <c r="F11">
        <v>5556.3797639878903</v>
      </c>
      <c r="G11">
        <v>5850.4639051382801</v>
      </c>
      <c r="H11">
        <v>4187.1035086660104</v>
      </c>
      <c r="I11">
        <v>2791.3801817367298</v>
      </c>
      <c r="J11">
        <v>1388.18241945057</v>
      </c>
      <c r="K11">
        <v>395.57729385938899</v>
      </c>
      <c r="L11">
        <v>1544.6314418529</v>
      </c>
      <c r="M11">
        <v>583.42374089779605</v>
      </c>
      <c r="N11">
        <v>955.75504267468204</v>
      </c>
      <c r="O11">
        <v>118.72895461937399</v>
      </c>
      <c r="P11" t="e">
        <v>#N/A</v>
      </c>
    </row>
    <row r="12" spans="1:16" x14ac:dyDescent="0.25">
      <c r="A12">
        <v>202603</v>
      </c>
      <c r="B12" t="s">
        <v>234</v>
      </c>
      <c r="C12" t="s">
        <v>75</v>
      </c>
      <c r="D12">
        <v>6907</v>
      </c>
      <c r="E12">
        <v>6909.9968542636398</v>
      </c>
      <c r="F12">
        <v>3040.93853965178</v>
      </c>
      <c r="G12">
        <v>3869.0583146118602</v>
      </c>
      <c r="H12">
        <v>2859.03629029783</v>
      </c>
      <c r="I12">
        <v>2030.1182634392201</v>
      </c>
      <c r="J12">
        <v>826.70819172704</v>
      </c>
      <c r="K12">
        <v>256.914158780148</v>
      </c>
      <c r="L12">
        <v>948.15651393038195</v>
      </c>
      <c r="M12">
        <v>314.82769357614302</v>
      </c>
      <c r="N12">
        <v>631.00276504128499</v>
      </c>
      <c r="O12">
        <v>61.86551038364</v>
      </c>
      <c r="P12" t="e">
        <v>#N/A</v>
      </c>
    </row>
    <row r="13" spans="1:16" x14ac:dyDescent="0.25">
      <c r="A13">
        <v>202603</v>
      </c>
      <c r="B13" t="s">
        <v>234</v>
      </c>
      <c r="C13" t="s">
        <v>76</v>
      </c>
      <c r="D13">
        <v>8861</v>
      </c>
      <c r="E13">
        <v>8755.7322713649701</v>
      </c>
      <c r="F13">
        <v>3231.8659083006801</v>
      </c>
      <c r="G13">
        <v>5523.8663630642905</v>
      </c>
      <c r="H13">
        <v>4583.6219585471899</v>
      </c>
      <c r="I13">
        <v>3466.8290443266601</v>
      </c>
      <c r="J13">
        <v>1111.21821845882</v>
      </c>
      <c r="K13">
        <v>143.21955622480601</v>
      </c>
      <c r="L13">
        <v>851.96294505874005</v>
      </c>
      <c r="M13">
        <v>347.81262567710098</v>
      </c>
      <c r="N13">
        <v>503.09797038835097</v>
      </c>
      <c r="O13">
        <v>88.281459458368005</v>
      </c>
      <c r="P13" t="e">
        <v>#N/A</v>
      </c>
    </row>
    <row r="14" spans="1:16" x14ac:dyDescent="0.25">
      <c r="A14">
        <v>202603</v>
      </c>
      <c r="B14" t="s">
        <v>234</v>
      </c>
      <c r="C14" t="s">
        <v>77</v>
      </c>
      <c r="D14">
        <v>7119</v>
      </c>
      <c r="E14">
        <v>7015.4373004269901</v>
      </c>
      <c r="F14">
        <v>1924.6463769045399</v>
      </c>
      <c r="G14">
        <v>5090.7909235224497</v>
      </c>
      <c r="H14">
        <v>4283.9388000366798</v>
      </c>
      <c r="I14">
        <v>3375.3809024154398</v>
      </c>
      <c r="J14">
        <v>905.05239619808003</v>
      </c>
      <c r="K14">
        <v>201.72045617287799</v>
      </c>
      <c r="L14">
        <v>660.56679610190997</v>
      </c>
      <c r="M14">
        <v>427.55712621590402</v>
      </c>
      <c r="N14">
        <v>230.71628467199801</v>
      </c>
      <c r="O14">
        <v>146.28532738385701</v>
      </c>
      <c r="P14" t="e">
        <v>#N/A</v>
      </c>
    </row>
    <row r="15" spans="1:16" x14ac:dyDescent="0.25">
      <c r="A15">
        <v>202603</v>
      </c>
      <c r="B15" t="s">
        <v>234</v>
      </c>
      <c r="C15" t="s">
        <v>78</v>
      </c>
      <c r="D15">
        <v>28198</v>
      </c>
      <c r="E15">
        <v>28254.204109694001</v>
      </c>
      <c r="F15">
        <v>8361.9605973673806</v>
      </c>
      <c r="G15">
        <v>19892.2435123266</v>
      </c>
      <c r="H15">
        <v>15952.8412923047</v>
      </c>
      <c r="I15">
        <v>12799.6266856366</v>
      </c>
      <c r="J15">
        <v>3132.6290501446201</v>
      </c>
      <c r="K15">
        <v>681.09555030307195</v>
      </c>
      <c r="L15">
        <v>3453.0188168181699</v>
      </c>
      <c r="M15">
        <v>1766.7096124490399</v>
      </c>
      <c r="N15">
        <v>1679.7703702111701</v>
      </c>
      <c r="O15">
        <v>486.383403203429</v>
      </c>
      <c r="P15" t="e">
        <v>#N/A</v>
      </c>
    </row>
    <row r="16" spans="1:16" x14ac:dyDescent="0.25">
      <c r="A16">
        <v>202603</v>
      </c>
      <c r="B16" t="s">
        <v>234</v>
      </c>
      <c r="C16" t="s">
        <v>79</v>
      </c>
      <c r="D16">
        <v>10351</v>
      </c>
      <c r="E16">
        <v>10386.9843494673</v>
      </c>
      <c r="F16">
        <v>6042.5792133716996</v>
      </c>
      <c r="G16">
        <v>4344.40513609558</v>
      </c>
      <c r="H16">
        <v>3161.9678513471999</v>
      </c>
      <c r="I16">
        <v>1809.5745506159101</v>
      </c>
      <c r="J16">
        <v>1348.06903339725</v>
      </c>
      <c r="K16">
        <v>391.42717223753903</v>
      </c>
      <c r="L16">
        <v>1126.34600037677</v>
      </c>
      <c r="M16">
        <v>335.91023525447201</v>
      </c>
      <c r="N16">
        <v>783.79177385835999</v>
      </c>
      <c r="O16">
        <v>56.091284371622002</v>
      </c>
      <c r="P16" t="e">
        <v>#N/A</v>
      </c>
    </row>
    <row r="17" spans="1:16" x14ac:dyDescent="0.25">
      <c r="A17">
        <v>202603</v>
      </c>
      <c r="B17" t="s">
        <v>234</v>
      </c>
      <c r="C17" t="s">
        <v>80</v>
      </c>
      <c r="D17">
        <v>4378</v>
      </c>
      <c r="E17">
        <v>4285.3261598279096</v>
      </c>
      <c r="F17">
        <v>1366.50585055741</v>
      </c>
      <c r="G17">
        <v>2918.8203092704998</v>
      </c>
      <c r="H17">
        <v>2559.4026777988202</v>
      </c>
      <c r="I17">
        <v>2028.38717717753</v>
      </c>
      <c r="J17">
        <v>528.66959740582399</v>
      </c>
      <c r="K17">
        <v>68.927044625974005</v>
      </c>
      <c r="L17">
        <v>323.289524858199</v>
      </c>
      <c r="M17">
        <v>160.86060538550899</v>
      </c>
      <c r="N17">
        <v>162.42891947269001</v>
      </c>
      <c r="O17">
        <v>36.128106613478003</v>
      </c>
      <c r="P17" t="e">
        <v>#N/A</v>
      </c>
    </row>
    <row r="18" spans="1:16" x14ac:dyDescent="0.25">
      <c r="A18">
        <v>202603</v>
      </c>
      <c r="B18" t="s">
        <v>234</v>
      </c>
      <c r="C18" t="s">
        <v>81</v>
      </c>
      <c r="D18" t="s">
        <v>235</v>
      </c>
      <c r="E18" t="s">
        <v>235</v>
      </c>
      <c r="F18">
        <v>0</v>
      </c>
      <c r="G18" t="s">
        <v>235</v>
      </c>
      <c r="H18" t="s">
        <v>235</v>
      </c>
      <c r="I18" t="s">
        <v>235</v>
      </c>
      <c r="J18" t="s">
        <v>235</v>
      </c>
      <c r="K18">
        <v>0</v>
      </c>
      <c r="L18">
        <v>0</v>
      </c>
      <c r="M18">
        <v>0</v>
      </c>
      <c r="N18">
        <v>0</v>
      </c>
      <c r="O18">
        <v>0</v>
      </c>
      <c r="P18" t="e">
        <v>#N/A</v>
      </c>
    </row>
    <row r="19" spans="1:16" x14ac:dyDescent="0.25">
      <c r="A19">
        <v>202603</v>
      </c>
      <c r="B19" t="s">
        <v>234</v>
      </c>
      <c r="C19" t="s">
        <v>154</v>
      </c>
      <c r="D19">
        <v>28612</v>
      </c>
      <c r="E19">
        <v>28699.087080947302</v>
      </c>
      <c r="F19">
        <v>8677.3342322900407</v>
      </c>
      <c r="G19">
        <v>20021.752848657299</v>
      </c>
      <c r="H19">
        <v>16050.937973013601</v>
      </c>
      <c r="I19">
        <v>12841.4573156018</v>
      </c>
      <c r="J19">
        <v>3188.8951008883701</v>
      </c>
      <c r="K19">
        <v>699.61809620775398</v>
      </c>
      <c r="L19">
        <v>3484.43147243983</v>
      </c>
      <c r="M19">
        <v>1772.90566138553</v>
      </c>
      <c r="N19">
        <v>1704.9869768963399</v>
      </c>
      <c r="O19">
        <v>486.383403203429</v>
      </c>
      <c r="P19" t="e">
        <v>#N/A</v>
      </c>
    </row>
    <row r="20" spans="1:16" x14ac:dyDescent="0.25">
      <c r="A20">
        <v>202603</v>
      </c>
      <c r="B20" t="s">
        <v>234</v>
      </c>
      <c r="C20" t="s">
        <v>83</v>
      </c>
      <c r="D20" t="s">
        <v>235</v>
      </c>
      <c r="E20" t="s">
        <v>235</v>
      </c>
      <c r="F20">
        <v>0</v>
      </c>
      <c r="G20" t="s">
        <v>235</v>
      </c>
      <c r="H20" t="s">
        <v>235</v>
      </c>
      <c r="I20" t="s">
        <v>235</v>
      </c>
      <c r="J20" t="s">
        <v>235</v>
      </c>
      <c r="K20">
        <v>0</v>
      </c>
      <c r="L20">
        <v>0</v>
      </c>
      <c r="M20">
        <v>0</v>
      </c>
      <c r="N20">
        <v>0</v>
      </c>
      <c r="O20">
        <v>0</v>
      </c>
      <c r="P20" t="e">
        <v>#N/A</v>
      </c>
    </row>
    <row r="21" spans="1:16" x14ac:dyDescent="0.25">
      <c r="A21">
        <v>202603</v>
      </c>
      <c r="B21" t="s">
        <v>234</v>
      </c>
      <c r="C21" t="s">
        <v>84</v>
      </c>
      <c r="D21">
        <v>11445</v>
      </c>
      <c r="E21">
        <v>11445.0000000001</v>
      </c>
      <c r="F21">
        <v>4911.7787488941503</v>
      </c>
      <c r="G21">
        <v>6533.2212511059597</v>
      </c>
      <c r="H21">
        <v>4988.3595784091403</v>
      </c>
      <c r="I21">
        <v>3413.00592327306</v>
      </c>
      <c r="J21">
        <v>1568.68642565039</v>
      </c>
      <c r="K21">
        <v>277.203326550979</v>
      </c>
      <c r="L21">
        <v>1397.5123321313599</v>
      </c>
      <c r="M21">
        <v>562.93344595509097</v>
      </c>
      <c r="N21">
        <v>829.87222306152103</v>
      </c>
      <c r="O21">
        <v>147.349340565408</v>
      </c>
      <c r="P21" t="e">
        <v>#N/A</v>
      </c>
    </row>
    <row r="22" spans="1:16" x14ac:dyDescent="0.25">
      <c r="A22">
        <v>202603</v>
      </c>
      <c r="B22" t="s">
        <v>234</v>
      </c>
      <c r="C22" t="s">
        <v>85</v>
      </c>
      <c r="D22">
        <v>31484</v>
      </c>
      <c r="E22">
        <v>31484.000000003602</v>
      </c>
      <c r="F22">
        <v>10859.2669124022</v>
      </c>
      <c r="G22">
        <v>20624.733087601398</v>
      </c>
      <c r="H22">
        <v>16688.337624055901</v>
      </c>
      <c r="I22">
        <v>13225.6461844243</v>
      </c>
      <c r="J22">
        <v>3442.1029420442701</v>
      </c>
      <c r="K22">
        <v>864.24644061560605</v>
      </c>
      <c r="L22">
        <v>3505.1420099217698</v>
      </c>
      <c r="M22">
        <v>1700.54700713393</v>
      </c>
      <c r="N22">
        <v>1796.1188404807001</v>
      </c>
      <c r="O22">
        <v>431.253453623121</v>
      </c>
      <c r="P22" t="e">
        <v>#N/A</v>
      </c>
    </row>
    <row r="23" spans="1:16" x14ac:dyDescent="0.25">
      <c r="A23">
        <v>202603</v>
      </c>
      <c r="B23" t="s">
        <v>234</v>
      </c>
      <c r="C23" t="s">
        <v>149</v>
      </c>
      <c r="D23">
        <v>14086</v>
      </c>
      <c r="E23">
        <v>14086.000000001</v>
      </c>
      <c r="F23">
        <v>4186.3296109039002</v>
      </c>
      <c r="G23">
        <v>9899.6703890970894</v>
      </c>
      <c r="H23">
        <v>8085.2770537379802</v>
      </c>
      <c r="I23">
        <v>6724.9538936998197</v>
      </c>
      <c r="J23">
        <v>1350.49112133329</v>
      </c>
      <c r="K23">
        <v>302.55169983232702</v>
      </c>
      <c r="L23">
        <v>1632.0870866209</v>
      </c>
      <c r="M23">
        <v>748.37001699822099</v>
      </c>
      <c r="N23">
        <v>879.39973522369098</v>
      </c>
      <c r="O23">
        <v>182.306248738291</v>
      </c>
      <c r="P23" t="e">
        <v>#N/A</v>
      </c>
    </row>
    <row r="24" spans="1:16" x14ac:dyDescent="0.25">
      <c r="A24">
        <v>202603</v>
      </c>
      <c r="B24" t="s">
        <v>234</v>
      </c>
      <c r="C24" t="s">
        <v>150</v>
      </c>
      <c r="D24">
        <v>17398</v>
      </c>
      <c r="E24">
        <v>17398.000000002401</v>
      </c>
      <c r="F24">
        <v>6672.9373014984103</v>
      </c>
      <c r="G24">
        <v>10725.062698504</v>
      </c>
      <c r="H24">
        <v>8603.0605703184392</v>
      </c>
      <c r="I24">
        <v>6500.69229072489</v>
      </c>
      <c r="J24">
        <v>2091.6118207109998</v>
      </c>
      <c r="K24">
        <v>561.69474078328005</v>
      </c>
      <c r="L24">
        <v>1873.0549233008901</v>
      </c>
      <c r="M24">
        <v>952.17699013571405</v>
      </c>
      <c r="N24">
        <v>916.71910525700503</v>
      </c>
      <c r="O24">
        <v>248.947204884831</v>
      </c>
      <c r="P24" t="e">
        <v>#N/A</v>
      </c>
    </row>
    <row r="25" spans="1:16" x14ac:dyDescent="0.25">
      <c r="A25">
        <v>202603</v>
      </c>
      <c r="B25" t="s">
        <v>234</v>
      </c>
      <c r="C25" t="s">
        <v>151</v>
      </c>
      <c r="D25">
        <v>10530</v>
      </c>
      <c r="E25">
        <v>10512.520356958301</v>
      </c>
      <c r="F25">
        <v>4316.0251595176996</v>
      </c>
      <c r="G25">
        <v>6196.4951974406304</v>
      </c>
      <c r="H25">
        <v>4985.0049284366796</v>
      </c>
      <c r="I25">
        <v>3640.7061120769799</v>
      </c>
      <c r="J25">
        <v>1338.98496828106</v>
      </c>
      <c r="K25">
        <v>382.685254264268</v>
      </c>
      <c r="L25">
        <v>1061.6090911256699</v>
      </c>
      <c r="M25">
        <v>542.47752781400197</v>
      </c>
      <c r="N25">
        <v>514.97273540349295</v>
      </c>
      <c r="O25">
        <v>149.88117787820599</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33996</v>
      </c>
      <c r="E27">
        <v>33996.0000000039</v>
      </c>
      <c r="F27">
        <v>11770.143880018601</v>
      </c>
      <c r="G27">
        <v>22225.856119985299</v>
      </c>
      <c r="H27">
        <v>17730.557772066699</v>
      </c>
      <c r="I27">
        <v>13640.601302250499</v>
      </c>
      <c r="J27">
        <v>4065.8033618929398</v>
      </c>
      <c r="K27">
        <v>847.99763894657701</v>
      </c>
      <c r="L27">
        <v>4046.8105272748298</v>
      </c>
      <c r="M27">
        <v>1933.1861624640701</v>
      </c>
      <c r="N27">
        <v>2102.8817140613601</v>
      </c>
      <c r="O27">
        <v>448.48782064373302</v>
      </c>
      <c r="P27" t="e">
        <v>#N/A</v>
      </c>
    </row>
    <row r="28" spans="1:16" x14ac:dyDescent="0.25">
      <c r="A28">
        <v>202603</v>
      </c>
      <c r="B28" t="s">
        <v>236</v>
      </c>
      <c r="C28" t="s">
        <v>137</v>
      </c>
      <c r="D28">
        <v>18872</v>
      </c>
      <c r="E28">
        <v>18872.000000001801</v>
      </c>
      <c r="F28">
        <v>6816.0879966826797</v>
      </c>
      <c r="G28">
        <v>12055.912003319099</v>
      </c>
      <c r="H28">
        <v>9489.0829289051198</v>
      </c>
      <c r="I28">
        <v>7091.3267203481</v>
      </c>
      <c r="J28">
        <v>2382.45745327956</v>
      </c>
      <c r="K28">
        <v>472.738177826151</v>
      </c>
      <c r="L28">
        <v>2332.5787643173999</v>
      </c>
      <c r="M28">
        <v>1089.7520400526</v>
      </c>
      <c r="N28">
        <v>1234.15269111211</v>
      </c>
      <c r="O28">
        <v>234.25031009682601</v>
      </c>
      <c r="P28" t="e">
        <v>#N/A</v>
      </c>
    </row>
    <row r="29" spans="1:16" x14ac:dyDescent="0.25">
      <c r="A29">
        <v>202603</v>
      </c>
      <c r="B29" t="s">
        <v>236</v>
      </c>
      <c r="C29" t="s">
        <v>138</v>
      </c>
      <c r="D29">
        <v>15124</v>
      </c>
      <c r="E29">
        <v>15124.000000002199</v>
      </c>
      <c r="F29">
        <v>4954.05588333578</v>
      </c>
      <c r="G29">
        <v>10169.9441166664</v>
      </c>
      <c r="H29">
        <v>8241.4748431621192</v>
      </c>
      <c r="I29">
        <v>6549.2745819029597</v>
      </c>
      <c r="J29">
        <v>1683.3459086134001</v>
      </c>
      <c r="K29">
        <v>375.25946112042402</v>
      </c>
      <c r="L29">
        <v>1714.23176295744</v>
      </c>
      <c r="M29">
        <v>843.43412241147905</v>
      </c>
      <c r="N29">
        <v>868.72902294925302</v>
      </c>
      <c r="O29">
        <v>214.237510546908</v>
      </c>
      <c r="P29" t="e">
        <v>#N/A</v>
      </c>
    </row>
    <row r="30" spans="1:16" x14ac:dyDescent="0.25">
      <c r="A30">
        <v>202603</v>
      </c>
      <c r="B30" t="s">
        <v>236</v>
      </c>
      <c r="C30" t="s">
        <v>139</v>
      </c>
      <c r="D30">
        <v>2869</v>
      </c>
      <c r="E30">
        <v>2867.3529411767099</v>
      </c>
      <c r="F30">
        <v>777.88845052821102</v>
      </c>
      <c r="G30">
        <v>2089.4644906485</v>
      </c>
      <c r="H30">
        <v>1339.34796151364</v>
      </c>
      <c r="I30">
        <v>1141.3674841433201</v>
      </c>
      <c r="J30">
        <v>196.96693771847799</v>
      </c>
      <c r="K30">
        <v>15.428094984515999</v>
      </c>
      <c r="L30">
        <v>715.12065904572898</v>
      </c>
      <c r="M30">
        <v>169.30820711566599</v>
      </c>
      <c r="N30">
        <v>545.81245193006498</v>
      </c>
      <c r="O30">
        <v>34.995870089115002</v>
      </c>
      <c r="P30" t="e">
        <v>#N/A</v>
      </c>
    </row>
    <row r="31" spans="1:16" x14ac:dyDescent="0.25">
      <c r="A31">
        <v>202603</v>
      </c>
      <c r="B31" t="s">
        <v>236</v>
      </c>
      <c r="C31" t="s">
        <v>140</v>
      </c>
      <c r="D31">
        <v>8385</v>
      </c>
      <c r="E31">
        <v>8386.6470588246102</v>
      </c>
      <c r="F31">
        <v>2834.25779492524</v>
      </c>
      <c r="G31">
        <v>5552.3892638993702</v>
      </c>
      <c r="H31">
        <v>4025.5546489373601</v>
      </c>
      <c r="I31">
        <v>3256.4179167413599</v>
      </c>
      <c r="J31">
        <v>764.91853506888197</v>
      </c>
      <c r="K31">
        <v>86.151723131642001</v>
      </c>
      <c r="L31">
        <v>1426.62051778869</v>
      </c>
      <c r="M31">
        <v>650.67794358036394</v>
      </c>
      <c r="N31">
        <v>772.50540144498405</v>
      </c>
      <c r="O31">
        <v>100.21409717348099</v>
      </c>
      <c r="P31" t="e">
        <v>#N/A</v>
      </c>
    </row>
    <row r="32" spans="1:16" x14ac:dyDescent="0.25">
      <c r="A32">
        <v>202603</v>
      </c>
      <c r="B32" t="s">
        <v>236</v>
      </c>
      <c r="C32" t="s">
        <v>141</v>
      </c>
      <c r="D32">
        <v>8500</v>
      </c>
      <c r="E32">
        <v>8500.0000000011496</v>
      </c>
      <c r="F32">
        <v>2583.02028163865</v>
      </c>
      <c r="G32">
        <v>5916.9797183624996</v>
      </c>
      <c r="H32">
        <v>4858.4330199409696</v>
      </c>
      <c r="I32">
        <v>3828.4068298634302</v>
      </c>
      <c r="J32">
        <v>1017.75250787187</v>
      </c>
      <c r="K32">
        <v>229.56122147713501</v>
      </c>
      <c r="L32">
        <v>943.22769351820898</v>
      </c>
      <c r="M32">
        <v>504.73483615678799</v>
      </c>
      <c r="N32">
        <v>434.30834596534697</v>
      </c>
      <c r="O32">
        <v>115.319004903212</v>
      </c>
      <c r="P32" t="e">
        <v>#N/A</v>
      </c>
    </row>
    <row r="33" spans="1:16" x14ac:dyDescent="0.25">
      <c r="A33">
        <v>202603</v>
      </c>
      <c r="B33" t="s">
        <v>236</v>
      </c>
      <c r="C33" t="s">
        <v>142</v>
      </c>
      <c r="D33">
        <v>6684</v>
      </c>
      <c r="E33">
        <v>6684.0000000008304</v>
      </c>
      <c r="F33">
        <v>2035.58846730598</v>
      </c>
      <c r="G33">
        <v>4648.4115326948504</v>
      </c>
      <c r="H33">
        <v>3927.2348983263701</v>
      </c>
      <c r="I33">
        <v>3039.0802923887099</v>
      </c>
      <c r="J33">
        <v>884.84842878975405</v>
      </c>
      <c r="K33">
        <v>246.17672081918201</v>
      </c>
      <c r="L33">
        <v>599.41926566142104</v>
      </c>
      <c r="M33">
        <v>376.842755335189</v>
      </c>
      <c r="N33">
        <v>219.45554373623401</v>
      </c>
      <c r="O33">
        <v>121.757368706973</v>
      </c>
      <c r="P33" t="e">
        <v>#N/A</v>
      </c>
    </row>
    <row r="34" spans="1:16" x14ac:dyDescent="0.25">
      <c r="A34">
        <v>202603</v>
      </c>
      <c r="B34" t="s">
        <v>236</v>
      </c>
      <c r="C34" t="s">
        <v>143</v>
      </c>
      <c r="D34">
        <v>7558</v>
      </c>
      <c r="E34">
        <v>7558.0000000004402</v>
      </c>
      <c r="F34">
        <v>3539.3888856201202</v>
      </c>
      <c r="G34">
        <v>4018.61111438032</v>
      </c>
      <c r="H34">
        <v>3579.9872433485698</v>
      </c>
      <c r="I34">
        <v>2375.3287791139001</v>
      </c>
      <c r="J34">
        <v>1201.31695244398</v>
      </c>
      <c r="K34">
        <v>270.67987853410199</v>
      </c>
      <c r="L34">
        <v>362.42239126080699</v>
      </c>
      <c r="M34">
        <v>231.62242027607201</v>
      </c>
      <c r="N34">
        <v>130.79997098473501</v>
      </c>
      <c r="O34">
        <v>76.201479770953</v>
      </c>
      <c r="P34" t="e">
        <v>#N/A</v>
      </c>
    </row>
    <row r="35" spans="1:16" x14ac:dyDescent="0.25">
      <c r="A35">
        <v>202603</v>
      </c>
      <c r="B35" t="s">
        <v>236</v>
      </c>
      <c r="C35" t="s">
        <v>148</v>
      </c>
      <c r="D35">
        <v>7008</v>
      </c>
      <c r="E35">
        <v>7045.1201058798397</v>
      </c>
      <c r="F35">
        <v>1335.94936922592</v>
      </c>
      <c r="G35">
        <v>5709.1707366539204</v>
      </c>
      <c r="H35">
        <v>4824.52566678123</v>
      </c>
      <c r="I35">
        <v>4203.7191277763104</v>
      </c>
      <c r="J35">
        <v>614.44057525647202</v>
      </c>
      <c r="K35">
        <v>104.168642618939</v>
      </c>
      <c r="L35">
        <v>754.11066935187296</v>
      </c>
      <c r="M35">
        <v>508.59506728611001</v>
      </c>
      <c r="N35">
        <v>243.45722444453401</v>
      </c>
      <c r="O35">
        <v>130.53440052080501</v>
      </c>
      <c r="P35" t="e">
        <v>#N/A</v>
      </c>
    </row>
    <row r="36" spans="1:16" x14ac:dyDescent="0.25">
      <c r="A36">
        <v>202603</v>
      </c>
      <c r="B36" t="s">
        <v>236</v>
      </c>
      <c r="C36" t="s">
        <v>74</v>
      </c>
      <c r="D36">
        <v>8297</v>
      </c>
      <c r="E36">
        <v>8351.1830419418093</v>
      </c>
      <c r="F36">
        <v>3725.0184022523999</v>
      </c>
      <c r="G36">
        <v>4626.1646396894002</v>
      </c>
      <c r="H36">
        <v>3326.9471331620898</v>
      </c>
      <c r="I36">
        <v>2280.4520034576599</v>
      </c>
      <c r="J36">
        <v>1039.9980178461699</v>
      </c>
      <c r="K36">
        <v>269.88828103662502</v>
      </c>
      <c r="L36">
        <v>1211.91909261552</v>
      </c>
      <c r="M36">
        <v>485.15209640568401</v>
      </c>
      <c r="N36">
        <v>721.31433792940595</v>
      </c>
      <c r="O36">
        <v>87.298413911783001</v>
      </c>
      <c r="P36" t="e">
        <v>#N/A</v>
      </c>
    </row>
    <row r="37" spans="1:16" x14ac:dyDescent="0.25">
      <c r="A37">
        <v>202603</v>
      </c>
      <c r="B37" t="s">
        <v>236</v>
      </c>
      <c r="C37" t="s">
        <v>75</v>
      </c>
      <c r="D37">
        <v>5514</v>
      </c>
      <c r="E37">
        <v>5517.6321074102498</v>
      </c>
      <c r="F37">
        <v>2318.62088658932</v>
      </c>
      <c r="G37">
        <v>3199.0112208209298</v>
      </c>
      <c r="H37">
        <v>2356.4029892664298</v>
      </c>
      <c r="I37">
        <v>1671.1271832314101</v>
      </c>
      <c r="J37">
        <v>683.06597090343701</v>
      </c>
      <c r="K37">
        <v>199.113135203317</v>
      </c>
      <c r="L37">
        <v>790.21289464009305</v>
      </c>
      <c r="M37">
        <v>271.37914338975298</v>
      </c>
      <c r="N37">
        <v>517.74787060987296</v>
      </c>
      <c r="O37">
        <v>52.395336914414003</v>
      </c>
      <c r="P37" t="e">
        <v>#N/A</v>
      </c>
    </row>
    <row r="38" spans="1:16" x14ac:dyDescent="0.25">
      <c r="A38">
        <v>202603</v>
      </c>
      <c r="B38" t="s">
        <v>236</v>
      </c>
      <c r="C38" t="s">
        <v>76</v>
      </c>
      <c r="D38">
        <v>7727</v>
      </c>
      <c r="E38">
        <v>7640.3082548349403</v>
      </c>
      <c r="F38">
        <v>2835.5949606464501</v>
      </c>
      <c r="G38">
        <v>4804.7132941884902</v>
      </c>
      <c r="H38">
        <v>3987.60639002269</v>
      </c>
      <c r="I38">
        <v>3003.26161003577</v>
      </c>
      <c r="J38">
        <v>978.77008422521101</v>
      </c>
      <c r="K38">
        <v>123.13197677491701</v>
      </c>
      <c r="L38">
        <v>745.56883172210598</v>
      </c>
      <c r="M38">
        <v>312.79700292325703</v>
      </c>
      <c r="N38">
        <v>431.71947980556001</v>
      </c>
      <c r="O38">
        <v>71.538072443659004</v>
      </c>
      <c r="P38" t="e">
        <v>#N/A</v>
      </c>
    </row>
    <row r="39" spans="1:16" x14ac:dyDescent="0.25">
      <c r="A39">
        <v>202603</v>
      </c>
      <c r="B39" t="s">
        <v>236</v>
      </c>
      <c r="C39" t="s">
        <v>77</v>
      </c>
      <c r="D39">
        <v>5450</v>
      </c>
      <c r="E39">
        <v>5441.7564899368799</v>
      </c>
      <c r="F39">
        <v>1554.9602613040599</v>
      </c>
      <c r="G39">
        <v>3886.7962286328302</v>
      </c>
      <c r="H39">
        <v>3235.0755928344802</v>
      </c>
      <c r="I39">
        <v>2482.0413777496201</v>
      </c>
      <c r="J39">
        <v>749.52871366168995</v>
      </c>
      <c r="K39">
        <v>151.69560331277799</v>
      </c>
      <c r="L39">
        <v>544.99903894527199</v>
      </c>
      <c r="M39">
        <v>355.262852459275</v>
      </c>
      <c r="N39">
        <v>188.64280127198899</v>
      </c>
      <c r="O39">
        <v>106.721596853073</v>
      </c>
      <c r="P39" t="e">
        <v>#N/A</v>
      </c>
    </row>
    <row r="40" spans="1:16" x14ac:dyDescent="0.25">
      <c r="A40">
        <v>202603</v>
      </c>
      <c r="B40" t="s">
        <v>236</v>
      </c>
      <c r="C40" t="s">
        <v>78</v>
      </c>
      <c r="D40">
        <v>22064</v>
      </c>
      <c r="E40">
        <v>22117.636681205098</v>
      </c>
      <c r="F40">
        <v>5935.3457252528797</v>
      </c>
      <c r="G40">
        <v>16182.2909559522</v>
      </c>
      <c r="H40">
        <v>12952.630092416401</v>
      </c>
      <c r="I40">
        <v>10406.4093533512</v>
      </c>
      <c r="J40">
        <v>2528.7378016917301</v>
      </c>
      <c r="K40">
        <v>505.76477099316702</v>
      </c>
      <c r="L40">
        <v>2850.4718182056599</v>
      </c>
      <c r="M40">
        <v>1506.996463773</v>
      </c>
      <c r="N40">
        <v>1336.9365202746999</v>
      </c>
      <c r="O40">
        <v>379.18904533009299</v>
      </c>
      <c r="P40" t="e">
        <v>#N/A</v>
      </c>
    </row>
    <row r="41" spans="1:16" x14ac:dyDescent="0.25">
      <c r="A41">
        <v>202603</v>
      </c>
      <c r="B41" t="s">
        <v>236</v>
      </c>
      <c r="C41" t="s">
        <v>79</v>
      </c>
      <c r="D41">
        <v>8034</v>
      </c>
      <c r="E41">
        <v>8069.7278257318903</v>
      </c>
      <c r="F41">
        <v>4575.6335511383304</v>
      </c>
      <c r="G41">
        <v>3494.0942745935599</v>
      </c>
      <c r="H41">
        <v>2553.2352746756201</v>
      </c>
      <c r="I41">
        <v>1485.3728062714199</v>
      </c>
      <c r="J41">
        <v>1063.5382010701701</v>
      </c>
      <c r="K41">
        <v>279.625578985581</v>
      </c>
      <c r="L41">
        <v>903.24492095973199</v>
      </c>
      <c r="M41">
        <v>281.45578181997701</v>
      </c>
      <c r="N41">
        <v>617.58532254831198</v>
      </c>
      <c r="O41">
        <v>37.614078958204999</v>
      </c>
      <c r="P41" t="e">
        <v>#N/A</v>
      </c>
    </row>
    <row r="42" spans="1:16" x14ac:dyDescent="0.25">
      <c r="A42">
        <v>202603</v>
      </c>
      <c r="B42" t="s">
        <v>236</v>
      </c>
      <c r="C42" t="s">
        <v>80</v>
      </c>
      <c r="D42">
        <v>3897</v>
      </c>
      <c r="E42">
        <v>3807.5717987991302</v>
      </c>
      <c r="F42">
        <v>1259.1646036270499</v>
      </c>
      <c r="G42">
        <v>2548.4071951720698</v>
      </c>
      <c r="H42">
        <v>2223.6287107071898</v>
      </c>
      <c r="I42">
        <v>1747.75544836066</v>
      </c>
      <c r="J42">
        <v>473.52735913106397</v>
      </c>
      <c r="K42">
        <v>62.607288967827003</v>
      </c>
      <c r="L42">
        <v>293.093788109451</v>
      </c>
      <c r="M42">
        <v>144.73391687110001</v>
      </c>
      <c r="N42">
        <v>148.35987123835099</v>
      </c>
      <c r="O42">
        <v>31.684696355435001</v>
      </c>
      <c r="P42" t="e">
        <v>#N/A</v>
      </c>
    </row>
    <row r="43" spans="1:16" x14ac:dyDescent="0.25">
      <c r="A43">
        <v>202603</v>
      </c>
      <c r="B43" t="s">
        <v>236</v>
      </c>
      <c r="C43" t="s">
        <v>81</v>
      </c>
      <c r="D43" t="s">
        <v>235</v>
      </c>
      <c r="E43" t="s">
        <v>235</v>
      </c>
      <c r="F43">
        <v>0</v>
      </c>
      <c r="G43" t="s">
        <v>235</v>
      </c>
      <c r="H43" t="s">
        <v>235</v>
      </c>
      <c r="I43" t="s">
        <v>235</v>
      </c>
      <c r="J43">
        <v>0</v>
      </c>
      <c r="K43">
        <v>0</v>
      </c>
      <c r="L43">
        <v>0</v>
      </c>
      <c r="M43">
        <v>0</v>
      </c>
      <c r="N43">
        <v>0</v>
      </c>
      <c r="O43">
        <v>0</v>
      </c>
      <c r="P43" t="e">
        <v>#N/A</v>
      </c>
    </row>
    <row r="44" spans="1:16" x14ac:dyDescent="0.25">
      <c r="A44">
        <v>202603</v>
      </c>
      <c r="B44" t="s">
        <v>236</v>
      </c>
      <c r="C44" t="s">
        <v>154</v>
      </c>
      <c r="D44">
        <v>22336</v>
      </c>
      <c r="E44">
        <v>22404.6897339721</v>
      </c>
      <c r="F44">
        <v>6116.6753762420103</v>
      </c>
      <c r="G44">
        <v>16288.014357730101</v>
      </c>
      <c r="H44">
        <v>13036.054503076801</v>
      </c>
      <c r="I44">
        <v>10445.9017117115</v>
      </c>
      <c r="J44">
        <v>2572.6698539918202</v>
      </c>
      <c r="K44">
        <v>518.18022817569295</v>
      </c>
      <c r="L44">
        <v>2872.77080932329</v>
      </c>
      <c r="M44">
        <v>1513.1925127094901</v>
      </c>
      <c r="N44">
        <v>1353.0394624558401</v>
      </c>
      <c r="O44">
        <v>379.18904533009299</v>
      </c>
      <c r="P44" t="e">
        <v>#N/A</v>
      </c>
    </row>
    <row r="45" spans="1:16" x14ac:dyDescent="0.25">
      <c r="A45">
        <v>202603</v>
      </c>
      <c r="B45" t="s">
        <v>236</v>
      </c>
      <c r="C45" t="s">
        <v>83</v>
      </c>
      <c r="D45" t="s">
        <v>235</v>
      </c>
      <c r="E45" t="s">
        <v>235</v>
      </c>
      <c r="F45">
        <v>0</v>
      </c>
      <c r="G45" t="s">
        <v>235</v>
      </c>
      <c r="H45" t="s">
        <v>235</v>
      </c>
      <c r="I45" t="s">
        <v>235</v>
      </c>
      <c r="J45">
        <v>0</v>
      </c>
      <c r="K45">
        <v>0</v>
      </c>
      <c r="L45">
        <v>0</v>
      </c>
      <c r="M45">
        <v>0</v>
      </c>
      <c r="N45">
        <v>0</v>
      </c>
      <c r="O45">
        <v>0</v>
      </c>
      <c r="P45" t="e">
        <v>#N/A</v>
      </c>
    </row>
    <row r="46" spans="1:16" x14ac:dyDescent="0.25">
      <c r="A46">
        <v>202603</v>
      </c>
      <c r="B46" t="s">
        <v>236</v>
      </c>
      <c r="C46" t="s">
        <v>84</v>
      </c>
      <c r="D46">
        <v>9381</v>
      </c>
      <c r="E46">
        <v>9381.0000000001401</v>
      </c>
      <c r="F46">
        <v>4033.8290932253699</v>
      </c>
      <c r="G46">
        <v>5347.1709067747697</v>
      </c>
      <c r="H46">
        <v>4079.6938195565499</v>
      </c>
      <c r="I46">
        <v>2748.92865818358</v>
      </c>
      <c r="J46">
        <v>1324.0979318873201</v>
      </c>
      <c r="K46">
        <v>210.978629932047</v>
      </c>
      <c r="L46">
        <v>1159.1482802359701</v>
      </c>
      <c r="M46">
        <v>477.22509415499297</v>
      </c>
      <c r="N46">
        <v>678.41652296622794</v>
      </c>
      <c r="O46">
        <v>108.32880698220799</v>
      </c>
      <c r="P46" t="e">
        <v>#N/A</v>
      </c>
    </row>
    <row r="47" spans="1:16" x14ac:dyDescent="0.25">
      <c r="A47">
        <v>202603</v>
      </c>
      <c r="B47" t="s">
        <v>236</v>
      </c>
      <c r="C47" t="s">
        <v>85</v>
      </c>
      <c r="D47">
        <v>24615</v>
      </c>
      <c r="E47">
        <v>24615.0000000035</v>
      </c>
      <c r="F47">
        <v>7736.3147867932003</v>
      </c>
      <c r="G47">
        <v>16878.685213210301</v>
      </c>
      <c r="H47">
        <v>13650.863952510001</v>
      </c>
      <c r="I47">
        <v>10891.672644067001</v>
      </c>
      <c r="J47">
        <v>2741.7054300056302</v>
      </c>
      <c r="K47">
        <v>637.01900901452905</v>
      </c>
      <c r="L47">
        <v>2887.6622470388702</v>
      </c>
      <c r="M47">
        <v>1455.96106830908</v>
      </c>
      <c r="N47">
        <v>1424.46519109514</v>
      </c>
      <c r="O47">
        <v>340.15901366152502</v>
      </c>
      <c r="P47" t="e">
        <v>#N/A</v>
      </c>
    </row>
    <row r="48" spans="1:16" x14ac:dyDescent="0.25">
      <c r="A48">
        <v>202603</v>
      </c>
      <c r="B48" t="s">
        <v>236</v>
      </c>
      <c r="C48" t="s">
        <v>149</v>
      </c>
      <c r="D48">
        <v>10936</v>
      </c>
      <c r="E48">
        <v>10936.000000001301</v>
      </c>
      <c r="F48">
        <v>2952.98472632619</v>
      </c>
      <c r="G48">
        <v>7983.0152736751197</v>
      </c>
      <c r="H48">
        <v>6518.7561687260104</v>
      </c>
      <c r="I48">
        <v>5437.22229587928</v>
      </c>
      <c r="J48">
        <v>1072.74562976226</v>
      </c>
      <c r="K48">
        <v>226.620717592456</v>
      </c>
      <c r="L48">
        <v>1323.8768534972901</v>
      </c>
      <c r="M48">
        <v>627.06305331506201</v>
      </c>
      <c r="N48">
        <v>693.73664045573196</v>
      </c>
      <c r="O48">
        <v>140.38225145177901</v>
      </c>
      <c r="P48" t="e">
        <v>#N/A</v>
      </c>
    </row>
    <row r="49" spans="1:16" x14ac:dyDescent="0.25">
      <c r="A49">
        <v>202603</v>
      </c>
      <c r="B49" t="s">
        <v>236</v>
      </c>
      <c r="C49" t="s">
        <v>150</v>
      </c>
      <c r="D49">
        <v>13679</v>
      </c>
      <c r="E49">
        <v>13679.000000002599</v>
      </c>
      <c r="F49">
        <v>4783.3300604666501</v>
      </c>
      <c r="G49">
        <v>8895.6699395359901</v>
      </c>
      <c r="H49">
        <v>7132.1077837846397</v>
      </c>
      <c r="I49">
        <v>5454.4503481881102</v>
      </c>
      <c r="J49">
        <v>1668.95980024339</v>
      </c>
      <c r="K49">
        <v>410.39829142207299</v>
      </c>
      <c r="L49">
        <v>1563.7853935415999</v>
      </c>
      <c r="M49">
        <v>828.89801499402802</v>
      </c>
      <c r="N49">
        <v>730.72855063940301</v>
      </c>
      <c r="O49">
        <v>199.77676220974701</v>
      </c>
      <c r="P49" t="e">
        <v>#N/A</v>
      </c>
    </row>
    <row r="50" spans="1:16" x14ac:dyDescent="0.25">
      <c r="A50">
        <v>202603</v>
      </c>
      <c r="B50" t="s">
        <v>236</v>
      </c>
      <c r="C50" t="s">
        <v>151</v>
      </c>
      <c r="D50">
        <v>8253</v>
      </c>
      <c r="E50">
        <v>8224.2304200978906</v>
      </c>
      <c r="F50">
        <v>3080.3643160997499</v>
      </c>
      <c r="G50">
        <v>5143.8661039981398</v>
      </c>
      <c r="H50">
        <v>4145.5226888175903</v>
      </c>
      <c r="I50">
        <v>3078.5053141093899</v>
      </c>
      <c r="J50">
        <v>1062.7362063681601</v>
      </c>
      <c r="K50">
        <v>289.76297499340001</v>
      </c>
      <c r="L50">
        <v>879.10348256544205</v>
      </c>
      <c r="M50">
        <v>470.720258907686</v>
      </c>
      <c r="N50">
        <v>404.224395749579</v>
      </c>
      <c r="O50">
        <v>119.239932615043</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8933</v>
      </c>
      <c r="E52">
        <v>8932.9999999998308</v>
      </c>
      <c r="F52">
        <v>4000.90178127831</v>
      </c>
      <c r="G52">
        <v>4932.0982187215204</v>
      </c>
      <c r="H52">
        <v>3946.1394303984598</v>
      </c>
      <c r="I52">
        <v>2998.0508054469001</v>
      </c>
      <c r="J52">
        <v>944.98600580171399</v>
      </c>
      <c r="K52">
        <v>293.452128220009</v>
      </c>
      <c r="L52">
        <v>855.84381477828799</v>
      </c>
      <c r="M52">
        <v>330.29429062494398</v>
      </c>
      <c r="N52">
        <v>523.10934948085605</v>
      </c>
      <c r="O52">
        <v>130.11497354479599</v>
      </c>
      <c r="P52" t="e">
        <v>#N/A</v>
      </c>
    </row>
    <row r="53" spans="1:16" x14ac:dyDescent="0.25">
      <c r="A53">
        <v>202603</v>
      </c>
      <c r="B53" t="s">
        <v>237</v>
      </c>
      <c r="C53" t="s">
        <v>137</v>
      </c>
      <c r="D53">
        <v>5029</v>
      </c>
      <c r="E53">
        <v>5028.99999999992</v>
      </c>
      <c r="F53">
        <v>2322.15191926136</v>
      </c>
      <c r="G53">
        <v>2706.8480807385599</v>
      </c>
      <c r="H53">
        <v>2118.3668534231902</v>
      </c>
      <c r="I53">
        <v>1573.96532355566</v>
      </c>
      <c r="J53">
        <v>543.36885012897505</v>
      </c>
      <c r="K53">
        <v>165.37069460708801</v>
      </c>
      <c r="L53">
        <v>503.904991696899</v>
      </c>
      <c r="M53">
        <v>180.59690788622601</v>
      </c>
      <c r="N53">
        <v>320.86790913818299</v>
      </c>
      <c r="O53">
        <v>84.576235618465006</v>
      </c>
      <c r="P53" t="e">
        <v>#N/A</v>
      </c>
    </row>
    <row r="54" spans="1:16" x14ac:dyDescent="0.25">
      <c r="A54">
        <v>202603</v>
      </c>
      <c r="B54" t="s">
        <v>237</v>
      </c>
      <c r="C54" t="s">
        <v>138</v>
      </c>
      <c r="D54">
        <v>3904</v>
      </c>
      <c r="E54">
        <v>3903.99999999991</v>
      </c>
      <c r="F54">
        <v>1678.7498620168999</v>
      </c>
      <c r="G54">
        <v>2225.2501379830101</v>
      </c>
      <c r="H54">
        <v>1827.7725769752799</v>
      </c>
      <c r="I54">
        <v>1424.0854818912501</v>
      </c>
      <c r="J54">
        <v>401.61715567273802</v>
      </c>
      <c r="K54">
        <v>128.08143361292099</v>
      </c>
      <c r="L54">
        <v>351.93882308139001</v>
      </c>
      <c r="M54">
        <v>149.69738273871801</v>
      </c>
      <c r="N54">
        <v>202.24144034267201</v>
      </c>
      <c r="O54">
        <v>45.538737926331002</v>
      </c>
      <c r="P54" t="e">
        <v>#N/A</v>
      </c>
    </row>
    <row r="55" spans="1:16" x14ac:dyDescent="0.25">
      <c r="A55">
        <v>202603</v>
      </c>
      <c r="B55" t="s">
        <v>237</v>
      </c>
      <c r="C55" t="s">
        <v>139</v>
      </c>
      <c r="D55">
        <v>860</v>
      </c>
      <c r="E55">
        <v>859.19999999995196</v>
      </c>
      <c r="F55">
        <v>366.55407504614698</v>
      </c>
      <c r="G55">
        <v>492.64592495380498</v>
      </c>
      <c r="H55">
        <v>336.62383237273201</v>
      </c>
      <c r="I55" t="s">
        <v>235</v>
      </c>
      <c r="J55" t="s">
        <v>235</v>
      </c>
      <c r="K55" t="s">
        <v>235</v>
      </c>
      <c r="L55">
        <v>148.11392991944899</v>
      </c>
      <c r="M55">
        <v>28.798225470157</v>
      </c>
      <c r="N55">
        <v>119.315704449292</v>
      </c>
      <c r="O55">
        <v>7.9081626616229999</v>
      </c>
      <c r="P55" t="e">
        <v>#N/A</v>
      </c>
    </row>
    <row r="56" spans="1:16" x14ac:dyDescent="0.25">
      <c r="A56">
        <v>202603</v>
      </c>
      <c r="B56" t="s">
        <v>237</v>
      </c>
      <c r="C56" t="s">
        <v>140</v>
      </c>
      <c r="D56">
        <v>2045</v>
      </c>
      <c r="E56">
        <v>2045.3999999999101</v>
      </c>
      <c r="F56">
        <v>880.66170742419899</v>
      </c>
      <c r="G56">
        <v>1164.7382925757099</v>
      </c>
      <c r="H56">
        <v>822.37875661682097</v>
      </c>
      <c r="I56" t="s">
        <v>235</v>
      </c>
      <c r="J56" t="s">
        <v>235</v>
      </c>
      <c r="K56" t="s">
        <v>235</v>
      </c>
      <c r="L56">
        <v>307.47414051721199</v>
      </c>
      <c r="M56">
        <v>111.63342062295099</v>
      </c>
      <c r="N56">
        <v>194.640719894261</v>
      </c>
      <c r="O56">
        <v>34.885395441682</v>
      </c>
      <c r="P56" t="e">
        <v>#N/A</v>
      </c>
    </row>
    <row r="57" spans="1:16" x14ac:dyDescent="0.25">
      <c r="A57">
        <v>202603</v>
      </c>
      <c r="B57" t="s">
        <v>237</v>
      </c>
      <c r="C57" t="s">
        <v>141</v>
      </c>
      <c r="D57">
        <v>2260</v>
      </c>
      <c r="E57">
        <v>2258.3999999999401</v>
      </c>
      <c r="F57">
        <v>888.29199130514803</v>
      </c>
      <c r="G57">
        <v>1370.1080086948</v>
      </c>
      <c r="H57">
        <v>1128.6178955615801</v>
      </c>
      <c r="I57">
        <v>863.54608200121697</v>
      </c>
      <c r="J57">
        <v>265.07181356036398</v>
      </c>
      <c r="K57">
        <v>87.103715178776994</v>
      </c>
      <c r="L57">
        <v>204.629855078021</v>
      </c>
      <c r="M57">
        <v>90.437013509893006</v>
      </c>
      <c r="N57">
        <v>112.952666895639</v>
      </c>
      <c r="O57">
        <v>36.860258055191998</v>
      </c>
      <c r="P57" t="e">
        <v>#N/A</v>
      </c>
    </row>
    <row r="58" spans="1:16" x14ac:dyDescent="0.25">
      <c r="A58">
        <v>202603</v>
      </c>
      <c r="B58" t="s">
        <v>237</v>
      </c>
      <c r="C58" t="s">
        <v>142</v>
      </c>
      <c r="D58">
        <v>1808</v>
      </c>
      <c r="E58">
        <v>1808.0909090909699</v>
      </c>
      <c r="F58">
        <v>762.61910707107802</v>
      </c>
      <c r="G58">
        <v>1045.47180201989</v>
      </c>
      <c r="H58">
        <v>893.71358620809303</v>
      </c>
      <c r="I58">
        <v>672.25720805611195</v>
      </c>
      <c r="J58">
        <v>218.35375900212901</v>
      </c>
      <c r="K58">
        <v>81.603127320281999</v>
      </c>
      <c r="L58">
        <v>127.28821165441499</v>
      </c>
      <c r="M58">
        <v>71.782623601379996</v>
      </c>
      <c r="N58">
        <v>55.505588053034998</v>
      </c>
      <c r="O58">
        <v>24.470004157379002</v>
      </c>
      <c r="P58" t="e">
        <v>#N/A</v>
      </c>
    </row>
    <row r="59" spans="1:16" x14ac:dyDescent="0.25">
      <c r="A59">
        <v>202603</v>
      </c>
      <c r="B59" t="s">
        <v>237</v>
      </c>
      <c r="C59" t="s">
        <v>143</v>
      </c>
      <c r="D59">
        <v>1960</v>
      </c>
      <c r="E59">
        <v>1961.9090909090601</v>
      </c>
      <c r="F59">
        <v>1102.7749004317</v>
      </c>
      <c r="G59">
        <v>859.13419047735897</v>
      </c>
      <c r="H59">
        <v>764.80535963924797</v>
      </c>
      <c r="I59">
        <v>506.04042747599999</v>
      </c>
      <c r="J59">
        <v>258.76493216324798</v>
      </c>
      <c r="K59">
        <v>91.4535652156559</v>
      </c>
      <c r="L59">
        <v>68.337677609191005</v>
      </c>
      <c r="M59">
        <v>27.643007420562999</v>
      </c>
      <c r="N59">
        <v>40.694670188628002</v>
      </c>
      <c r="O59">
        <v>25.991153228919998</v>
      </c>
      <c r="P59" t="e">
        <v>#N/A</v>
      </c>
    </row>
    <row r="60" spans="1:16" x14ac:dyDescent="0.25">
      <c r="A60">
        <v>202603</v>
      </c>
      <c r="B60" t="s">
        <v>237</v>
      </c>
      <c r="C60" t="s">
        <v>148</v>
      </c>
      <c r="D60">
        <v>1770</v>
      </c>
      <c r="E60">
        <v>1795.86979894195</v>
      </c>
      <c r="F60">
        <v>681.26570322567602</v>
      </c>
      <c r="G60">
        <v>1114.60409571627</v>
      </c>
      <c r="H60">
        <v>938.470978136447</v>
      </c>
      <c r="I60">
        <v>771.22458800332504</v>
      </c>
      <c r="J60">
        <v>165.187566603709</v>
      </c>
      <c r="K60">
        <v>39.849659510424999</v>
      </c>
      <c r="L60">
        <v>143.22597575733801</v>
      </c>
      <c r="M60">
        <v>81.264199435969999</v>
      </c>
      <c r="N60">
        <v>61.961776321367999</v>
      </c>
      <c r="O60">
        <v>32.907141822485997</v>
      </c>
      <c r="P60" t="e">
        <v>#N/A</v>
      </c>
    </row>
    <row r="61" spans="1:16" x14ac:dyDescent="0.25">
      <c r="A61">
        <v>202603</v>
      </c>
      <c r="B61" t="s">
        <v>237</v>
      </c>
      <c r="C61" t="s">
        <v>74</v>
      </c>
      <c r="D61">
        <v>2967</v>
      </c>
      <c r="E61">
        <v>3055.6606271843398</v>
      </c>
      <c r="F61">
        <v>1831.3613617354499</v>
      </c>
      <c r="G61">
        <v>1224.2992654488901</v>
      </c>
      <c r="H61">
        <v>860.15637550391102</v>
      </c>
      <c r="I61">
        <v>510.92817827907101</v>
      </c>
      <c r="J61">
        <v>348.18440160440201</v>
      </c>
      <c r="K61">
        <v>125.689012822764</v>
      </c>
      <c r="L61">
        <v>332.712349237387</v>
      </c>
      <c r="M61">
        <v>98.271644492110994</v>
      </c>
      <c r="N61">
        <v>234.44070474527601</v>
      </c>
      <c r="O61">
        <v>31.430540707591</v>
      </c>
      <c r="P61" t="e">
        <v>#N/A</v>
      </c>
    </row>
    <row r="62" spans="1:16" x14ac:dyDescent="0.25">
      <c r="A62">
        <v>202603</v>
      </c>
      <c r="B62" t="s">
        <v>237</v>
      </c>
      <c r="C62" t="s">
        <v>75</v>
      </c>
      <c r="D62">
        <v>1393</v>
      </c>
      <c r="E62">
        <v>1392.36474685339</v>
      </c>
      <c r="F62">
        <v>722.31765306245495</v>
      </c>
      <c r="G62">
        <v>670.04709379093197</v>
      </c>
      <c r="H62">
        <v>502.63330103141698</v>
      </c>
      <c r="I62">
        <v>358.99108020781398</v>
      </c>
      <c r="J62">
        <v>143.642220823603</v>
      </c>
      <c r="K62">
        <v>57.801023576831</v>
      </c>
      <c r="L62">
        <v>157.94361929029</v>
      </c>
      <c r="M62">
        <v>43.448550186390001</v>
      </c>
      <c r="N62">
        <v>113.254894431411</v>
      </c>
      <c r="O62">
        <v>9.4701734692259993</v>
      </c>
      <c r="P62" t="e">
        <v>#N/A</v>
      </c>
    </row>
    <row r="63" spans="1:16" x14ac:dyDescent="0.25">
      <c r="A63">
        <v>202603</v>
      </c>
      <c r="B63" t="s">
        <v>237</v>
      </c>
      <c r="C63" t="s">
        <v>76</v>
      </c>
      <c r="D63">
        <v>1134</v>
      </c>
      <c r="E63">
        <v>1115.42401653005</v>
      </c>
      <c r="F63">
        <v>396.27094765421202</v>
      </c>
      <c r="G63">
        <v>719.15306887583904</v>
      </c>
      <c r="H63">
        <v>596.01556852449505</v>
      </c>
      <c r="I63">
        <v>463.56743429088698</v>
      </c>
      <c r="J63">
        <v>132.44813423360901</v>
      </c>
      <c r="K63">
        <v>20.087579449888999</v>
      </c>
      <c r="L63">
        <v>106.394113336635</v>
      </c>
      <c r="M63">
        <v>35.015622753843999</v>
      </c>
      <c r="N63">
        <v>71.378490582791002</v>
      </c>
      <c r="O63">
        <v>16.743387014709</v>
      </c>
      <c r="P63" t="e">
        <v>#N/A</v>
      </c>
    </row>
    <row r="64" spans="1:16" x14ac:dyDescent="0.25">
      <c r="A64">
        <v>202603</v>
      </c>
      <c r="B64" t="s">
        <v>237</v>
      </c>
      <c r="C64" t="s">
        <v>77</v>
      </c>
      <c r="D64">
        <v>1669</v>
      </c>
      <c r="E64">
        <v>1573.6808104900999</v>
      </c>
      <c r="F64">
        <v>369.68611560047901</v>
      </c>
      <c r="G64">
        <v>1203.99469488962</v>
      </c>
      <c r="H64">
        <v>1048.8632072022001</v>
      </c>
      <c r="I64">
        <v>893.33952466581297</v>
      </c>
      <c r="J64">
        <v>155.523682536389</v>
      </c>
      <c r="K64">
        <v>50.024852860099998</v>
      </c>
      <c r="L64">
        <v>115.567757156638</v>
      </c>
      <c r="M64">
        <v>72.294273756628996</v>
      </c>
      <c r="N64">
        <v>42.073483400009003</v>
      </c>
      <c r="O64">
        <v>39.563730530783999</v>
      </c>
      <c r="P64" t="e">
        <v>#N/A</v>
      </c>
    </row>
    <row r="65" spans="1:16" x14ac:dyDescent="0.25">
      <c r="A65">
        <v>202603</v>
      </c>
      <c r="B65" t="s">
        <v>237</v>
      </c>
      <c r="C65" t="s">
        <v>78</v>
      </c>
      <c r="D65">
        <v>6134</v>
      </c>
      <c r="E65">
        <v>6136.56742848866</v>
      </c>
      <c r="F65">
        <v>2426.61487211454</v>
      </c>
      <c r="G65">
        <v>3709.9525563741199</v>
      </c>
      <c r="H65">
        <v>3000.2111998882701</v>
      </c>
      <c r="I65">
        <v>2393.2173322855401</v>
      </c>
      <c r="J65">
        <v>603.891248452887</v>
      </c>
      <c r="K65">
        <v>175.33077930990399</v>
      </c>
      <c r="L65">
        <v>602.54699861250799</v>
      </c>
      <c r="M65">
        <v>259.71314867604002</v>
      </c>
      <c r="N65">
        <v>342.83384993646803</v>
      </c>
      <c r="O65">
        <v>107.194357873336</v>
      </c>
      <c r="P65" t="e">
        <v>#N/A</v>
      </c>
    </row>
    <row r="66" spans="1:16" x14ac:dyDescent="0.25">
      <c r="A66">
        <v>202603</v>
      </c>
      <c r="B66" t="s">
        <v>237</v>
      </c>
      <c r="C66" t="s">
        <v>79</v>
      </c>
      <c r="D66">
        <v>2317</v>
      </c>
      <c r="E66">
        <v>2317.2565237354002</v>
      </c>
      <c r="F66">
        <v>1466.9456622333801</v>
      </c>
      <c r="G66">
        <v>850.310861502021</v>
      </c>
      <c r="H66">
        <v>608.73257667157202</v>
      </c>
      <c r="I66">
        <v>324.20174434449399</v>
      </c>
      <c r="J66">
        <v>284.53083232707797</v>
      </c>
      <c r="K66">
        <v>111.801593251958</v>
      </c>
      <c r="L66">
        <v>223.101079417032</v>
      </c>
      <c r="M66">
        <v>54.454453434495001</v>
      </c>
      <c r="N66">
        <v>166.20645131004801</v>
      </c>
      <c r="O66">
        <v>18.477205413417</v>
      </c>
      <c r="P66" t="e">
        <v>#N/A</v>
      </c>
    </row>
    <row r="67" spans="1:16" x14ac:dyDescent="0.25">
      <c r="A67">
        <v>202603</v>
      </c>
      <c r="B67" t="s">
        <v>237</v>
      </c>
      <c r="C67" t="s">
        <v>80</v>
      </c>
      <c r="D67">
        <v>481</v>
      </c>
      <c r="E67">
        <v>477.754361028782</v>
      </c>
      <c r="F67">
        <v>107.341246930358</v>
      </c>
      <c r="G67">
        <v>370.41311409842399</v>
      </c>
      <c r="H67">
        <v>335.77396709163298</v>
      </c>
      <c r="I67">
        <v>280.63172881687302</v>
      </c>
      <c r="J67">
        <v>55.142238274759997</v>
      </c>
      <c r="K67">
        <v>6.3197556581469998</v>
      </c>
      <c r="L67">
        <v>30.195736748748001</v>
      </c>
      <c r="M67">
        <v>16.126688514409</v>
      </c>
      <c r="N67">
        <v>14.069048234339</v>
      </c>
      <c r="O67">
        <v>4.4434102580430004</v>
      </c>
      <c r="P67" t="e">
        <v>#N/A</v>
      </c>
    </row>
    <row r="68" spans="1:16" x14ac:dyDescent="0.25">
      <c r="A68">
        <v>202603</v>
      </c>
      <c r="B68" t="s">
        <v>237</v>
      </c>
      <c r="C68" t="s">
        <v>81</v>
      </c>
      <c r="D68" t="s">
        <v>235</v>
      </c>
      <c r="E68" t="s">
        <v>235</v>
      </c>
      <c r="F68">
        <v>0</v>
      </c>
      <c r="G68" t="s">
        <v>235</v>
      </c>
      <c r="H68" t="s">
        <v>235</v>
      </c>
      <c r="I68">
        <v>0</v>
      </c>
      <c r="J68" t="s">
        <v>235</v>
      </c>
      <c r="K68">
        <v>0</v>
      </c>
      <c r="L68">
        <v>0</v>
      </c>
      <c r="M68">
        <v>0</v>
      </c>
      <c r="N68">
        <v>0</v>
      </c>
      <c r="O68">
        <v>0</v>
      </c>
      <c r="P68" t="e">
        <v>#N/A</v>
      </c>
    </row>
    <row r="69" spans="1:16" x14ac:dyDescent="0.25">
      <c r="A69">
        <v>202603</v>
      </c>
      <c r="B69" t="s">
        <v>237</v>
      </c>
      <c r="C69" t="s">
        <v>154</v>
      </c>
      <c r="D69">
        <v>6276</v>
      </c>
      <c r="E69">
        <v>6294.3973469748098</v>
      </c>
      <c r="F69">
        <v>2560.65885604806</v>
      </c>
      <c r="G69">
        <v>3733.7384909267498</v>
      </c>
      <c r="H69">
        <v>3014.8834699368799</v>
      </c>
      <c r="I69">
        <v>2395.5556038904801</v>
      </c>
      <c r="J69">
        <v>616.22524689655097</v>
      </c>
      <c r="K69">
        <v>181.43786803206001</v>
      </c>
      <c r="L69">
        <v>611.66066311654004</v>
      </c>
      <c r="M69">
        <v>259.71314867604002</v>
      </c>
      <c r="N69">
        <v>351.94751444050098</v>
      </c>
      <c r="O69">
        <v>107.194357873336</v>
      </c>
      <c r="P69" t="e">
        <v>#N/A</v>
      </c>
    </row>
    <row r="70" spans="1:16" x14ac:dyDescent="0.25">
      <c r="A70">
        <v>202603</v>
      </c>
      <c r="B70" t="s">
        <v>237</v>
      </c>
      <c r="C70" t="s">
        <v>83</v>
      </c>
      <c r="D70" t="s">
        <v>235</v>
      </c>
      <c r="E70" t="s">
        <v>235</v>
      </c>
      <c r="F70">
        <v>0</v>
      </c>
      <c r="G70" t="s">
        <v>235</v>
      </c>
      <c r="H70" t="s">
        <v>235</v>
      </c>
      <c r="I70">
        <v>0</v>
      </c>
      <c r="J70" t="s">
        <v>235</v>
      </c>
      <c r="K70">
        <v>0</v>
      </c>
      <c r="L70">
        <v>0</v>
      </c>
      <c r="M70">
        <v>0</v>
      </c>
      <c r="N70">
        <v>0</v>
      </c>
      <c r="O70">
        <v>0</v>
      </c>
      <c r="P70" t="e">
        <v>#N/A</v>
      </c>
    </row>
    <row r="71" spans="1:16" x14ac:dyDescent="0.25">
      <c r="A71">
        <v>202603</v>
      </c>
      <c r="B71" t="s">
        <v>237</v>
      </c>
      <c r="C71" t="s">
        <v>84</v>
      </c>
      <c r="D71">
        <v>2064</v>
      </c>
      <c r="E71">
        <v>2064.00000000003</v>
      </c>
      <c r="F71">
        <v>877.94965566886901</v>
      </c>
      <c r="G71">
        <v>1186.05034433116</v>
      </c>
      <c r="H71">
        <v>908.66575885257305</v>
      </c>
      <c r="I71">
        <v>664.07726508949304</v>
      </c>
      <c r="J71">
        <v>244.58849376307799</v>
      </c>
      <c r="K71">
        <v>66.224696618932001</v>
      </c>
      <c r="L71">
        <v>238.36405189539099</v>
      </c>
      <c r="M71">
        <v>85.708351800098001</v>
      </c>
      <c r="N71">
        <v>151.455700095293</v>
      </c>
      <c r="O71">
        <v>39.020533583199999</v>
      </c>
      <c r="P71" t="e">
        <v>#N/A</v>
      </c>
    </row>
    <row r="72" spans="1:16" x14ac:dyDescent="0.25">
      <c r="A72">
        <v>202603</v>
      </c>
      <c r="B72" t="s">
        <v>237</v>
      </c>
      <c r="C72" t="s">
        <v>85</v>
      </c>
      <c r="D72">
        <v>6869</v>
      </c>
      <c r="E72">
        <v>6868.9999999998199</v>
      </c>
      <c r="F72">
        <v>3122.9521256094299</v>
      </c>
      <c r="G72">
        <v>3746.04787439039</v>
      </c>
      <c r="H72">
        <v>3037.4736715458998</v>
      </c>
      <c r="I72">
        <v>2333.97354035742</v>
      </c>
      <c r="J72">
        <v>700.397512038635</v>
      </c>
      <c r="K72">
        <v>227.227431601077</v>
      </c>
      <c r="L72">
        <v>617.47976288289703</v>
      </c>
      <c r="M72">
        <v>244.58593882484601</v>
      </c>
      <c r="N72">
        <v>371.65364938556201</v>
      </c>
      <c r="O72">
        <v>91.094439961595995</v>
      </c>
      <c r="P72" t="e">
        <v>#N/A</v>
      </c>
    </row>
    <row r="73" spans="1:16" x14ac:dyDescent="0.25">
      <c r="A73">
        <v>202603</v>
      </c>
      <c r="B73" t="s">
        <v>237</v>
      </c>
      <c r="C73" t="s">
        <v>149</v>
      </c>
      <c r="D73">
        <v>3150</v>
      </c>
      <c r="E73">
        <v>3149.9999999998599</v>
      </c>
      <c r="F73">
        <v>1233.3448845777</v>
      </c>
      <c r="G73">
        <v>1916.65511542216</v>
      </c>
      <c r="H73">
        <v>1566.52088501204</v>
      </c>
      <c r="I73">
        <v>1287.73159782058</v>
      </c>
      <c r="J73">
        <v>277.74549157102302</v>
      </c>
      <c r="K73">
        <v>75.930982239871</v>
      </c>
      <c r="L73">
        <v>308.210233123607</v>
      </c>
      <c r="M73">
        <v>121.30696368316001</v>
      </c>
      <c r="N73">
        <v>185.663094767958</v>
      </c>
      <c r="O73">
        <v>41.923997286511998</v>
      </c>
      <c r="P73" t="e">
        <v>#N/A</v>
      </c>
    </row>
    <row r="74" spans="1:16" x14ac:dyDescent="0.25">
      <c r="A74">
        <v>202603</v>
      </c>
      <c r="B74" t="s">
        <v>237</v>
      </c>
      <c r="C74" t="s">
        <v>150</v>
      </c>
      <c r="D74">
        <v>3719</v>
      </c>
      <c r="E74">
        <v>3718.99999999995</v>
      </c>
      <c r="F74">
        <v>1889.6072410317099</v>
      </c>
      <c r="G74">
        <v>1829.3927589682501</v>
      </c>
      <c r="H74">
        <v>1470.95278653387</v>
      </c>
      <c r="I74">
        <v>1046.24194253683</v>
      </c>
      <c r="J74">
        <v>422.65202046761101</v>
      </c>
      <c r="K74">
        <v>151.29644936120599</v>
      </c>
      <c r="L74">
        <v>309.26952975928998</v>
      </c>
      <c r="M74">
        <v>123.278975141686</v>
      </c>
      <c r="N74">
        <v>185.990554617604</v>
      </c>
      <c r="O74">
        <v>49.170442675083997</v>
      </c>
      <c r="P74" t="e">
        <v>#N/A</v>
      </c>
    </row>
    <row r="75" spans="1:16" x14ac:dyDescent="0.25">
      <c r="A75">
        <v>202603</v>
      </c>
      <c r="B75" t="s">
        <v>237</v>
      </c>
      <c r="C75" t="s">
        <v>151</v>
      </c>
      <c r="D75">
        <v>2277</v>
      </c>
      <c r="E75">
        <v>2288.2899368603498</v>
      </c>
      <c r="F75">
        <v>1235.66084341792</v>
      </c>
      <c r="G75">
        <v>1052.6290934424301</v>
      </c>
      <c r="H75">
        <v>839.48223961903795</v>
      </c>
      <c r="I75">
        <v>562.20079796757204</v>
      </c>
      <c r="J75">
        <v>276.24876191290502</v>
      </c>
      <c r="K75">
        <v>92.922279270868898</v>
      </c>
      <c r="L75">
        <v>182.50560856022801</v>
      </c>
      <c r="M75">
        <v>71.757268906315005</v>
      </c>
      <c r="N75">
        <v>110.74833965391301</v>
      </c>
      <c r="O75">
        <v>30.641245263163</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Bremen (Gebietsstand März 2026)</v>
      </c>
    </row>
    <row r="5" spans="1:15" ht="11.25" customHeight="1" x14ac:dyDescent="0.3">
      <c r="A5" s="44" t="s">
        <v>241</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65051</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19797.3769435824</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45253.623056419201</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35778.714098161399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28801.054720914301</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6940.7456756798201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1562.1899961291799</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8588.9470828154499</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3594.1481586710302</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4978.7748091093299</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885.96187544232805</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31723</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10482.9327505868</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21240.067249412001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16613.7910740798</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13014.976036104101</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3582.7550499754602</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760.33718821914897</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4200.3389103074296</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1704.168173283</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2487.6851228083701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425.93726502474499</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33328</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9314.4441929956502</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24013.5558070072</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19164.9230240816</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15786.0786848103</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3357.9906257043699</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801.85280791003504</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4388.6081725080203</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1889.9799853880299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2491.0896863009598</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460.02461041758301</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12690</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2527.7462243895402</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10162.2537756121</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6690.5514670803204</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5746.72111787004</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938.72831897469405</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84.032870279950998</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3294.80930520424</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827.87215842033697</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2463.7049266364002</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176.89300332756901</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14355</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4584.3917708796898</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9770.6082291214207</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7347.5499184379496</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6238.8850210744904</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1106.5904610175</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161.64408951351999</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2238.5341354254801</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1002.5204789591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1232.7522993227301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184.52417525799001</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14956</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4314.2251370485401</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10641.774862951601</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8933.0548150650302</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7254.1628253660701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1665.6442130431201</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429.23053914530402</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1518.1488588980401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823.090103893574</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689.68901449932798</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190.57118898849899</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11248</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3306.5589434800099</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7941.4410565184999</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6804.6577120576103</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5352.3132021252804</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1445.73378089176</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398.59773348876001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947.01513935051798</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584.49866295842799</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359.41045537239899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189.768205110369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11802</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5064.4548677846296</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6737.5451322155805</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6002.9001855205097</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4208.9725544784496</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1784.04890175275</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488.68476370164899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590.43964393717602</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356.16675443959298</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233.218113278478</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144.20530275790099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12579</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3222.96160864576</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9393.7477896851306</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7542.9691399579797</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5902.8956732122697</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1637.98374452348</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337.15872498879799</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1634.0505583177301</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720.07230477316102</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912.957226952116</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216.728091409418</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46695</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14667.834038475999</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32027.165961526101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25678.554692396101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20754.914494495999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4895.5666468092204</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1251.0157323180699</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5686.1151414538199</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2524.2597633042201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3148.05316638656</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662.49612767620397</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Bremen (Gebietsstand März 2026)</v>
      </c>
    </row>
    <row r="5" spans="1:24" ht="11.25" customHeight="1" x14ac:dyDescent="0.3">
      <c r="A5" s="44" t="s">
        <v>241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30.433624300291157</v>
      </c>
      <c r="D15" s="95">
        <f>IF(OR('3.3'!D15="x",'3.3'!D15=".",'3.3'!D15="*",'3.3'!D15=0),'3.3'!D15,
'3.3'!D15/'3.3'!$B15*100)</f>
        <v>69.566375699711301</v>
      </c>
      <c r="E15" s="95">
        <f>IF(OR('3.3'!E15="x",'3.3'!E15=".",'3.3'!E15="*",'3.3'!E15=0),'3.3'!E15,
'3.3'!E15/'3.3'!$B15*100)</f>
        <v>55.001020888474272</v>
      </c>
      <c r="F15" s="95">
        <f>IF(OR('3.3'!F15="x",'3.3'!F15=".",'3.3'!F15="*",'3.3'!F15=0),'3.3'!F15,
'3.3'!F15/'3.3'!$B15*100)</f>
        <v>44.274576441429495</v>
      </c>
      <c r="G15" s="95">
        <f>IF(OR('3.3'!G15="x",'3.3'!G15=".",'3.3'!G15="*",'3.3'!G15=0),'3.3'!G15,
'3.3'!G15/'3.3'!$B15*100)</f>
        <v>10.669698660558362</v>
      </c>
      <c r="H15" s="95">
        <f>IF(OR('3.3'!H15="x",'3.3'!H15=".",'3.3'!H15="*",'3.3'!H15=0),'3.3'!H15,
'3.3'!H15/'3.3'!$B15*100)</f>
        <v>2.4014849827507336</v>
      </c>
      <c r="I15" s="95">
        <f>IF(OR('3.3'!I15="x",'3.3'!I15=".",'3.3'!I15="*",'3.3'!I15=0),'3.3'!I15,
'3.3'!I15/'3.3'!$B15*100)</f>
        <v>13.203405147984581</v>
      </c>
      <c r="J15" s="95">
        <f>IF(OR('3.3'!J15="x",'3.3'!J15=".",'3.3'!J15="*",'3.3'!J15=0),'3.3'!J15,
'3.3'!J15/'3.3'!$B15*100)</f>
        <v>5.5251236086624811</v>
      </c>
      <c r="K15" s="95">
        <f>IF(OR('3.3'!K15="x",'3.3'!K15=".",'3.3'!K15="*",'3.3'!K15=0),'3.3'!K15,
'3.3'!K15/'3.3'!$B15*100)</f>
        <v>7.653648382206776</v>
      </c>
      <c r="L15" s="96">
        <f>IF(OR('3.3'!L15="x",'3.3'!L15=".",'3.3'!L15="*",'3.3'!L15=0),'3.3'!L15,
'3.3'!L15/'3.3'!$B15*100)</f>
        <v>1.3619496632524144</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33.045212465992499</v>
      </c>
      <c r="D16" s="95">
        <f>IF(OR('3.3'!D16="x",'3.3'!D16=".",'3.3'!D16="*",'3.3'!D16=0),'3.3'!D16,
'3.3'!D16/'3.3'!$B16*100)</f>
        <v>66.954787534003728</v>
      </c>
      <c r="E16" s="95">
        <f>IF(OR('3.3'!E16="x",'3.3'!E16=".",'3.3'!E16="*",'3.3'!E16=0),'3.3'!E16,
'3.3'!E16/'3.3'!$B16*100)</f>
        <v>52.371437361156893</v>
      </c>
      <c r="F16" s="95">
        <f>IF(OR('3.3'!F16="x",'3.3'!F16=".",'3.3'!F16="*",'3.3'!F16=0),'3.3'!F16,
'3.3'!F16/'3.3'!$B16*100)</f>
        <v>41.026939558377521</v>
      </c>
      <c r="G16" s="95">
        <f>IF(OR('3.3'!G16="x",'3.3'!G16=".",'3.3'!G16="*",'3.3'!G16=0),'3.3'!G16,
'3.3'!G16/'3.3'!$B16*100)</f>
        <v>11.293872111639693</v>
      </c>
      <c r="H16" s="95">
        <f>IF(OR('3.3'!H16="x",'3.3'!H16=".",'3.3'!H16="*",'3.3'!H16=0),'3.3'!H16,
'3.3'!H16/'3.3'!$B16*100)</f>
        <v>2.3968010220318035</v>
      </c>
      <c r="I16" s="95">
        <f>IF(OR('3.3'!I16="x",'3.3'!I16=".",'3.3'!I16="*",'3.3'!I16=0),'3.3'!I16,
'3.3'!I16/'3.3'!$B16*100)</f>
        <v>13.240673676220501</v>
      </c>
      <c r="J16" s="95">
        <f>IF(OR('3.3'!J16="x",'3.3'!J16=".",'3.3'!J16="*",'3.3'!J16=0),'3.3'!J16,
'3.3'!J16/'3.3'!$B16*100)</f>
        <v>5.3720271515398927</v>
      </c>
      <c r="K16" s="95">
        <f>IF(OR('3.3'!K16="x",'3.3'!K16=".",'3.3'!K16="*",'3.3'!K16=0),'3.3'!K16,
'3.3'!K16/'3.3'!$B16*100)</f>
        <v>7.8418974334343226</v>
      </c>
      <c r="L16" s="96">
        <f>IF(OR('3.3'!L16="x",'3.3'!L16=".",'3.3'!L16="*",'3.3'!L16=0),'3.3'!L16,
'3.3'!L16/'3.3'!$B16*100)</f>
        <v>1.342676496626249</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27.947804227663376</v>
      </c>
      <c r="D17" s="95">
        <f>IF(OR('3.3'!D17="x",'3.3'!D17=".",'3.3'!D17="*",'3.3'!D17=0),'3.3'!D17,
'3.3'!D17/'3.3'!$B17*100)</f>
        <v>72.052195772345172</v>
      </c>
      <c r="E17" s="95">
        <f>IF(OR('3.3'!E17="x",'3.3'!E17=".",'3.3'!E17="*",'3.3'!E17=0),'3.3'!E17,
'3.3'!E17/'3.3'!$B17*100)</f>
        <v>57.503969707397985</v>
      </c>
      <c r="F17" s="95">
        <f>IF(OR('3.3'!F17="x",'3.3'!F17=".",'3.3'!F17="*",'3.3'!F17=0),'3.3'!F17,
'3.3'!F17/'3.3'!$B17*100)</f>
        <v>47.365814584764458</v>
      </c>
      <c r="G17" s="95">
        <f>IF(OR('3.3'!G17="x",'3.3'!G17=".",'3.3'!G17="*",'3.3'!G17=0),'3.3'!G17,
'3.3'!G17/'3.3'!$B17*100)</f>
        <v>10.075583970548397</v>
      </c>
      <c r="H17" s="95">
        <f>IF(OR('3.3'!H17="x",'3.3'!H17=".",'3.3'!H17="*",'3.3'!H17=0),'3.3'!H17,
'3.3'!H17/'3.3'!$B17*100)</f>
        <v>2.405943374670052</v>
      </c>
      <c r="I17" s="95">
        <f>IF(OR('3.3'!I17="x",'3.3'!I17=".",'3.3'!I17="*",'3.3'!I17=0),'3.3'!I17,
'3.3'!I17/'3.3'!$B17*100)</f>
        <v>13.167931386545909</v>
      </c>
      <c r="J17" s="95">
        <f>IF(OR('3.3'!J17="x",'3.3'!J17=".",'3.3'!J17="*",'3.3'!J17=0),'3.3'!J17,
'3.3'!J17/'3.3'!$B17*100)</f>
        <v>5.6708472917307668</v>
      </c>
      <c r="K17" s="95">
        <f>IF(OR('3.3'!K17="x",'3.3'!K17=".",'3.3'!K17="*",'3.3'!K17=0),'3.3'!K17,
'3.3'!K17/'3.3'!$B17*100)</f>
        <v>7.4744649732986073</v>
      </c>
      <c r="L17" s="96">
        <f>IF(OR('3.3'!L17="x",'3.3'!L17=".",'3.3'!L17="*",'3.3'!L17=0),'3.3'!L17,
'3.3'!L17/'3.3'!$B17*100)</f>
        <v>1.3802946784012933</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19.919197985733177</v>
      </c>
      <c r="D18" s="95">
        <f>IF(OR('3.3'!D18="x",'3.3'!D18=".",'3.3'!D18="*",'3.3'!D18=0),'3.3'!D18,
'3.3'!D18/'3.3'!$B18*100)</f>
        <v>80.080802014279755</v>
      </c>
      <c r="E18" s="95">
        <f>IF(OR('3.3'!E18="x",'3.3'!E18=".",'3.3'!E18="*",'3.3'!E18=0),'3.3'!E18,
'3.3'!E18/'3.3'!$B18*100)</f>
        <v>52.723021805203473</v>
      </c>
      <c r="F18" s="95">
        <f>IF(OR('3.3'!F18="x",'3.3'!F18=".",'3.3'!F18="*",'3.3'!F18=0),'3.3'!F18,
'3.3'!F18/'3.3'!$B18*100)</f>
        <v>45.285430400867135</v>
      </c>
      <c r="G18" s="95">
        <f>IF(OR('3.3'!G18="x",'3.3'!G18=".",'3.3'!G18="*",'3.3'!G18=0),'3.3'!G18,
'3.3'!G18/'3.3'!$B18*100)</f>
        <v>7.3973862803364394</v>
      </c>
      <c r="H18" s="95">
        <f>IF(OR('3.3'!H18="x",'3.3'!H18=".",'3.3'!H18="*",'3.3'!H18=0),'3.3'!H18,
'3.3'!H18/'3.3'!$B18*100)</f>
        <v>0.66219755933767532</v>
      </c>
      <c r="I18" s="95">
        <f>IF(OR('3.3'!I18="x",'3.3'!I18=".",'3.3'!I18="*",'3.3'!I18=0),'3.3'!I18,
'3.3'!I18/'3.3'!$B18*100)</f>
        <v>25.96382431209015</v>
      </c>
      <c r="J18" s="95">
        <f>IF(OR('3.3'!J18="x",'3.3'!J18=".",'3.3'!J18="*",'3.3'!J18=0),'3.3'!J18,
'3.3'!J18/'3.3'!$B18*100)</f>
        <v>6.5238152751799605</v>
      </c>
      <c r="K18" s="95">
        <f>IF(OR('3.3'!K18="x",'3.3'!K18=".",'3.3'!K18="*",'3.3'!K18=0),'3.3'!K18,
'3.3'!K18/'3.3'!$B18*100)</f>
        <v>19.414538428970847</v>
      </c>
      <c r="L18" s="96">
        <f>IF(OR('3.3'!L18="x",'3.3'!L18=".",'3.3'!L18="*",'3.3'!L18=0),'3.3'!L18,
'3.3'!L18/'3.3'!$B18*100)</f>
        <v>1.3939558969863592</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31.935853506650574</v>
      </c>
      <c r="D19" s="95">
        <f>IF(OR('3.3'!D19="x",'3.3'!D19=".",'3.3'!D19="*",'3.3'!D19=0),'3.3'!D19,
'3.3'!D19/'3.3'!$B19*100)</f>
        <v>68.064146493357157</v>
      </c>
      <c r="E19" s="95">
        <f>IF(OR('3.3'!E19="x",'3.3'!E19=".",'3.3'!E19="*",'3.3'!E19=0),'3.3'!E19,
'3.3'!E19/'3.3'!$B19*100)</f>
        <v>51.184604099184604</v>
      </c>
      <c r="F19" s="95">
        <f>IF(OR('3.3'!F19="x",'3.3'!F19=".",'3.3'!F19="*",'3.3'!F19=0),'3.3'!F19,
'3.3'!F19/'3.3'!$B19*100)</f>
        <v>43.461407322009684</v>
      </c>
      <c r="G19" s="95">
        <f>IF(OR('3.3'!G19="x",'3.3'!G19=".",'3.3'!G19="*",'3.3'!G19=0),'3.3'!G19,
'3.3'!G19/'3.3'!$B19*100)</f>
        <v>7.7087458099442703</v>
      </c>
      <c r="H19" s="95">
        <f>IF(OR('3.3'!H19="x",'3.3'!H19=".",'3.3'!H19="*",'3.3'!H19=0),'3.3'!H19,
'3.3'!H19/'3.3'!$B19*100)</f>
        <v>1.1260472972032043</v>
      </c>
      <c r="I19" s="95">
        <f>IF(OR('3.3'!I19="x",'3.3'!I19=".",'3.3'!I19="*",'3.3'!I19=0),'3.3'!I19,
'3.3'!I19/'3.3'!$B19*100)</f>
        <v>15.594107526474957</v>
      </c>
      <c r="J19" s="95">
        <f>IF(OR('3.3'!J19="x",'3.3'!J19=".",'3.3'!J19="*",'3.3'!J19=0),'3.3'!J19,
'3.3'!J19/'3.3'!$B19*100)</f>
        <v>6.9837720582312786</v>
      </c>
      <c r="K19" s="95">
        <f>IF(OR('3.3'!K19="x",'3.3'!K19=".",'3.3'!K19="*",'3.3'!K19=0),'3.3'!K19,
'3.3'!K19/'3.3'!$B19*100)</f>
        <v>8.5876161568981555</v>
      </c>
      <c r="L19" s="96">
        <f>IF(OR('3.3'!L19="x",'3.3'!L19=".",'3.3'!L19="*",'3.3'!L19=0),'3.3'!L19,
'3.3'!L19/'3.3'!$B19*100)</f>
        <v>1.2854348676975966</v>
      </c>
    </row>
    <row r="20" spans="1:17" s="155" customFormat="1" ht="15" customHeight="1" x14ac:dyDescent="0.2">
      <c r="A20" s="136" t="s">
        <v>70</v>
      </c>
      <c r="B20" s="81">
        <f>IF(OR('3.3'!B20="x",'3.3'!B20=".",'3.3'!B20="*",'3.3'!B20=0),'3.3'!B20,
'3.3'!B20/'3.3'!$B20*100)</f>
        <v>100</v>
      </c>
      <c r="C20" s="95">
        <f>IF(OR('3.3'!C20="x",'3.3'!C20=".",'3.3'!C20="*",'3.3'!C20=0),'3.3'!C20,
'3.3'!C20/'3.3'!$B20*100)</f>
        <v>28.846116187807837</v>
      </c>
      <c r="D20" s="95">
        <f>IF(OR('3.3'!D20="x",'3.3'!D20=".",'3.3'!D20="*",'3.3'!D20=0),'3.3'!D20,
'3.3'!D20/'3.3'!$B20*100)</f>
        <v>71.153883812193115</v>
      </c>
      <c r="E20" s="95">
        <f>IF(OR('3.3'!E20="x",'3.3'!E20=".",'3.3'!E20="*",'3.3'!E20=0),'3.3'!E20,
'3.3'!E20/'3.3'!$B20*100)</f>
        <v>59.728903550849353</v>
      </c>
      <c r="F20" s="95">
        <f>IF(OR('3.3'!F20="x",'3.3'!F20=".",'3.3'!F20="*",'3.3'!F20=0),'3.3'!F20,
'3.3'!F20/'3.3'!$B20*100)</f>
        <v>48.503362031064924</v>
      </c>
      <c r="G20" s="95">
        <f>IF(OR('3.3'!G20="x",'3.3'!G20=".",'3.3'!G20="*",'3.3'!G20=0),'3.3'!G20,
'3.3'!G20/'3.3'!$B20*100)</f>
        <v>11.136963178945708</v>
      </c>
      <c r="H20" s="95">
        <f>IF(OR('3.3'!H20="x",'3.3'!H20=".",'3.3'!H20="*",'3.3'!H20=0),'3.3'!H20,
'3.3'!H20/'3.3'!$B20*100)</f>
        <v>2.8699554636621021</v>
      </c>
      <c r="I20" s="95">
        <f>IF(OR('3.3'!I20="x",'3.3'!I20=".",'3.3'!I20="*",'3.3'!I20=0),'3.3'!I20,
'3.3'!I20/'3.3'!$B20*100)</f>
        <v>10.150767978724526</v>
      </c>
      <c r="J20" s="95">
        <f>IF(OR('3.3'!J20="x",'3.3'!J20=".",'3.3'!J20="*",'3.3'!J20=0),'3.3'!J20,
'3.3'!J20/'3.3'!$B20*100)</f>
        <v>5.5034106973360117</v>
      </c>
      <c r="K20" s="95">
        <f>IF(OR('3.3'!K20="x",'3.3'!K20=".",'3.3'!K20="*",'3.3'!K20=0),'3.3'!K20,
'3.3'!K20/'3.3'!$B20*100)</f>
        <v>4.6114536941650703</v>
      </c>
      <c r="L20" s="96">
        <f>IF(OR('3.3'!L20="x",'3.3'!L20=".",'3.3'!L20="*",'3.3'!L20=0),'3.3'!L20,
'3.3'!L20/'3.3'!$B20*100)</f>
        <v>1.274212282619009</v>
      </c>
    </row>
    <row r="21" spans="1:17" s="155" customFormat="1" ht="15" customHeight="1" x14ac:dyDescent="0.2">
      <c r="A21" s="136" t="s">
        <v>71</v>
      </c>
      <c r="B21" s="81">
        <f>IF(OR('3.3'!B21="x",'3.3'!B21=".",'3.3'!B21="*",'3.3'!B21=0),'3.3'!B21,
'3.3'!B21/'3.3'!$B21*100)</f>
        <v>100</v>
      </c>
      <c r="C21" s="95">
        <f>IF(OR('3.3'!C21="x",'3.3'!C21=".",'3.3'!C21="*",'3.3'!C21=0),'3.3'!C21,
'3.3'!C21/'3.3'!$B21*100)</f>
        <v>29.39686116180663</v>
      </c>
      <c r="D21" s="95">
        <f>IF(OR('3.3'!D21="x",'3.3'!D21=".",'3.3'!D21="*",'3.3'!D21=0),'3.3'!D21,
'3.3'!D21/'3.3'!$B21*100)</f>
        <v>70.603138838180129</v>
      </c>
      <c r="E21" s="95">
        <f>IF(OR('3.3'!E21="x",'3.3'!E21=".",'3.3'!E21="*",'3.3'!E21=0),'3.3'!E21,
'3.3'!E21/'3.3'!$B21*100)</f>
        <v>60.496601280739782</v>
      </c>
      <c r="F21" s="95">
        <f>IF(OR('3.3'!F21="x",'3.3'!F21=".",'3.3'!F21="*",'3.3'!F21=0),'3.3'!F21,
'3.3'!F21/'3.3'!$B21*100)</f>
        <v>47.584576832550503</v>
      </c>
      <c r="G21" s="95">
        <f>IF(OR('3.3'!G21="x",'3.3'!G21=".",'3.3'!G21="*",'3.3'!G21=0),'3.3'!G21,
'3.3'!G21/'3.3'!$B21*100)</f>
        <v>12.853251963831436</v>
      </c>
      <c r="H21" s="95">
        <f>IF(OR('3.3'!H21="x",'3.3'!H21=".",'3.3'!H21="*",'3.3'!H21=0),'3.3'!H21,
'3.3'!H21/'3.3'!$B21*100)</f>
        <v>3.5437209591817211</v>
      </c>
      <c r="I21" s="95">
        <f>IF(OR('3.3'!I21="x",'3.3'!I21=".",'3.3'!I21="*",'3.3'!I21=0),'3.3'!I21,
'3.3'!I21/'3.3'!$B21*100)</f>
        <v>8.4194091336283616</v>
      </c>
      <c r="J21" s="95">
        <f>IF(OR('3.3'!J21="x",'3.3'!J21=".",'3.3'!J21="*",'3.3'!J21=0),'3.3'!J21,
'3.3'!J21/'3.3'!$B21*100)</f>
        <v>5.1964674871837477</v>
      </c>
      <c r="K21" s="95">
        <f>IF(OR('3.3'!K21="x",'3.3'!K21=".",'3.3'!K21="*",'3.3'!K21=0),'3.3'!K21,
'3.3'!K21/'3.3'!$B21*100)</f>
        <v>3.1953276615611572</v>
      </c>
      <c r="L21" s="96">
        <f>IF(OR('3.3'!L21="x",'3.3'!L21=".",'3.3'!L21="*",'3.3'!L21=0),'3.3'!L21,
'3.3'!L21/'3.3'!$B21*100)</f>
        <v>1.6871284238119577</v>
      </c>
    </row>
    <row r="22" spans="1:17" s="155" customFormat="1" ht="15" customHeight="1" x14ac:dyDescent="0.2">
      <c r="A22" s="136" t="s">
        <v>72</v>
      </c>
      <c r="B22" s="81">
        <f>IF(OR('3.3'!B22="x",'3.3'!B22=".",'3.3'!B22="*",'3.3'!B22=0),'3.3'!B22,
'3.3'!B22/'3.3'!$B22*100)</f>
        <v>100</v>
      </c>
      <c r="C22" s="95">
        <f>IF(OR('3.3'!C22="x",'3.3'!C22=".",'3.3'!C22="*",'3.3'!C22=0),'3.3'!C22,
'3.3'!C22/'3.3'!$B22*100)</f>
        <v>42.911835856504233</v>
      </c>
      <c r="D22" s="95">
        <f>IF(OR('3.3'!D22="x",'3.3'!D22=".",'3.3'!D22="*",'3.3'!D22=0),'3.3'!D22,
'3.3'!D22/'3.3'!$B22*100)</f>
        <v>57.088164143497544</v>
      </c>
      <c r="E22" s="95">
        <f>IF(OR('3.3'!E22="x",'3.3'!E22=".",'3.3'!E22="*",'3.3'!E22=0),'3.3'!E22,
'3.3'!E22/'3.3'!$B22*100)</f>
        <v>50.863414552791987</v>
      </c>
      <c r="F22" s="95">
        <f>IF(OR('3.3'!F22="x",'3.3'!F22=".",'3.3'!F22="*",'3.3'!F22=0),'3.3'!F22,
'3.3'!F22/'3.3'!$B22*100)</f>
        <v>35.663214323660817</v>
      </c>
      <c r="G22" s="95">
        <f>IF(OR('3.3'!G22="x",'3.3'!G22=".",'3.3'!G22="*",'3.3'!G22=0),'3.3'!G22,
'3.3'!G22/'3.3'!$B22*100)</f>
        <v>15.116496371401034</v>
      </c>
      <c r="H22" s="95">
        <f>IF(OR('3.3'!H22="x",'3.3'!H22=".",'3.3'!H22="*",'3.3'!H22=0),'3.3'!H22,
'3.3'!H22/'3.3'!$B22*100)</f>
        <v>4.1406944899309348</v>
      </c>
      <c r="I22" s="95">
        <f>IF(OR('3.3'!I22="x",'3.3'!I22=".",'3.3'!I22="*",'3.3'!I22=0),'3.3'!I22,
'3.3'!I22/'3.3'!$B22*100)</f>
        <v>5.0028778506793428</v>
      </c>
      <c r="J22" s="95">
        <f>IF(OR('3.3'!J22="x",'3.3'!J22=".",'3.3'!J22="*",'3.3'!J22=0),'3.3'!J22,
'3.3'!J22/'3.3'!$B22*100)</f>
        <v>3.0178508256193273</v>
      </c>
      <c r="K22" s="95">
        <f>IF(OR('3.3'!K22="x",'3.3'!K22=".",'3.3'!K22="*",'3.3'!K22=0),'3.3'!K22,
'3.3'!K22/'3.3'!$B22*100)</f>
        <v>1.9760897583331469</v>
      </c>
      <c r="L22" s="96">
        <f>IF(OR('3.3'!L22="x",'3.3'!L22=".",'3.3'!L22="*",'3.3'!L22=0),'3.3'!L22,
'3.3'!L22/'3.3'!$B22*100)</f>
        <v>1.2218717400262753</v>
      </c>
    </row>
    <row r="23" spans="1:17" s="155" customFormat="1" ht="26.25" customHeight="1" x14ac:dyDescent="0.2">
      <c r="A23" s="156" t="s">
        <v>107</v>
      </c>
      <c r="B23" s="81">
        <f>IF(OR('3.3'!B23="x",'3.3'!B23=".",'3.3'!B23="*",'3.3'!B23=0),'3.3'!B23,
'3.3'!B23/'3.3'!$B23*100)</f>
        <v>100</v>
      </c>
      <c r="C23" s="95">
        <f>IF(OR('3.3'!C23="x",'3.3'!C23=".",'3.3'!C23="*",'3.3'!C23=0),'3.3'!C23,
'3.3'!C23/'3.3'!$B23*100)</f>
        <v>25.621763324952379</v>
      </c>
      <c r="D23" s="95">
        <f>IF(OR('3.3'!D23="x",'3.3'!D23=".",'3.3'!D23="*",'3.3'!D23=0),'3.3'!D23,
'3.3'!D23/'3.3'!$B23*100)</f>
        <v>74.678017248470709</v>
      </c>
      <c r="E23" s="95">
        <f>IF(OR('3.3'!E23="x",'3.3'!E23=".",'3.3'!E23="*",'3.3'!E23=0),'3.3'!E23,
'3.3'!E23/'3.3'!$B23*100)</f>
        <v>59.964775737005958</v>
      </c>
      <c r="F23" s="95">
        <f>IF(OR('3.3'!F23="x",'3.3'!F23=".",'3.3'!F23="*",'3.3'!F23=0),'3.3'!F23,
'3.3'!F23/'3.3'!$B23*100)</f>
        <v>46.926589341062638</v>
      </c>
      <c r="G23" s="95">
        <f>IF(OR('3.3'!G23="x",'3.3'!G23=".",'3.3'!G23="*",'3.3'!G23=0),'3.3'!G23,
'3.3'!G23/'3.3'!$B23*100)</f>
        <v>13.021573610966533</v>
      </c>
      <c r="H23" s="95">
        <f>IF(OR('3.3'!H23="x",'3.3'!H23=".",'3.3'!H23="*",'3.3'!H23=0),'3.3'!H23,
'3.3'!H23/'3.3'!$B23*100)</f>
        <v>2.6803301135924795</v>
      </c>
      <c r="I23" s="95">
        <f>IF(OR('3.3'!I23="x",'3.3'!I23=".",'3.3'!I23="*",'3.3'!I23=0),'3.3'!I23,
'3.3'!I23/'3.3'!$B23*100)</f>
        <v>12.990305734301058</v>
      </c>
      <c r="J23" s="95">
        <f>IF(OR('3.3'!J23="x",'3.3'!J23=".",'3.3'!J23="*",'3.3'!J23=0),'3.3'!J23,
'3.3'!J23/'3.3'!$B23*100)</f>
        <v>5.7244002287396532</v>
      </c>
      <c r="K23" s="95">
        <f>IF(OR('3.3'!K23="x",'3.3'!K23=".",'3.3'!K23="*",'3.3'!K23=0),'3.3'!K23,
'3.3'!K23/'3.3'!$B23*100)</f>
        <v>7.2577885917172749</v>
      </c>
      <c r="L23" s="96">
        <f>IF(OR('3.3'!L23="x",'3.3'!L23=".",'3.3'!L23="*",'3.3'!L23=0),'3.3'!L23,
'3.3'!L23/'3.3'!$B23*100)</f>
        <v>1.7229357771636695</v>
      </c>
    </row>
    <row r="24" spans="1:17" s="155" customFormat="1" ht="15" customHeight="1" x14ac:dyDescent="0.2">
      <c r="A24" s="156" t="s">
        <v>108</v>
      </c>
      <c r="B24" s="117">
        <f>IF(OR('3.3'!B24="x",'3.3'!B24=".",'3.3'!B24="*",'3.3'!B24=0),'3.3'!B24,
'3.3'!B24/'3.3'!$B24*100)</f>
        <v>100</v>
      </c>
      <c r="C24" s="99">
        <f>IF(OR('3.3'!C24="x",'3.3'!C24=".",'3.3'!C24="*",'3.3'!C24=0),'3.3'!C24,
'3.3'!C24/'3.3'!$B24*100)</f>
        <v>31.412001367332685</v>
      </c>
      <c r="D24" s="99">
        <f>IF(OR('3.3'!D24="x",'3.3'!D24=".",'3.3'!D24="*",'3.3'!D24=0),'3.3'!D24,
'3.3'!D24/'3.3'!$B24*100)</f>
        <v>68.587998632671813</v>
      </c>
      <c r="E24" s="99">
        <f>IF(OR('3.3'!E24="x",'3.3'!E24=".",'3.3'!E24="*",'3.3'!E24=0),'3.3'!E24,
'3.3'!E24/'3.3'!$B24*100)</f>
        <v>54.992086288459362</v>
      </c>
      <c r="F24" s="99">
        <f>IF(OR('3.3'!F24="x",'3.3'!F24=".",'3.3'!F24="*",'3.3'!F24=0),'3.3'!F24,
'3.3'!F24/'3.3'!$B24*100)</f>
        <v>44.447830591061141</v>
      </c>
      <c r="G24" s="99">
        <f>IF(OR('3.3'!G24="x",'3.3'!G24=".",'3.3'!G24="*",'3.3'!G24=0),'3.3'!G24,
'3.3'!G24/'3.3'!$B24*100)</f>
        <v>10.484134590018675</v>
      </c>
      <c r="H24" s="99">
        <f>IF(OR('3.3'!H24="x",'3.3'!H24=".",'3.3'!H24="*",'3.3'!H24=0),'3.3'!H24,
'3.3'!H24/'3.3'!$B24*100)</f>
        <v>2.6791213884100435</v>
      </c>
      <c r="I24" s="99">
        <f>IF(OR('3.3'!I24="x",'3.3'!I24=".",'3.3'!I24="*",'3.3'!I24=0),'3.3'!I24,
'3.3'!I24/'3.3'!$B24*100)</f>
        <v>12.177139182897141</v>
      </c>
      <c r="J24" s="99">
        <f>IF(OR('3.3'!J24="x",'3.3'!J24=".",'3.3'!J24="*",'3.3'!J24=0),'3.3'!J24,
'3.3'!J24/'3.3'!$B24*100)</f>
        <v>5.4058459434719355</v>
      </c>
      <c r="K24" s="99">
        <f>IF(OR('3.3'!K24="x",'3.3'!K24=".",'3.3'!K24="*",'3.3'!K24=0),'3.3'!K24,
'3.3'!K24/'3.3'!$B24*100)</f>
        <v>6.7417350174249062</v>
      </c>
      <c r="L24" s="100">
        <f>IF(OR('3.3'!L24="x",'3.3'!L24=".",'3.3'!L24="*",'3.3'!L24=0),'3.3'!L24,
'3.3'!L24/'3.3'!$B24*100)</f>
        <v>1.4187731613153529</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Bremen (Gebietsstand März 2026)</v>
      </c>
    </row>
    <row r="5" spans="1:24" ht="11.25" customHeight="1" x14ac:dyDescent="0.3">
      <c r="A5" s="44" t="s">
        <v>241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48.766352554149819</v>
      </c>
      <c r="C16" s="95">
        <f>IFERROR(IF(OR('3.3'!C16="x",'3.3'!C16=".",'3.3'!C16="*",'3.3'!C16=0),'3.3'!C16,
'3.3'!C16/'3.3'!C$15*100),"x")</f>
        <v>52.951119638023528</v>
      </c>
      <c r="D16" s="95">
        <f>IFERROR(IF(OR('3.3'!D16="x",'3.3'!D16=".",'3.3'!D16="*",'3.3'!D16=0),'3.3'!D16,
'3.3'!D16/'3.3'!D$15*100),"x")</f>
        <v>46.935617117178225</v>
      </c>
      <c r="E16" s="95">
        <f>IFERROR(IF(OR('3.3'!E16="x",'3.3'!E16=".",'3.3'!E16="*",'3.3'!E16=0),'3.3'!E16,
'3.3'!E16/'3.3'!E$15*100),"x")</f>
        <v>46.434846787670189</v>
      </c>
      <c r="F16" s="95">
        <f>IFERROR(IF(OR('3.3'!F16="x",'3.3'!F16=".",'3.3'!F16="*",'3.3'!F16=0),'3.3'!F16,
'3.3'!F16/'3.3'!F$15*100),"x")</f>
        <v>45.189234082643118</v>
      </c>
      <c r="G16" s="95">
        <f>IFERROR(IF(OR('3.3'!G16="x",'3.3'!G16=".",'3.3'!G16="*",'3.3'!G16=0),'3.3'!G16,
'3.3'!G16/'3.3'!G$15*100),"x")</f>
        <v>51.619166259460194</v>
      </c>
      <c r="H16" s="95">
        <f>IFERROR(IF(OR('3.3'!H16="x",'3.3'!H16=".",'3.3'!H16="*",'3.3'!H16=0),'3.3'!H16,
'3.3'!H16/'3.3'!H$15*100),"x")</f>
        <v>48.671236539929517</v>
      </c>
      <c r="I16" s="95">
        <f>IFERROR(IF(OR('3.3'!I16="x",'3.3'!I16=".",'3.3'!I16="*",'3.3'!I16=0),'3.3'!I16,
'3.3'!I16/'3.3'!I$15*100),"x")</f>
        <v>48.904002665371664</v>
      </c>
      <c r="J16" s="95">
        <f>IFERROR(IF(OR('3.3'!J16="x",'3.3'!J16=".",'3.3'!J16="*",'3.3'!J16=0),'3.3'!J16,
'3.3'!J16/'3.3'!J$15*100),"x")</f>
        <v>47.415078567966773</v>
      </c>
      <c r="K16" s="95">
        <f>IFERROR(IF(OR('3.3'!K16="x",'3.3'!K16=".",'3.3'!K16="*",'3.3'!K16=0),'3.3'!K16,
'3.3'!K16/'3.3'!K$15*100),"x")</f>
        <v>49.965809223924325</v>
      </c>
      <c r="L16" s="96">
        <f>IFERROR(IF(OR('3.3'!L16="x",'3.3'!L16=".",'3.3'!L16="*",'3.3'!L16=0),'3.3'!L16,
'3.3'!L16/'3.3'!L$15*100),"x")</f>
        <v>48.076252131288413</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51.233647445850181</v>
      </c>
      <c r="C17" s="95">
        <f>IFERROR(IF(OR('3.3'!C17="x",'3.3'!C17=".",'3.3'!C17="*",'3.3'!C17=0),'3.3'!C17,
'3.3'!C17/'3.3'!C$15*100),"x")</f>
        <v>47.048880361976735</v>
      </c>
      <c r="D17" s="95">
        <f>IFERROR(IF(OR('3.3'!D17="x",'3.3'!D17=".",'3.3'!D17="*",'3.3'!D17=0),'3.3'!D17,
'3.3'!D17/'3.3'!D$15*100),"x")</f>
        <v>53.064382882821782</v>
      </c>
      <c r="E17" s="95">
        <f>IFERROR(IF(OR('3.3'!E17="x",'3.3'!E17=".",'3.3'!E17="*",'3.3'!E17=0),'3.3'!E17,
'3.3'!E17/'3.3'!E$15*100),"x")</f>
        <v>53.565153212329811</v>
      </c>
      <c r="F17" s="95">
        <f>IFERROR(IF(OR('3.3'!F17="x",'3.3'!F17=".",'3.3'!F17="*",'3.3'!F17=0),'3.3'!F17,
'3.3'!F17/'3.3'!F$15*100),"x")</f>
        <v>54.81076591735723</v>
      </c>
      <c r="G17" s="95">
        <f>IFERROR(IF(OR('3.3'!G17="x",'3.3'!G17=".",'3.3'!G17="*",'3.3'!G17=0),'3.3'!G17,
'3.3'!G17/'3.3'!G$15*100),"x")</f>
        <v>48.380833740539948</v>
      </c>
      <c r="H17" s="95">
        <f>IFERROR(IF(OR('3.3'!H17="x",'3.3'!H17=".",'3.3'!H17="*",'3.3'!H17=0),'3.3'!H17,
'3.3'!H17/'3.3'!H$15*100),"x")</f>
        <v>51.328763460070739</v>
      </c>
      <c r="I17" s="95">
        <f>IFERROR(IF(OR('3.3'!I17="x",'3.3'!I17=".",'3.3'!I17="*",'3.3'!I17=0),'3.3'!I17,
'3.3'!I17/'3.3'!I$15*100),"x")</f>
        <v>51.095997334628329</v>
      </c>
      <c r="J17" s="95">
        <f>IFERROR(IF(OR('3.3'!J17="x",'3.3'!J17=".",'3.3'!J17="*",'3.3'!J17=0),'3.3'!J17,
'3.3'!J17/'3.3'!J$15*100),"x")</f>
        <v>52.584921432033227</v>
      </c>
      <c r="K17" s="95">
        <f>IFERROR(IF(OR('3.3'!K17="x",'3.3'!K17=".",'3.3'!K17="*",'3.3'!K17=0),'3.3'!K17,
'3.3'!K17/'3.3'!K$15*100),"x")</f>
        <v>50.034190776075683</v>
      </c>
      <c r="L17" s="96">
        <f>IFERROR(IF(OR('3.3'!L17="x",'3.3'!L17=".",'3.3'!L17="*",'3.3'!L17=0),'3.3'!L17,
'3.3'!L17/'3.3'!L$15*100),"x")</f>
        <v>51.923747868711587</v>
      </c>
      <c r="M17" s="164"/>
      <c r="N17" s="164"/>
      <c r="O17" s="164"/>
      <c r="P17" s="164"/>
      <c r="Q17" s="164"/>
    </row>
    <row r="18" spans="1:17" s="155" customFormat="1" ht="18.75" customHeight="1" x14ac:dyDescent="0.2">
      <c r="A18" s="156" t="s">
        <v>68</v>
      </c>
      <c r="B18" s="121">
        <f>IFERROR(IF(OR('3.3'!B18="x",'3.3'!B18=".",'3.3'!B18="*",'3.3'!B18=0),'3.3'!B18,
'3.3'!B18/'3.3'!B$15*100),"x")</f>
        <v>19.50777082596732</v>
      </c>
      <c r="C18" s="95">
        <f>IFERROR(IF(OR('3.3'!C18="x",'3.3'!C18=".",'3.3'!C18="*",'3.3'!C18=0),'3.3'!C18,
'3.3'!C18/'3.3'!C$15*100),"x")</f>
        <v>12.768086558098016</v>
      </c>
      <c r="D18" s="95">
        <f>IFERROR(IF(OR('3.3'!D18="x",'3.3'!D18=".",'3.3'!D18="*",'3.3'!D18=0),'3.3'!D18,
'3.3'!D18/'3.3'!D$15*100),"x")</f>
        <v>22.456221379098153</v>
      </c>
      <c r="E18" s="95">
        <f>IFERROR(IF(OR('3.3'!E18="x",'3.3'!E18=".",'3.3'!E18="*",'3.3'!E18=0),'3.3'!E18,
'3.3'!E18/'3.3'!E$15*100),"x")</f>
        <v>18.699809749238963</v>
      </c>
      <c r="F18" s="95">
        <f>IFERROR(IF(OR('3.3'!F18="x",'3.3'!F18=".",'3.3'!F18="*",'3.3'!F18=0),'3.3'!F18,
'3.3'!F18/'3.3'!F$15*100),"x")</f>
        <v>19.953162040614352</v>
      </c>
      <c r="G18" s="95">
        <f>IFERROR(IF(OR('3.3'!G18="x",'3.3'!G18=".",'3.3'!G18="*",'3.3'!G18=0),'3.3'!G18,
'3.3'!G18/'3.3'!G$15*100),"x")</f>
        <v>13.52489145746936</v>
      </c>
      <c r="H18" s="95">
        <f>IFERROR(IF(OR('3.3'!H18="x",'3.3'!H18=".",'3.3'!H18="*",'3.3'!H18=0),'3.3'!H18,
'3.3'!H18/'3.3'!H$15*100),"x")</f>
        <v>5.379170938757067</v>
      </c>
      <c r="I18" s="95">
        <f>IFERROR(IF(OR('3.3'!I18="x",'3.3'!I18=".",'3.3'!I18="*",'3.3'!I18=0),'3.3'!I18,
'3.3'!I18/'3.3'!I$15*100),"x")</f>
        <v>38.361038593384883</v>
      </c>
      <c r="J18" s="95">
        <f>IFERROR(IF(OR('3.3'!J18="x",'3.3'!J18=".",'3.3'!J18="*",'3.3'!J18=0),'3.3'!J18,
'3.3'!J18/'3.3'!J$15*100),"x")</f>
        <v>23.03389069877549</v>
      </c>
      <c r="K18" s="95">
        <f>IFERROR(IF(OR('3.3'!K18="x",'3.3'!K18=".",'3.3'!K18="*",'3.3'!K18=0),'3.3'!K18,
'3.3'!K18/'3.3'!K$15*100),"x")</f>
        <v>49.484160684044696</v>
      </c>
      <c r="L18" s="96">
        <f>IFERROR(IF(OR('3.3'!L18="x",'3.3'!L18=".",'3.3'!L18="*",'3.3'!L18=0),'3.3'!L18,
'3.3'!L18/'3.3'!L$15*100),"x")</f>
        <v>19.966209408192974</v>
      </c>
      <c r="M18" s="164"/>
      <c r="N18" s="164"/>
      <c r="O18" s="164"/>
      <c r="P18" s="164"/>
      <c r="Q18" s="164"/>
    </row>
    <row r="19" spans="1:17" s="155" customFormat="1" ht="15" customHeight="1" x14ac:dyDescent="0.2">
      <c r="A19" s="136" t="s">
        <v>69</v>
      </c>
      <c r="B19" s="121">
        <f>IFERROR(IF(OR('3.3'!B19="x",'3.3'!B19=".",'3.3'!B19="*",'3.3'!B19=0),'3.3'!B19,
'3.3'!B19/'3.3'!B$15*100),"x")</f>
        <v>22.067301040721894</v>
      </c>
      <c r="C19" s="95">
        <f>IFERROR(IF(OR('3.3'!C19="x",'3.3'!C19=".",'3.3'!C19="*",'3.3'!C19=0),'3.3'!C19,
'3.3'!C19/'3.3'!C$15*100),"x")</f>
        <v>23.156561517942837</v>
      </c>
      <c r="D19" s="95">
        <f>IFERROR(IF(OR('3.3'!D19="x",'3.3'!D19=".",'3.3'!D19="*",'3.3'!D19=0),'3.3'!D19,
'3.3'!D19/'3.3'!D$15*100),"x")</f>
        <v>21.590775653343993</v>
      </c>
      <c r="E19" s="95">
        <f>IFERROR(IF(OR('3.3'!E19="x",'3.3'!E19=".",'3.3'!E19="*",'3.3'!E19=0),'3.3'!E19,
'3.3'!E19/'3.3'!E$15*100),"x")</f>
        <v>20.536092768117474</v>
      </c>
      <c r="F19" s="95">
        <f>IFERROR(IF(OR('3.3'!F19="x",'3.3'!F19=".",'3.3'!F19="*",'3.3'!F19=0),'3.3'!F19,
'3.3'!F19/'3.3'!F$15*100),"x")</f>
        <v>21.662001900729123</v>
      </c>
      <c r="G19" s="95">
        <f>IFERROR(IF(OR('3.3'!G19="x",'3.3'!G19=".",'3.3'!G19="*",'3.3'!G19=0),'3.3'!G19,
'3.3'!G19/'3.3'!G$15*100),"x")</f>
        <v>15.943394452486023</v>
      </c>
      <c r="H19" s="95">
        <f>IFERROR(IF(OR('3.3'!H19="x",'3.3'!H19=".",'3.3'!H19="*",'3.3'!H19=0),'3.3'!H19,
'3.3'!H19/'3.3'!H$15*100),"x")</f>
        <v>10.347274653790151</v>
      </c>
      <c r="I19" s="95">
        <f>IFERROR(IF(OR('3.3'!I19="x",'3.3'!I19=".",'3.3'!I19="*",'3.3'!I19=0),'3.3'!I19,
'3.3'!I19/'3.3'!I$15*100),"x")</f>
        <v>26.062963409150385</v>
      </c>
      <c r="J19" s="95">
        <f>IFERROR(IF(OR('3.3'!J19="x",'3.3'!J19=".",'3.3'!J19="*",'3.3'!J19=0),'3.3'!J19,
'3.3'!J19/'3.3'!J$15*100),"x")</f>
        <v>27.893131687976698</v>
      </c>
      <c r="K19" s="95">
        <f>IFERROR(IF(OR('3.3'!K19="x",'3.3'!K19=".",'3.3'!K19="*",'3.3'!K19=0),'3.3'!K19,
'3.3'!K19/'3.3'!K$15*100),"x")</f>
        <v>24.760153784566558</v>
      </c>
      <c r="L19" s="96">
        <f>IFERROR(IF(OR('3.3'!L19="x",'3.3'!L19=".",'3.3'!L19="*",'3.3'!L19=0),'3.3'!L19,
'3.3'!L19/'3.3'!L$15*100),"x")</f>
        <v>20.827552558721997</v>
      </c>
    </row>
    <row r="20" spans="1:17" s="155" customFormat="1" ht="15" customHeight="1" x14ac:dyDescent="0.2">
      <c r="A20" s="136" t="s">
        <v>70</v>
      </c>
      <c r="B20" s="121">
        <f>IFERROR(IF(OR('3.3'!B20="x",'3.3'!B20=".",'3.3'!B20="*",'3.3'!B20=0),'3.3'!B20,
'3.3'!B20/'3.3'!B$15*100),"x")</f>
        <v>22.991191526648322</v>
      </c>
      <c r="C20" s="95">
        <f>IFERROR(IF(OR('3.3'!C20="x",'3.3'!C20=".",'3.3'!C20="*",'3.3'!C20=0),'3.3'!C20,
'3.3'!C20/'3.3'!C$15*100),"x")</f>
        <v>21.791902782590888</v>
      </c>
      <c r="D20" s="95">
        <f>IFERROR(IF(OR('3.3'!D20="x",'3.3'!D20=".",'3.3'!D20="*",'3.3'!D20=0),'3.3'!D20,
'3.3'!D20/'3.3'!D$15*100),"x")</f>
        <v>23.515851647246333</v>
      </c>
      <c r="E20" s="95">
        <f>IFERROR(IF(OR('3.3'!E20="x",'3.3'!E20=".",'3.3'!E20="*",'3.3'!E20=0),'3.3'!E20,
'3.3'!E20/'3.3'!E$15*100),"x")</f>
        <v>24.967512221251358</v>
      </c>
      <c r="F20" s="95">
        <f>IFERROR(IF(OR('3.3'!F20="x",'3.3'!F20=".",'3.3'!F20="*",'3.3'!F20=0),'3.3'!F20,
'3.3'!F20/'3.3'!F$15*100),"x")</f>
        <v>25.187142955908332</v>
      </c>
      <c r="G20" s="95">
        <f>IFERROR(IF(OR('3.3'!G20="x",'3.3'!G20=".",'3.3'!G20="*",'3.3'!G20=0),'3.3'!G20,
'3.3'!G20/'3.3'!G$15*100),"x")</f>
        <v>23.99805857862637</v>
      </c>
      <c r="H20" s="95">
        <f>IFERROR(IF(OR('3.3'!H20="x",'3.3'!H20=".",'3.3'!H20="*",'3.3'!H20=0),'3.3'!H20,
'3.3'!H20/'3.3'!H$15*100),"x")</f>
        <v>27.476205852608103</v>
      </c>
      <c r="I20" s="95">
        <f>IFERROR(IF(OR('3.3'!I20="x",'3.3'!I20=".",'3.3'!I20="*",'3.3'!I20=0),'3.3'!I20,
'3.3'!I20/'3.3'!I$15*100),"x")</f>
        <v>17.675610808401814</v>
      </c>
      <c r="J20" s="95">
        <f>IFERROR(IF(OR('3.3'!J20="x",'3.3'!J20=".",'3.3'!J20="*",'3.3'!J20=0),'3.3'!J20,
'3.3'!J20/'3.3'!J$15*100),"x")</f>
        <v>22.900839574680173</v>
      </c>
      <c r="K20" s="95">
        <f>IFERROR(IF(OR('3.3'!K20="x",'3.3'!K20=".",'3.3'!K20="*",'3.3'!K20=0),'3.3'!K20,
'3.3'!K20/'3.3'!K$15*100),"x")</f>
        <v>13.852585042357216</v>
      </c>
      <c r="L20" s="96">
        <f>IFERROR(IF(OR('3.3'!L20="x",'3.3'!L20=".",'3.3'!L20="*",'3.3'!L20=0),'3.3'!L20,
'3.3'!L20/'3.3'!L$15*100),"x")</f>
        <v>21.510089121312792</v>
      </c>
    </row>
    <row r="21" spans="1:17" s="155" customFormat="1" ht="15" customHeight="1" x14ac:dyDescent="0.2">
      <c r="A21" s="136" t="s">
        <v>71</v>
      </c>
      <c r="B21" s="121">
        <f>IFERROR(IF(OR('3.3'!B21="x",'3.3'!B21=".",'3.3'!B21="*",'3.3'!B21=0),'3.3'!B21,
'3.3'!B21/'3.3'!B$15*100),"x")</f>
        <v>17.291048561897586</v>
      </c>
      <c r="C21" s="95">
        <f>IFERROR(IF(OR('3.3'!C21="x",'3.3'!C21=".",'3.3'!C21="*",'3.3'!C21=0),'3.3'!C21,
'3.3'!C21/'3.3'!C$15*100),"x")</f>
        <v>16.702005285361192</v>
      </c>
      <c r="D21" s="95">
        <f>IFERROR(IF(OR('3.3'!D21="x",'3.3'!D21=".",'3.3'!D21="*",'3.3'!D21=0),'3.3'!D21,
'3.3'!D21/'3.3'!D$15*100),"x")</f>
        <v>17.548740896651836</v>
      </c>
      <c r="E21" s="95">
        <f>IFERROR(IF(OR('3.3'!E21="x",'3.3'!E21=".",'3.3'!E21="*",'3.3'!E21=0),'3.3'!E21,
'3.3'!E21/'3.3'!E$15*100),"x")</f>
        <v>19.018731901287893</v>
      </c>
      <c r="F21" s="95">
        <f>IFERROR(IF(OR('3.3'!F21="x",'3.3'!F21=".",'3.3'!F21="*",'3.3'!F21=0),'3.3'!F21,
'3.3'!F21/'3.3'!F$15*100),"x")</f>
        <v>18.583740262257205</v>
      </c>
      <c r="G21" s="95">
        <f>IFERROR(IF(OR('3.3'!G21="x",'3.3'!G21=".",'3.3'!G21="*",'3.3'!G21=0),'3.3'!G21,
'3.3'!G21/'3.3'!G$15*100),"x")</f>
        <v>20.829660795057958</v>
      </c>
      <c r="H21" s="95">
        <f>IFERROR(IF(OR('3.3'!H21="x",'3.3'!H21=".",'3.3'!H21="*",'3.3'!H21=0),'3.3'!H21,
'3.3'!H21/'3.3'!H$15*100),"x")</f>
        <v>25.515317245431863</v>
      </c>
      <c r="I21" s="95">
        <f>IFERROR(IF(OR('3.3'!I21="x",'3.3'!I21=".",'3.3'!I21="*",'3.3'!I21=0),'3.3'!I21,
'3.3'!I21/'3.3'!I$15*100),"x")</f>
        <v>11.025974781533842</v>
      </c>
      <c r="J21" s="95">
        <f>IFERROR(IF(OR('3.3'!J21="x",'3.3'!J21=".",'3.3'!J21="*",'3.3'!J21=0),'3.3'!J21,
'3.3'!J21/'3.3'!J$15*100),"x")</f>
        <v>16.262508865926993</v>
      </c>
      <c r="K21" s="95">
        <f>IFERROR(IF(OR('3.3'!K21="x",'3.3'!K21=".",'3.3'!K21="*",'3.3'!K21=0),'3.3'!K21,
'3.3'!K21/'3.3'!K$15*100),"x")</f>
        <v>7.218853415800405</v>
      </c>
      <c r="L21" s="96">
        <f>IFERROR(IF(OR('3.3'!L21="x",'3.3'!L21=".",'3.3'!L21="*",'3.3'!L21=0),'3.3'!L21,
'3.3'!L21/'3.3'!L$15*100),"x")</f>
        <v>21.419454986776348</v>
      </c>
    </row>
    <row r="22" spans="1:17" s="155" customFormat="1" ht="15" customHeight="1" x14ac:dyDescent="0.2">
      <c r="A22" s="136" t="s">
        <v>72</v>
      </c>
      <c r="B22" s="121">
        <f>IFERROR(IF(OR('3.3'!B22="x",'3.3'!B22=".",'3.3'!B22="*",'3.3'!B22=0),'3.3'!B22,
'3.3'!B22/'3.3'!B$15*100),"x")</f>
        <v>18.142688044764878</v>
      </c>
      <c r="C22" s="95">
        <f>IFERROR(IF(OR('3.3'!C22="x",'3.3'!C22=".",'3.3'!C22="*",'3.3'!C22=0),'3.3'!C22,
'3.3'!C22/'3.3'!C$15*100),"x")</f>
        <v>25.58144385600712</v>
      </c>
      <c r="D22" s="95">
        <f>IFERROR(IF(OR('3.3'!D22="x",'3.3'!D22=".",'3.3'!D22="*",'3.3'!D22=0),'3.3'!D22,
'3.3'!D22/'3.3'!D$15*100),"x")</f>
        <v>14.888410423659689</v>
      </c>
      <c r="E22" s="95">
        <f>IFERROR(IF(OR('3.3'!E22="x",'3.3'!E22=".",'3.3'!E22="*",'3.3'!E22=0),'3.3'!E22,
'3.3'!E22/'3.3'!E$15*100),"x")</f>
        <v>16.777853360104373</v>
      </c>
      <c r="F22" s="95">
        <f>IFERROR(IF(OR('3.3'!F22="x",'3.3'!F22=".",'3.3'!F22="*",'3.3'!F22=0),'3.3'!F22,
'3.3'!F22/'3.3'!F$15*100),"x")</f>
        <v>14.613952840491093</v>
      </c>
      <c r="G22" s="95">
        <f>IFERROR(IF(OR('3.3'!G22="x",'3.3'!G22=".",'3.3'!G22="*",'3.3'!G22=0),'3.3'!G22,
'3.3'!G22/'3.3'!G$15*100),"x")</f>
        <v>25.703994716360345</v>
      </c>
      <c r="H22" s="95">
        <f>IFERROR(IF(OR('3.3'!H22="x",'3.3'!H22=".",'3.3'!H22="*",'3.3'!H22=0),'3.3'!H22,
'3.3'!H22/'3.3'!H$15*100),"x")</f>
        <v>31.282031309413078</v>
      </c>
      <c r="I22" s="95">
        <f>IFERROR(IF(OR('3.3'!I22="x",'3.3'!I22=".",'3.3'!I22="*",'3.3'!I22=0),'3.3'!I22,
'3.3'!I22/'3.3'!I$15*100),"x")</f>
        <v>6.8744124075291237</v>
      </c>
      <c r="J22" s="95">
        <f>IFERROR(IF(OR('3.3'!J22="x",'3.3'!J22=".",'3.3'!J22="*",'3.3'!J22=0),'3.3'!J22,
'3.3'!J22/'3.3'!J$15*100),"x")</f>
        <v>9.9096291726407006</v>
      </c>
      <c r="K22" s="95">
        <f>IFERROR(IF(OR('3.3'!K22="x",'3.3'!K22=".",'3.3'!K22="*",'3.3'!K22=0),'3.3'!K22,
'3.3'!K22/'3.3'!K$15*100),"x")</f>
        <v>4.6842470732312389</v>
      </c>
      <c r="L22" s="96">
        <f>IFERROR(IF(OR('3.3'!L22="x",'3.3'!L22=".",'3.3'!L22="*",'3.3'!L22=0),'3.3'!L22,
'3.3'!L22/'3.3'!L$15*100),"x")</f>
        <v>16.276693924995882</v>
      </c>
    </row>
    <row r="23" spans="1:17" s="155" customFormat="1" ht="26.25" customHeight="1" x14ac:dyDescent="0.2">
      <c r="A23" s="156" t="s">
        <v>107</v>
      </c>
      <c r="B23" s="121">
        <f>IFERROR(IF(OR('3.3'!B23="x",'3.3'!B23=".",'3.3'!B23="*",'3.3'!B23=0),'3.3'!B23,
'3.3'!B23/'3.3'!B$15*100),"x")</f>
        <v>19.337135478317013</v>
      </c>
      <c r="C23" s="95">
        <f>IFERROR(IF(OR('3.3'!C23="x",'3.3'!C23=".",'3.3'!C23="*",'3.3'!C23=0),'3.3'!C23,
'3.3'!C23/'3.3'!C$15*100),"x")</f>
        <v>16.27974058295904</v>
      </c>
      <c r="D23" s="95">
        <f>IFERROR(IF(OR('3.3'!D23="x",'3.3'!D23=".",'3.3'!D23="*",'3.3'!D23=0),'3.3'!D23,
'3.3'!D23/'3.3'!D$15*100),"x")</f>
        <v>20.758001581384171</v>
      </c>
      <c r="E23" s="95">
        <f>IFERROR(IF(OR('3.3'!E23="x",'3.3'!E23=".",'3.3'!E23="*",'3.3'!E23=0),'3.3'!E23,
'3.3'!E23/'3.3'!E$15*100),"x")</f>
        <v>21.082281267189529</v>
      </c>
      <c r="F23" s="95">
        <f>IFERROR(IF(OR('3.3'!F23="x",'3.3'!F23=".",'3.3'!F23="*",'3.3'!F23=0),'3.3'!F23,
'3.3'!F23/'3.3'!F$15*100),"x")</f>
        <v>20.495414943695785</v>
      </c>
      <c r="G23" s="95">
        <f>IFERROR(IF(OR('3.3'!G23="x",'3.3'!G23=".",'3.3'!G23="*",'3.3'!G23=0),'3.3'!G23,
'3.3'!G23/'3.3'!G$15*100),"x")</f>
        <v>23.599535569541604</v>
      </c>
      <c r="H23" s="95">
        <f>IFERROR(IF(OR('3.3'!H23="x",'3.3'!H23=".",'3.3'!H23="*",'3.3'!H23=0),'3.3'!H23,
'3.3'!H23/'3.3'!H$15*100),"x")</f>
        <v>21.582440408926917</v>
      </c>
      <c r="I23" s="95">
        <f>IFERROR(IF(OR('3.3'!I23="x",'3.3'!I23=".",'3.3'!I23="*",'3.3'!I23=0),'3.3'!I23,
'3.3'!I23/'3.3'!I$15*100),"x")</f>
        <v>19.025039304143547</v>
      </c>
      <c r="J23" s="95">
        <f>IFERROR(IF(OR('3.3'!J23="x",'3.3'!J23=".",'3.3'!J23="*",'3.3'!J23=0),'3.3'!J23,
'3.3'!J23/'3.3'!J$15*100),"x")</f>
        <v>20.034574897419212</v>
      </c>
      <c r="K23" s="95">
        <f>IFERROR(IF(OR('3.3'!K23="x",'3.3'!K23=".",'3.3'!K23="*",'3.3'!K23=0),'3.3'!K23,
'3.3'!K23/'3.3'!K$15*100),"x")</f>
        <v>18.336985743595783</v>
      </c>
      <c r="L23" s="96">
        <f>IFERROR(IF(OR('3.3'!L23="x",'3.3'!L23=".",'3.3'!L23="*",'3.3'!L23=0),'3.3'!L23,
'3.3'!L23/'3.3'!L$15*100),"x")</f>
        <v>24.462462484767041</v>
      </c>
    </row>
    <row r="24" spans="1:17" s="155" customFormat="1" ht="14.25" customHeight="1" x14ac:dyDescent="0.2">
      <c r="A24" s="156" t="s">
        <v>108</v>
      </c>
      <c r="B24" s="121">
        <f>IFERROR(IF(OR('3.3'!B24="x",'3.3'!B24=".",'3.3'!B24="*",'3.3'!B24=0),'3.3'!B24,
'3.3'!B24/'3.3'!B$15*100),"x")</f>
        <v>71.782140166945936</v>
      </c>
      <c r="C24" s="99">
        <f>IFERROR(IF(OR('3.3'!C24="x",'3.3'!C24=".",'3.3'!C24="*",'3.3'!C24=0),'3.3'!C24,
'3.3'!C24/'3.3'!C$15*100),"x")</f>
        <v>74.089785127977706</v>
      </c>
      <c r="D24" s="99">
        <f>IFERROR(IF(OR('3.3'!D24="x",'3.3'!D24=".",'3.3'!D24="*",'3.3'!D24=0),'3.3'!D24,
'3.3'!D24/'3.3'!D$15*100),"x")</f>
        <v>70.772600729883578</v>
      </c>
      <c r="E24" s="99">
        <f>IFERROR(IF(OR('3.3'!E24="x",'3.3'!E24=".",'3.3'!E24="*",'3.3'!E24=0),'3.3'!E24,
'3.3'!E24/'3.3'!E$15*100),"x")</f>
        <v>71.770479570465255</v>
      </c>
      <c r="F24" s="99">
        <f>IFERROR(IF(OR('3.3'!F24="x",'3.3'!F24=".",'3.3'!F24="*",'3.3'!F24=0),'3.3'!F24,
'3.3'!F24/'3.3'!F$15*100),"x")</f>
        <v>72.063036217296997</v>
      </c>
      <c r="G24" s="99">
        <f>IFERROR(IF(OR('3.3'!G24="x",'3.3'!G24=".",'3.3'!G24="*",'3.3'!G24=0),'3.3'!G24,
'3.3'!G24/'3.3'!G$15*100),"x")</f>
        <v>70.533727578625303</v>
      </c>
      <c r="H24" s="99">
        <f>IFERROR(IF(OR('3.3'!H24="x",'3.3'!H24=".",'3.3'!H24="*",'3.3'!H24=0),'3.3'!H24,
'3.3'!H24/'3.3'!H$15*100),"x")</f>
        <v>80.080895116333949</v>
      </c>
      <c r="I24" s="99">
        <f>IFERROR(IF(OR('3.3'!I24="x",'3.3'!I24=".",'3.3'!I24="*",'3.3'!I24=0),'3.3'!I24,
'3.3'!I24/'3.3'!I$15*100),"x")</f>
        <v>66.202703155902043</v>
      </c>
      <c r="J24" s="99">
        <f>IFERROR(IF(OR('3.3'!J24="x",'3.3'!J24=".",'3.3'!J24="*",'3.3'!J24=0),'3.3'!J24,
'3.3'!J24/'3.3'!J$15*100),"x")</f>
        <v>70.232490478010476</v>
      </c>
      <c r="K24" s="99">
        <f>IFERROR(IF(OR('3.3'!K24="x",'3.3'!K24=".",'3.3'!K24="*",'3.3'!K24=0),'3.3'!K24,
'3.3'!K24/'3.3'!K$15*100),"x")</f>
        <v>63.229474862505896</v>
      </c>
      <c r="L24" s="100">
        <f>IFERROR(IF(OR('3.3'!L24="x",'3.3'!L24=".",'3.3'!L24="*",'3.3'!L24=0),'3.3'!L24,
'3.3'!L24/'3.3'!L$15*100),"x")</f>
        <v>74.777046963273008</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3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65051</v>
      </c>
      <c r="E2">
        <v>65051.000000001601</v>
      </c>
      <c r="F2">
        <v>19797.3769435824</v>
      </c>
      <c r="G2">
        <v>45253.623056419201</v>
      </c>
      <c r="H2">
        <v>35778.714098161399</v>
      </c>
      <c r="I2">
        <v>28801.054720914301</v>
      </c>
      <c r="J2">
        <v>6940.7456756798201</v>
      </c>
      <c r="K2">
        <v>1562.1899961291799</v>
      </c>
      <c r="L2">
        <v>8588.9470828154499</v>
      </c>
      <c r="M2">
        <v>3594.1481586710302</v>
      </c>
      <c r="N2">
        <v>4978.7748091093299</v>
      </c>
      <c r="O2">
        <v>885.96187544232805</v>
      </c>
      <c r="P2" t="e">
        <v>#N/A</v>
      </c>
    </row>
    <row r="3" spans="1:16" x14ac:dyDescent="0.25">
      <c r="A3">
        <v>202603</v>
      </c>
      <c r="B3" t="s">
        <v>234</v>
      </c>
      <c r="C3" t="s">
        <v>137</v>
      </c>
      <c r="D3">
        <v>31723</v>
      </c>
      <c r="E3">
        <v>31722.999999998701</v>
      </c>
      <c r="F3">
        <v>10482.9327505868</v>
      </c>
      <c r="G3">
        <v>21240.067249412001</v>
      </c>
      <c r="H3">
        <v>16613.7910740798</v>
      </c>
      <c r="I3">
        <v>13014.976036104101</v>
      </c>
      <c r="J3">
        <v>3582.7550499754602</v>
      </c>
      <c r="K3">
        <v>760.33718821914897</v>
      </c>
      <c r="L3">
        <v>4200.3389103074296</v>
      </c>
      <c r="M3">
        <v>1704.168173283</v>
      </c>
      <c r="N3">
        <v>2487.6851228083701</v>
      </c>
      <c r="O3">
        <v>425.93726502474499</v>
      </c>
      <c r="P3" t="e">
        <v>#N/A</v>
      </c>
    </row>
    <row r="4" spans="1:16" x14ac:dyDescent="0.25">
      <c r="A4">
        <v>202603</v>
      </c>
      <c r="B4" t="s">
        <v>234</v>
      </c>
      <c r="C4" t="s">
        <v>138</v>
      </c>
      <c r="D4">
        <v>33328</v>
      </c>
      <c r="E4">
        <v>33328.000000002903</v>
      </c>
      <c r="F4">
        <v>9314.4441929956502</v>
      </c>
      <c r="G4">
        <v>24013.5558070072</v>
      </c>
      <c r="H4">
        <v>19164.9230240816</v>
      </c>
      <c r="I4">
        <v>15786.0786848103</v>
      </c>
      <c r="J4">
        <v>3357.9906257043699</v>
      </c>
      <c r="K4">
        <v>801.85280791003504</v>
      </c>
      <c r="L4">
        <v>4388.6081725080203</v>
      </c>
      <c r="M4">
        <v>1889.9799853880299</v>
      </c>
      <c r="N4">
        <v>2491.0896863009598</v>
      </c>
      <c r="O4">
        <v>460.02461041758301</v>
      </c>
      <c r="P4" t="e">
        <v>#N/A</v>
      </c>
    </row>
    <row r="5" spans="1:16" x14ac:dyDescent="0.25">
      <c r="A5">
        <v>202603</v>
      </c>
      <c r="B5" t="s">
        <v>234</v>
      </c>
      <c r="C5" t="s">
        <v>139</v>
      </c>
      <c r="D5">
        <v>12690</v>
      </c>
      <c r="E5">
        <v>12690.000000001701</v>
      </c>
      <c r="F5">
        <v>2527.7462243895402</v>
      </c>
      <c r="G5">
        <v>10162.2537756121</v>
      </c>
      <c r="H5">
        <v>6690.5514670803204</v>
      </c>
      <c r="I5">
        <v>5746.72111787004</v>
      </c>
      <c r="J5">
        <v>938.72831897469405</v>
      </c>
      <c r="K5">
        <v>84.032870279950998</v>
      </c>
      <c r="L5">
        <v>3294.80930520424</v>
      </c>
      <c r="M5">
        <v>827.87215842033697</v>
      </c>
      <c r="N5">
        <v>2463.7049266364002</v>
      </c>
      <c r="O5">
        <v>176.89300332756901</v>
      </c>
      <c r="P5" t="e">
        <v>#N/A</v>
      </c>
    </row>
    <row r="6" spans="1:16" x14ac:dyDescent="0.25">
      <c r="A6">
        <v>202603</v>
      </c>
      <c r="B6" t="s">
        <v>234</v>
      </c>
      <c r="C6" t="s">
        <v>140</v>
      </c>
      <c r="D6">
        <v>14355</v>
      </c>
      <c r="E6">
        <v>14355.0000000011</v>
      </c>
      <c r="F6">
        <v>4584.3917708796898</v>
      </c>
      <c r="G6">
        <v>9770.6082291214207</v>
      </c>
      <c r="H6">
        <v>7347.5499184379496</v>
      </c>
      <c r="I6">
        <v>6238.8850210744904</v>
      </c>
      <c r="J6">
        <v>1106.5904610175</v>
      </c>
      <c r="K6">
        <v>161.64408951351999</v>
      </c>
      <c r="L6">
        <v>2238.5341354254801</v>
      </c>
      <c r="M6">
        <v>1002.5204789591</v>
      </c>
      <c r="N6">
        <v>1232.7522993227301</v>
      </c>
      <c r="O6">
        <v>184.52417525799001</v>
      </c>
      <c r="P6" t="e">
        <v>#N/A</v>
      </c>
    </row>
    <row r="7" spans="1:16" x14ac:dyDescent="0.25">
      <c r="A7">
        <v>202603</v>
      </c>
      <c r="B7" t="s">
        <v>234</v>
      </c>
      <c r="C7" t="s">
        <v>141</v>
      </c>
      <c r="D7">
        <v>14956</v>
      </c>
      <c r="E7">
        <v>14956.0000000001</v>
      </c>
      <c r="F7">
        <v>4314.2251370485401</v>
      </c>
      <c r="G7">
        <v>10641.774862951601</v>
      </c>
      <c r="H7">
        <v>8933.0548150650302</v>
      </c>
      <c r="I7">
        <v>7254.1628253660701</v>
      </c>
      <c r="J7">
        <v>1665.6442130431201</v>
      </c>
      <c r="K7">
        <v>429.23053914530402</v>
      </c>
      <c r="L7">
        <v>1518.1488588980401</v>
      </c>
      <c r="M7">
        <v>823.090103893574</v>
      </c>
      <c r="N7">
        <v>689.68901449932798</v>
      </c>
      <c r="O7">
        <v>190.57118898849899</v>
      </c>
      <c r="P7" t="e">
        <v>#N/A</v>
      </c>
    </row>
    <row r="8" spans="1:16" x14ac:dyDescent="0.25">
      <c r="A8">
        <v>202603</v>
      </c>
      <c r="B8" t="s">
        <v>234</v>
      </c>
      <c r="C8" t="s">
        <v>142</v>
      </c>
      <c r="D8">
        <v>11248</v>
      </c>
      <c r="E8">
        <v>11247.999999998499</v>
      </c>
      <c r="F8">
        <v>3306.5589434800099</v>
      </c>
      <c r="G8">
        <v>7941.4410565184999</v>
      </c>
      <c r="H8">
        <v>6804.6577120576103</v>
      </c>
      <c r="I8">
        <v>5352.3132021252804</v>
      </c>
      <c r="J8">
        <v>1445.73378089176</v>
      </c>
      <c r="K8">
        <v>398.59773348876001</v>
      </c>
      <c r="L8">
        <v>947.01513935051798</v>
      </c>
      <c r="M8">
        <v>584.49866295842799</v>
      </c>
      <c r="N8">
        <v>359.41045537239899</v>
      </c>
      <c r="O8">
        <v>189.768205110369</v>
      </c>
      <c r="P8" t="e">
        <v>#N/A</v>
      </c>
    </row>
    <row r="9" spans="1:16" x14ac:dyDescent="0.25">
      <c r="A9">
        <v>202603</v>
      </c>
      <c r="B9" t="s">
        <v>234</v>
      </c>
      <c r="C9" t="s">
        <v>143</v>
      </c>
      <c r="D9">
        <v>11802</v>
      </c>
      <c r="E9">
        <v>11802.0000000002</v>
      </c>
      <c r="F9">
        <v>5064.4548677846296</v>
      </c>
      <c r="G9">
        <v>6737.5451322155805</v>
      </c>
      <c r="H9">
        <v>6002.9001855205097</v>
      </c>
      <c r="I9">
        <v>4208.9725544784496</v>
      </c>
      <c r="J9">
        <v>1784.04890175275</v>
      </c>
      <c r="K9">
        <v>488.68476370164899</v>
      </c>
      <c r="L9">
        <v>590.43964393717602</v>
      </c>
      <c r="M9">
        <v>356.16675443959298</v>
      </c>
      <c r="N9">
        <v>233.218113278478</v>
      </c>
      <c r="O9">
        <v>144.20530275790099</v>
      </c>
      <c r="P9" t="e">
        <v>#N/A</v>
      </c>
    </row>
    <row r="10" spans="1:16" x14ac:dyDescent="0.25">
      <c r="A10">
        <v>202603</v>
      </c>
      <c r="B10" t="s">
        <v>234</v>
      </c>
      <c r="C10" t="s">
        <v>144</v>
      </c>
      <c r="D10">
        <v>12579</v>
      </c>
      <c r="E10">
        <v>12616.709398330901</v>
      </c>
      <c r="F10">
        <v>3222.96160864576</v>
      </c>
      <c r="G10">
        <v>9393.7477896851306</v>
      </c>
      <c r="H10">
        <v>7542.9691399579797</v>
      </c>
      <c r="I10">
        <v>5902.8956732122697</v>
      </c>
      <c r="J10">
        <v>1637.98374452348</v>
      </c>
      <c r="K10">
        <v>337.15872498879799</v>
      </c>
      <c r="L10">
        <v>1634.0505583177301</v>
      </c>
      <c r="M10">
        <v>720.07230477316102</v>
      </c>
      <c r="N10">
        <v>912.957226952116</v>
      </c>
      <c r="O10">
        <v>216.728091409418</v>
      </c>
      <c r="P10" t="e">
        <v>#N/A</v>
      </c>
    </row>
    <row r="11" spans="1:16" x14ac:dyDescent="0.25">
      <c r="A11">
        <v>202603</v>
      </c>
      <c r="B11" t="s">
        <v>234</v>
      </c>
      <c r="C11" t="s">
        <v>145</v>
      </c>
      <c r="D11">
        <v>46695</v>
      </c>
      <c r="E11">
        <v>46695.000000002197</v>
      </c>
      <c r="F11">
        <v>14667.834038475999</v>
      </c>
      <c r="G11">
        <v>32027.165961526101</v>
      </c>
      <c r="H11">
        <v>25678.554692396101</v>
      </c>
      <c r="I11">
        <v>20754.914494495999</v>
      </c>
      <c r="J11">
        <v>4895.5666468092204</v>
      </c>
      <c r="K11">
        <v>1251.0157323180699</v>
      </c>
      <c r="L11">
        <v>5686.1151414538199</v>
      </c>
      <c r="M11">
        <v>2524.2597633042201</v>
      </c>
      <c r="N11">
        <v>3148.05316638656</v>
      </c>
      <c r="O11">
        <v>662.49612767620397</v>
      </c>
      <c r="P11" t="e">
        <v>#N/A</v>
      </c>
    </row>
    <row r="12" spans="1:16" x14ac:dyDescent="0.25">
      <c r="A12">
        <v>202603</v>
      </c>
      <c r="B12" t="s">
        <v>236</v>
      </c>
      <c r="C12" t="s">
        <v>136</v>
      </c>
      <c r="D12">
        <v>51684</v>
      </c>
      <c r="E12">
        <v>51684.000000002299</v>
      </c>
      <c r="F12">
        <v>14299.9128664082</v>
      </c>
      <c r="G12">
        <v>37384.087133594097</v>
      </c>
      <c r="H12">
        <v>29388.830900106499</v>
      </c>
      <c r="I12">
        <v>23801.5030303969</v>
      </c>
      <c r="J12">
        <v>5561.9476217717902</v>
      </c>
      <c r="K12">
        <v>1166.82612278287</v>
      </c>
      <c r="L12">
        <v>7282.5079943786995</v>
      </c>
      <c r="M12">
        <v>3138.2612526438402</v>
      </c>
      <c r="N12">
        <v>4129.4678374277401</v>
      </c>
      <c r="O12">
        <v>712.74823910885505</v>
      </c>
      <c r="P12" t="e">
        <v>#N/A</v>
      </c>
    </row>
    <row r="13" spans="1:16" x14ac:dyDescent="0.25">
      <c r="A13">
        <v>202603</v>
      </c>
      <c r="B13" t="s">
        <v>236</v>
      </c>
      <c r="C13" t="s">
        <v>137</v>
      </c>
      <c r="D13">
        <v>25157</v>
      </c>
      <c r="E13">
        <v>25156.9999999996</v>
      </c>
      <c r="F13">
        <v>7623.1091206838801</v>
      </c>
      <c r="G13">
        <v>17533.890879315699</v>
      </c>
      <c r="H13">
        <v>13663.716913706199</v>
      </c>
      <c r="I13">
        <v>10745.733819261501</v>
      </c>
      <c r="J13">
        <v>2905.05564212232</v>
      </c>
      <c r="K13">
        <v>569.18084068846997</v>
      </c>
      <c r="L13">
        <v>3546.4222606905601</v>
      </c>
      <c r="M13">
        <v>1481.69131956603</v>
      </c>
      <c r="N13">
        <v>2057.49053763644</v>
      </c>
      <c r="O13">
        <v>323.75170491902799</v>
      </c>
      <c r="P13" t="e">
        <v>#N/A</v>
      </c>
    </row>
    <row r="14" spans="1:16" x14ac:dyDescent="0.25">
      <c r="A14">
        <v>202603</v>
      </c>
      <c r="B14" t="s">
        <v>236</v>
      </c>
      <c r="C14" t="s">
        <v>138</v>
      </c>
      <c r="D14">
        <v>26527</v>
      </c>
      <c r="E14">
        <v>26527.000000002699</v>
      </c>
      <c r="F14">
        <v>6676.8037457243599</v>
      </c>
      <c r="G14">
        <v>19850.1962542783</v>
      </c>
      <c r="H14">
        <v>15725.1139864004</v>
      </c>
      <c r="I14">
        <v>13055.769211135401</v>
      </c>
      <c r="J14">
        <v>2656.8919796494702</v>
      </c>
      <c r="K14">
        <v>597.64528209440095</v>
      </c>
      <c r="L14">
        <v>3736.0857336881299</v>
      </c>
      <c r="M14">
        <v>1656.5699330778</v>
      </c>
      <c r="N14">
        <v>2071.9772997913001</v>
      </c>
      <c r="O14">
        <v>388.996534189827</v>
      </c>
      <c r="P14" t="e">
        <v>#N/A</v>
      </c>
    </row>
    <row r="15" spans="1:16" x14ac:dyDescent="0.25">
      <c r="A15">
        <v>202603</v>
      </c>
      <c r="B15" t="s">
        <v>236</v>
      </c>
      <c r="C15" t="s">
        <v>139</v>
      </c>
      <c r="D15">
        <v>9907</v>
      </c>
      <c r="E15">
        <v>9907.0000000019609</v>
      </c>
      <c r="F15">
        <v>1618.4491321293301</v>
      </c>
      <c r="G15">
        <v>8288.5508678726401</v>
      </c>
      <c r="H15">
        <v>5289.7526754646196</v>
      </c>
      <c r="I15">
        <v>4630.9081311805403</v>
      </c>
      <c r="J15">
        <v>657.83139600065397</v>
      </c>
      <c r="K15">
        <v>68.544670946164999</v>
      </c>
      <c r="L15">
        <v>2848.6168746718099</v>
      </c>
      <c r="M15">
        <v>724.45753607738004</v>
      </c>
      <c r="N15">
        <v>2120.9271184469299</v>
      </c>
      <c r="O15">
        <v>150.181317736213</v>
      </c>
      <c r="P15" t="e">
        <v>#N/A</v>
      </c>
    </row>
    <row r="16" spans="1:16" x14ac:dyDescent="0.25">
      <c r="A16">
        <v>202603</v>
      </c>
      <c r="B16" t="s">
        <v>236</v>
      </c>
      <c r="C16" t="s">
        <v>140</v>
      </c>
      <c r="D16">
        <v>11546</v>
      </c>
      <c r="E16">
        <v>11546.000000001</v>
      </c>
      <c r="F16">
        <v>3439.33115616749</v>
      </c>
      <c r="G16">
        <v>8106.6688438335404</v>
      </c>
      <c r="H16">
        <v>6102.4691244257401</v>
      </c>
      <c r="I16">
        <v>5185.1078026862297</v>
      </c>
      <c r="J16">
        <v>916.341885393545</v>
      </c>
      <c r="K16">
        <v>120.172778334993</v>
      </c>
      <c r="L16">
        <v>1863.0943782816801</v>
      </c>
      <c r="M16">
        <v>869.46969723289396</v>
      </c>
      <c r="N16">
        <v>990.36332390513701</v>
      </c>
      <c r="O16">
        <v>141.105341126117</v>
      </c>
      <c r="P16" t="e">
        <v>#N/A</v>
      </c>
    </row>
    <row r="17" spans="1:16" x14ac:dyDescent="0.25">
      <c r="A17">
        <v>202603</v>
      </c>
      <c r="B17" t="s">
        <v>236</v>
      </c>
      <c r="C17" t="s">
        <v>141</v>
      </c>
      <c r="D17">
        <v>11914</v>
      </c>
      <c r="E17">
        <v>11914.0000000005</v>
      </c>
      <c r="F17">
        <v>3163.5694776832302</v>
      </c>
      <c r="G17">
        <v>8750.4305223172305</v>
      </c>
      <c r="H17">
        <v>7347.4514680876</v>
      </c>
      <c r="I17">
        <v>5998.9727460085796</v>
      </c>
      <c r="J17">
        <v>1336.25345346176</v>
      </c>
      <c r="K17">
        <v>311.84162959645198</v>
      </c>
      <c r="L17">
        <v>1253.6705740851801</v>
      </c>
      <c r="M17">
        <v>703.20994045654697</v>
      </c>
      <c r="N17">
        <v>546.33610385146801</v>
      </c>
      <c r="O17">
        <v>149.30848014444001</v>
      </c>
      <c r="P17" t="e">
        <v>#N/A</v>
      </c>
    </row>
    <row r="18" spans="1:16" x14ac:dyDescent="0.25">
      <c r="A18">
        <v>202603</v>
      </c>
      <c r="B18" t="s">
        <v>236</v>
      </c>
      <c r="C18" t="s">
        <v>142</v>
      </c>
      <c r="D18">
        <v>8964</v>
      </c>
      <c r="E18">
        <v>8963.9999999989504</v>
      </c>
      <c r="F18">
        <v>2362.2054802346602</v>
      </c>
      <c r="G18">
        <v>6601.7945197642903</v>
      </c>
      <c r="H18">
        <v>5635.8547659575097</v>
      </c>
      <c r="I18">
        <v>4458.3033054403004</v>
      </c>
      <c r="J18">
        <v>1174.04096120024</v>
      </c>
      <c r="K18">
        <v>307.60754211006503</v>
      </c>
      <c r="L18">
        <v>809.68177395444104</v>
      </c>
      <c r="M18">
        <v>511.06826934598399</v>
      </c>
      <c r="N18">
        <v>295.50748358876598</v>
      </c>
      <c r="O18">
        <v>156.25797985234499</v>
      </c>
      <c r="P18" t="e">
        <v>#N/A</v>
      </c>
    </row>
    <row r="19" spans="1:16" x14ac:dyDescent="0.25">
      <c r="A19">
        <v>202603</v>
      </c>
      <c r="B19" t="s">
        <v>236</v>
      </c>
      <c r="C19" t="s">
        <v>143</v>
      </c>
      <c r="D19">
        <v>9353</v>
      </c>
      <c r="E19">
        <v>9352.9999999999509</v>
      </c>
      <c r="F19">
        <v>3716.3576201935498</v>
      </c>
      <c r="G19">
        <v>5636.6423798063997</v>
      </c>
      <c r="H19">
        <v>5013.3028661710796</v>
      </c>
      <c r="I19">
        <v>3528.2110450812602</v>
      </c>
      <c r="J19">
        <v>1477.4799257155901</v>
      </c>
      <c r="K19">
        <v>358.65950179519598</v>
      </c>
      <c r="L19">
        <v>507.44439338557902</v>
      </c>
      <c r="M19">
        <v>330.055809531031</v>
      </c>
      <c r="N19">
        <v>176.33380763544301</v>
      </c>
      <c r="O19">
        <v>115.89512024974</v>
      </c>
      <c r="P19" t="e">
        <v>#N/A</v>
      </c>
    </row>
    <row r="20" spans="1:16" x14ac:dyDescent="0.25">
      <c r="A20">
        <v>202603</v>
      </c>
      <c r="B20" t="s">
        <v>236</v>
      </c>
      <c r="C20" t="s">
        <v>144</v>
      </c>
      <c r="D20">
        <v>10260</v>
      </c>
      <c r="E20">
        <v>10328.130254388199</v>
      </c>
      <c r="F20">
        <v>2358.5037597430801</v>
      </c>
      <c r="G20">
        <v>7969.6264946450701</v>
      </c>
      <c r="H20">
        <v>6385.5539637676102</v>
      </c>
      <c r="I20">
        <v>5029.3826203553199</v>
      </c>
      <c r="J20">
        <v>1356.1713434123001</v>
      </c>
      <c r="K20">
        <v>263.00697296479598</v>
      </c>
      <c r="L20">
        <v>1415.40824944224</v>
      </c>
      <c r="M20">
        <v>639.74483765490595</v>
      </c>
      <c r="N20">
        <v>774.64238519488094</v>
      </c>
      <c r="O20">
        <v>168.66428143521799</v>
      </c>
      <c r="P20" t="e">
        <v>#N/A</v>
      </c>
    </row>
    <row r="21" spans="1:16" x14ac:dyDescent="0.25">
      <c r="A21">
        <v>202603</v>
      </c>
      <c r="B21" t="s">
        <v>236</v>
      </c>
      <c r="C21" t="s">
        <v>145</v>
      </c>
      <c r="D21">
        <v>37104</v>
      </c>
      <c r="E21">
        <v>37104.000000002598</v>
      </c>
      <c r="F21">
        <v>10512.607805783</v>
      </c>
      <c r="G21">
        <v>26591.392194219501</v>
      </c>
      <c r="H21">
        <v>21251.533117791299</v>
      </c>
      <c r="I21">
        <v>17322.6360922944</v>
      </c>
      <c r="J21">
        <v>3910.2694370608101</v>
      </c>
      <c r="K21">
        <v>939.39479662839994</v>
      </c>
      <c r="L21">
        <v>4800.3021786818099</v>
      </c>
      <c r="M21">
        <v>2205.1790936533898</v>
      </c>
      <c r="N21">
        <v>2582.5660839933398</v>
      </c>
      <c r="O21">
        <v>539.55689774639097</v>
      </c>
      <c r="P21" t="e">
        <v>#N/A</v>
      </c>
    </row>
    <row r="22" spans="1:16" x14ac:dyDescent="0.25">
      <c r="A22">
        <v>202603</v>
      </c>
      <c r="B22" t="s">
        <v>237</v>
      </c>
      <c r="C22" t="s">
        <v>136</v>
      </c>
      <c r="D22">
        <v>13367</v>
      </c>
      <c r="E22">
        <v>13366.9999999993</v>
      </c>
      <c r="F22">
        <v>5497.4640771741697</v>
      </c>
      <c r="G22">
        <v>7869.5359228251</v>
      </c>
      <c r="H22">
        <v>6389.8831980548703</v>
      </c>
      <c r="I22">
        <v>4999.55169051742</v>
      </c>
      <c r="J22">
        <v>1378.7980539080299</v>
      </c>
      <c r="K22">
        <v>395.36387334631303</v>
      </c>
      <c r="L22">
        <v>1306.4390884367599</v>
      </c>
      <c r="M22">
        <v>455.88690602719402</v>
      </c>
      <c r="N22">
        <v>849.30697168159304</v>
      </c>
      <c r="O22">
        <v>173.213636333473</v>
      </c>
      <c r="P22" t="e">
        <v>#N/A</v>
      </c>
    </row>
    <row r="23" spans="1:16" x14ac:dyDescent="0.25">
      <c r="A23">
        <v>202603</v>
      </c>
      <c r="B23" t="s">
        <v>237</v>
      </c>
      <c r="C23" t="s">
        <v>137</v>
      </c>
      <c r="D23">
        <v>6566</v>
      </c>
      <c r="E23">
        <v>6565.9999999990896</v>
      </c>
      <c r="F23">
        <v>2859.8236299028799</v>
      </c>
      <c r="G23">
        <v>3706.1763700962101</v>
      </c>
      <c r="H23">
        <v>2950.0741603736201</v>
      </c>
      <c r="I23">
        <v>2269.2422168426101</v>
      </c>
      <c r="J23">
        <v>677.69940785313304</v>
      </c>
      <c r="K23">
        <v>191.156347530679</v>
      </c>
      <c r="L23">
        <v>653.91664961686797</v>
      </c>
      <c r="M23">
        <v>222.476853716964</v>
      </c>
      <c r="N23">
        <v>430.19458517193499</v>
      </c>
      <c r="O23">
        <v>102.185560105717</v>
      </c>
      <c r="P23" t="e">
        <v>#N/A</v>
      </c>
    </row>
    <row r="24" spans="1:16" x14ac:dyDescent="0.25">
      <c r="A24">
        <v>202603</v>
      </c>
      <c r="B24" t="s">
        <v>237</v>
      </c>
      <c r="C24" t="s">
        <v>138</v>
      </c>
      <c r="D24">
        <v>6801</v>
      </c>
      <c r="E24">
        <v>6801.0000000001801</v>
      </c>
      <c r="F24">
        <v>2637.6404472712902</v>
      </c>
      <c r="G24">
        <v>4163.3595527288899</v>
      </c>
      <c r="H24">
        <v>3439.8090376812502</v>
      </c>
      <c r="I24">
        <v>2730.3094736748099</v>
      </c>
      <c r="J24">
        <v>701.09864605489599</v>
      </c>
      <c r="K24">
        <v>204.207525815634</v>
      </c>
      <c r="L24">
        <v>652.52243881988795</v>
      </c>
      <c r="M24">
        <v>233.41005231022999</v>
      </c>
      <c r="N24">
        <v>419.11238650965799</v>
      </c>
      <c r="O24">
        <v>71.028076227756003</v>
      </c>
      <c r="P24" t="e">
        <v>#N/A</v>
      </c>
    </row>
    <row r="25" spans="1:16" x14ac:dyDescent="0.25">
      <c r="A25">
        <v>202603</v>
      </c>
      <c r="B25" t="s">
        <v>237</v>
      </c>
      <c r="C25" t="s">
        <v>139</v>
      </c>
      <c r="D25">
        <v>2783</v>
      </c>
      <c r="E25">
        <v>2782.9999999997099</v>
      </c>
      <c r="F25">
        <v>909.297092260216</v>
      </c>
      <c r="G25">
        <v>1873.70290773949</v>
      </c>
      <c r="H25">
        <v>1400.7987916157099</v>
      </c>
      <c r="I25">
        <v>1115.8129866894899</v>
      </c>
      <c r="J25">
        <v>280.89692297404002</v>
      </c>
      <c r="K25">
        <v>15.488199333786</v>
      </c>
      <c r="L25">
        <v>446.19243053242798</v>
      </c>
      <c r="M25">
        <v>103.414622342957</v>
      </c>
      <c r="N25">
        <v>342.77780818947099</v>
      </c>
      <c r="O25">
        <v>26.711685591356002</v>
      </c>
      <c r="P25" t="e">
        <v>#N/A</v>
      </c>
    </row>
    <row r="26" spans="1:16" x14ac:dyDescent="0.25">
      <c r="A26">
        <v>202603</v>
      </c>
      <c r="B26" t="s">
        <v>237</v>
      </c>
      <c r="C26" t="s">
        <v>140</v>
      </c>
      <c r="D26">
        <v>2809</v>
      </c>
      <c r="E26">
        <v>2809.00000000009</v>
      </c>
      <c r="F26">
        <v>1145.0606147122</v>
      </c>
      <c r="G26">
        <v>1663.93938528788</v>
      </c>
      <c r="H26">
        <v>1245.0807940122099</v>
      </c>
      <c r="I26">
        <v>1053.7772183882601</v>
      </c>
      <c r="J26">
        <v>190.24857562394999</v>
      </c>
      <c r="K26">
        <v>41.471311178527003</v>
      </c>
      <c r="L26">
        <v>375.43975714379798</v>
      </c>
      <c r="M26">
        <v>133.05078172620401</v>
      </c>
      <c r="N26">
        <v>242.388975417594</v>
      </c>
      <c r="O26">
        <v>43.418834131872998</v>
      </c>
      <c r="P26" t="e">
        <v>#N/A</v>
      </c>
    </row>
    <row r="27" spans="1:16" x14ac:dyDescent="0.25">
      <c r="A27">
        <v>202603</v>
      </c>
      <c r="B27" t="s">
        <v>237</v>
      </c>
      <c r="C27" t="s">
        <v>141</v>
      </c>
      <c r="D27">
        <v>3042</v>
      </c>
      <c r="E27">
        <v>3041.9999999996598</v>
      </c>
      <c r="F27">
        <v>1150.6556593653199</v>
      </c>
      <c r="G27">
        <v>1891.3443406343399</v>
      </c>
      <c r="H27">
        <v>1585.60334697743</v>
      </c>
      <c r="I27">
        <v>1255.19007935749</v>
      </c>
      <c r="J27">
        <v>329.39075958135697</v>
      </c>
      <c r="K27">
        <v>117.388909548852</v>
      </c>
      <c r="L27">
        <v>264.47828481285597</v>
      </c>
      <c r="M27">
        <v>119.88016343702699</v>
      </c>
      <c r="N27">
        <v>143.35291064786</v>
      </c>
      <c r="O27">
        <v>41.262708844058999</v>
      </c>
      <c r="P27" t="e">
        <v>#N/A</v>
      </c>
    </row>
    <row r="28" spans="1:16" x14ac:dyDescent="0.25">
      <c r="A28">
        <v>202603</v>
      </c>
      <c r="B28" t="s">
        <v>237</v>
      </c>
      <c r="C28" t="s">
        <v>142</v>
      </c>
      <c r="D28">
        <v>2284</v>
      </c>
      <c r="E28">
        <v>2283.9999999995498</v>
      </c>
      <c r="F28">
        <v>944.35346324535203</v>
      </c>
      <c r="G28">
        <v>1339.6465367542</v>
      </c>
      <c r="H28">
        <v>1168.8029461000999</v>
      </c>
      <c r="I28">
        <v>894.00989668498403</v>
      </c>
      <c r="J28">
        <v>271.69281969151803</v>
      </c>
      <c r="K28">
        <v>90.990191378695002</v>
      </c>
      <c r="L28">
        <v>137.333365396077</v>
      </c>
      <c r="M28">
        <v>73.430393612444007</v>
      </c>
      <c r="N28">
        <v>63.902971783632999</v>
      </c>
      <c r="O28">
        <v>33.510225258024001</v>
      </c>
      <c r="P28" t="e">
        <v>#N/A</v>
      </c>
    </row>
    <row r="29" spans="1:16" x14ac:dyDescent="0.25">
      <c r="A29">
        <v>202603</v>
      </c>
      <c r="B29" t="s">
        <v>237</v>
      </c>
      <c r="C29" t="s">
        <v>143</v>
      </c>
      <c r="D29">
        <v>2449</v>
      </c>
      <c r="E29">
        <v>2449.0000000002701</v>
      </c>
      <c r="F29">
        <v>1348.0972475910901</v>
      </c>
      <c r="G29">
        <v>1100.90275240918</v>
      </c>
      <c r="H29">
        <v>989.59731934942295</v>
      </c>
      <c r="I29">
        <v>680.76150939719196</v>
      </c>
      <c r="J29">
        <v>306.56897603716402</v>
      </c>
      <c r="K29">
        <v>130.02526190645301</v>
      </c>
      <c r="L29">
        <v>82.995250551596996</v>
      </c>
      <c r="M29">
        <v>26.110944908562001</v>
      </c>
      <c r="N29">
        <v>56.884305643034999</v>
      </c>
      <c r="O29">
        <v>28.310182508160999</v>
      </c>
      <c r="P29" t="e">
        <v>#N/A</v>
      </c>
    </row>
    <row r="30" spans="1:16" x14ac:dyDescent="0.25">
      <c r="A30">
        <v>202603</v>
      </c>
      <c r="B30" t="s">
        <v>237</v>
      </c>
      <c r="C30" t="s">
        <v>144</v>
      </c>
      <c r="D30">
        <v>2319</v>
      </c>
      <c r="E30">
        <v>2288.5791439427298</v>
      </c>
      <c r="F30">
        <v>864.45784890267998</v>
      </c>
      <c r="G30">
        <v>1424.12129504005</v>
      </c>
      <c r="H30">
        <v>1157.4151761903599</v>
      </c>
      <c r="I30">
        <v>873.513052856954</v>
      </c>
      <c r="J30">
        <v>281.81240111118501</v>
      </c>
      <c r="K30">
        <v>74.151752024001993</v>
      </c>
      <c r="L30">
        <v>218.64230887548999</v>
      </c>
      <c r="M30">
        <v>80.327467118255001</v>
      </c>
      <c r="N30">
        <v>138.314841757235</v>
      </c>
      <c r="O30">
        <v>48.063809974199998</v>
      </c>
      <c r="P30" t="e">
        <v>#N/A</v>
      </c>
    </row>
    <row r="31" spans="1:16" x14ac:dyDescent="0.25">
      <c r="A31">
        <v>202603</v>
      </c>
      <c r="B31" t="s">
        <v>237</v>
      </c>
      <c r="C31" t="s">
        <v>145</v>
      </c>
      <c r="D31">
        <v>9591</v>
      </c>
      <c r="E31">
        <v>9590.9999999996107</v>
      </c>
      <c r="F31">
        <v>4155.2262326930004</v>
      </c>
      <c r="G31">
        <v>5435.7737673066104</v>
      </c>
      <c r="H31">
        <v>4427.0215746047797</v>
      </c>
      <c r="I31">
        <v>3432.2784022016699</v>
      </c>
      <c r="J31">
        <v>985.29720974841598</v>
      </c>
      <c r="K31">
        <v>311.62093568966799</v>
      </c>
      <c r="L31">
        <v>885.81296277201398</v>
      </c>
      <c r="M31">
        <v>319.08066965082003</v>
      </c>
      <c r="N31">
        <v>565.48708239322502</v>
      </c>
      <c r="O31">
        <v>122.939229929813</v>
      </c>
      <c r="P3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239</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240</v>
      </c>
      <c r="B8" s="11"/>
      <c r="C8" s="11"/>
      <c r="D8" s="11"/>
      <c r="E8" s="11"/>
    </row>
    <row r="9" spans="1:6" ht="15" customHeight="1" x14ac:dyDescent="0.25">
      <c r="A9" s="11" t="s">
        <v>238</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Bremen (Gebietsstand März 2026)</v>
      </c>
    </row>
    <row r="5" spans="1:14" ht="11.25" customHeight="1" x14ac:dyDescent="0.2">
      <c r="A5" s="44" t="s">
        <v>241</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42929</v>
      </c>
      <c r="C14" s="59">
        <f>IF(INDEX(roh_ast_merkmal!$1:$1048576,MATCH(INDEX(strg!$A:$A,strg!$B$1,1),roh_ast_merkmal!$B:$B,0)+MATCH("Insg",roh_ast_merkmal!$C:$C,0)-2,MATCH(C$6,roh_ast_merkmal!$1:$1,0))=-8888,"x",INDEX(roh_ast_merkmal!$1:$1048576,MATCH(INDEX(strg!$A:$A,strg!$B$1,1),roh_ast_merkmal!$B:$B,0)+MATCH("Insg",roh_ast_merkmal!$C:$C,0)-2,MATCH(C$6,roh_ast_merkmal!$1:$1,0)))</f>
        <v>15771.045661296699</v>
      </c>
      <c r="D14" s="59">
        <f>IF(INDEX(roh_ast_merkmal!$1:$1048576,MATCH(INDEX(strg!$A:$A,strg!$B$1,1),roh_ast_merkmal!$B:$B,0)+MATCH("Insg",roh_ast_merkmal!$C:$C,0)-2,MATCH(D$6,roh_ast_merkmal!$1:$1,0))=-8888,"x",INDEX(roh_ast_merkmal!$1:$1048576,MATCH(INDEX(strg!$A:$A,strg!$B$1,1),roh_ast_merkmal!$B:$B,0)+MATCH("Insg",roh_ast_merkmal!$C:$C,0)-2,MATCH(D$6,roh_ast_merkmal!$1:$1,0)))</f>
        <v>27157.954338706899</v>
      </c>
      <c r="E14" s="59">
        <f>IF(INDEX(roh_ast_merkmal!$1:$1048576,MATCH(INDEX(strg!$A:$A,strg!$B$1,1),roh_ast_merkmal!$B:$B,0)+MATCH("Insg",roh_ast_merkmal!$C:$C,0)-2,MATCH(E$6,roh_ast_merkmal!$1:$1,0))=-8888,"x",INDEX(roh_ast_merkmal!$1:$1048576,MATCH(INDEX(strg!$A:$A,strg!$B$1,1),roh_ast_merkmal!$B:$B,0)+MATCH("Insg",roh_ast_merkmal!$C:$C,0)-2,MATCH(E$6,roh_ast_merkmal!$1:$1,0)))</f>
        <v>21676.6972024649</v>
      </c>
      <c r="F14" s="59">
        <f>IF(INDEX(roh_ast_merkmal!$1:$1048576,MATCH(INDEX(strg!$A:$A,strg!$B$1,1),roh_ast_merkmal!$B:$B,0)+MATCH("Insg",roh_ast_merkmal!$C:$C,0)-2,MATCH(F$6,roh_ast_merkmal!$1:$1,0))=-8888,"x",INDEX(roh_ast_merkmal!$1:$1048576,MATCH(INDEX(strg!$A:$A,strg!$B$1,1),roh_ast_merkmal!$B:$B,0)+MATCH("Insg",roh_ast_merkmal!$C:$C,0)-2,MATCH(F$6,roh_ast_merkmal!$1:$1,0)))</f>
        <v>16638.652107697399</v>
      </c>
      <c r="G14" s="59">
        <f>IF(INDEX(roh_ast_merkmal!$1:$1048576,MATCH(INDEX(strg!$A:$A,strg!$B$1,1),roh_ast_merkmal!$B:$B,0)+MATCH("Insg",roh_ast_merkmal!$C:$C,0)-2,MATCH(G$6,roh_ast_merkmal!$1:$1,0))=-8888,"x",INDEX(roh_ast_merkmal!$1:$1048576,MATCH(INDEX(strg!$A:$A,strg!$B$1,1),roh_ast_merkmal!$B:$B,0)+MATCH("Insg",roh_ast_merkmal!$C:$C,0)-2,MATCH(G$6,roh_ast_merkmal!$1:$1,0)))</f>
        <v>5010.7893676946696</v>
      </c>
      <c r="H14" s="59">
        <f>IF(INDEX(roh_ast_merkmal!$1:$1048576,MATCH(INDEX(strg!$A:$A,strg!$B$1,1),roh_ast_merkmal!$B:$B,0)+MATCH("Insg",roh_ast_merkmal!$C:$C,0)-2,MATCH(H$6,roh_ast_merkmal!$1:$1,0))=-8888,"x",INDEX(roh_ast_merkmal!$1:$1048576,MATCH(INDEX(strg!$A:$A,strg!$B$1,1),roh_ast_merkmal!$B:$B,0)+MATCH("Insg",roh_ast_merkmal!$C:$C,0)-2,MATCH(H$6,roh_ast_merkmal!$1:$1,0)))</f>
        <v>1141.4497671665899</v>
      </c>
      <c r="I14" s="59">
        <f>IF(INDEX(roh_ast_merkmal!$1:$1048576,MATCH(INDEX(strg!$A:$A,strg!$B$1,1),roh_ast_merkmal!$B:$B,0)+MATCH("Insg",roh_ast_merkmal!$C:$C,0)-2,MATCH(I$6,roh_ast_merkmal!$1:$1,0))=-8888,"x",INDEX(roh_ast_merkmal!$1:$1048576,MATCH(INDEX(strg!$A:$A,strg!$B$1,1),roh_ast_merkmal!$B:$B,0)+MATCH("Insg",roh_ast_merkmal!$C:$C,0)-2,MATCH(I$6,roh_ast_merkmal!$1:$1,0)))</f>
        <v>4902.6543420531298</v>
      </c>
      <c r="J14" s="59">
        <f>IF(INDEX(roh_ast_merkmal!$1:$1048576,MATCH(INDEX(strg!$A:$A,strg!$B$1,1),roh_ast_merkmal!$B:$B,0)+MATCH("Insg",roh_ast_merkmal!$C:$C,0)-2,MATCH(J$6,roh_ast_merkmal!$1:$1,0))=-8888,"x",INDEX(roh_ast_merkmal!$1:$1048576,MATCH(INDEX(strg!$A:$A,strg!$B$1,1),roh_ast_merkmal!$B:$B,0)+MATCH("Insg",roh_ast_merkmal!$C:$C,0)-2,MATCH(J$6,roh_ast_merkmal!$1:$1,0)))</f>
        <v>2263.4804530890201</v>
      </c>
      <c r="K14" s="59">
        <f>IF(INDEX(roh_ast_merkmal!$1:$1048576,MATCH(INDEX(strg!$A:$A,strg!$B$1,1),roh_ast_merkmal!$B:$B,0)+MATCH("Insg",roh_ast_merkmal!$C:$C,0)-2,MATCH(K$6,roh_ast_merkmal!$1:$1,0))=-8888,"x",INDEX(roh_ast_merkmal!$1:$1048576,MATCH(INDEX(strg!$A:$A,strg!$B$1,1),roh_ast_merkmal!$B:$B,0)+MATCH("Insg",roh_ast_merkmal!$C:$C,0)-2,MATCH(K$6,roh_ast_merkmal!$1:$1,0)))</f>
        <v>2625.9910635422202</v>
      </c>
      <c r="L14" s="60">
        <f>IF(INDEX(roh_ast_merkmal!$1:$1048576,MATCH(INDEX(strg!$A:$A,strg!$B$1,1),roh_ast_merkmal!$B:$B,0)+MATCH("Insg",roh_ast_merkmal!$C:$C,0)-2,MATCH(L$6,roh_ast_merkmal!$1:$1,0))=-8888,"x",INDEX(roh_ast_merkmal!$1:$1048576,MATCH(INDEX(strg!$A:$A,strg!$B$1,1),roh_ast_merkmal!$B:$B,0)+MATCH("Insg",roh_ast_merkmal!$C:$C,0)-2,MATCH(L$6,roh_ast_merkmal!$1:$1,0)))</f>
        <v>578.60279418852895</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65051</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19797.3769435824</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45253.623056419201</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35778.714098161399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28801.054720914301</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6940.7456756798201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1562.1899961291799</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8588.9470828154499</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3594.1481586710302</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4978.7748091093299</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885.96187544232805</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36.737509984618086</v>
      </c>
      <c r="D17" s="65">
        <f t="shared" si="0"/>
        <v>63.262490015390291</v>
      </c>
      <c r="E17" s="65">
        <f t="shared" si="0"/>
        <v>50.494298032716578</v>
      </c>
      <c r="F17" s="65">
        <f t="shared" si="0"/>
        <v>38.758536438531991</v>
      </c>
      <c r="G17" s="65">
        <f t="shared" si="0"/>
        <v>11.67227134965797</v>
      </c>
      <c r="H17" s="65">
        <f t="shared" si="0"/>
        <v>2.6589246597092639</v>
      </c>
      <c r="I17" s="65">
        <f t="shared" si="0"/>
        <v>11.420378629954413</v>
      </c>
      <c r="J17" s="65">
        <f t="shared" si="0"/>
        <v>5.272613974443896</v>
      </c>
      <c r="K17" s="65">
        <f t="shared" si="0"/>
        <v>6.1170562173407728</v>
      </c>
      <c r="L17" s="66">
        <f t="shared" si="0"/>
        <v>1.3478133527185097</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30.433624300291157</v>
      </c>
      <c r="D18" s="70">
        <f t="shared" si="1"/>
        <v>69.566375699711301</v>
      </c>
      <c r="E18" s="70">
        <f t="shared" si="1"/>
        <v>55.001020888474272</v>
      </c>
      <c r="F18" s="70">
        <f t="shared" si="1"/>
        <v>44.274576441429495</v>
      </c>
      <c r="G18" s="70">
        <f t="shared" si="1"/>
        <v>10.669698660558362</v>
      </c>
      <c r="H18" s="70">
        <f t="shared" si="1"/>
        <v>2.4014849827507336</v>
      </c>
      <c r="I18" s="70">
        <f t="shared" si="1"/>
        <v>13.203405147984581</v>
      </c>
      <c r="J18" s="70">
        <f t="shared" si="1"/>
        <v>5.5251236086624811</v>
      </c>
      <c r="K18" s="70">
        <f t="shared" si="1"/>
        <v>7.653648382206776</v>
      </c>
      <c r="L18" s="71">
        <f t="shared" si="1"/>
        <v>1.3619496632524144</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2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242</v>
      </c>
      <c r="B4" s="43"/>
      <c r="G4" s="76"/>
    </row>
    <row r="5" spans="1:15" ht="11.25" customHeight="1" x14ac:dyDescent="0.3">
      <c r="A5" s="44" t="s">
        <v>241</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42929</v>
      </c>
      <c r="D13" s="82">
        <v>15771.045661296699</v>
      </c>
      <c r="E13" s="82">
        <v>27157.954338706899</v>
      </c>
      <c r="F13" s="82">
        <v>21676.6972024649</v>
      </c>
      <c r="G13" s="82">
        <v>16638.652107697399</v>
      </c>
      <c r="H13" s="82">
        <v>5010.7893676946696</v>
      </c>
      <c r="I13" s="82">
        <v>1141.4497671665899</v>
      </c>
      <c r="J13" s="82">
        <v>4902.6543420531298</v>
      </c>
      <c r="K13" s="82">
        <v>2263.4804530890201</v>
      </c>
      <c r="L13" s="82">
        <v>2625.9910635422202</v>
      </c>
      <c r="M13" s="83">
        <v>578.60279418852895</v>
      </c>
    </row>
    <row r="14" spans="1:15" ht="18.75" customHeight="1" x14ac:dyDescent="0.3">
      <c r="A14" s="84" t="s">
        <v>236</v>
      </c>
      <c r="B14" s="85"/>
      <c r="C14" s="81">
        <v>33996</v>
      </c>
      <c r="D14" s="82">
        <v>11770.143880018601</v>
      </c>
      <c r="E14" s="82">
        <v>22225.856119985299</v>
      </c>
      <c r="F14" s="82">
        <v>17730.557772066699</v>
      </c>
      <c r="G14" s="82">
        <v>13640.601302250499</v>
      </c>
      <c r="H14" s="82">
        <v>4065.8033618929398</v>
      </c>
      <c r="I14" s="82">
        <v>847.99763894657701</v>
      </c>
      <c r="J14" s="82">
        <v>4046.8105272748298</v>
      </c>
      <c r="K14" s="82">
        <v>1933.1861624640701</v>
      </c>
      <c r="L14" s="82">
        <v>2102.8817140613601</v>
      </c>
      <c r="M14" s="83">
        <v>448.48782064373302</v>
      </c>
    </row>
    <row r="15" spans="1:15" ht="15" customHeight="1" x14ac:dyDescent="0.3">
      <c r="A15" s="84" t="s">
        <v>237</v>
      </c>
      <c r="B15" s="85"/>
      <c r="C15" s="81">
        <v>8933</v>
      </c>
      <c r="D15" s="82">
        <v>4000.90178127831</v>
      </c>
      <c r="E15" s="82">
        <v>4932.0982187215204</v>
      </c>
      <c r="F15" s="82">
        <v>3946.1394303984598</v>
      </c>
      <c r="G15" s="82">
        <v>2998.0508054469001</v>
      </c>
      <c r="H15" s="82">
        <v>944.98600580171399</v>
      </c>
      <c r="I15" s="82">
        <v>293.452128220009</v>
      </c>
      <c r="J15" s="82">
        <v>855.84381477828799</v>
      </c>
      <c r="K15" s="82">
        <v>330.29429062494398</v>
      </c>
      <c r="L15" s="82">
        <v>523.10934948085605</v>
      </c>
      <c r="M15" s="83">
        <v>130.11497354479599</v>
      </c>
    </row>
    <row r="16" spans="1:15" ht="11.25" customHeight="1" x14ac:dyDescent="0.2">
      <c r="A16" s="86"/>
      <c r="B16" s="87"/>
      <c r="C16" s="88"/>
      <c r="D16" s="88"/>
      <c r="E16" s="88"/>
      <c r="F16" s="88"/>
      <c r="G16" s="88"/>
      <c r="H16" s="88"/>
      <c r="I16" s="88"/>
      <c r="J16" s="88"/>
      <c r="K16" s="88"/>
      <c r="L16" s="88"/>
      <c r="M16" s="89" t="s">
        <v>20</v>
      </c>
    </row>
    <row r="17" spans="1:15" x14ac:dyDescent="0.2">
      <c r="A17" s="90"/>
      <c r="B17" s="91"/>
      <c r="C17" s="91"/>
      <c r="D17" s="91"/>
      <c r="E17" s="91"/>
      <c r="F17" s="91"/>
      <c r="G17" s="91"/>
      <c r="H17" s="91"/>
      <c r="I17" s="91"/>
      <c r="J17" s="91"/>
      <c r="K17" s="91"/>
      <c r="L17" s="91"/>
      <c r="M17" s="91"/>
    </row>
    <row r="18" spans="1:15" x14ac:dyDescent="0.2">
      <c r="A18" s="92" t="s">
        <v>61</v>
      </c>
      <c r="B18" s="92"/>
      <c r="C18" s="91"/>
      <c r="D18" s="91"/>
      <c r="E18" s="91"/>
      <c r="F18" s="91"/>
      <c r="G18" s="91"/>
      <c r="H18" s="91"/>
      <c r="I18" s="91"/>
      <c r="J18" s="91"/>
      <c r="K18" s="91"/>
      <c r="L18" s="91"/>
      <c r="M18" s="91"/>
    </row>
    <row r="19" spans="1:15" ht="18.75" customHeight="1" x14ac:dyDescent="0.25">
      <c r="A19" s="257"/>
      <c r="B19" s="258"/>
      <c r="C19" s="258"/>
      <c r="D19" s="258"/>
      <c r="E19" s="258"/>
      <c r="F19" s="258"/>
      <c r="G19" s="258"/>
      <c r="H19" s="258"/>
      <c r="I19" s="258"/>
      <c r="J19" s="258"/>
      <c r="K19" s="258"/>
      <c r="L19" s="258"/>
      <c r="M19" s="258"/>
      <c r="O19" s="39"/>
    </row>
    <row r="20" spans="1:15" ht="18.75" customHeight="1" x14ac:dyDescent="0.2">
      <c r="A20" s="257"/>
      <c r="B20" s="257"/>
      <c r="C20" s="257"/>
      <c r="D20" s="257"/>
      <c r="E20" s="257"/>
      <c r="F20" s="257"/>
      <c r="G20" s="257"/>
      <c r="H20" s="257"/>
      <c r="I20" s="257"/>
      <c r="J20" s="257"/>
      <c r="K20" s="257"/>
      <c r="L20" s="257"/>
      <c r="M20" s="257"/>
    </row>
    <row r="21" spans="1:15" ht="21.75" customHeight="1" x14ac:dyDescent="0.2">
      <c r="A21" s="257"/>
      <c r="B21" s="257"/>
      <c r="C21" s="257"/>
      <c r="D21" s="257"/>
      <c r="E21" s="257"/>
      <c r="F21" s="257"/>
      <c r="G21" s="257"/>
      <c r="H21" s="257"/>
      <c r="I21" s="257"/>
      <c r="J21" s="257"/>
      <c r="K21" s="257"/>
      <c r="L21" s="257"/>
      <c r="M21" s="257"/>
    </row>
    <row r="22" spans="1:15" x14ac:dyDescent="0.2">
      <c r="A22" s="257"/>
      <c r="B22" s="257"/>
      <c r="C22" s="257"/>
      <c r="D22" s="257"/>
      <c r="E22" s="257"/>
      <c r="F22" s="257"/>
      <c r="G22" s="257"/>
      <c r="H22" s="257"/>
      <c r="I22" s="257"/>
      <c r="J22" s="257"/>
      <c r="K22" s="257"/>
      <c r="L22" s="257"/>
      <c r="M22" s="257"/>
    </row>
  </sheetData>
  <mergeCells count="17">
    <mergeCell ref="M9:M11"/>
    <mergeCell ref="A21:M21"/>
    <mergeCell ref="A22:M22"/>
    <mergeCell ref="F10:F11"/>
    <mergeCell ref="G10:I10"/>
    <mergeCell ref="J10:J11"/>
    <mergeCell ref="K10:L10"/>
    <mergeCell ref="A19:M19"/>
    <mergeCell ref="A20:M2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2026-08-04T17:41:18Z</dcterms:modified>
</cp:coreProperties>
</file>