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N:\BA-Daten\Statistik\4803_Produkte\04_Ausbm\92614_Analyseheft\aktuell\"/>
    </mc:Choice>
  </mc:AlternateContent>
  <bookViews>
    <workbookView xWindow="576" yWindow="36" windowWidth="14196" windowHeight="8796" tabRatio="1000"/>
  </bookViews>
  <sheets>
    <sheet name="Deckblatt" sheetId="86" r:id="rId1"/>
    <sheet name="Impressum " sheetId="2" r:id="rId2"/>
    <sheet name="Inhaltsverzeichnis" sheetId="3" r:id="rId3"/>
    <sheet name="Tabelle 1 A" sheetId="5" r:id="rId4"/>
    <sheet name="Tabelle 1 B" sheetId="33" r:id="rId5"/>
    <sheet name="Tabelle 2 " sheetId="7" r:id="rId6"/>
    <sheet name="Tabelle 3 A" sheetId="8" r:id="rId7"/>
    <sheet name="Tabelle 3 B" sheetId="34" r:id="rId8"/>
    <sheet name="Tabelle 4" sheetId="10" r:id="rId9"/>
    <sheet name="Erläuterung zu den Statistik" sheetId="11" r:id="rId10"/>
    <sheet name="Hinweise AusbM" sheetId="81" r:id="rId11"/>
    <sheet name="Hinweis_Rev_Stellen" sheetId="85" r:id="rId12"/>
    <sheet name="Statistik-Infoseite" sheetId="90" r:id="rId13"/>
    <sheet name="roh_Deckblattgrafik" sheetId="66" state="hidden" r:id="rId14"/>
    <sheet name="OLAP PERSIST" sheetId="73" state="veryHidden" r:id="rId15"/>
  </sheets>
  <externalReferences>
    <externalReference r:id="rId16"/>
    <externalReference r:id="rId17"/>
    <externalReference r:id="rId18"/>
    <externalReference r:id="rId19"/>
    <externalReference r:id="rId20"/>
    <externalReference r:id="rId21"/>
  </externalReferences>
  <definedNames>
    <definedName name="_A1" localSheetId="9">#REF!</definedName>
    <definedName name="_A1" localSheetId="1">#REF!</definedName>
    <definedName name="_A1" localSheetId="2">#REF!</definedName>
    <definedName name="_A1" localSheetId="5">#REF!</definedName>
    <definedName name="_A1">#REF!</definedName>
    <definedName name="_d11" localSheetId="9">#REF!</definedName>
    <definedName name="_d11" localSheetId="1">#REF!</definedName>
    <definedName name="_d11" localSheetId="2">#REF!</definedName>
    <definedName name="_d11" localSheetId="5">#REF!</definedName>
    <definedName name="_d11">#REF!</definedName>
    <definedName name="aa">#REF!</definedName>
    <definedName name="aaa" localSheetId="1">#REF!</definedName>
    <definedName name="aaa" localSheetId="6">#REF!</definedName>
    <definedName name="aaa" localSheetId="7">#REF!</definedName>
    <definedName name="aaa">#REF!</definedName>
    <definedName name="aaaaaaaaaa" localSheetId="1">[1]Zugang!#REF!</definedName>
    <definedName name="aaaaaaaaaa" localSheetId="6">[2]Zugang!#REF!</definedName>
    <definedName name="aaaaaaaaaa" localSheetId="7">[2]Zugang!#REF!</definedName>
    <definedName name="aaaaaaaaaa">[2]Zugang!#REF!</definedName>
    <definedName name="Art">#REF!</definedName>
    <definedName name="bbb" localSheetId="1">[1]Zugang!#REF!</definedName>
    <definedName name="bbb" localSheetId="6">[2]Zugang!#REF!</definedName>
    <definedName name="bbb" localSheetId="7">[2]Zugang!#REF!</definedName>
    <definedName name="bbb">[2]Zugang!#REF!</definedName>
    <definedName name="Bea" localSheetId="6">'[3]ZR SGB i Be'!#REF!</definedName>
    <definedName name="Bea" localSheetId="7">'[3]ZR SGB i Be'!#REF!</definedName>
    <definedName name="Bea">'[3]ZR SGB i Be'!#REF!</definedName>
    <definedName name="Bee" localSheetId="6">'[3]ZR SGB i Be'!#REF!</definedName>
    <definedName name="Bee" localSheetId="7">'[3]ZR SGB i Be'!#REF!</definedName>
    <definedName name="Bee">'[3]ZR SGB i Be'!#REF!</definedName>
    <definedName name="Berichtszeit" localSheetId="9">#REF!</definedName>
    <definedName name="Berichtszeit" localSheetId="1">#REF!</definedName>
    <definedName name="Berichtszeit" localSheetId="2">#REF!</definedName>
    <definedName name="Berichtszeit" localSheetId="5">#REF!</definedName>
    <definedName name="Berichtszeit" localSheetId="6">#REF!</definedName>
    <definedName name="Berichtszeit" localSheetId="7">#REF!</definedName>
    <definedName name="Berichtszeit">#REF!</definedName>
    <definedName name="Berichtszeit9" localSheetId="9">#REF!</definedName>
    <definedName name="Berichtszeit9" localSheetId="1">#REF!</definedName>
    <definedName name="Berichtszeit9" localSheetId="2">#REF!</definedName>
    <definedName name="Berichtszeit9" localSheetId="5">#REF!</definedName>
    <definedName name="Berichtszeit9" localSheetId="6">#REF!</definedName>
    <definedName name="Berichtszeit9" localSheetId="7">#REF!</definedName>
    <definedName name="Berichtszeit9">#REF!</definedName>
    <definedName name="Bevölk" localSheetId="9">#REF!</definedName>
    <definedName name="Bevölk" localSheetId="2">#REF!</definedName>
    <definedName name="Bevölk" localSheetId="5">#REF!</definedName>
    <definedName name="Bevölk">#REF!</definedName>
    <definedName name="Copyright" localSheetId="9">#REF!</definedName>
    <definedName name="Copyright" localSheetId="1">#REF!</definedName>
    <definedName name="Copyright">#REF!</definedName>
    <definedName name="DAT0">#REF!</definedName>
    <definedName name="Datei" localSheetId="6">'[3]ZR SGB i Be'!#REF!</definedName>
    <definedName name="Datei" localSheetId="7">'[3]ZR SGB i Be'!#REF!</definedName>
    <definedName name="Datei">'[3]ZR SGB i Be'!#REF!</definedName>
    <definedName name="Datei_aktuell">#REF!</definedName>
    <definedName name="Datum">#REF!</definedName>
    <definedName name="DM">1.95583</definedName>
    <definedName name="_xlnm.Print_Area" localSheetId="9">'Erläuterung zu den Statistik'!$A$1:$K$93</definedName>
    <definedName name="_xlnm.Print_Area" localSheetId="11">Hinweis_Rev_Stellen!$A$1:$A$60</definedName>
    <definedName name="_xlnm.Print_Area" localSheetId="10">'Hinweise AusbM'!$A$1:$A$74</definedName>
    <definedName name="_xlnm.Print_Area" localSheetId="1">'Impressum '!$A$1:$F$55</definedName>
    <definedName name="_xlnm.Print_Area" localSheetId="12">'Statistik-Infoseite'!$A$1:$G$37</definedName>
    <definedName name="DruckM">#REF!</definedName>
    <definedName name="_xlnm.Print_Titles" localSheetId="11">Hinweis_Rev_Stellen!$1:$3</definedName>
    <definedName name="_xlnm.Print_Titles" localSheetId="10">'Hinweise AusbM'!$1:$3</definedName>
    <definedName name="_xlnm.Print_Titles" localSheetId="3">'Tabelle 1 A'!$7:$9</definedName>
    <definedName name="_xlnm.Print_Titles" localSheetId="4">'Tabelle 1 B'!$1:$9</definedName>
    <definedName name="_xlnm.Print_Titles" localSheetId="6">'Tabelle 3 A'!$1:$9</definedName>
    <definedName name="_xlnm.Print_Titles" localSheetId="7">'Tabelle 3 B'!$1:$8</definedName>
    <definedName name="E_1_1_Baden_Württemberg" localSheetId="9">#REF!</definedName>
    <definedName name="E_1_1_Baden_Württemberg" localSheetId="2">#REF!</definedName>
    <definedName name="E_1_1_Baden_Württemberg" localSheetId="5">#REF!</definedName>
    <definedName name="E_1_1_Baden_Württemberg">#REF!</definedName>
    <definedName name="E_1_1_Bayern" localSheetId="9">#REF!</definedName>
    <definedName name="E_1_1_Bayern" localSheetId="2">#REF!</definedName>
    <definedName name="E_1_1_Bayern" localSheetId="5">#REF!</definedName>
    <definedName name="E_1_1_Bayern">#REF!</definedName>
    <definedName name="E_1_1_Berlin_Gesamt" localSheetId="9">#REF!</definedName>
    <definedName name="E_1_1_Berlin_Gesamt" localSheetId="2">#REF!</definedName>
    <definedName name="E_1_1_Berlin_Gesamt" localSheetId="5">#REF!</definedName>
    <definedName name="E_1_1_Berlin_Gesamt">#REF!</definedName>
    <definedName name="E_1_1_Berlin_Ost" localSheetId="9">#REF!</definedName>
    <definedName name="E_1_1_Berlin_Ost" localSheetId="2">#REF!</definedName>
    <definedName name="E_1_1_Berlin_Ost" localSheetId="5">#REF!</definedName>
    <definedName name="E_1_1_Berlin_Ost">#REF!</definedName>
    <definedName name="E_1_1_Berlin_West" localSheetId="9">#REF!</definedName>
    <definedName name="E_1_1_Berlin_West" localSheetId="2">#REF!</definedName>
    <definedName name="E_1_1_Berlin_West" localSheetId="5">#REF!</definedName>
    <definedName name="E_1_1_Berlin_West">#REF!</definedName>
    <definedName name="E_1_1_Brandenburg" localSheetId="9">#REF!</definedName>
    <definedName name="E_1_1_Brandenburg" localSheetId="2">#REF!</definedName>
    <definedName name="E_1_1_Brandenburg" localSheetId="5">#REF!</definedName>
    <definedName name="E_1_1_Brandenburg">#REF!</definedName>
    <definedName name="E_1_1_Bremen" localSheetId="9">#REF!</definedName>
    <definedName name="E_1_1_Bremen" localSheetId="2">#REF!</definedName>
    <definedName name="E_1_1_Bremen" localSheetId="5">#REF!</definedName>
    <definedName name="E_1_1_Bremen">#REF!</definedName>
    <definedName name="E_1_1_Hamburg" localSheetId="9">#REF!</definedName>
    <definedName name="E_1_1_Hamburg" localSheetId="2">#REF!</definedName>
    <definedName name="E_1_1_Hamburg" localSheetId="5">#REF!</definedName>
    <definedName name="E_1_1_Hamburg">#REF!</definedName>
    <definedName name="E_1_1_Hessen" localSheetId="9">#REF!</definedName>
    <definedName name="E_1_1_Hessen" localSheetId="2">#REF!</definedName>
    <definedName name="E_1_1_Hessen" localSheetId="5">#REF!</definedName>
    <definedName name="E_1_1_Hessen">#REF!</definedName>
    <definedName name="E_1_1_Mecklenburg_Vorpommern" localSheetId="9">#REF!</definedName>
    <definedName name="E_1_1_Mecklenburg_Vorpommern" localSheetId="2">#REF!</definedName>
    <definedName name="E_1_1_Mecklenburg_Vorpommern" localSheetId="5">#REF!</definedName>
    <definedName name="E_1_1_Mecklenburg_Vorpommern">#REF!</definedName>
    <definedName name="E_1_1_Niedersachsen" localSheetId="9">#REF!</definedName>
    <definedName name="E_1_1_Niedersachsen" localSheetId="2">#REF!</definedName>
    <definedName name="E_1_1_Niedersachsen" localSheetId="5">#REF!</definedName>
    <definedName name="E_1_1_Niedersachsen">#REF!</definedName>
    <definedName name="E_1_1_Nordrhein_Westfalen" localSheetId="9">#REF!</definedName>
    <definedName name="E_1_1_Nordrhein_Westfalen" localSheetId="2">#REF!</definedName>
    <definedName name="E_1_1_Nordrhein_Westfalen" localSheetId="5">#REF!</definedName>
    <definedName name="E_1_1_Nordrhein_Westfalen">#REF!</definedName>
    <definedName name="E_1_1_Rheinland_Pfalz" localSheetId="9">#REF!</definedName>
    <definedName name="E_1_1_Rheinland_Pfalz" localSheetId="2">#REF!</definedName>
    <definedName name="E_1_1_Rheinland_Pfalz" localSheetId="5">#REF!</definedName>
    <definedName name="E_1_1_Rheinland_Pfalz">#REF!</definedName>
    <definedName name="E_1_1_Saarland" localSheetId="9">#REF!</definedName>
    <definedName name="E_1_1_Saarland" localSheetId="2">#REF!</definedName>
    <definedName name="E_1_1_Saarland" localSheetId="5">#REF!</definedName>
    <definedName name="E_1_1_Saarland">#REF!</definedName>
    <definedName name="E_1_1_Sachsen" localSheetId="9">#REF!</definedName>
    <definedName name="E_1_1_Sachsen" localSheetId="2">#REF!</definedName>
    <definedName name="E_1_1_Sachsen" localSheetId="5">#REF!</definedName>
    <definedName name="E_1_1_Sachsen">#REF!</definedName>
    <definedName name="E_1_1_Sachsen_Anhalt" localSheetId="9">#REF!</definedName>
    <definedName name="E_1_1_Sachsen_Anhalt" localSheetId="2">#REF!</definedName>
    <definedName name="E_1_1_Sachsen_Anhalt" localSheetId="5">#REF!</definedName>
    <definedName name="E_1_1_Sachsen_Anhalt">#REF!</definedName>
    <definedName name="E_1_1_Schleswig_Holstein" localSheetId="9">#REF!</definedName>
    <definedName name="E_1_1_Schleswig_Holstein" localSheetId="2">#REF!</definedName>
    <definedName name="E_1_1_Schleswig_Holstein" localSheetId="5">#REF!</definedName>
    <definedName name="E_1_1_Schleswig_Holstein">#REF!</definedName>
    <definedName name="E_1_1_Thüringen" localSheetId="9">#REF!</definedName>
    <definedName name="E_1_1_Thüringen" localSheetId="2">#REF!</definedName>
    <definedName name="E_1_1_Thüringen" localSheetId="5">#REF!</definedName>
    <definedName name="E_1_1_Thüringen">#REF!</definedName>
    <definedName name="E_1_2_Deutschland" localSheetId="9">#REF!</definedName>
    <definedName name="E_1_2_Deutschland" localSheetId="2">#REF!</definedName>
    <definedName name="E_1_2_Deutschland" localSheetId="5">#REF!</definedName>
    <definedName name="E_1_2_Deutschland">#REF!</definedName>
    <definedName name="E_1_3_Berlin_Gesamt" localSheetId="9">#REF!</definedName>
    <definedName name="E_1_3_Berlin_Gesamt" localSheetId="2">#REF!</definedName>
    <definedName name="E_1_3_Berlin_Gesamt" localSheetId="5">#REF!</definedName>
    <definedName name="E_1_3_Berlin_Gesamt">#REF!</definedName>
    <definedName name="E_1_3_Berlin_Ost" localSheetId="9">#REF!</definedName>
    <definedName name="E_1_3_Berlin_Ost" localSheetId="2">#REF!</definedName>
    <definedName name="E_1_3_Berlin_Ost" localSheetId="5">#REF!</definedName>
    <definedName name="E_1_3_Berlin_Ost">#REF!</definedName>
    <definedName name="E_1_3_Berlin_West" localSheetId="9">#REF!</definedName>
    <definedName name="E_1_3_Berlin_West" localSheetId="2">#REF!</definedName>
    <definedName name="E_1_3_Berlin_West" localSheetId="5">#REF!</definedName>
    <definedName name="E_1_3_Berlin_West">#REF!</definedName>
    <definedName name="EUR">1</definedName>
    <definedName name="fussn1">#REF!</definedName>
    <definedName name="fussn2">#REF!</definedName>
    <definedName name="fussn3">#REF!</definedName>
    <definedName name="i">#REF!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 localSheetId="1">#REF!</definedName>
    <definedName name="Method.Erl.">#REF!</definedName>
    <definedName name="Murx" localSheetId="9">#REF!</definedName>
    <definedName name="Murx" localSheetId="2">#REF!</definedName>
    <definedName name="Murx" localSheetId="5">#REF!</definedName>
    <definedName name="Murx" localSheetId="6">#REF!</definedName>
    <definedName name="Murx" localSheetId="7">#REF!</definedName>
    <definedName name="Murx">#REF!</definedName>
    <definedName name="murx1" localSheetId="7">#REF!</definedName>
    <definedName name="murx1">#REF!</definedName>
    <definedName name="Profil.der.Hilfeempfänger">[4]E_6_1_Deutschland!$D$3</definedName>
    <definedName name="psan">#REF!</definedName>
    <definedName name="Region">#REF!</definedName>
    <definedName name="Region_aktuell">#REF!</definedName>
    <definedName name="rngBerichtsmonat">'[5]EA 1'!$C$11</definedName>
    <definedName name="rngWährung">'[5]EA 1'!$J$11</definedName>
    <definedName name="Seite" localSheetId="9">#REF!</definedName>
    <definedName name="Seite" localSheetId="1">#REF!</definedName>
    <definedName name="Seite">#REF!</definedName>
    <definedName name="Spalte">#REF!</definedName>
    <definedName name="spaltüs1">#REF!</definedName>
    <definedName name="spaltüs2">#REF!</definedName>
    <definedName name="spaltüs3">#REF!</definedName>
    <definedName name="spaltüs4" localSheetId="6">'[3]ZR SGB i Be'!#REF!</definedName>
    <definedName name="spaltüs4" localSheetId="7">'[3]ZR SGB i Be'!#REF!</definedName>
    <definedName name="spaltüs4">'[3]ZR SGB i Be'!#REF!</definedName>
    <definedName name="Stand" localSheetId="9">#REF!</definedName>
    <definedName name="Stand" localSheetId="2">#REF!</definedName>
    <definedName name="Stand" localSheetId="5">#REF!</definedName>
    <definedName name="Stand">#REF!</definedName>
    <definedName name="start_dateien" localSheetId="5">#REF!</definedName>
    <definedName name="start_dateien">#REF!</definedName>
    <definedName name="Start_Tab" localSheetId="6">[6]Inhalt!#REF!</definedName>
    <definedName name="Start_Tab" localSheetId="7">[6]Inhalt!#REF!</definedName>
    <definedName name="Start_Tab">[6]Inhalt!#REF!</definedName>
    <definedName name="Statistkneu" localSheetId="1">#REF!</definedName>
    <definedName name="Statistkneu" localSheetId="6">#REF!</definedName>
    <definedName name="Statistkneu" localSheetId="7">#REF!</definedName>
    <definedName name="Statistkneu">#REF!</definedName>
    <definedName name="test" localSheetId="6">#REF!</definedName>
    <definedName name="test" localSheetId="7">#REF!</definedName>
    <definedName name="test">#REF!</definedName>
    <definedName name="Testbereich" localSheetId="6">#REF!</definedName>
    <definedName name="Testbereich" localSheetId="7">#REF!</definedName>
    <definedName name="Testbereich">#REF!</definedName>
    <definedName name="TestbereichG1" localSheetId="6">#REF!,#REF!</definedName>
    <definedName name="TestbereichG1" localSheetId="7">#REF!,#REF!</definedName>
    <definedName name="TestbereichG1">#REF!,#REF!</definedName>
    <definedName name="Titel" localSheetId="9">#REF!</definedName>
    <definedName name="Titel" localSheetId="1">#REF!</definedName>
    <definedName name="Titel">#REF!</definedName>
    <definedName name="TitelA">#REF!</definedName>
    <definedName name="traeger">#REF!</definedName>
    <definedName name="Träger" localSheetId="6">'[3]ZR SGB i Be'!#REF!</definedName>
    <definedName name="Träger" localSheetId="7">'[3]ZR SGB i Be'!#REF!</definedName>
    <definedName name="Träger">'[3]ZR SGB i Be'!#REF!</definedName>
    <definedName name="Ur">#REF!</definedName>
    <definedName name="Versatz">#REF!</definedName>
    <definedName name="y" localSheetId="7">#REF!</definedName>
    <definedName name="y">#REF!</definedName>
    <definedName name="Zeile">#REF!</definedName>
    <definedName name="Zeit" localSheetId="9">#REF!</definedName>
    <definedName name="Zeit" localSheetId="2">#REF!</definedName>
    <definedName name="Zeit" localSheetId="5">#REF!</definedName>
    <definedName name="Zeit">#REF!</definedName>
  </definedNames>
  <calcPr calcId="162913"/>
</workbook>
</file>

<file path=xl/calcChain.xml><?xml version="1.0" encoding="utf-8"?>
<calcChain xmlns="http://schemas.openxmlformats.org/spreadsheetml/2006/main">
  <c r="C3" i="66" l="1"/>
  <c r="A14" i="66"/>
  <c r="C4" i="66" l="1"/>
  <c r="D2" i="66" l="1"/>
  <c r="A12" i="66"/>
  <c r="C2" i="66"/>
  <c r="D3" i="66"/>
  <c r="A10" i="66" s="1"/>
  <c r="A13" i="66"/>
  <c r="B5" i="66"/>
  <c r="C5" i="66" s="1"/>
  <c r="E4" i="66" l="1"/>
  <c r="E3" i="66"/>
  <c r="A9" i="66" s="1"/>
</calcChain>
</file>

<file path=xl/sharedStrings.xml><?xml version="1.0" encoding="utf-8"?>
<sst xmlns="http://schemas.openxmlformats.org/spreadsheetml/2006/main" count="1141" uniqueCount="766">
  <si>
    <t>Ausbildungsstellenmarkt</t>
  </si>
  <si>
    <t>Impressum</t>
  </si>
  <si>
    <t>Titel:</t>
  </si>
  <si>
    <t>Region:</t>
  </si>
  <si>
    <t>Deutschland, West, Ost, Länder und Kreise, Regionaldirektionen und Arbeitsagenturen</t>
  </si>
  <si>
    <t>Berichtsmonat:</t>
  </si>
  <si>
    <t>Periodizität:</t>
  </si>
  <si>
    <t>monatlich</t>
  </si>
  <si>
    <t>Hinweise:</t>
  </si>
  <si>
    <t>Sperrfrist: Tag der Pressekonferenz, 10.00 Uhr</t>
  </si>
  <si>
    <t>Nächster
Veröffentlichungstermin:</t>
  </si>
  <si>
    <t>Herausgeber:</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</si>
  <si>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</si>
  <si>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</si>
  <si>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</si>
  <si>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</si>
  <si>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</si>
  <si>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</si>
  <si>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</si>
  <si>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</si>
  <si>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</si>
  <si>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</si>
  <si>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</si>
  <si>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Ausbildungsstellenmarkt</t>
  </si>
  <si>
    <t>Zitierhinweis:</t>
  </si>
  <si>
    <t>Statistik der Bundesagentur für Arbeit</t>
  </si>
  <si>
    <t>Ausbildungsstellenmarkt, Nürnberg</t>
  </si>
  <si>
    <t>© Statistik der Bundesagentur für Arbeit</t>
  </si>
  <si>
    <t>Inhaltsverzeichnis</t>
  </si>
  <si>
    <t>Deutschland</t>
  </si>
  <si>
    <t xml:space="preserve">Tabelle 1 A:
Bei den Arbeitsagenturen (AA), Jobcentern in gemeinsamen Einrichtungen (JC gE) und Jobcentern in zugelassener kommunaler Trägerschaft (JC zkT) gemeldete unbesetzte Berufsausbildungsstellen und unversorgte Bewerber für Berufsausbildungsstellen nach Ländern </t>
  </si>
  <si>
    <t>Tabelle 1 B:
Bei den Arbeitsagenturen (AA), Jobcentern in gemeinsamen Einrichtungen (JC gE) und Jobcentern in zugelassener kommunaler Trägerschaft (JC zkT) gemeldete unbesetzte Berufsausbildungsstellen und unversorgte Bewerber für Berufsausbildungsstellen nach Regionaldirektionen und Agenturbezirken</t>
  </si>
  <si>
    <t>Tabelle 2:
Überschneidungen: Bewerber für Berufsausbildungsstellen, die sowohl bei Arbeitsagenturen (AA)/Jobcentern in gemeinsamen Einrichtungen (JC gE) als auch bei Jobcentern in kommunalerTrägerschaft (JC zkT) gemeldet sind, nach dem Status der Ausbildungsuche</t>
  </si>
  <si>
    <t>Tabelle 3 A:
Bei den Arbeitsagenturen, Jobcentern in gemeinsamen Einrichtungen und in  kommunaler Trägerschaft gemeldete Bewerber nach Ländern und Kreisen</t>
  </si>
  <si>
    <t>Tabelle 3 B:
Bei den Arbeitsagenturen, Jobcentern in gemeinsamen Einrichtungen und in  kommunaler Trägerschaft gemeldete Bewerber nach Regionaldirektionen und Arbeitsagenturen</t>
  </si>
  <si>
    <t xml:space="preserve">Tabelle 4:
Bei den Arbeitsagenturen und Jobcentern gemeldete Bewerber für Berufsausbildungsstellen nach Status der Ausbildungssuche und Trägerschaft
</t>
  </si>
  <si>
    <t>Hinweise und begriffliche Erläuterungen</t>
  </si>
  <si>
    <t>Statistik-Infoseite</t>
  </si>
  <si>
    <t>Bei den Arbeitsagenturen und Jobcentern gemeldete unbesetzte Berufsausbildungsstellen und unversorgte Bewerber für Berufsausbildungsstellen nach Ländern</t>
  </si>
  <si>
    <t>Unbesetzte Berufsausbildungsstellen</t>
  </si>
  <si>
    <t>Unversorgte Bewerber für Berufsaus-bildungsstellen</t>
  </si>
  <si>
    <t>unbesetzte Berufsausbildungsstellen je unversorgtem Bewerber</t>
  </si>
  <si>
    <t>Standard-bericht 
(Sp. 2 / 4)</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</si>
  <si>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</si>
  <si>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</si>
  <si>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</si>
  <si>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</si>
  <si>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</si>
  <si>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</si>
  <si>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</si>
  <si>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</si>
  <si>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</si>
  <si>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</si>
  <si>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</si>
  <si>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</si>
  <si>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</si>
  <si>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</si>
  <si>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</si>
  <si>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</si>
  <si>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</si>
  <si>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</si>
  <si>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Bei den Arbeitsagenturen und Jobcentern gemeldete unbesetzte Berufsausbildungsstellen und unversorgte Bewerber für Berufsausbildungsstellen nach Regionaldirektionen und Arbeitsagenturen</t>
  </si>
  <si>
    <t>Regionaldirektion/
Agenturbezirk
des Ausbildungsortes/ des Wohnortes</t>
  </si>
  <si>
    <t>Überschneidungen: Bewerber für Berufsausbildungsstellen, die sowohl bei Arbeitsagenturen (AA)/Jobcentern in gemeinsamen Einrichtungen (JC gE) als auch bei Jobcentern in kommunalerTrägerschaft (JC zkT) gemeldet sind, nach dem Status der Ausbildungsuche</t>
  </si>
  <si>
    <t>davon</t>
  </si>
  <si>
    <t>Bewerber mit Alternative zum 30.9.</t>
  </si>
  <si>
    <t>JC zkT</t>
  </si>
  <si>
    <t>Bewerber</t>
  </si>
  <si>
    <t xml:space="preserve">         andere ehemalige Bewerber</t>
  </si>
  <si>
    <t xml:space="preserve">         Bewerber mit Alternative zum 30.9.</t>
  </si>
  <si>
    <t xml:space="preserve">         Bestand an unversorgten Bewerbern</t>
  </si>
  <si>
    <t>Bei den Arbeitsagenturen, Jobcentern in gemeinsamen Einrichtungen und in kommunaler Trägerschaft gemeldete Bewerber nach Ländern und Kreisen</t>
  </si>
  <si>
    <r>
      <t xml:space="preserve">darunter
Überschneidungen </t>
    </r>
    <r>
      <rPr>
        <vertAlign val="superscript"/>
        <sz val="8"/>
        <rFont val="Arial"/>
        <family val="2"/>
      </rPr>
      <t>1)</t>
    </r>
  </si>
  <si>
    <t>1) Bewerber, die sowohl von AA/JCgE als auch von JCzkT bei der Ausbildungsstellensuche unterstützt und gemeldet wurden und im Gesamtergebnis doppelt nachgewiesen werden</t>
  </si>
  <si>
    <t>Bei den Arbeitsagenturen, Jobcentern in gemeinsamen Einrichtungen und in kommunaler Trägerschaft gemeldete Bewerber nach Regionaldirektionen und Arbeitsagenturen</t>
  </si>
  <si>
    <t>Regionaldirektion/
Agenturbezirk
des Wohnortes</t>
  </si>
  <si>
    <t>Bei den Arbeitsagenturen und Jobcentern gemeldete Bewerber für Berufsausbildungsstellen nach Status der Ausbildungssuche und Trägerschaft</t>
  </si>
  <si>
    <t>SGB Träger</t>
  </si>
  <si>
    <t>Erläuterungen zur Statistik über die Analyse der Bewerber und Berufsausbildungsstellen</t>
  </si>
  <si>
    <t>Beschäftigung</t>
  </si>
  <si>
    <t>Grundsicherung für Arbeitsuchende (SGB II)</t>
  </si>
  <si>
    <t>Leistungen SGB III</t>
  </si>
  <si>
    <t>Zeitreihen</t>
  </si>
  <si>
    <t>Kreisdaten</t>
  </si>
  <si>
    <t>AA / JC gE</t>
  </si>
  <si>
    <t>Insgesamt</t>
  </si>
  <si>
    <t>einmündende 
Bewerber</t>
  </si>
  <si>
    <t>andere ehemalige 
Bewerber</t>
  </si>
  <si>
    <t>Bewerber mit 
Alternative zum 30.9.</t>
  </si>
  <si>
    <t>unversorgte 
Bewerber zum 30.9.</t>
  </si>
  <si>
    <t>Gemeldete Bewerber
bei AA, JC gE und JC zkT</t>
  </si>
  <si>
    <t>andere ehemalige Bewerber</t>
  </si>
  <si>
    <t>unversorgte Bewerber</t>
  </si>
  <si>
    <t>einmündende Bewerber</t>
  </si>
  <si>
    <t>Unversorgte Bewerber für Berufsausbildungsstellen</t>
  </si>
  <si>
    <t>dar. 
AA/JC gE</t>
  </si>
  <si>
    <t>Insgesamt  (Sp. 1 / 4)</t>
  </si>
  <si>
    <t>dar.
AA/JC gE</t>
  </si>
  <si>
    <t>AA/JC gE  (Sp. 2 / 5)</t>
  </si>
  <si>
    <t>Bundesland
des Ausbildungsortes/ des Wohnortes</t>
  </si>
  <si>
    <t>Bundesland/
Kreis
des Wohnortes</t>
  </si>
  <si>
    <t>1) Bewerber, die sowohl von AA/JC gE als auch von JC zkT bei der Ausbildungsstellensuche unterstützt und gemeldet wurden und im Gesamtergebnis doppelt nachgewiesen werden</t>
  </si>
  <si>
    <t>Anteil in % (Sp. 2 / 1)</t>
  </si>
  <si>
    <t>Anteil in % (Sp. 5 / 4)</t>
  </si>
  <si>
    <t>*) Aus Datenschutzgründen und Gründen der statistischen Geheimhaltung werden Zahlenwerte von 1 oder 2 und Daten, aus denen rechnerisch auf einen solchen Zahlenwert geschlossen werden kann, anonymisiert.</t>
  </si>
  <si>
    <t>0911 - 179 3632</t>
  </si>
  <si>
    <t>http://statistik.arbeitsagentur.de/Navigation/Statistik/Statistik-nach-Themen/Ausbildungsstellenmarkt/zu-den-Daten/zu-den-Daten-Nav.html</t>
  </si>
  <si>
    <t>dav.: einmündende Bewerber</t>
  </si>
  <si>
    <t>Arbeitslose, Unterbeschäftigung und Arbeitsstellen</t>
  </si>
  <si>
    <t>Amtliche Nachrichten der BA</t>
  </si>
  <si>
    <t xml:space="preserve">Ausbildungsstellenmarkt </t>
  </si>
  <si>
    <t>Hinweise zu den Statistiken über den Ausbildungsstellenmarkt</t>
  </si>
  <si>
    <t>Aktuelle Informationen</t>
  </si>
  <si>
    <t>Fläche</t>
  </si>
  <si>
    <t>Radius</t>
  </si>
  <si>
    <t>AA / gE</t>
  </si>
  <si>
    <t>zkT</t>
  </si>
  <si>
    <t>AA / gE und zkT</t>
  </si>
  <si>
    <t xml:space="preserve">*) Aus Datenschutzgründen und Gründen der statistischen Geheimhaltung werden </t>
  </si>
  <si>
    <t xml:space="preserve">Zahlenwerte von 1 oder 2 und Daten, aus denen rechnerisch auf einen solchen </t>
  </si>
  <si>
    <t>Zahlenwert geschlossen werden kann, anonymisiert.</t>
  </si>
  <si>
    <t>Anteil zum schieben
(Überlappung)</t>
  </si>
  <si>
    <t>Anteil für 
Beschriftung</t>
  </si>
  <si>
    <t>Bewerber und Berufsausbildungsstellen – Analysedaten</t>
  </si>
  <si>
    <t>Allgemeines</t>
  </si>
  <si>
    <t>BB BAX</t>
  </si>
  <si>
    <t>NO OF CUBES</t>
  </si>
  <si>
    <t>CUBE</t>
  </si>
  <si>
    <t>zz00`ZKO[Tlm3d5F&lt;LUe:=eNS;6kOKmiNf6]:4&lt;c=VdhDT0cMIfZZZBh7Xj=W3hINk6_&lt;4TS=IdfGT^cMof]^Z4XG_j3R3TZ6];Y`ClJSF=KMO:i^f?_bDHWL`j=R3TZ6];Y`ClJSF=KMOlYn3?\bDHZmo2KMQEk8fll32B1ClYak\ULN0?^dD]j]O2LKQb[H8ld52SACgYam\[LNiOAcYQTUQHT2^2d3I6fKB56Jg_`l\G&lt;&gt;?OBeY1dUnHT3^kT366fMBUF:4QIlCVb_o[I\=5`WJ=44nBiZWoDMB56:IQIlC7R_U[JZ=aPgk=11n</t>
  </si>
  <si>
    <t>&lt;Cube&gt;&lt;Cube Version="11.5" UniqueName="[BB BAX]" Guid="BDD1FDB1-390D-4495-AF,78,C5,41,BE,F0,A2,E" DocumentGUID="ED7A9231-5FD0-4DD3-8D,9A,86,4,7E,52,34,79" MemberCaptionsSet="0" MemberNamesSet="0"&gt;&lt;Favorites/&gt;&lt;/Cube&gt;&lt;/Cube&gt;</t>
  </si>
  <si>
    <t>VIEWPOINT</t>
  </si>
  <si>
    <t>END</t>
  </si>
  <si>
    <t>EXCELADDIN</t>
  </si>
  <si>
    <t>REPORTING</t>
  </si>
  <si>
    <t>\\N0003019\Benutzer\SchreiteS002\Eigene Dateien</t>
  </si>
  <si>
    <t>CA_ExportMacro</t>
  </si>
  <si>
    <t>VIEWOPTIONS</t>
  </si>
  <si>
    <t>Default</t>
  </si>
  <si>
    <t>FALSE,€,TRUE,FALSE,THOUSANDS,TRUE,2,FALSE,FALSE,FALSE,2,FALSE,PREFIX,POSTFIX,</t>
  </si>
  <si>
    <t>DEFAULT</t>
  </si>
  <si>
    <t>0,0,()()</t>
  </si>
  <si>
    <t>roh_Tab_1A</t>
  </si>
  <si>
    <t>&lt;Viewpoint Version="11.5" ViewpointUniqueName="1" SortLinkMode="0" ExcludeLinkMode="0" FormatLinkMode="0" Guid="41A871B0-7D41-4155-8A,BC,8A,4B,8A,19,E9,53" DocumentGUID="0-0-0-0,0,0,0,0,0,0,0"&gt;&lt;SidesNode ViewAxes="2" PagedAxes="3" NewDimensionAxis="2" CopyOrientation="false"&gt;&lt;Side FilterNulls="false" AxisType="View"&gt;&lt;Dimension UniqueName="[Alter]"/&gt;&lt;/Side&gt;&lt;Side FilterNulls="false" AxisType="View"&gt;&lt;Dimension UniqueName="[SGB Träger]"/&gt;&lt;/Side&gt;&lt;Side FilterNulls="false" AxisType="Slice"&gt;&lt;Dimension UniqueName="[BA Gebiet fiktiv]"/&gt;&lt;Dimension UniqueName="[BA Gebietsstruktur]"/&gt;&lt;Dimension UniqueName="[BBiG Kenner]"/&gt;&lt;Dimension UniqueName="[BBiG NVB aus dem Vorjahr]"/&gt;&lt;Dimension UniqueName="[Berichtsmonat]"/&gt;&lt;Dimension UniqueName="[Berichtsmonatswert]"/&gt;&lt;Dimension UniqueName="[Beruf]"/&gt;&lt;Dimension UniqueName="[Beruf bis 201103]"/&gt;&lt;Dimension UniqueName="[Bewerber frühere BJ]"/&gt;&lt;Dimension UniqueName="[Bewerber Quartal 5]"/&gt;&lt;Dimension UniqueName="[Geschlecht]"/&gt;&lt;Dimension UniqueName="[letzter Status vor BJ]"/&gt;&lt;Dimension UniqueName="[letzter Verbleib vor BJ]"/&gt;&lt;Dimension UniqueName="[Measures]"/&gt;&lt;Dimension UniqueName="[NVB aus dem Vorjahr]"/&gt;&lt;Dimension UniqueName="[Polit Gebiet fiktiv]"/&gt;&lt;Dimension UniqueName="[Polit Gebietsstruktur]"/&gt;&lt;Dimension UniqueName="[Schulabschluss]"/&gt;&lt;Dimension UniqueName="[Schulart]"/&gt;&lt;Dimension UniqueName="[Schulentlassjahr]"/&gt;&lt;Dimension UniqueName="[Schwerbehindert]"/&gt;&lt;Dimension UniqueName="[Verfahren]"/&gt;&lt;Dimension UniqueName="[Staat]"/&gt;&lt;Dimension UniqueName="[Stat Ausbildsuche Stich]"/&gt;&lt;Dimension UniqueName="[Status Ausbildungsuche]"/&gt;&lt;Dimension UniqueName="[Verbleibsart zum 30 09]"/&gt;&lt;Dimension UniqueName="[Art des Verbleibs]"/&gt;&lt;Dimension UniqueName="[verm_rel_Ausb_berufe]"/&gt;&lt;/Side&gt;&lt;Side FilterNulls="false" AxisType="Slice"/&gt;&lt;Side FilterNulls="false" AxisType="Excluded"/&gt;&lt;/SidesNode&gt;&lt;DimensionPropertiesNode&gt;&lt;DimensionProperties Dimension="[Alter]" DimOrdinal="1"&gt;&lt;DimensionProperty Type="Fieldlist" Hierarchy="[Alter]" Dimension="Alter" DimOrdinal="1" MemberSetOrder="0" NumberOfMembers="1" SaveModeIsDefault="True" SaveMode="History" CreatedAs="CreateDefault" LevelIndex="-1"/&gt;&lt;DimensionProperty Type="SelectedFields" Hierarchy="[Alter]" Dimension="Alter" DimOrdinal="1" MemberSetOrder="0" NumberOfMembers="0" SaveModeIsDefault="True" SaveMode="History" CreatedAs="CreateEmpty" LevelIndex="-1"/&gt;&lt;DimensionProperty Type="SectionField" Member="[Alter].defaultmember" Hierarchy="[Alter]" DefaultMember="1"/&gt;&lt;/DimensionProperties&gt;&lt;DimensionProperties Dimension="[Art des Verbleibs]" DimOrdinal="2"&gt;&lt;DimensionProperty Type="Fieldlist" Hierarchy="[Art des Verbleibs]" Dimension="Art des Verbleibs" DimOrdinal="2" MemberSetOrder="0" NumberOfMembers="1" SaveModeIsDefault="True" SaveMode="History" CreatedAs="CreateDefault" LevelIndex="-1"/&gt;&lt;DimensionProperty Type="SelectedFields" Hierarchy="[Art des Verbleibs]" Dimension="Art des Verbleibs" DimOrdinal="2" MemberSetOrder="0" NumberOfMembers="0" SaveModeIsDefault="True" SaveMode="History" CreatedAs="CreateEmpty" LevelIndex="-1"/&gt;&lt;DimensionProperty Type="SectionField" Member="[Art des Verbleibs].[Gesamt]" Hierarchy="[Art des Verbleibs]" DefaultMember="1"/&gt;&lt;/DimensionProperties&gt;&lt;DimensionProperties Dimension="[BA Gebiet fiktiv]" DimOrdinal="26"&gt;&lt;DimensionProperty Type="Fieldlist" Hierarchy="[BA Gebiet fiktiv]" Dimension="BA Gebiet fiktiv" DimOrdinal="26" MemberSetOrder="0" NumberOfMembers="1" SaveModeIsDefault="True" SaveMode="History" CreatedAs="CreateDefault" LevelIndex="-1"/&gt;&lt;DimensionProperty Type="SelectedFields" Hierarchy="[BA Gebiet fiktiv]" Dimension="BA Gebiet fiktiv" DimOrdinal="26" MemberSetOrder="0" NumberOfMembers="0" SaveModeIsDefault="True" SaveMode="History" CreatedAs="CreateEmpty" LevelIndex="-1"/&gt;&lt;DimensionProperty Type="SectionField" Member="[BA Gebiet fiktiv].[Alle BA Gebietsstruktur]" Hierarchy="[BA Gebiet fiktiv]" DefaultMember="1"/&gt;&lt;/DimensionProperties&gt;&lt;DimensionProperties Dimension="[BA Gebietsstruktur]" DimOrdinal="18"&gt;&lt;DimensionProperty Type="Fieldlist" Hierarchy="[BA Gebietsstruktur]" Dimension="BA Gebietsstruktur" DimOrdinal="18" MemberSetOrder="0" NumberOfMembers="1" SaveModeIsDefault="True" SaveMode="History" CreatedAs="CreateDefault" LevelIndex="-1"/&gt;&lt;DimensionProperty Type="SelectedFields" Hierarchy="[BA Gebietsstruktur]" Dimension="BA Gebietsstruktur" DimOrdinal="18" MemberSetOrder="0" NumberOfMembers="0" SaveModeIsDefault="True" SaveMode="History" CreatedAs="CreateEmpty" LevelIndex="-1"/&gt;&lt;DimensionProperty Type="SectionField" Member="[BA Gebietsstruktur].[Alle BA Gebietsstruktur]" Hierarchy="[BA Gebietsstruktur]" DefaultMember="1"/&gt;&lt;/DimensionProperties&gt;&lt;DimensionProperties Dimension="[BBiG Kenner]" DimOrdinal="3"&gt;&lt;DimensionProperty Type="Fieldlist" Hierarchy="[BBiG Kenner]" Dimension="BBiG Kenner" DimOrdinal="3" MemberSetOrder="0" NumberOfMembers="1" SaveModeIsDefault="True" SaveMode="History" CreatedAs="CreateDefault" LevelIndex="-1"/&gt;&lt;DimensionProperty Type="SelectedFields" Hierarchy="[BBiG Kenner]" Dimension="BBiG Kenner" DimOrdinal="3" MemberSetOrder="0" NumberOfMembers="0" SaveModeIsDefault="True" SaveMode="History" CreatedAs="CreateEmpty" LevelIndex="-1"/&gt;&lt;DimensionProperty Type="SectionField" Member="[BBiG Kenner].[BBiG Gruppe].&amp;amp;[1]" Hierarchy="[BBiG Kenner]" DefaultMember="1"/&gt;&lt;/DimensionProperties&gt;&lt;DimensionProperties Dimension="[BBiG NVB aus dem Vorjahr]" DimOrdinal="4"&gt;&lt;DimensionProperty Type="Fieldlist" Hierarchy="[BBiG NVB aus dem Vorjahr]" Dimension="BBiG NVB aus dem Vorjahr" DimOrdinal="4" MemberSetOrder="0" NumberOfMembers="1" SaveModeIsDefault="True" SaveMode="History" CreatedAs="CreateDefault" LevelIndex="-1"/&gt;&lt;DimensionProperty Type="SelectedFields" Hierarchy="[BBiG NVB aus dem Vorjahr]" Dimension="BBiG NVB aus dem Vorjahr" DimOrdinal="4" MemberSetOrder="0" NumberOfMembers="0" SaveModeIsDefault="True" SaveMode="History" CreatedAs="CreateEmpty" LevelIndex="-1"/&gt;&lt;DimensionProperty Type="SectionField" Member="[BBiG NVB aus dem Vorjahr].[Gesamt]" Hierarchy="[BBiG NVB aus dem Vorjahr]" DefaultMember="1"/&gt;&lt;/DimensionProperties&gt;&lt;DimensionProperties Dimension="[Berichtsmonat]" DimOrdinal="5"&gt;&lt;DimensionProperty Type="Fieldlist" Hierarchy="[Berichtsmonat]" Dimension="Berichtsmonat" DimOrdinal="5" MemberSetOrder="0" NumberOfMembers="1" SaveModeIsDefault="True" SaveMode="History" CreatedAs="CreateDefault" LevelIndex="-1"/&gt;&lt;DimensionProperty Type="SelectedFields" Hierarchy="[Berichtsmonat]" Dimension="Berichtsmonat" DimOrdinal="5" MemberSetOrder="0" NumberOfMembers="0" SaveModeIsDefault="True" SaveMode="History" CreatedAs="CreateEmpty" LevelIndex="-1"/&gt;&lt;DimensionProperty Type="SectionField" Member="[Berichtsmonat].[Alle Berichtsmonat]" Hierarchy="[Berichtsmonat]" DefaultMember="1"/&gt;&lt;/DimensionProperties&gt;&lt;DimensionProperties Dimension="[Berichtsmonatswert]" DimOrdinal="22"&gt;&lt;DimensionProperty Type="Fieldlist" Hierarchy="[Berichtsmonatswert]" Dimension="Berichtsmonatswert" DimOrdinal="22" MemberSetOrder="0" NumberOfMembers="2" SaveModeIsDefault="True" SaveMode="History" CreatedAs="CreateDefault" LevelIndex="-1"/&gt;&lt;DimensionProperty Type="SelectedFields" Hierarchy="[Berichtsmonatswert]" Dimension="Berichtsmonatswert" DimOrdinal="22" MemberSetOrder="0" NumberOfMembers="0" SaveModeIsDefault="True" SaveMode="History" CreatedAs="CreateEmpty" LevelIndex="-1"/&gt;&lt;DimensionProperty Type="SectionField" Member="[Berichtsmonatswert].&amp;amp;[M01].&amp;amp;[20130901]" Hierarchy="[Berichtsmonatswert]"/&gt;&lt;/DimensionProperties&gt;&lt;DimensionProperties Dimension="[Beruf bis 201103]" DimOrdinal="25"&gt;&lt;DimensionProperty Type="Fieldlist" Hierarchy="[Beruf bis 201103]" Dimension="Beruf bis 201103" DimOrdinal="25" MemberSetOrder="0" NumberOfMembers="1" SaveModeIsDefault="True" SaveMode="History" CreatedAs="CreateDefault" LevelIndex="-1"/&gt;&lt;DimensionProperty Type="SelectedFields" Hierarchy="[Beruf bis 201103]" Dimension="Beruf bis 201103" DimOrdinal="25" MemberSetOrder="0" NumberOfMembers="0" SaveModeIsDefault="True" SaveMode="History" CreatedAs="CreateEmpty" LevelIndex="-1"/&gt;&lt;DimensionProperty Type="SectionField" Member="[Beruf bis 201103].[Alle Beruf]" Hierarchy="[Beruf bis 201103]" DefaultMember="1"/&gt;&lt;/DimensionProperties&gt;&lt;DimensionProperties Dimension="[Beruf]" DimOrdinal="29"&gt;&lt;DimensionProperty Type="Fieldlist" Hierarchy="[Beruf].[Beruf]" Dimension="Beruf" DimOrdinal="29" MemberSetOrder="0" NumberOfMembers="1" SaveModeIsDefault="True" SaveMode="History" CreatedAs="CreateDefault" LevelIndex="-1"/&gt;&lt;DimensionProperty Type="SelectedFields" Hierarchy="[Beruf].[Beruf]" Dimension="Beruf" DimOrdinal="29" MemberSetOrder="0" NumberOfMembers="0" SaveModeIsDefault="True" SaveMode="History" CreatedAs="CreateEmpty" LevelIndex="-1"/&gt;&lt;DimensionProperty Type="SectionField" Member="[Beruf].[Beruf].defaultmember" Hierarchy="[Beruf].[Beruf]" DefaultMember="1"/&gt;&lt;/DimensionProperties&gt;&lt;DimensionProperties Dimension="[Bewerber frühere BJ]" DimOrdinal="23"&gt;&lt;DimensionProperty Type="Fieldlist" Hierarchy="[Bewerber frühere BJ]" Dimension="Bewerber frühere BJ" DimOrdinal="23" MemberSetOrder="0" NumberOfMembers="1" SaveModeIsDefault="True" SaveMode="History" CreatedAs="CreateDefault" LevelIndex="-1"/&gt;&lt;DimensionProperty Type="SelectedFields" Hierarchy="[Bewerber frühere BJ]" Dimension="Bewerber frühere BJ" DimOrdinal="23" MemberSetOrder="0" NumberOfMembers="0" SaveModeIsDefault="True" SaveMode="History" CreatedAs="CreateEmpty" LevelIndex="-1"/&gt;&lt;DimensionProperty Type="SectionField" Member="[Bewerber frühere BJ].[Alle Bewerber frühere BJ]" Hierarchy="[Bewerber frühere BJ]" DefaultMember="1"/&gt;&lt;/DimensionProperties&gt;&lt;DimensionProperties Dimension="[Bewerber Quartal 5]" DimOrdinal="7"&gt;&lt;DimensionProperty Type="Fieldlist" Hierarchy="[Bewerber Quartal 5]" Dimension="Bewerber Quartal 5" DimOrdinal="7" MemberSetOrder="0" NumberOfMembers="1" SaveModeIsDefault="True" SaveMode="History" CreatedAs="CreateDefault" LevelIndex="-1"/&gt;&lt;DimensionProperty Type="SelectedFields" Hierarchy="[Bewerber Quartal 5]" Dimension="Bewerber Quartal 5" DimOrdinal="7" MemberSetOrder="0" NumberOfMembers="0" SaveModeIsDefault="True" SaveMode="History" CreatedAs="CreateEmpty" LevelIndex="-1"/&gt;&lt;DimensionProperty Type="SectionField" Member="[Bewerber Quartal 5].[Alle Bewerber Quartal 5]" Hierarchy="[Bewerber Quartal 5]" DefaultMember="1"/&gt;&lt;/DimensionProperties&gt;&lt;DimensionProperties Dimension="[Geschlecht]" DimOrdinal="6"&gt;&lt;DimensionProperty Type="Fieldlist" Hierarchy="[Geschlecht]" Dimension="Geschlecht" DimOrdinal="6" MemberSetOrder="0" NumberOfMembers="1" SaveModeIsDefault="True" SaveMode="History" CreatedAs="CreateDefault" LevelIndex="-1"/&gt;&lt;DimensionProperty Type="SelectedFields" Hierarchy="[Geschlecht]" Dimension="Geschlecht" DimOrdinal="6" MemberSetOrder="0" NumberOfMembers="0" SaveModeIsDefault="True" SaveMode="History" CreatedAs="CreateEmpty" LevelIndex="-1"/&gt;&lt;DimensionProperty Type="SectionField" Member="[Geschlecht].[Alle Geschlecht]" Hierarchy="[Geschlecht]" DefaultMember="1"/&gt;&lt;/DimensionProperties&gt;&lt;DimensionProperties Dimension="[letzter Status vor BJ]" DimOrdinal="21"&gt;&lt;DimensionProperty Type="Fieldlist" Hierarchy="[letzter Status vor BJ]" Dimension="letzter Status vor BJ" DimOrdinal="21" MemberSetOrder="0" NumberOfMembers="1" SaveModeIsDefault="True" SaveMode="History" CreatedAs="CreateDefault" LevelIndex="-1"/&gt;&lt;DimensionProperty Type="SelectedFields" Hierarchy="[letzter Status vor BJ]" Dimension="letzter Status vor BJ" DimOrdinal="21" MemberSetOrder="0" NumberOfMembers="0" SaveModeIsDefault="True" SaveMode="History" CreatedAs="CreateEmpty" LevelIndex="-1"/&gt;&lt;DimensionProperty Type="SectionField" Member="[letzter Status vor BJ].[Gesamt]" Hierarchy="[letzter Status vor BJ]" DefaultMember="1"/&gt;&lt;/DimensionProperties&gt;&lt;DimensionProperties Dimension="[letzter Verbleib vor BJ]" DimOrdinal="20"&gt;&lt;DimensionProperty Type="Fieldlist" Hierarchy="[letzter Verbleib vor BJ]" Dimension="letzter Verbleib vor BJ" DimOrdinal="20" MemberSetOrder="0" NumberOfMembers="1" SaveModeIsDefault="True" SaveMode="History" CreatedAs="CreateDefault" LevelIndex="-1"/&gt;&lt;DimensionProperty Type="SelectedFields" Hierarchy="[letzter Verbleib vor BJ]" Dimension="letzter Verbleib vor BJ" DimOrdinal="20" MemberSetOrder="0" NumberOfMembers="0" SaveModeIsDefault="True" SaveMode="History" CreatedAs="CreateEmpty" LevelIndex="-1"/&gt;&lt;DimensionProperty Type="SectionField" Member="[letzter Verbleib vor BJ].[Alle letzter Verbleib vor BJ]" Hierarchy="[letzter Verbleib vor BJ]" DefaultMember="1"/&gt;&lt;/DimensionProperties&gt;&lt;DimensionProperties Dimension="[Measures]" DimOrdinal="0"&gt;&lt;DimensionProperty Type="Fieldlist" Hierarchy="[Measures]" Dimension="Measures" DimOrdinal="0" MemberSetOrder="0" NumberOfMembers="3" SaveModeIsDefault="True" SaveMode="History" CreatedAs="CreateDefault" LevelIndex="-1"/&gt;&lt;DimensionProperty Type="SelectedFields" Hierarchy="[Measures]" Dimension="Measures" DimOrdinal="0" MemberSetOrder="0" NumberOfMembers="0" SaveModeIsDefault="True" SaveMode="History" CreatedAs="CreateEmpty" LevelIndex="-1"/&gt;&lt;DimensionProperty Type="SectionField" Member="[Measures].[Anzahl]" Hierarchy="[Measures]" DefaultMember="1"/&gt;&lt;/DimensionProperties&gt;&lt;DimensionProperties Dimension="[NVB aus dem Vorjahr]" DimOrdinal="8"&gt;&lt;DimensionProperty Type="Fieldlist" Hierarchy="[NVB aus dem Vorjahr]" Dimension="NVB aus dem Vorjahr" DimOrdinal="8" MemberSetOrder="0" NumberOfMembers="1" SaveModeIsDefault="True" SaveMode="History" CreatedAs="CreateDefault" LevelIndex="-1"/&gt;&lt;DimensionProperty Type="SelectedFields" Hierarchy="[NVB aus dem Vorjahr]" Dimension="NVB aus dem Vorjahr" DimOrdinal="8" MemberSetOrder="0" NumberOfMembers="0" SaveModeIsDefault="True" SaveMode="History" CreatedAs="CreateEmpty" LevelIndex="-1"/&gt;&lt;DimensionProperty Type="SectionField" Member="[NVB aus dem Vorjahr].[Alle NVB aus dem Vorjahr]" Hierarchy="[NVB aus dem Vorjahr]" DefaultMember="1"/&gt;&lt;/DimensionProperties&gt;&lt;DimensionProperties Dimension="[Polit Gebiet fiktiv]" DimOrdinal="27"&gt;&lt;DimensionProperty Type="Fieldlist" Hierarchy="[Polit Gebiet fiktiv]" Dimension="Polit Gebiet fiktiv" DimOrdinal="27" MemberSetOrder="0" NumberOfMembers="1" SaveModeIsDefault="True" SaveMode="History" CreatedAs="CreateDefault" LevelIndex="-1"/&gt;&lt;DimensionProperty Type="SelectedFields" Hierarchy="[Polit Gebiet fiktiv]" Dimension="Polit Gebiet fiktiv" DimOrdinal="27" MemberSetOrder="0" NumberOfMembers="0" SaveModeIsDefault="True" SaveMode="History" CreatedAs="CreateEmpty" LevelIndex="-1"/&gt;&lt;DimensionProperty Type="SectionField" Member="[Polit Gebiet fiktiv].[Alle Polit Gebietsstruktur]" Hierarchy="[Polit Gebiet fiktiv]" DefaultMember="1"/&gt;&lt;/DimensionProperties&gt;&lt;DimensionProperties Dimension="[Polit Gebietsstruktur]" DimOrdinal="19"&gt;&lt;DimensionProperty Type="Fieldlist" Hierarchy="[Polit Gebietsstruktur]" Dimension="Polit Gebietsstruktur" DimOrdinal="19" MemberSetOrder="0" NumberOfMembers="1" SaveModeIsDefault="True" SaveMode="History" CreatedAs="CreateDefault" LevelIndex="-1"/&gt;&lt;DimensionProperty Type="SelectedFields" Hierarchy="[Polit Gebietsstruktur]" Dimension="Polit Gebietsstruktur" DimOrdinal="19" MemberSetOrder="0" NumberOfMembers="0" SaveModeIsDefault="True" SaveMode="History" CreatedAs="CreateEmpty" LevelIndex="-1"/&gt;&lt;DimensionProperty Type="SectionField" Member="[Polit Gebietsstruktur].[Alle Polit Gebietsstruktur]" Hierarchy="[Polit Gebietsstruktur]" DefaultMember="1"/&gt;&lt;/DimensionProperties&gt;&lt;DimensionProperties Dimension="[Schulabschluss]" DimOrdinal="9"&gt;&lt;DimensionProperty Type="Fieldlist" Hierarchy="[Schulabschluss]" Dimension="Schulabschluss" DimOrdinal="9" MemberSetOrder="0" NumberOfMembers="1" SaveModeIsDefault="True" SaveMode="History" CreatedAs="CreateDefault" LevelIndex="-1"/&gt;&lt;DimensionProperty Type="SelectedFields" Hierarchy="[Schulabschluss]" Dimension="Schulabschluss" DimOrdinal="9" MemberSetOrder="0" NumberOfMembers="0" SaveModeIsDefault="True" SaveMode="History" CreatedAs="CreateEmpty" LevelIndex="-1"/&gt;&lt;DimensionProperty Type="SectionField" Member="[Schulabschluss].[Alle Schulabschluss]" Hierarchy="[Schulabschluss]" DefaultMember="1"/&gt;&lt;/DimensionProperties&gt;&lt;DimensionProperties Dimension="[Schulart]" DimOrdinal="10"&gt;&lt;DimensionProperty Type="Fieldlist" Hierarchy="[Schulart]" Dimension="Schulart" DimOrdinal="10" MemberSetOrder="0" NumberOfMembers="1" SaveModeIsDefault="True" SaveMode="History" CreatedAs="CreateDefault" LevelIndex="-1"/&gt;&lt;DimensionProperty Type="SelectedFields" Hierarchy="[Schulart]" Dimension="Schulart" DimOrdinal="10" MemberSetOrder="0" NumberOfMembers="0" SaveModeIsDefault="True" SaveMode="History" CreatedAs="CreateEmpty" LevelIndex="-1"/&gt;&lt;DimensionProperty Type="SectionField" Member="[Schulart].[Alle Schulart]" Hierarchy="[Schulart]" DefaultMember="1"/&gt;&lt;/DimensionProperties&gt;&lt;DimensionProperties Dimension="[Schulentlassjahr]" DimOrdinal="11"&gt;&lt;DimensionProperty Type="Fieldlist" Hierarchy="[Schulentlassjahr]" Dimension="Schulentlassjahr" DimOrdinal="11" MemberSetOrder="0" NumberOfMembers="1" SaveModeIsDefault="True" SaveMode="History" CreatedAs="CreateDefault" LevelIndex="-1"/&gt;&lt;DimensionProperty Type="SelectedFields" Hierarchy="[Schulentlassjahr]" Dimension="Schulentlassjahr" DimOrdinal="11" MemberSetOrder="0" NumberOfMembers="0" SaveModeIsDefault="True" SaveMode="History" CreatedAs="CreateEmpty" LevelIndex="-1"/&gt;&lt;DimensionProperty Type="SectionField" Member="[Schulentlassjahr].[Alle Schulentlassjahr]" Hierarchy="[Schulentlassjahr]" DefaultMember="1"/&gt;&lt;/DimensionProperties&gt;&lt;DimensionProperties Dimension="[Schwerbehindert]" DimOrdinal="24"&gt;&lt;DimensionProperty Type="Fieldlist" Hierarchy="[Schwerbehindert]" Dimension="Schwerbehindert" DimOrdinal="24" MemberSetOrder="0" NumberOfMembers="1" SaveModeIsDefault="True" SaveMode="History" CreatedAs="CreateDefault" LevelIndex="-1"/&gt;&lt;DimensionProperty Type="SelectedFields" Hierarchy="[Schwerbehindert]" Dimension="Schwerbehindert" DimOrdinal="24" MemberSetOrder="0" NumberOfMembers="0" SaveModeIsDefault="True" SaveMode="History" CreatedAs="CreateEmpty" LevelIndex="-1"/&gt;&lt;DimensionProperty Type="SectionField" Member="[Schwerbehindert].[Gesamt]" Hierarchy="[Schwerbehindert]" DefaultMember="1"/&gt;&lt;/DimensionProperties&gt;&lt;DimensionProperties Dimension="[SGB Träger]" DimOrdinal="12"&gt;&lt;DimensionProperty Type="Fieldlist" Hierarchy="[SGB Träger]" Dimension="SGB Träger" DimOrdinal="12" MemberSetOrder="0" NumberOfMembers="886" SaveModeIsDefault="True" SaveMode="History" CreatedAs="CreateAll" LevelIndex="-1"/&gt;&lt;DimensionProperty Type="SelectedFields" Hierarchy="[SGB Träger]" Dimension="SGB Träger" DimOrdinal="12" MemberSetOrder="0" NumberOfMembers="0" SaveModeIsDefault="True" SaveMode="History" CreatedAs="CreateEmpty" LevelIndex="-1"/&gt;&lt;DimensionProperty Type="SectionField" Member="[SGB Träger].[SGB Träger].&amp;amp;[900003]" Hierarchy="[SGB Träger]"/&gt;&lt;/DimensionProperties&gt;&lt;DimensionProperties Dimension="[Staat]" DimOrdinal="13"&gt;&lt;DimensionProperty Type="Fieldlist" Hierarchy="[Staat]" Dimension="Staat" DimOrdinal="13" MemberSetOrder="0" NumberOfMembers="1" SaveModeIsDefault="True" SaveMode="History" CreatedAs="CreateDefault" LevelIndex="-1"/&gt;&lt;DimensionProperty Type="SelectedFields" Hierarchy="[Staat]" Dimension="Staat" DimOrdinal="13" MemberSetOrder="0" NumberOfMembers="0" SaveModeIsDefault="True" SaveMode="History" CreatedAs="CreateEmpty" LevelIndex="-1"/&gt;&lt;DimensionProperty Type="SectionField" Member="[Staat].[Alle Staat]" Hierarchy="[Staat]" DefaultMember="1"/&gt;&lt;/DimensionProperties&gt;&lt;DimensionProperties Dimension="[Stat Ausbildsuche Stich]" DimOrdinal="14"&gt;&lt;DimensionProperty Type="Fieldlist" Hierarchy="[Stat Ausbildsuche Stich]" Dimension="Stat Ausbildsuche Stich" DimOrdinal="14" MemberSetOrder="0" NumberOfMembers="1" SaveModeIsDefault="True" SaveMode="History" CreatedAs="CreateDefault" LevelIndex="-1"/&gt;&lt;DimensionProperty Type="SelectedFields" Hierarchy="[Stat Ausbildsuche Stich]" Dimension="Stat Ausbildsuche Stich" DimOrdinal="14" MemberSetOrder="0" NumberOfMembers="0" SaveModeIsDefault="True" SaveMode="History" CreatedAs="CreateEmpty" LevelIndex="-1"/&gt;&lt;DimensionProperty Type="SectionField" Member="[Stat Ausbildsuche Stich].[Gesamt]" Hierarchy="[Stat Ausbildsuche Stich]" DefaultMember="1"/&gt;&lt;/DimensionProperties&gt;&lt;DimensionProperties Dimension="[Status Ausbildungsuche]" DimOrdinal="15"&gt;&lt;DimensionProperty Type="Fieldlist" Hierarchy="[Status Ausbildungsuche]" Dimension="Status Ausbildungsuche" DimOrdinal="15" MemberSetOrder="0" NumberOfMembers="1" SaveModeIsDefault="True" SaveMode="History" CreatedAs="CreateDefault" LevelIndex="-1"/&gt;&lt;DimensionProperty Type="SelectedFields" Hierarchy="[Status Ausbildungsuche]" Dimension="Status Ausbildungsuche" DimOrdinal="15" MemberSetOrder="0" NumberOfMembers="0" SaveModeIsDefault="True" SaveMode="History" CreatedAs="CreateEmpty" LevelIndex="-1"/&gt;&lt;DimensionProperty Type="SectionField" Member="[Status Ausbildungsuche].[Gesamt]" Hierarchy="[Status Ausbildungsuche]" DefaultMember="1"/&gt;&lt;/DimensionProperties&gt;&lt;DimensionProperties Dimension="[Verbleibsart zum 30 09]" DimOrdinal="16"&gt;&lt;DimensionProperty Type="Fieldlist" Hierarchy="[Verbleibsart zum 30 09]" Dimension="Verbleibsart zum 30 09" DimOrdinal="16" MemberSetOrder="0" NumberOfMembers="1" SaveModeIsDefault="True" SaveMode="History" CreatedAs="CreateDefault" LevelIndex="-1"/&gt;&lt;DimensionProperty Type="SelectedFields" Hierarchy="[Verbleibsart zum 30 09]" Dimension="Verbleibsart zum 30 09" DimOrdinal="16" MemberSetOrder="0" NumberOfMembers="0" SaveModeIsDefault="True" SaveMode="History" CreatedAs="CreateEmpty" LevelIndex="-1"/&gt;&lt;DimensionProperty Type="SectionField" Member="[Verbleibsart zum 30 09].[Gesamt]" Hierarchy="[Verbleibsart zum 30 09]" DefaultMember="1"/&gt;&lt;/DimensionProperties&gt;&lt;DimensionProperties Dimension="[Verfahren]" DimOrdinal="17"&gt;&lt;DimensionProperty Type="Fieldlist" Hierarchy="[Verfahren]" Dimension="Verfahren" DimOrdinal="17" MemberSetOrder="0" NumberOfMembers="3" SaveModeIsDefault="True" SaveMode="History" CreatedAs="CreateDefault" LevelIndex="-1"&gt;&lt;Command CommandType="add_set"&gt;&lt;Parameter ParameterType="Memberset" SaveMode="History" MemberSetOrder="0" CreatedAs="CreateEmpty" LevelIndex="-1"&gt;&lt;Command CommandType="add_Member"&gt;&lt;Parameter ParameterValue="[Verfahren].[Jna Bez Lang Verfahren].[VerBIS]"/&gt;&lt;/Command&gt;&lt;/Parameter&gt;&lt;/Command&gt;&lt;Command CommandType="add_set"&gt;&lt;Parameter ParameterType="Memberset" SaveMode="History" MemberSetOrder="0" CreatedAs="CreateEmpty" LevelIndex="-1"&gt;&lt;Command CommandType="add_Member"&gt;&lt;Parameter ParameterValue="[Verfahren].[Jna Bez Lang Verfahren].[Xsozial]"/&gt;&lt;/Command&gt;&lt;/Parameter&gt;&lt;/Command&gt;&lt;/DimensionProperty&gt;&lt;DimensionProperty Type="SelectedFields" Hierarchy="[Verfahren]" Dimension="Verfahren" DimOrdinal="17" MemberSetOrder="0" NumberOfMembers="0" SaveModeIsDefault="True" SaveMode="History" CreatedAs="CreateEmpty" LevelIndex="-1"/&gt;&lt;DimensionProperty Type="SectionField" Member="[Verfahren].[Alle Verfahren]" Hierarchy="[Verfahren]" DefaultMember="1"/&gt;&lt;/DimensionProperties&gt;&lt;DimensionProperties Dimension="[verm_rel_Ausb_berufe]" DimOrdinal="28"&gt;&lt;DimensionProperty Type="Fieldlist" Hierarchy="[verm_rel_Ausb_berufe]" Dimension="verm_rel_Ausb_berufe" DimOrdinal="28" MemberSetOrder="0" NumberOfMembers="1" SaveModeIsDefault="True" SaveMode="History" CreatedAs="CreateDefault" LevelIndex="-1"/&gt;&lt;DimensionProperty Type="SelectedFields" Hierarchy="[verm_rel_Ausb_berufe]" Dimension="verm_rel_Ausb_berufe" DimOrdinal="28" MemberSetOrder="0" NumberOfMembers="0" SaveModeIsDefault="True" SaveMode="History" CreatedAs="CreateEmpty" LevelIndex="-1"/&gt;&lt;DimensionProperty Type="SectionField" Member="[verm_rel_Ausb_berufe].[Alle verm_rel_Ausb_berufe]" Hierarchy="[verm_rel_Ausb_berufe]" DefaultMember="1"/&gt;&lt;/DimensionProperties&gt;&lt;/DimensionPropertiesNode&gt;&lt;VPID Val="0"/&gt;&lt;CalcMemSpecsNode VpLevel="VpCurrent"/&gt;&lt;/Viewpoint&gt;</t>
  </si>
  <si>
    <t>Zentraler Statistik-Service</t>
  </si>
  <si>
    <t>0911 - 179-1131</t>
  </si>
  <si>
    <t>Zentraler-Statistik-Service@arbeitsagentur.de</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</si>
  <si>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</si>
  <si>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</si>
  <si>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</si>
  <si>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</si>
  <si>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</si>
  <si>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</si>
  <si>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</si>
  <si>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</si>
  <si>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</si>
  <si>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</si>
  <si>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</si>
  <si>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Abweichungen ergeben sich durch Bewerber die keinem Bundesland zugeordnet werden können</t>
  </si>
  <si>
    <t>Abweichungen ergeben sich durch Bewerber die keiner Regionaldirektion zugeordnet werden können</t>
  </si>
  <si>
    <t>Definitionen</t>
  </si>
  <si>
    <t>Berichtsjahr</t>
  </si>
  <si>
    <t>Berufsausbildungsstellen</t>
  </si>
  <si>
    <t>Erhebungszeitpunkt</t>
  </si>
  <si>
    <t>http://statistik.arbeitsagentur.de/Navigation/Statistik/Grundlagen/Methodenberichte/Ausbildungsstellenmarkt/Methodeberichte-Ausbildungsstellenmarkt-Nav.html).</t>
  </si>
  <si>
    <t>Historie</t>
  </si>
  <si>
    <t>Einschränkungen wichtiger Merkmale</t>
  </si>
  <si>
    <t>http://statistik.arbeitsagentur.de/nn_307948/Statischer-Content/Statistik-nach-Themen/Ausbildungsstellenmarkt/Ausbildungsstellenmarkt.html)</t>
  </si>
  <si>
    <t>Abkürzungen und Zeichenerklärungen</t>
  </si>
  <si>
    <t>Stand: 31.01.2017</t>
  </si>
  <si>
    <t>Berichtsjahr 2016/2017</t>
  </si>
  <si>
    <t>Bewerber für Berufsausbildungsstellen – Statistische Neuordnung der Versorgungsrelevanz von Maßnahmen und Praktika</t>
  </si>
  <si>
    <t>Produktlinie/Reihe:</t>
  </si>
  <si>
    <t xml:space="preserve">Tabellen </t>
  </si>
  <si>
    <t>Im Internet stehen statistische Informationen unterteilt nach folgenden Themenbereichen zur Verfügung:</t>
  </si>
  <si>
    <t>Migration</t>
  </si>
  <si>
    <t>Langzeitarbeitslosigkeit</t>
  </si>
  <si>
    <t>Frauen und Männer</t>
  </si>
  <si>
    <t>Daten zu den Eingliederungsbilanzen</t>
  </si>
  <si>
    <t>Hinweise zur Revision der Statistik über gemeldete Berufsausbildungsstellen 2018</t>
  </si>
  <si>
    <t>Inhaltliche Neuerungen ab Januar 2018</t>
  </si>
  <si>
    <t>Auswirkungen der Revision</t>
  </si>
  <si>
    <t>Berufe</t>
  </si>
  <si>
    <t>Wirtschaftszweige</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</si>
  <si>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</si>
  <si>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</si>
  <si>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Förderung und berufliche Rehabilitation</t>
  </si>
  <si>
    <t>Bildung</t>
  </si>
  <si>
    <t>Einnahmen/Ausgaben</t>
  </si>
  <si>
    <t>Familien und Kinder</t>
  </si>
  <si>
    <t>September 2019, Berichtsjahr 2018/19</t>
  </si>
  <si>
    <t>100 RD Nord</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</si>
  <si>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</si>
  <si>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</si>
  <si>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</si>
  <si>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</si>
  <si>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</si>
  <si>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</si>
  <si>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</si>
  <si>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</si>
  <si>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</si>
  <si>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</si>
  <si>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</si>
  <si>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</si>
  <si>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</si>
  <si>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200 RD Niedersachsen-Bremen</t>
  </si>
  <si>
    <t>211 AA Braunschweig – Goslar</t>
  </si>
  <si>
    <t>214 AA Bremen – Bremerhaven</t>
  </si>
  <si>
    <t>221 AA Celle</t>
  </si>
  <si>
    <t>224 AA Emden – Leer</t>
  </si>
  <si>
    <t>231 AA Göttingen</t>
  </si>
  <si>
    <t>234 AA Hameln</t>
  </si>
  <si>
    <t>237 AA Hannover</t>
  </si>
  <si>
    <t>241 AA Helmstedt</t>
  </si>
  <si>
    <t>244 AA Hildesheim</t>
  </si>
  <si>
    <t>251 AA Lüneburg – Uelzen</t>
  </si>
  <si>
    <t>257 AA Nordhorn</t>
  </si>
  <si>
    <t>261 AA Oldenburg – Wilhelmshaven</t>
  </si>
  <si>
    <t>264 AA Osnabrück</t>
  </si>
  <si>
    <t>267 AA Stade</t>
  </si>
  <si>
    <t>274 AA Vechta</t>
  </si>
  <si>
    <t>277 AA Nienburg – Verden</t>
  </si>
  <si>
    <t>300 RD Nordrhein-Westfalen</t>
  </si>
  <si>
    <t>311 AA Aachen – Düren</t>
  </si>
  <si>
    <t>315 AA Bergisch Gladbach</t>
  </si>
  <si>
    <t>317 AA Bielefeld</t>
  </si>
  <si>
    <t>321 AA Bochum</t>
  </si>
  <si>
    <t>323 AA Bonn</t>
  </si>
  <si>
    <t>325 AA Brühl</t>
  </si>
  <si>
    <t>327 AA Coesfeld</t>
  </si>
  <si>
    <t>331 AA Detmold</t>
  </si>
  <si>
    <t>333 AA Dortmund</t>
  </si>
  <si>
    <t>337 AA Düsseldorf</t>
  </si>
  <si>
    <t>341 AA Duisburg</t>
  </si>
  <si>
    <t>343 AA Essen</t>
  </si>
  <si>
    <t>345 AA Gelsenkirchen</t>
  </si>
  <si>
    <t>347 AA Hagen</t>
  </si>
  <si>
    <t>351 AA Hamm</t>
  </si>
  <si>
    <t>353 AA Herford</t>
  </si>
  <si>
    <t>355 AA Iserlohn</t>
  </si>
  <si>
    <t>357 AA Köln</t>
  </si>
  <si>
    <t>361 AA Krefeld</t>
  </si>
  <si>
    <t>364 AA Mettmann</t>
  </si>
  <si>
    <t>365 AA Mönchengladbach</t>
  </si>
  <si>
    <t>367 AA Ahlen – Münster</t>
  </si>
  <si>
    <t>371 AA Oberhausen</t>
  </si>
  <si>
    <t>373 AA Paderborn</t>
  </si>
  <si>
    <t>375 AA Recklinghausen</t>
  </si>
  <si>
    <t>377 AA Rheine</t>
  </si>
  <si>
    <t>381 AA Siegen</t>
  </si>
  <si>
    <t>383 AA Meschede – Soest</t>
  </si>
  <si>
    <t>387 AA Wesel</t>
  </si>
  <si>
    <t>391 AA Solingen – Wuppertal</t>
  </si>
  <si>
    <t>400 RD Hessen</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</si>
  <si>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</si>
  <si>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</si>
  <si>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</si>
  <si>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</si>
  <si>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</si>
  <si>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</si>
  <si>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</si>
  <si>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</si>
  <si>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</si>
  <si>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</si>
  <si>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</si>
  <si>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</si>
  <si>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500 RD Rheinland-Pfalz-Saarland</t>
  </si>
  <si>
    <t>511 AA Bad Kreuznach</t>
  </si>
  <si>
    <t>515 AA Kaiserslautern – Pirmasens</t>
  </si>
  <si>
    <t>519 AA Koblenz – Mayen</t>
  </si>
  <si>
    <t>523 AA Ludwigshafen</t>
  </si>
  <si>
    <t>527 AA Mainz</t>
  </si>
  <si>
    <t>535 AA Montabaur</t>
  </si>
  <si>
    <t>543 AA Landau</t>
  </si>
  <si>
    <t>547 AA Neuwied</t>
  </si>
  <si>
    <t>555 AA Saarland</t>
  </si>
  <si>
    <t>563 AA Trier</t>
  </si>
  <si>
    <t>600 RD Baden-Württemberg</t>
  </si>
  <si>
    <t>611 AA Aalen</t>
  </si>
  <si>
    <t>614 AA Balingen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</si>
  <si>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</si>
  <si>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</si>
  <si>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</si>
  <si>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</si>
  <si>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</si>
  <si>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</si>
  <si>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</si>
  <si>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</si>
  <si>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</si>
  <si>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</si>
  <si>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</si>
  <si>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Reutlingen</t>
  </si>
  <si>
    <t>671 AA Waiblingen</t>
  </si>
  <si>
    <t>674 AA Schwäbisch Hall – Tauberbischofsheim</t>
  </si>
  <si>
    <t>677 AA Stuttgart</t>
  </si>
  <si>
    <t>684 AA Ulm</t>
  </si>
  <si>
    <t>687 AA Rottweil – Villingen-Schwenningen</t>
  </si>
  <si>
    <t>700 RD Bayern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</si>
  <si>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</si>
  <si>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</si>
  <si>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</si>
  <si>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</si>
  <si>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</si>
  <si>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</si>
  <si>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</si>
  <si>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</si>
  <si>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</si>
  <si>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</si>
  <si>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</si>
  <si>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</si>
  <si>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</si>
  <si>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</si>
  <si>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</si>
  <si>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</si>
  <si>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</si>
  <si>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</si>
  <si>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</si>
  <si>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</si>
  <si>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</si>
  <si>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</si>
  <si>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</si>
  <si>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900 RD Berlin-Brandenburg</t>
  </si>
  <si>
    <t>035 AA Cottbus</t>
  </si>
  <si>
    <t>036 AA Eberswalde</t>
  </si>
  <si>
    <t>037 AA Frankfurt (Oder)</t>
  </si>
  <si>
    <t>038 AA Neuruppin</t>
  </si>
  <si>
    <t>039 AA Potsdam</t>
  </si>
  <si>
    <t>922 AA Berlin Süd</t>
  </si>
  <si>
    <t>955 AA Berlin Nord</t>
  </si>
  <si>
    <t>962 AA Berlin Mitte</t>
  </si>
  <si>
    <t>966 RD Sachsen-Anhalt-Thüringen</t>
  </si>
  <si>
    <t>041 AA Bernburg</t>
  </si>
  <si>
    <t>042 AA Dessau-Roßlau – Wittenberg</t>
  </si>
  <si>
    <t>043 AA Halberstadt</t>
  </si>
  <si>
    <t>044 AA Halle</t>
  </si>
  <si>
    <t>045 AA Magdeburg</t>
  </si>
  <si>
    <t>046 AA Weißenfels</t>
  </si>
  <si>
    <t>047 AA Sangerhausen</t>
  </si>
  <si>
    <t>048 AA Stendal</t>
  </si>
  <si>
    <t>093 AA Erfurt</t>
  </si>
  <si>
    <t>094 AA Altenburg – Gera</t>
  </si>
  <si>
    <t>095 AA Gotha</t>
  </si>
  <si>
    <t>096 AA Jena</t>
  </si>
  <si>
    <t>097 AA Nordhausen</t>
  </si>
  <si>
    <t>098 AA Suhl</t>
  </si>
  <si>
    <t>968 RD Sachsen</t>
  </si>
  <si>
    <t>071 AA Annaberg-Buchholz</t>
  </si>
  <si>
    <t>072 AA Bautzen</t>
  </si>
  <si>
    <t>073 AA Chemnitz</t>
  </si>
  <si>
    <t>074 AA Dresden</t>
  </si>
  <si>
    <t>075 AA Leipzig</t>
  </si>
  <si>
    <t>076 AA Oschatz</t>
  </si>
  <si>
    <t>077 AA Pirna</t>
  </si>
  <si>
    <t>078 AA Plauen</t>
  </si>
  <si>
    <t>079 AA Riesa</t>
  </si>
  <si>
    <t>080 AA Freiberg</t>
  </si>
  <si>
    <t>092 AA Zwickau</t>
  </si>
  <si>
    <t>01001 Flensburg, Stadt</t>
  </si>
  <si>
    <t>01002 Kiel, Landeshauptstadt</t>
  </si>
  <si>
    <t>01003 Lübeck, Hansestadt</t>
  </si>
  <si>
    <t>01004 Neumünster, Stadt</t>
  </si>
  <si>
    <t>01051 Dithmarschen</t>
  </si>
  <si>
    <t>01053 Herzogtum Lauenburg</t>
  </si>
  <si>
    <t>01054 Nordfriesland</t>
  </si>
  <si>
    <t>01055 Ostholstein</t>
  </si>
  <si>
    <t>01056 Pinneberg</t>
  </si>
  <si>
    <t>01057 Plön</t>
  </si>
  <si>
    <t>01058 Rendsburg-Eckernförde</t>
  </si>
  <si>
    <t>01059 Schleswig-Flensburg</t>
  </si>
  <si>
    <t>01060 Segeberg</t>
  </si>
  <si>
    <t>01061 Steinburg</t>
  </si>
  <si>
    <t>01062 Stormarn</t>
  </si>
  <si>
    <t>02000 Hamburg, Freie und Hansestadt</t>
  </si>
  <si>
    <t>03101 Braunschweig, Stadt</t>
  </si>
  <si>
    <t>03102 Salzgitter, Stadt</t>
  </si>
  <si>
    <t>03103 Wolfsburg, Stadt</t>
  </si>
  <si>
    <t>03151 Gifhorn</t>
  </si>
  <si>
    <t>03153 Goslar</t>
  </si>
  <si>
    <t>03154 Helmstedt</t>
  </si>
  <si>
    <t>03155 Northeim</t>
  </si>
  <si>
    <t>03157 Peine</t>
  </si>
  <si>
    <t>03158 Wolfenbüttel</t>
  </si>
  <si>
    <t>03159 Göttingen</t>
  </si>
  <si>
    <t>03241 Region Hannover</t>
  </si>
  <si>
    <t>03251 Diepholz</t>
  </si>
  <si>
    <t>03252 Hameln-Pyrmont</t>
  </si>
  <si>
    <t>03254 Hildesheim</t>
  </si>
  <si>
    <t>03255 Holzminden</t>
  </si>
  <si>
    <t>03256 Nienburg (Weser)</t>
  </si>
  <si>
    <t>03257 Schaumburg</t>
  </si>
  <si>
    <t>03351 Celle</t>
  </si>
  <si>
    <t>03352 Cuxhaven</t>
  </si>
  <si>
    <t>03353 Harburg</t>
  </si>
  <si>
    <t>03354 Lüchow-Dannenberg</t>
  </si>
  <si>
    <t>03355 Lüneburg</t>
  </si>
  <si>
    <t>03356 Osterholz</t>
  </si>
  <si>
    <t>03357 Rotenburg (Wümme)</t>
  </si>
  <si>
    <t>03358 Heidekreis</t>
  </si>
  <si>
    <t>03359 Stade</t>
  </si>
  <si>
    <t>03360 Uelzen</t>
  </si>
  <si>
    <t>03361 Verden</t>
  </si>
  <si>
    <t>03401 Delmenhorst, Stadt</t>
  </si>
  <si>
    <t>03402 Emden, Stadt</t>
  </si>
  <si>
    <t>03403 Oldenburg (Oldenburg), Stadt</t>
  </si>
  <si>
    <t>03404 Osnabrück, Stadt</t>
  </si>
  <si>
    <t>03405 Wilhelmshaven, Stadt</t>
  </si>
  <si>
    <t>03451 Ammerland</t>
  </si>
  <si>
    <t>03452 Aurich</t>
  </si>
  <si>
    <t>03453 Cloppenburg</t>
  </si>
  <si>
    <t>03454 Emsland</t>
  </si>
  <si>
    <t>03455 Friesland</t>
  </si>
  <si>
    <t>03456 Grafschaft Bentheim</t>
  </si>
  <si>
    <t>03457 Leer</t>
  </si>
  <si>
    <t>03458 Oldenburg</t>
  </si>
  <si>
    <t>03459 Osnabrück</t>
  </si>
  <si>
    <t>03460 Vechta</t>
  </si>
  <si>
    <t>03461 Wesermarsch</t>
  </si>
  <si>
    <t>03462 Wittmund</t>
  </si>
  <si>
    <t>04011 Bremen, Stadt</t>
  </si>
  <si>
    <t>04012 Bremerhaven, Stadt</t>
  </si>
  <si>
    <t>05111 Düsseldorf, Stadt</t>
  </si>
  <si>
    <t>05112 Duisburg, Stadt</t>
  </si>
  <si>
    <t>05113 Essen, Stadt</t>
  </si>
  <si>
    <t>05114 Krefeld, Stadt</t>
  </si>
  <si>
    <t>05116 Mönchengladbach, Stadt</t>
  </si>
  <si>
    <t>05117 Mülheim an der Ruhr, Stadt</t>
  </si>
  <si>
    <t>05119 Oberhausen, Stadt</t>
  </si>
  <si>
    <t>05120 Remscheid, Stadt</t>
  </si>
  <si>
    <t>05122 Solingen, Klingenstadt</t>
  </si>
  <si>
    <t>05124 Wuppertal, Stadt</t>
  </si>
  <si>
    <t>05154 Kleve</t>
  </si>
  <si>
    <t>05158 Mettmann</t>
  </si>
  <si>
    <t>05162 Rhein-Kreis Neuss</t>
  </si>
  <si>
    <t>05166 Viersen</t>
  </si>
  <si>
    <t>05170 Wesel</t>
  </si>
  <si>
    <t>05314 Bonn, Stadt</t>
  </si>
  <si>
    <t>05315 Köln, Stadt</t>
  </si>
  <si>
    <t>05316 Leverkusen, Stadt</t>
  </si>
  <si>
    <t>05334 Städteregion Aachen</t>
  </si>
  <si>
    <t>05358 Düren</t>
  </si>
  <si>
    <t>05362 Rhein-Erft-Kreis</t>
  </si>
  <si>
    <t>05366 Euskirchen</t>
  </si>
  <si>
    <t>05370 Heinsberg</t>
  </si>
  <si>
    <t>05374 Oberbergischer Kreis</t>
  </si>
  <si>
    <t>05378 Rheinisch-Bergischer Kreis</t>
  </si>
  <si>
    <t>05382 Rhein-Sieg-Kreis</t>
  </si>
  <si>
    <t>05512 Bottrop, Stadt</t>
  </si>
  <si>
    <t>05513 Gelsenkirchen, Stadt</t>
  </si>
  <si>
    <t>05515 Münster, Stadt</t>
  </si>
  <si>
    <t>05554 Borken</t>
  </si>
  <si>
    <t>05558 Coesfeld</t>
  </si>
  <si>
    <t>05562 Recklinghausen</t>
  </si>
  <si>
    <t>05566 Steinfurt</t>
  </si>
  <si>
    <t>05570 Warendorf</t>
  </si>
  <si>
    <t>05711 Bielefeld, Stadt</t>
  </si>
  <si>
    <t>05754 Gütersloh</t>
  </si>
  <si>
    <t>05758 Herford</t>
  </si>
  <si>
    <t>05762 Höxter</t>
  </si>
  <si>
    <t>05766 Lippe</t>
  </si>
  <si>
    <t>05770 Minden-Lübbecke</t>
  </si>
  <si>
    <t>05774 Paderborn</t>
  </si>
  <si>
    <t>05911 Bochum, Stadt</t>
  </si>
  <si>
    <t>05913 Dortmund, Stadt</t>
  </si>
  <si>
    <t>05914 Hagen, Stadt der FernUniversi.</t>
  </si>
  <si>
    <t>05915 Hamm, Stadt</t>
  </si>
  <si>
    <t>05916 Herne, Stadt</t>
  </si>
  <si>
    <t>05954 Ennepe-Ruhr-Kreis</t>
  </si>
  <si>
    <t>05958 Hochsauerlandkreis</t>
  </si>
  <si>
    <t>05962 Märkischer Kreis</t>
  </si>
  <si>
    <t>05966 Olpe</t>
  </si>
  <si>
    <t>05970 Siegen-Wittgenstein</t>
  </si>
  <si>
    <t>05974 Soest</t>
  </si>
  <si>
    <t>05978 Unna</t>
  </si>
  <si>
    <t>06411 Darmstadt, Wissenschaftsstadt</t>
  </si>
  <si>
    <t>06412 Frankfurt am Main, Stadt</t>
  </si>
  <si>
    <t>06413 Offenbach am Main, Stadt</t>
  </si>
  <si>
    <t>06414 Wiesbaden, Landeshauptstadt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</si>
  <si>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</si>
  <si>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</si>
  <si>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</si>
  <si>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</si>
  <si>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</si>
  <si>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</si>
  <si>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</si>
  <si>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</si>
  <si>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</si>
  <si>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</si>
  <si>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</si>
  <si>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</si>
  <si>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</si>
  <si>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</si>
  <si>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</si>
  <si>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</si>
  <si>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</si>
  <si>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</si>
  <si>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</si>
  <si>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</si>
  <si>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</si>
  <si>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</si>
  <si>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07111 Koblenz, kreisfreie Stadt</t>
  </si>
  <si>
    <t>07131 Ahrweiler</t>
  </si>
  <si>
    <t>07132 Altenkirchen (Westerwald)</t>
  </si>
  <si>
    <t>07133 Bad Kreuznach</t>
  </si>
  <si>
    <t>07134 Birkenfeld</t>
  </si>
  <si>
    <t>07135 Cochem-Zell</t>
  </si>
  <si>
    <t>07137 Mayen-Koblenz</t>
  </si>
  <si>
    <t>07138 Neuwied</t>
  </si>
  <si>
    <t>07140 Rhein-Hunsrück-Kreis</t>
  </si>
  <si>
    <t>07141 Rhein-Lahn-Kreis</t>
  </si>
  <si>
    <t>07143 Westerwaldkreis</t>
  </si>
  <si>
    <t>07211 Trier, kreisfreie Stadt</t>
  </si>
  <si>
    <t>07231 Bernkastel-Wittlich</t>
  </si>
  <si>
    <t>07232 Eifelkreis Bitburg-Prüm</t>
  </si>
  <si>
    <t>07233 Vulkaneifel</t>
  </si>
  <si>
    <t>07235 Trier-Saarburg</t>
  </si>
  <si>
    <t>07311 Frankenthal (Pfalz), kr.f. St.</t>
  </si>
  <si>
    <t>07312 Kaiserslautern, kreisfr. Stadt</t>
  </si>
  <si>
    <t>07313 Landau in der Pfalz, kr.f. St.</t>
  </si>
  <si>
    <t>07314 Ludwigshafen am Rhein, Stadt</t>
  </si>
  <si>
    <t>07315 Mainz, kreisfreie Stadt</t>
  </si>
  <si>
    <t>07316 Neustadt an der Weinstraße,St.</t>
  </si>
  <si>
    <t>07317 Pirmasens, kreisfreie Stadt</t>
  </si>
  <si>
    <t>07318 Speyer, kreisfreie Stadt</t>
  </si>
  <si>
    <t>07319 Worms, kreisfreie Stadt</t>
  </si>
  <si>
    <t>07320 Zweibrücken, kreisfreie Stadt</t>
  </si>
  <si>
    <t>07331 Alzey-Worms</t>
  </si>
  <si>
    <t>07332 Bad Dürkheim</t>
  </si>
  <si>
    <t>07333 Donnersbergkreis</t>
  </si>
  <si>
    <t>07334 Germersheim</t>
  </si>
  <si>
    <t>07335 Kaiserslautern</t>
  </si>
  <si>
    <t>07336 Kusel</t>
  </si>
  <si>
    <t>07337 Südliche Weinstraße</t>
  </si>
  <si>
    <t>07338 Rhein-Pfalz-Kreis</t>
  </si>
  <si>
    <t>07339 Mainz-Bingen</t>
  </si>
  <si>
    <t>07340 Südwestpfalz</t>
  </si>
  <si>
    <t>08111 Stuttgart, Landeshauptstadt</t>
  </si>
  <si>
    <t>08115 Böblingen</t>
  </si>
  <si>
    <t>08116 Esslingen</t>
  </si>
  <si>
    <t>08117 Göppingen</t>
  </si>
  <si>
    <t>08118 Ludwigsburg</t>
  </si>
  <si>
    <t>08119 Rems-Murr-Kreis</t>
  </si>
  <si>
    <t>08121 Heilbronn, Stadt</t>
  </si>
  <si>
    <t>08125 Heilbronn</t>
  </si>
  <si>
    <t>08126 Hohenlohekreis</t>
  </si>
  <si>
    <t>08127 Schwäbisch Hall</t>
  </si>
  <si>
    <t>08128 Main-Tauber-Kreis</t>
  </si>
  <si>
    <t>08135 Heidenheim</t>
  </si>
  <si>
    <t>08136 Ostalbkreis</t>
  </si>
  <si>
    <t>08211 Baden-Baden, Stadt</t>
  </si>
  <si>
    <t>08212 Karlsruhe, Stadt</t>
  </si>
  <si>
    <t>08215 Karlsruhe</t>
  </si>
  <si>
    <t>08216 Rastatt</t>
  </si>
  <si>
    <t>08221 Heidelberg, Stadt</t>
  </si>
  <si>
    <t>08222 Mannheim, Universitätsstadt</t>
  </si>
  <si>
    <t>08225 Neckar-Odenwald-Kreis</t>
  </si>
  <si>
    <t>08226 Rhein-Neckar-Kreis</t>
  </si>
  <si>
    <t>08231 Pforzheim, Stadt</t>
  </si>
  <si>
    <t>08235 Calw</t>
  </si>
  <si>
    <t>08236 Enzkreis</t>
  </si>
  <si>
    <t>08237 Freudenstadt</t>
  </si>
  <si>
    <t>08311 Freiburg im Breisgau, Stadt</t>
  </si>
  <si>
    <t>08315 Breisgau-Hochschwarzwald</t>
  </si>
  <si>
    <t>08316 Emmendingen</t>
  </si>
  <si>
    <t>08317 Ortenaukreis</t>
  </si>
  <si>
    <t>08325 Rottweil</t>
  </si>
  <si>
    <t>08326 Schwarzwald-Baar-Kreis</t>
  </si>
  <si>
    <t>08327 Tuttlingen</t>
  </si>
  <si>
    <t>08335 Konstanz</t>
  </si>
  <si>
    <t>08336 Lörrach</t>
  </si>
  <si>
    <t>08337 Waldshut</t>
  </si>
  <si>
    <t>08415 Reutlingen</t>
  </si>
  <si>
    <t>08416 Tübingen</t>
  </si>
  <si>
    <t>08417 Zollernalbkreis</t>
  </si>
  <si>
    <t>08421 Ulm, Universitätsstadt</t>
  </si>
  <si>
    <t>08425 Alb-Donau-Kreis</t>
  </si>
  <si>
    <t>08426 Biberach</t>
  </si>
  <si>
    <t>08435 Bodenseekreis</t>
  </si>
  <si>
    <t>08436 Ravensburg</t>
  </si>
  <si>
    <t>08437 Sigmaringen</t>
  </si>
  <si>
    <t>09161 Ingolstadt, Stadt</t>
  </si>
  <si>
    <t>09162 München, Landeshauptstadt</t>
  </si>
  <si>
    <t>09163 Rosenheim, Stadt</t>
  </si>
  <si>
    <t>09171 Altötting</t>
  </si>
  <si>
    <t>09172 Berchtesgadener Land</t>
  </si>
  <si>
    <t>09173 Bad Tölz-Wolfratshausen</t>
  </si>
  <si>
    <t>09174 Dachau</t>
  </si>
  <si>
    <t>09175 Ebersberg</t>
  </si>
  <si>
    <t>09176 Eichstätt</t>
  </si>
  <si>
    <t>09177 Erding</t>
  </si>
  <si>
    <t>09178 Freising</t>
  </si>
  <si>
    <t>09179 Fürstenfeldbruck</t>
  </si>
  <si>
    <t>09180 Garmisch-Partenkirchen</t>
  </si>
  <si>
    <t>09181 Landsberg am Lech</t>
  </si>
  <si>
    <t>09182 Miesbach</t>
  </si>
  <si>
    <t>09183 Mühldorf a.Inn</t>
  </si>
  <si>
    <t>09184 München</t>
  </si>
  <si>
    <t>09185 Neuburg-Schrobenhausen</t>
  </si>
  <si>
    <t>09186 Pfaffenhofen a.d.Ilm</t>
  </si>
  <si>
    <t>09187 Rosenheim</t>
  </si>
  <si>
    <t>09188 Starnberg</t>
  </si>
  <si>
    <t>09189 Traunstein</t>
  </si>
  <si>
    <t>09190 Weilheim-Schongau</t>
  </si>
  <si>
    <t>09261 Landshut, Stadt</t>
  </si>
  <si>
    <t>09262 Passau, Stadt</t>
  </si>
  <si>
    <t>09263 Straubing, Stadt</t>
  </si>
  <si>
    <t>09271 Deggendorf</t>
  </si>
  <si>
    <t>09272 Freyung-Grafenau</t>
  </si>
  <si>
    <t>09273 Kelheim</t>
  </si>
  <si>
    <t>09274 Landshut</t>
  </si>
  <si>
    <t>09275 Passau</t>
  </si>
  <si>
    <t>09276 Regen</t>
  </si>
  <si>
    <t>09277 Rottal-Inn</t>
  </si>
  <si>
    <t>09278 Straubing-Bogen</t>
  </si>
  <si>
    <t>09279 Dingolfing-Landau</t>
  </si>
  <si>
    <t>09361 Amberg, Stadt</t>
  </si>
  <si>
    <t>09362 Regensburg, Stadt</t>
  </si>
  <si>
    <t>09363 Weiden i.d.OPf., Stadt</t>
  </si>
  <si>
    <t>09371 Amberg-Sulzbach</t>
  </si>
  <si>
    <t>09372 Cham</t>
  </si>
  <si>
    <t>09373 Neumarkt i.d.OPf.</t>
  </si>
  <si>
    <t>09374 Neustadt a.d.Waldnaab</t>
  </si>
  <si>
    <t>09375 Regensburg</t>
  </si>
  <si>
    <t>09376 Schwandorf</t>
  </si>
  <si>
    <t>09377 Tirschenreuth</t>
  </si>
  <si>
    <t>09461 Bamberg, Stadt</t>
  </si>
  <si>
    <t>09462 Bayreuth, Stadt</t>
  </si>
  <si>
    <t>09463 Coburg, Stadt</t>
  </si>
  <si>
    <t>09464 Hof, Stadt</t>
  </si>
  <si>
    <t>09471 Bamberg</t>
  </si>
  <si>
    <t>09472 Bayreuth</t>
  </si>
  <si>
    <t>09473 Coburg</t>
  </si>
  <si>
    <t>09474 Forchheim</t>
  </si>
  <si>
    <t>09475 Hof</t>
  </si>
  <si>
    <t>09476 Kronach</t>
  </si>
  <si>
    <t>09477 Kulmbach</t>
  </si>
  <si>
    <t>09478 Lichtenfels</t>
  </si>
  <si>
    <t>09479 Wunsiedel i.Fichtelgebirge</t>
  </si>
  <si>
    <t>09561 Ansbach, Stadt</t>
  </si>
  <si>
    <t>09562 Erlangen, Stadt</t>
  </si>
  <si>
    <t>09563 Fürth, Stadt</t>
  </si>
  <si>
    <t>09564 Nürnberg, Stadt</t>
  </si>
  <si>
    <t>09565 Schwabach, Stadt</t>
  </si>
  <si>
    <t>09571 Ansbach</t>
  </si>
  <si>
    <t>09572 Erlangen-Höchstadt</t>
  </si>
  <si>
    <t>09573 Fürth</t>
  </si>
  <si>
    <t>09574 Nürnberger Land</t>
  </si>
  <si>
    <t>09575 Neustadt a.d.Aisch-Bad Windsh.</t>
  </si>
  <si>
    <t>09576 Roth</t>
  </si>
  <si>
    <t>09577 Weißenburg-Gunzenhausen</t>
  </si>
  <si>
    <t>09661 Aschaffenburg, Stadt</t>
  </si>
  <si>
    <t>09662 Schweinfurt, Stadt</t>
  </si>
  <si>
    <t>09663 Würzburg, Stadt</t>
  </si>
  <si>
    <t>09671 Aschaffenburg</t>
  </si>
  <si>
    <t>09672 Bad Kissingen</t>
  </si>
  <si>
    <t>09673 Rhön-Grabfeld</t>
  </si>
  <si>
    <t>09674 Haßberge</t>
  </si>
  <si>
    <t>09675 Kitzingen</t>
  </si>
  <si>
    <t>09676 Miltenberg</t>
  </si>
  <si>
    <t>09677 Main-Spessart</t>
  </si>
  <si>
    <t>09678 Schweinfurt</t>
  </si>
  <si>
    <t>09679 Würzburg</t>
  </si>
  <si>
    <t>09761 Augsburg, Stadt</t>
  </si>
  <si>
    <t>09762 Kaufbeuren, Stadt</t>
  </si>
  <si>
    <t>09763 Kempten (Allgäu), Stadt</t>
  </si>
  <si>
    <t>09764 Memmingen, Stadt</t>
  </si>
  <si>
    <t>09771 Aichach-Friedberg</t>
  </si>
  <si>
    <t>09772 Augsburg</t>
  </si>
  <si>
    <t>09773 Dillingen a.d.Donau</t>
  </si>
  <si>
    <t>09774 Günzburg</t>
  </si>
  <si>
    <t>09775 Neu-Ulm</t>
  </si>
  <si>
    <t>09776 Lindau (Bodensee)</t>
  </si>
  <si>
    <t>09777 Ostallgäu</t>
  </si>
  <si>
    <t>09778 Unterallgäu</t>
  </si>
  <si>
    <t>09779 Donau-Ries</t>
  </si>
  <si>
    <t>09780 Oberallgäu</t>
  </si>
  <si>
    <t>10041 Regionalverband Saarbrücken</t>
  </si>
  <si>
    <t>10042 Merzig-Wadern</t>
  </si>
  <si>
    <t>10043 Neunkirchen</t>
  </si>
  <si>
    <t>10044 Saarlouis</t>
  </si>
  <si>
    <t>10045 Saarpfalz-Kreis</t>
  </si>
  <si>
    <t>10046 St. Wendel</t>
  </si>
  <si>
    <t>11000 Berlin, Stadt</t>
  </si>
  <si>
    <t>12051 Brandenburg an der Havel, St.</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</si>
  <si>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</si>
  <si>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</si>
  <si>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</si>
  <si>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</si>
  <si>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</si>
  <si>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</si>
  <si>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</si>
  <si>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</si>
  <si>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</si>
  <si>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</si>
  <si>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</si>
  <si>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</si>
  <si>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</si>
  <si>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</si>
  <si>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</si>
  <si>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</si>
  <si>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</si>
  <si>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13003 Rostock, Hansestadt</t>
  </si>
  <si>
    <t>13004 Schwerin, Landeshauptstadt</t>
  </si>
  <si>
    <t>13071 Mecklenburgische Seenplatte</t>
  </si>
  <si>
    <t>13072 Landkreis Rostock</t>
  </si>
  <si>
    <t>13073 Vorpommern-Rügen</t>
  </si>
  <si>
    <t>13074 Nordwestmecklenburg</t>
  </si>
  <si>
    <t>13075 Vorpommern-Greifswald</t>
  </si>
  <si>
    <t>13076 Ludwigslust-Parchim</t>
  </si>
  <si>
    <t>14511 Chemnitz, Stadt</t>
  </si>
  <si>
    <t>14521 Erzgebirgskreis</t>
  </si>
  <si>
    <t>14522 Mittelsachsen</t>
  </si>
  <si>
    <t>14523 Vogtlandkreis</t>
  </si>
  <si>
    <t>14524 Zwickau</t>
  </si>
  <si>
    <t>14612 Dresden, Stadt</t>
  </si>
  <si>
    <t>14625 Bautzen</t>
  </si>
  <si>
    <t>14626 Görlitz</t>
  </si>
  <si>
    <t>14627 Meißen</t>
  </si>
  <si>
    <t>14628 Sächs. Schweiz-Osterzgebirge</t>
  </si>
  <si>
    <t>14713 Leipzig, Stadt</t>
  </si>
  <si>
    <t>14729 Leipzig</t>
  </si>
  <si>
    <t>14730 Nordsachsen</t>
  </si>
  <si>
    <t>15001 Dessau-Roßlau, Stadt</t>
  </si>
  <si>
    <t>15002 Halle (Saale), Stadt</t>
  </si>
  <si>
    <t>15003 Magdeburg, Landeshauptstadt</t>
  </si>
  <si>
    <t>15081 Altmarkkreis Salzwedel</t>
  </si>
  <si>
    <t>15082 Anhalt-Bitterfeld</t>
  </si>
  <si>
    <t>15083 Börde</t>
  </si>
  <si>
    <t>15084 Burgenlandkreis</t>
  </si>
  <si>
    <t>15085 Harz</t>
  </si>
  <si>
    <t>15086 Jerichower Land</t>
  </si>
  <si>
    <t>15087 Mansfeld-Südharz</t>
  </si>
  <si>
    <t>15088 Saalekreis</t>
  </si>
  <si>
    <t>15089 Salzlandkreis</t>
  </si>
  <si>
    <t>15090 Stendal</t>
  </si>
  <si>
    <t>15091 Wittenberg</t>
  </si>
  <si>
    <t>16051 Erfurt, Stadt</t>
  </si>
  <si>
    <t>16052 Gera, Stadt</t>
  </si>
  <si>
    <t>16053 Jena, Stadt</t>
  </si>
  <si>
    <t>16054 Suhl, Stadt</t>
  </si>
  <si>
    <t>16055 Weimar, Stadt</t>
  </si>
  <si>
    <t>16056 Eisenach,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</si>
  <si>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</si>
  <si>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</si>
  <si>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</si>
  <si>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</si>
  <si>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</si>
  <si>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</si>
  <si>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</si>
  <si>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</si>
  <si>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</si>
  <si>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</si>
  <si>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</si>
  <si>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</si>
  <si>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</si>
  <si>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</si>
  <si>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</si>
  <si>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</si>
  <si>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</si>
  <si>
    <t>*</t>
  </si>
  <si>
    <t>Stand: 04.09.2019</t>
  </si>
  <si>
    <t>Arbeitsmarkt und Grundsicherung im Überblick</t>
  </si>
  <si>
    <t>Ausbildungsmarkt</t>
  </si>
  <si>
    <t>Regionale Mobilität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</si>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</sst>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4" formatCode="_-* #,##0.00\ &quot;€&quot;_-;\-* #,##0.00\ &quot;€&quot;_-;_-* &quot;-&quot;??\ &quot;€&quot;_-;_-@_-"/>
    <numFmt numFmtId="164" formatCode="mmmm\ yyyy"/>
    <numFmt numFmtId="165" formatCode="mmm\ yyyy"/>
    <numFmt numFmtId="166" formatCode="* #,##0;* \-_ #,##0;\-"/>
    <numFmt numFmtId="167" formatCode="* #,##0.0;* \-_ #,##0.0;\-"/>
    <numFmt numFmtId="168" formatCode="* #,##0.00;* \-_ #,##0.00;\-"/>
    <numFmt numFmtId="169" formatCode="@\ *."/>
    <numFmt numFmtId="170" formatCode="0.0_)"/>
    <numFmt numFmtId="171" formatCode="\ @\ *."/>
    <numFmt numFmtId="172" formatCode="\+#\ ###\ ##0;\-\ #\ ###\ ##0;\-"/>
    <numFmt numFmtId="173" formatCode="* &quot;[&quot;#0&quot;]&quot;"/>
    <numFmt numFmtId="174" formatCode="*+\ #\ ###\ ###\ ##0.0;\-\ #\ ###\ ###\ ##0.0;* &quot;&quot;\-&quot;&quot;"/>
    <numFmt numFmtId="175" formatCode="\+\ #\ ###\ ###\ ##0.0;\-\ #\ ###\ ###\ ##0.0;* &quot;&quot;\-&quot;&quot;"/>
    <numFmt numFmtId="176" formatCode="* &quot;[&quot;#0\ \ &quot;]&quot;"/>
    <numFmt numFmtId="177" formatCode="##\ ###\ ##0"/>
    <numFmt numFmtId="178" formatCode="#\ ###\ ###"/>
    <numFmt numFmtId="179" formatCode="#\ ###\ ##0.0;\-\ #\ ###\ ##0.0;\-"/>
    <numFmt numFmtId="180" formatCode="#,##0.0"/>
    <numFmt numFmtId="182" formatCode="* 0.0;* \-_ 0.0;\-"/>
    <numFmt numFmtId="183" formatCode="_-* #,##0.0\ _€_-;\-* #,##0.0\ _€_-;_-* &quot;-&quot;?\ _€_-;_-@_-"/>
  </numFmts>
  <fonts count="49" x14ac:knownFonts="1">
    <font>
      <sz val="11"/>
      <color theme="1"/>
      <name val="Arial"/>
      <family val="2"/>
    </font>
    <font>
      <sz val="10"/>
      <name val="Arial"/>
      <family val="2"/>
    </font>
    <font>
      <sz val="8"/>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sz val="10"/>
      <color indexed="10"/>
      <name val="Arial"/>
      <family val="2"/>
    </font>
    <font>
      <i/>
      <sz val="10"/>
      <color indexed="10"/>
      <name val="Arial"/>
      <family val="2"/>
    </font>
    <font>
      <sz val="9"/>
      <name val="Arial"/>
      <family val="2"/>
    </font>
    <font>
      <u/>
      <sz val="10"/>
      <color indexed="12"/>
      <name val="Arial"/>
      <family val="2"/>
    </font>
    <font>
      <sz val="10"/>
      <color indexed="8"/>
      <name val="Arial"/>
      <family val="2"/>
    </font>
    <font>
      <b/>
      <sz val="11"/>
      <name val="Arial"/>
      <family val="2"/>
    </font>
    <font>
      <u/>
      <sz val="10"/>
      <name val="Arial"/>
      <family val="2"/>
    </font>
    <font>
      <sz val="10"/>
      <color indexed="12"/>
      <name val="Arial"/>
      <family val="2"/>
    </font>
    <font>
      <i/>
      <sz val="10"/>
      <name val="Arial"/>
      <family val="2"/>
    </font>
    <font>
      <sz val="6"/>
      <name val="Arial"/>
      <family val="2"/>
    </font>
    <font>
      <sz val="7"/>
      <name val="Arial"/>
      <family val="2"/>
    </font>
    <font>
      <sz val="7"/>
      <color indexed="8"/>
      <name val="Arial"/>
      <family val="2"/>
    </font>
    <font>
      <b/>
      <sz val="9"/>
      <name val="Arial"/>
      <family val="2"/>
    </font>
    <font>
      <vertAlign val="superscript"/>
      <sz val="8"/>
      <name val="Arial"/>
      <family val="2"/>
    </font>
    <font>
      <b/>
      <i/>
      <sz val="12"/>
      <color indexed="9"/>
      <name val="Arial"/>
      <family val="2"/>
    </font>
    <font>
      <b/>
      <sz val="14"/>
      <color indexed="9"/>
      <name val="Arial"/>
      <family val="2"/>
    </font>
    <font>
      <b/>
      <sz val="14"/>
      <name val="Arial"/>
      <family val="2"/>
    </font>
    <font>
      <b/>
      <i/>
      <sz val="14"/>
      <name val="Arial"/>
      <family val="2"/>
    </font>
    <font>
      <b/>
      <i/>
      <sz val="12"/>
      <name val="Arial"/>
      <family val="2"/>
    </font>
    <font>
      <b/>
      <sz val="10"/>
      <color indexed="18"/>
      <name val="Arial"/>
      <family val="2"/>
    </font>
    <font>
      <b/>
      <sz val="18"/>
      <name val="Arial"/>
      <family val="2"/>
    </font>
    <font>
      <u/>
      <sz val="10"/>
      <color indexed="8"/>
      <name val="Arial"/>
      <family val="2"/>
    </font>
    <font>
      <sz val="7.5"/>
      <name val="Arial"/>
      <family val="2"/>
    </font>
    <font>
      <b/>
      <sz val="8"/>
      <name val="Arial"/>
      <family val="2"/>
    </font>
    <font>
      <sz val="11"/>
      <color theme="1"/>
      <name val="Arial"/>
      <family val="2"/>
    </font>
    <font>
      <b/>
      <sz val="11"/>
      <color theme="1"/>
      <name val="Arial"/>
      <family val="2"/>
    </font>
    <font>
      <u/>
      <sz val="11"/>
      <color theme="10"/>
      <name val="Arial"/>
      <family val="2"/>
    </font>
    <font>
      <sz val="10"/>
      <color rgb="FFFF0000"/>
      <name val="Arial"/>
      <family val="2"/>
    </font>
    <font>
      <b/>
      <sz val="12"/>
      <color theme="1"/>
      <name val="Arial"/>
      <family val="2"/>
    </font>
    <font>
      <sz val="10"/>
      <color rgb="FFFFFFFF"/>
      <name val="Arial"/>
      <family val="2"/>
    </font>
    <font>
      <sz val="10"/>
      <color rgb="FF000000"/>
      <name val="Arial"/>
      <family val="2"/>
    </font>
    <font>
      <u/>
      <sz val="10"/>
      <color theme="10"/>
      <name val="Arial"/>
      <family val="2"/>
    </font>
    <font>
      <sz val="11"/>
      <color rgb="FF000000"/>
      <name val="Arial"/>
      <family val="2"/>
    </font>
    <font>
      <sz val="11"/>
      <color theme="1"/>
      <name val="Calibri"/>
      <family val="2"/>
      <scheme val="minor"/>
    </font>
    <font>
      <b/>
      <sz val="10"/>
      <color rgb="FF000000"/>
      <name val="Arial"/>
      <family val="2"/>
    </font>
    <font>
      <vertAlign val="superscript"/>
      <sz val="11"/>
      <color theme="1"/>
      <name val="Arial"/>
      <family val="2"/>
    </font>
    <font>
      <b/>
      <sz val="11"/>
      <color theme="1"/>
      <name val="Calibri"/>
      <family val="2"/>
      <scheme val="minor"/>
    </font>
    <font>
      <sz val="11"/>
      <name val="Calibri"/>
      <family val="2"/>
      <scheme val="minor"/>
    </font>
    <font>
      <b/>
      <sz val="11"/>
      <color rgb="FF000000"/>
      <name val="Arial"/>
      <family val="2"/>
    </font>
  </fonts>
  <fills count="9">
    <fill>
      <patternFill patternType="none"/>
    </fill>
    <fill>
      <patternFill patternType="gray125"/>
    </fill>
    <fill>
      <patternFill patternType="solid">
        <fgColor indexed="9"/>
        <bgColor indexed="64"/>
      </patternFill>
    </fill>
    <fill>
      <patternFill patternType="solid">
        <fgColor rgb="FF000080"/>
        <bgColor indexed="64"/>
      </patternFill>
    </fill>
    <fill>
      <patternFill patternType="solid">
        <fgColor rgb="FF80808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top/>
      <bottom/>
      <diagonal/>
    </border>
    <border>
      <left/>
      <right style="hair">
        <color indexed="22"/>
      </right>
      <top/>
      <bottom/>
      <diagonal/>
    </border>
    <border>
      <left/>
      <right/>
      <top style="hair">
        <color indexed="22"/>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right/>
      <top style="hair">
        <color theme="0" tint="-0.24994659260841701"/>
      </top>
      <bottom/>
      <diagonal/>
    </border>
    <border>
      <left style="hair">
        <color indexed="22"/>
      </left>
      <right style="hair">
        <color indexed="22"/>
      </right>
      <top/>
      <bottom style="hair">
        <color theme="0" tint="-0.24994659260841701"/>
      </bottom>
      <diagonal/>
    </border>
    <border>
      <left style="hair">
        <color indexed="22"/>
      </left>
      <right style="hair">
        <color theme="0" tint="-0.24994659260841701"/>
      </right>
      <top/>
      <bottom/>
      <diagonal/>
    </border>
    <border>
      <left style="hair">
        <color indexed="22"/>
      </left>
      <right style="hair">
        <color theme="0" tint="-0.24994659260841701"/>
      </right>
      <top style="hair">
        <color indexed="22"/>
      </top>
      <bottom/>
      <diagonal/>
    </border>
    <border>
      <left style="hair">
        <color theme="0" tint="-0.24994659260841701"/>
      </left>
      <right style="hair">
        <color theme="0" tint="-0.24994659260841701"/>
      </right>
      <top style="hair">
        <color indexed="22"/>
      </top>
      <bottom/>
      <diagonal/>
    </border>
    <border>
      <left style="hair">
        <color indexed="22"/>
      </left>
      <right style="hair">
        <color theme="0" tint="-0.24994659260841701"/>
      </right>
      <top/>
      <bottom style="hair">
        <color indexed="22"/>
      </bottom>
      <diagonal/>
    </border>
    <border>
      <left style="hair">
        <color theme="0" tint="-0.24994659260841701"/>
      </left>
      <right style="hair">
        <color theme="0" tint="-0.24994659260841701"/>
      </right>
      <top/>
      <bottom style="hair">
        <color indexed="22"/>
      </bottom>
      <diagonal/>
    </border>
    <border>
      <left style="hair">
        <color theme="0" tint="-0.24994659260841701"/>
      </left>
      <right style="hair">
        <color indexed="22"/>
      </right>
      <top style="hair">
        <color indexed="22"/>
      </top>
      <bottom/>
      <diagonal/>
    </border>
    <border>
      <left style="hair">
        <color theme="0" tint="-0.24994659260841701"/>
      </left>
      <right style="hair">
        <color indexed="22"/>
      </right>
      <top/>
      <bottom/>
      <diagonal/>
    </border>
    <border>
      <left style="hair">
        <color theme="0" tint="-0.24994659260841701"/>
      </left>
      <right style="hair">
        <color indexed="22"/>
      </right>
      <top/>
      <bottom style="hair">
        <color indexed="22"/>
      </bottom>
      <diagonal/>
    </border>
    <border>
      <left/>
      <right/>
      <top/>
      <bottom style="thin">
        <color indexed="64"/>
      </bottom>
      <diagonal/>
    </border>
    <border>
      <left/>
      <right/>
      <top/>
      <bottom style="thin">
        <color rgb="FF404040"/>
      </bottom>
      <diagonal/>
    </border>
  </borders>
  <cellStyleXfs count="41">
    <xf numFmtId="0" fontId="0" fillId="0" borderId="0"/>
    <xf numFmtId="169" fontId="2" fillId="0" borderId="0"/>
    <xf numFmtId="49" fontId="2" fillId="0" borderId="0"/>
    <xf numFmtId="170" fontId="1" fillId="0" borderId="0">
      <alignment horizontal="center"/>
    </xf>
    <xf numFmtId="171" fontId="2" fillId="0" borderId="0"/>
    <xf numFmtId="172" fontId="1" fillId="0" borderId="0"/>
    <xf numFmtId="173" fontId="1" fillId="0" borderId="0"/>
    <xf numFmtId="174" fontId="1" fillId="0" borderId="0"/>
    <xf numFmtId="175" fontId="1" fillId="0" borderId="0">
      <alignment horizontal="center"/>
    </xf>
    <xf numFmtId="176" fontId="1" fillId="0" borderId="0">
      <alignment horizontal="center"/>
    </xf>
    <xf numFmtId="177" fontId="1" fillId="0" borderId="0">
      <alignment horizontal="center"/>
    </xf>
    <xf numFmtId="178" fontId="1" fillId="0" borderId="0">
      <alignment horizontal="center"/>
    </xf>
    <xf numFmtId="179" fontId="1" fillId="0" borderId="0">
      <alignment horizontal="center"/>
    </xf>
    <xf numFmtId="44" fontId="1" fillId="0" borderId="0" applyFont="0" applyFill="0" applyBorder="0" applyAlignment="0" applyProtection="0"/>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9" fillId="0" borderId="2" applyFont="0" applyBorder="0" applyAlignment="0"/>
    <xf numFmtId="1" fontId="6" fillId="2" borderId="3">
      <alignment horizontal="right"/>
    </xf>
    <xf numFmtId="0" fontId="1" fillId="0" borderId="0"/>
    <xf numFmtId="0" fontId="1" fillId="0" borderId="0"/>
    <xf numFmtId="0" fontId="2" fillId="0" borderId="0"/>
    <xf numFmtId="0" fontId="1" fillId="0" borderId="0"/>
    <xf numFmtId="0" fontId="34"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180" fontId="32" fillId="0" borderId="0">
      <alignment horizontal="center" vertical="center"/>
    </xf>
    <xf numFmtId="0" fontId="13" fillId="0" borderId="0" applyNumberFormat="0" applyFill="0" applyBorder="0" applyAlignment="0" applyProtection="0">
      <alignment vertical="top"/>
      <protection locked="0"/>
    </xf>
    <xf numFmtId="0" fontId="43" fillId="0" borderId="0"/>
    <xf numFmtId="0" fontId="34" fillId="0" borderId="0"/>
    <xf numFmtId="0" fontId="34" fillId="0" borderId="0"/>
    <xf numFmtId="0" fontId="43" fillId="0" borderId="0"/>
  </cellStyleXfs>
  <cellXfs count="342">
    <xf numFmtId="0" fontId="0" fillId="0" borderId="0" xfId="0"/>
    <xf numFmtId="0" fontId="1" fillId="0" borderId="0" xfId="30" applyFont="1" applyBorder="1"/>
    <xf numFmtId="0" fontId="1" fillId="0" borderId="0" xfId="30" applyFont="1" applyFill="1" applyBorder="1"/>
    <xf numFmtId="0" fontId="1" fillId="0" borderId="0" xfId="30" applyFont="1"/>
    <xf numFmtId="164" fontId="3" fillId="0" borderId="0" xfId="30" applyNumberFormat="1" applyFont="1" applyFill="1" applyBorder="1" applyAlignment="1">
      <alignment horizontal="left" vertical="center"/>
    </xf>
    <xf numFmtId="0" fontId="4" fillId="0" borderId="0" xfId="30" applyFont="1" applyFill="1" applyBorder="1" applyAlignment="1">
      <alignment horizontal="centerContinuous" vertical="center" shrinkToFit="1"/>
    </xf>
    <xf numFmtId="164" fontId="3" fillId="0" borderId="0" xfId="30" applyNumberFormat="1" applyFont="1" applyFill="1" applyBorder="1" applyAlignment="1">
      <alignment horizontal="centerContinuous" vertical="center" shrinkToFit="1"/>
    </xf>
    <xf numFmtId="0" fontId="5" fillId="0" borderId="0" xfId="30" applyFont="1" applyFill="1" applyBorder="1" applyAlignment="1">
      <alignment horizontal="centerContinuous" vertical="center" shrinkToFit="1"/>
    </xf>
    <xf numFmtId="0" fontId="1" fillId="0" borderId="0" xfId="30" applyFont="1" applyFill="1" applyBorder="1" applyAlignment="1">
      <alignment horizontal="right" vertical="center" indent="2"/>
    </xf>
    <xf numFmtId="164" fontId="4" fillId="0" borderId="0" xfId="30" applyNumberFormat="1" applyFont="1" applyFill="1" applyBorder="1" applyAlignment="1">
      <alignment horizontal="right" vertical="center"/>
    </xf>
    <xf numFmtId="0" fontId="6" fillId="0" borderId="0" xfId="30" applyFont="1" applyFill="1" applyBorder="1"/>
    <xf numFmtId="0" fontId="8" fillId="0" borderId="0" xfId="32" applyFont="1" applyFill="1" applyBorder="1" applyAlignment="1">
      <alignment horizontal="left"/>
    </xf>
    <xf numFmtId="0" fontId="9" fillId="0" borderId="0" xfId="30" applyFont="1" applyBorder="1"/>
    <xf numFmtId="0" fontId="6" fillId="0" borderId="0" xfId="30" applyFont="1" applyFill="1" applyBorder="1" applyAlignment="1">
      <alignment vertical="top"/>
    </xf>
    <xf numFmtId="0" fontId="1" fillId="0" borderId="0" xfId="30" applyFont="1" applyFill="1" applyBorder="1" applyAlignment="1">
      <alignment vertical="top"/>
    </xf>
    <xf numFmtId="0" fontId="1" fillId="0" borderId="0" xfId="30" applyFont="1" applyFill="1" applyBorder="1" applyAlignment="1">
      <alignment horizontal="left" vertical="top" wrapText="1"/>
    </xf>
    <xf numFmtId="0" fontId="10" fillId="0" borderId="0" xfId="30" applyFont="1" applyFill="1" applyBorder="1" applyAlignment="1">
      <alignment horizontal="left" vertical="top" wrapText="1"/>
    </xf>
    <xf numFmtId="0" fontId="10" fillId="0" borderId="0" xfId="30" applyFont="1" applyBorder="1" applyAlignment="1">
      <alignment horizontal="left" vertical="top" wrapText="1"/>
    </xf>
    <xf numFmtId="164" fontId="1" fillId="0" borderId="0" xfId="30" applyNumberFormat="1" applyFont="1" applyFill="1" applyBorder="1" applyAlignment="1">
      <alignment horizontal="left" vertical="top" wrapText="1"/>
    </xf>
    <xf numFmtId="164" fontId="10" fillId="0" borderId="0" xfId="30" applyNumberFormat="1" applyFont="1" applyFill="1" applyBorder="1" applyAlignment="1">
      <alignment horizontal="left" vertical="top" wrapText="1"/>
    </xf>
    <xf numFmtId="0" fontId="11" fillId="0" borderId="0" xfId="30" applyFont="1" applyFill="1" applyBorder="1" applyAlignment="1">
      <alignment horizontal="left" vertical="top" wrapText="1"/>
    </xf>
    <xf numFmtId="14" fontId="1" fillId="0" borderId="0" xfId="30" applyNumberFormat="1" applyFont="1" applyFill="1" applyBorder="1" applyAlignment="1">
      <alignment horizontal="left" vertical="top" wrapText="1"/>
    </xf>
    <xf numFmtId="14" fontId="1" fillId="0" borderId="0" xfId="30" applyNumberFormat="1" applyFont="1" applyFill="1" applyBorder="1" applyAlignment="1">
      <alignment horizontal="left" wrapText="1"/>
    </xf>
    <xf numFmtId="0" fontId="10" fillId="0" borderId="0" xfId="30" applyFont="1" applyFill="1" applyBorder="1" applyAlignment="1">
      <alignment horizontal="left" wrapText="1"/>
    </xf>
    <xf numFmtId="0" fontId="10" fillId="2" borderId="0" xfId="30" applyFont="1" applyFill="1" applyBorder="1"/>
    <xf numFmtId="0" fontId="10" fillId="2" borderId="0" xfId="30" applyFont="1" applyFill="1"/>
    <xf numFmtId="0" fontId="1" fillId="0" borderId="0" xfId="30" applyFont="1" applyFill="1" applyBorder="1" applyAlignment="1">
      <alignment horizontal="left" vertical="top"/>
    </xf>
    <xf numFmtId="0" fontId="14" fillId="0" borderId="0" xfId="30" applyFont="1" applyBorder="1" applyAlignment="1">
      <alignment wrapText="1"/>
    </xf>
    <xf numFmtId="0" fontId="1" fillId="0" borderId="0" xfId="30" applyFont="1" applyFill="1" applyBorder="1" applyAlignment="1">
      <alignment wrapText="1"/>
    </xf>
    <xf numFmtId="0" fontId="1" fillId="0" borderId="0" xfId="30" applyFont="1" applyBorder="1" applyAlignment="1">
      <alignment wrapText="1"/>
    </xf>
    <xf numFmtId="0" fontId="10" fillId="0" borderId="0" xfId="30" applyFont="1"/>
    <xf numFmtId="0" fontId="14" fillId="0" borderId="0" xfId="30" applyFont="1" applyFill="1" applyBorder="1" applyAlignment="1">
      <alignment horizontal="left" vertical="top" wrapText="1"/>
    </xf>
    <xf numFmtId="0" fontId="10" fillId="0" borderId="0" xfId="30" applyFont="1" applyFill="1" applyBorder="1" applyAlignment="1">
      <alignment vertical="top" wrapText="1"/>
    </xf>
    <xf numFmtId="0" fontId="1" fillId="0" borderId="0" xfId="30" applyNumberFormat="1" applyFont="1" applyBorder="1" applyAlignment="1">
      <alignment horizontal="left" wrapText="1"/>
    </xf>
    <xf numFmtId="0" fontId="12" fillId="0" borderId="0" xfId="30" applyFont="1" applyBorder="1"/>
    <xf numFmtId="0" fontId="12" fillId="0" borderId="0" xfId="30" applyFont="1" applyBorder="1" applyAlignment="1">
      <alignment horizontal="left"/>
    </xf>
    <xf numFmtId="0" fontId="12" fillId="0" borderId="0" xfId="32" applyFont="1" applyBorder="1" applyAlignment="1">
      <alignment horizontal="left"/>
    </xf>
    <xf numFmtId="0" fontId="12" fillId="0" borderId="0" xfId="32" applyFont="1" applyAlignment="1">
      <alignment horizontal="left"/>
    </xf>
    <xf numFmtId="0" fontId="8" fillId="0" borderId="0" xfId="32" applyFont="1" applyFill="1" applyAlignment="1"/>
    <xf numFmtId="0" fontId="8" fillId="0" borderId="0" xfId="31" applyFont="1" applyAlignment="1">
      <alignment horizontal="left"/>
    </xf>
    <xf numFmtId="0" fontId="15" fillId="0" borderId="0" xfId="31" applyFont="1" applyAlignment="1">
      <alignment horizontal="left"/>
    </xf>
    <xf numFmtId="0" fontId="1" fillId="0" borderId="0" xfId="31" applyFont="1" applyAlignment="1"/>
    <xf numFmtId="165" fontId="1" fillId="0" borderId="0" xfId="31" applyNumberFormat="1" applyFont="1" applyAlignment="1">
      <alignment horizontal="left"/>
    </xf>
    <xf numFmtId="0" fontId="1" fillId="0" borderId="0" xfId="30" applyFont="1" applyFill="1" applyBorder="1" applyAlignment="1">
      <alignment horizontal="left"/>
    </xf>
    <xf numFmtId="0" fontId="1" fillId="0" borderId="0" xfId="31" applyFont="1" applyFill="1" applyBorder="1" applyAlignment="1">
      <alignment horizontal="left"/>
    </xf>
    <xf numFmtId="49" fontId="1" fillId="0" borderId="0" xfId="31" applyNumberFormat="1" applyFont="1" applyFill="1" applyBorder="1" applyAlignment="1">
      <alignment horizontal="left"/>
    </xf>
    <xf numFmtId="0" fontId="17" fillId="0" borderId="0" xfId="31" applyFont="1" applyFill="1" applyBorder="1" applyAlignment="1">
      <alignment horizontal="right"/>
    </xf>
    <xf numFmtId="0" fontId="1" fillId="0" borderId="0" xfId="30" applyFont="1" applyBorder="1" applyAlignment="1">
      <alignment horizontal="left"/>
    </xf>
    <xf numFmtId="0" fontId="1" fillId="0" borderId="0" xfId="31" applyFont="1" applyBorder="1" applyAlignment="1"/>
    <xf numFmtId="0" fontId="1" fillId="0" borderId="0" xfId="31" applyFont="1" applyBorder="1"/>
    <xf numFmtId="0" fontId="1" fillId="0" borderId="0" xfId="31" applyFont="1" applyBorder="1" applyAlignment="1">
      <alignment horizontal="left"/>
    </xf>
    <xf numFmtId="0" fontId="1" fillId="0" borderId="0" xfId="23"/>
    <xf numFmtId="0" fontId="6" fillId="0" borderId="0" xfId="23" applyFont="1" applyAlignment="1">
      <alignment vertical="center" wrapText="1"/>
    </xf>
    <xf numFmtId="0" fontId="2" fillId="0" borderId="0" xfId="23" applyFont="1" applyAlignment="1">
      <alignment horizontal="left" vertical="center"/>
    </xf>
    <xf numFmtId="0" fontId="37" fillId="0" borderId="0" xfId="23" applyFont="1"/>
    <xf numFmtId="164" fontId="2" fillId="0" borderId="0" xfId="23" applyNumberFormat="1" applyFont="1" applyAlignment="1">
      <alignment horizontal="left" vertical="center"/>
    </xf>
    <xf numFmtId="0" fontId="2" fillId="0" borderId="17" xfId="23" applyFont="1" applyFill="1" applyBorder="1" applyAlignment="1">
      <alignment horizontal="center" vertical="center" wrapText="1"/>
    </xf>
    <xf numFmtId="0" fontId="2" fillId="0" borderId="5" xfId="23" applyFont="1" applyFill="1" applyBorder="1" applyAlignment="1">
      <alignment horizontal="center" vertical="center" wrapText="1"/>
    </xf>
    <xf numFmtId="3" fontId="19" fillId="0" borderId="4" xfId="23" applyNumberFormat="1" applyFont="1" applyFill="1" applyBorder="1" applyAlignment="1">
      <alignment horizontal="center" vertical="center" wrapText="1"/>
    </xf>
    <xf numFmtId="3" fontId="19" fillId="0" borderId="5" xfId="23" applyNumberFormat="1" applyFont="1" applyFill="1" applyBorder="1" applyAlignment="1">
      <alignment horizontal="center" vertical="center" wrapText="1"/>
    </xf>
    <xf numFmtId="3" fontId="1" fillId="0" borderId="0" xfId="23" applyNumberFormat="1"/>
    <xf numFmtId="0" fontId="2" fillId="0" borderId="6" xfId="23" applyFont="1" applyFill="1" applyBorder="1" applyAlignment="1">
      <alignment horizontal="left"/>
    </xf>
    <xf numFmtId="166" fontId="2" fillId="0" borderId="6" xfId="23" applyNumberFormat="1" applyFont="1" applyFill="1" applyBorder="1" applyAlignment="1">
      <alignment horizontal="right"/>
    </xf>
    <xf numFmtId="0" fontId="2" fillId="0" borderId="7" xfId="23" applyFont="1" applyFill="1" applyBorder="1" applyAlignment="1">
      <alignment horizontal="left"/>
    </xf>
    <xf numFmtId="166" fontId="2" fillId="0" borderId="7" xfId="23" applyNumberFormat="1" applyFont="1" applyFill="1" applyBorder="1" applyAlignment="1">
      <alignment horizontal="right"/>
    </xf>
    <xf numFmtId="0" fontId="20" fillId="0" borderId="0" xfId="23" applyNumberFormat="1" applyFont="1" applyBorder="1" applyAlignment="1">
      <alignment horizontal="left" vertical="center"/>
    </xf>
    <xf numFmtId="0" fontId="1" fillId="0" borderId="0" xfId="23" applyBorder="1"/>
    <xf numFmtId="0" fontId="20" fillId="0" borderId="0" xfId="23" applyFont="1" applyBorder="1" applyAlignment="1">
      <alignment horizontal="right" vertical="center"/>
    </xf>
    <xf numFmtId="0" fontId="20" fillId="0" borderId="0" xfId="23" applyFont="1" applyFill="1" applyBorder="1" applyAlignment="1">
      <alignment horizontal="left"/>
    </xf>
    <xf numFmtId="0" fontId="20" fillId="0" borderId="0" xfId="23" applyFont="1" applyAlignment="1">
      <alignment horizontal="right" vertical="center"/>
    </xf>
    <xf numFmtId="0" fontId="20" fillId="0" borderId="0" xfId="23" applyFont="1" applyAlignment="1">
      <alignment horizontal="left" vertical="top" wrapText="1"/>
    </xf>
    <xf numFmtId="0" fontId="12" fillId="0" borderId="0" xfId="23" applyFont="1"/>
    <xf numFmtId="0" fontId="22" fillId="0" borderId="0" xfId="23" applyFont="1" applyAlignment="1">
      <alignment vertical="center" wrapText="1"/>
    </xf>
    <xf numFmtId="0" fontId="20" fillId="0" borderId="0" xfId="23" applyFont="1" applyAlignment="1">
      <alignment horizontal="right"/>
    </xf>
    <xf numFmtId="0" fontId="1" fillId="0" borderId="0" xfId="23" applyFont="1" applyBorder="1" applyAlignment="1">
      <alignment horizontal="right" vertical="center"/>
    </xf>
    <xf numFmtId="3" fontId="19" fillId="0" borderId="8" xfId="23" applyNumberFormat="1" applyFont="1" applyFill="1" applyBorder="1" applyAlignment="1">
      <alignment horizontal="center" vertical="center" wrapText="1"/>
    </xf>
    <xf numFmtId="3" fontId="2" fillId="0" borderId="6" xfId="23" applyNumberFormat="1" applyFont="1" applyBorder="1"/>
    <xf numFmtId="164" fontId="2" fillId="0" borderId="0" xfId="23" applyNumberFormat="1" applyFont="1" applyFill="1" applyAlignment="1">
      <alignment horizontal="left" vertical="center"/>
    </xf>
    <xf numFmtId="0" fontId="1" fillId="0" borderId="0" xfId="23" applyFont="1" applyFill="1"/>
    <xf numFmtId="0" fontId="2" fillId="0" borderId="17" xfId="0" quotePrefix="1" applyFont="1" applyFill="1" applyBorder="1" applyAlignment="1">
      <alignment horizontal="center" vertical="center" wrapText="1"/>
    </xf>
    <xf numFmtId="0" fontId="21" fillId="0" borderId="0" xfId="23" applyFont="1" applyAlignment="1">
      <alignment vertical="center" wrapText="1"/>
    </xf>
    <xf numFmtId="0" fontId="1" fillId="0" borderId="0" xfId="33" applyFill="1" applyBorder="1"/>
    <xf numFmtId="0" fontId="6" fillId="0" borderId="0" xfId="33" applyFont="1" applyFill="1" applyBorder="1" applyAlignment="1">
      <alignment horizontal="centerContinuous" vertical="center"/>
    </xf>
    <xf numFmtId="0" fontId="29" fillId="0" borderId="0" xfId="33" applyFont="1" applyFill="1" applyBorder="1" applyAlignment="1"/>
    <xf numFmtId="0" fontId="1" fillId="0" borderId="0" xfId="33" applyFill="1" applyBorder="1" applyAlignment="1">
      <alignment horizontal="centerContinuous" vertical="center"/>
    </xf>
    <xf numFmtId="0" fontId="15" fillId="0" borderId="0" xfId="33" applyFont="1" applyFill="1" applyBorder="1" applyAlignment="1">
      <alignment vertical="center"/>
    </xf>
    <xf numFmtId="0" fontId="1" fillId="0" borderId="0" xfId="33" applyFill="1" applyBorder="1" applyAlignment="1">
      <alignment vertical="center"/>
    </xf>
    <xf numFmtId="0" fontId="1" fillId="0" borderId="0" xfId="33" applyFill="1" applyBorder="1" applyAlignment="1"/>
    <xf numFmtId="0" fontId="1" fillId="0" borderId="0" xfId="33" applyFont="1" applyFill="1" applyBorder="1" applyAlignment="1">
      <alignment vertical="center"/>
    </xf>
    <xf numFmtId="0" fontId="9" fillId="0" borderId="0" xfId="33" applyFont="1" applyFill="1" applyBorder="1"/>
    <xf numFmtId="0" fontId="6" fillId="0" borderId="0" xfId="33" applyFont="1" applyFill="1" applyBorder="1" applyAlignment="1"/>
    <xf numFmtId="0" fontId="1" fillId="0" borderId="0" xfId="33" applyFont="1" applyFill="1" applyBorder="1" applyAlignment="1"/>
    <xf numFmtId="0" fontId="30" fillId="0" borderId="0" xfId="33" applyFont="1" applyFill="1" applyBorder="1" applyAlignment="1">
      <alignment vertical="center"/>
    </xf>
    <xf numFmtId="0" fontId="10" fillId="0" borderId="0" xfId="33" applyFont="1" applyFill="1" applyBorder="1" applyAlignment="1">
      <alignment vertical="center"/>
    </xf>
    <xf numFmtId="0" fontId="1" fillId="0" borderId="0" xfId="33" applyNumberFormat="1" applyFont="1" applyFill="1" applyBorder="1" applyAlignment="1">
      <alignment vertical="center"/>
    </xf>
    <xf numFmtId="0" fontId="19" fillId="0" borderId="0" xfId="33" applyFont="1" applyFill="1" applyBorder="1" applyAlignment="1">
      <alignment vertical="center"/>
    </xf>
    <xf numFmtId="0" fontId="19" fillId="0" borderId="0" xfId="33" applyFont="1" applyFill="1" applyBorder="1" applyAlignment="1">
      <alignment horizontal="right" vertical="center"/>
    </xf>
    <xf numFmtId="0" fontId="9" fillId="0" borderId="0" xfId="33" applyFont="1" applyFill="1" applyBorder="1" applyAlignment="1">
      <alignment vertical="center"/>
    </xf>
    <xf numFmtId="0" fontId="1" fillId="0" borderId="0" xfId="33" applyNumberFormat="1" applyFont="1" applyFill="1" applyBorder="1" applyAlignment="1"/>
    <xf numFmtId="0" fontId="1" fillId="0" borderId="0" xfId="33" applyFont="1" applyFill="1" applyBorder="1"/>
    <xf numFmtId="0" fontId="2" fillId="0" borderId="17" xfId="23" applyFont="1" applyFill="1" applyBorder="1" applyAlignment="1">
      <alignment horizontal="center" vertical="center" wrapText="1"/>
    </xf>
    <xf numFmtId="3" fontId="2" fillId="0" borderId="18" xfId="0" applyNumberFormat="1" applyFont="1" applyFill="1" applyBorder="1"/>
    <xf numFmtId="0" fontId="2" fillId="0" borderId="7" xfId="23" applyFont="1" applyFill="1" applyBorder="1" applyAlignment="1">
      <alignment horizontal="left" indent="1"/>
    </xf>
    <xf numFmtId="0" fontId="2" fillId="0" borderId="19" xfId="23" applyFont="1" applyBorder="1" applyAlignment="1">
      <alignment horizontal="right" vertical="top" wrapText="1"/>
    </xf>
    <xf numFmtId="0" fontId="33" fillId="0" borderId="20" xfId="23" applyFont="1" applyBorder="1" applyAlignment="1">
      <alignment horizontal="right" vertical="top"/>
    </xf>
    <xf numFmtId="0" fontId="33" fillId="0" borderId="21" xfId="23" applyFont="1" applyBorder="1" applyAlignment="1"/>
    <xf numFmtId="0" fontId="2" fillId="0" borderId="22" xfId="23" applyFont="1" applyBorder="1" applyAlignment="1">
      <alignment vertical="top"/>
    </xf>
    <xf numFmtId="0" fontId="2" fillId="0" borderId="23" xfId="23" applyFont="1" applyBorder="1" applyAlignment="1">
      <alignment horizontal="center" vertical="top" wrapText="1"/>
    </xf>
    <xf numFmtId="0" fontId="2" fillId="0" borderId="17" xfId="23" applyFont="1" applyBorder="1" applyAlignment="1">
      <alignment horizontal="center" vertical="top" wrapText="1"/>
    </xf>
    <xf numFmtId="0" fontId="33" fillId="0" borderId="24" xfId="23" applyFont="1" applyBorder="1" applyAlignment="1"/>
    <xf numFmtId="0" fontId="2" fillId="0" borderId="0" xfId="23" applyFont="1" applyBorder="1" applyAlignment="1">
      <alignment vertical="top"/>
    </xf>
    <xf numFmtId="0" fontId="2" fillId="0" borderId="19" xfId="23" applyFont="1" applyBorder="1"/>
    <xf numFmtId="0" fontId="2" fillId="0" borderId="20" xfId="23" applyFont="1" applyBorder="1"/>
    <xf numFmtId="0" fontId="2" fillId="0" borderId="24" xfId="23" applyFont="1" applyBorder="1" applyAlignment="1">
      <alignment horizontal="left" indent="1"/>
    </xf>
    <xf numFmtId="0" fontId="2" fillId="0" borderId="25" xfId="23" applyFont="1" applyBorder="1"/>
    <xf numFmtId="0" fontId="2" fillId="0" borderId="21" xfId="23" applyFont="1" applyBorder="1" applyAlignment="1">
      <alignment horizontal="left" indent="1"/>
    </xf>
    <xf numFmtId="0" fontId="2" fillId="0" borderId="22" xfId="23" applyFont="1" applyBorder="1"/>
    <xf numFmtId="0" fontId="2" fillId="0" borderId="5" xfId="23" applyFont="1" applyFill="1" applyBorder="1" applyAlignment="1">
      <alignment horizontal="left" indent="1"/>
    </xf>
    <xf numFmtId="0" fontId="2" fillId="0" borderId="26" xfId="23" applyFont="1" applyBorder="1" applyAlignment="1">
      <alignment horizontal="center" vertical="center"/>
    </xf>
    <xf numFmtId="0" fontId="2" fillId="0" borderId="27" xfId="23" applyFont="1" applyBorder="1" applyAlignment="1">
      <alignment horizontal="center" vertical="center"/>
    </xf>
    <xf numFmtId="0" fontId="2" fillId="0" borderId="28" xfId="23" applyFont="1" applyBorder="1" applyAlignment="1">
      <alignment horizontal="center" vertical="center"/>
    </xf>
    <xf numFmtId="166" fontId="2" fillId="0" borderId="10" xfId="23" applyNumberFormat="1" applyFont="1" applyFill="1" applyBorder="1" applyAlignment="1">
      <alignment horizontal="right"/>
    </xf>
    <xf numFmtId="166" fontId="2" fillId="0" borderId="16" xfId="23" applyNumberFormat="1" applyFont="1" applyFill="1" applyBorder="1" applyAlignment="1">
      <alignment horizontal="right"/>
    </xf>
    <xf numFmtId="167" fontId="2" fillId="0" borderId="11" xfId="23" applyNumberFormat="1" applyFont="1" applyFill="1" applyBorder="1" applyAlignment="1">
      <alignment horizontal="right"/>
    </xf>
    <xf numFmtId="166" fontId="2" fillId="0" borderId="14" xfId="23" applyNumberFormat="1" applyFont="1" applyFill="1" applyBorder="1" applyAlignment="1">
      <alignment horizontal="right"/>
    </xf>
    <xf numFmtId="166" fontId="2" fillId="0" borderId="0" xfId="23" applyNumberFormat="1" applyFont="1" applyFill="1" applyBorder="1" applyAlignment="1">
      <alignment horizontal="right"/>
    </xf>
    <xf numFmtId="167" fontId="2" fillId="0" borderId="15" xfId="23" applyNumberFormat="1" applyFont="1" applyFill="1" applyBorder="1" applyAlignment="1">
      <alignment horizontal="right"/>
    </xf>
    <xf numFmtId="166" fontId="2" fillId="0" borderId="12" xfId="23" applyNumberFormat="1" applyFont="1" applyFill="1" applyBorder="1" applyAlignment="1">
      <alignment horizontal="right"/>
    </xf>
    <xf numFmtId="166" fontId="2" fillId="0" borderId="9" xfId="23" applyNumberFormat="1" applyFont="1" applyFill="1" applyBorder="1" applyAlignment="1">
      <alignment horizontal="right"/>
    </xf>
    <xf numFmtId="167" fontId="2" fillId="0" borderId="13" xfId="23" applyNumberFormat="1" applyFont="1" applyFill="1" applyBorder="1" applyAlignment="1">
      <alignment horizontal="right"/>
    </xf>
    <xf numFmtId="168" fontId="2" fillId="0" borderId="11" xfId="23" applyNumberFormat="1" applyFont="1" applyFill="1" applyBorder="1" applyAlignment="1">
      <alignment horizontal="right"/>
    </xf>
    <xf numFmtId="168" fontId="2" fillId="0" borderId="15" xfId="23" applyNumberFormat="1" applyFont="1" applyFill="1" applyBorder="1" applyAlignment="1">
      <alignment horizontal="right"/>
    </xf>
    <xf numFmtId="168" fontId="2" fillId="0" borderId="13" xfId="23" applyNumberFormat="1" applyFont="1" applyFill="1" applyBorder="1" applyAlignment="1">
      <alignment horizontal="right"/>
    </xf>
    <xf numFmtId="166" fontId="2" fillId="0" borderId="23" xfId="23" applyNumberFormat="1" applyFont="1" applyBorder="1" applyAlignment="1">
      <alignment horizontal="right"/>
    </xf>
    <xf numFmtId="166" fontId="2" fillId="0" borderId="18" xfId="23" applyNumberFormat="1" applyFont="1" applyBorder="1" applyAlignment="1">
      <alignment horizontal="right"/>
    </xf>
    <xf numFmtId="166" fontId="2" fillId="0" borderId="29" xfId="23" applyNumberFormat="1" applyFont="1" applyBorder="1" applyAlignment="1">
      <alignment horizontal="right"/>
    </xf>
    <xf numFmtId="168" fontId="2" fillId="0" borderId="10" xfId="23" applyNumberFormat="1" applyFont="1" applyFill="1" applyBorder="1" applyAlignment="1">
      <alignment horizontal="right"/>
    </xf>
    <xf numFmtId="168" fontId="2" fillId="0" borderId="16" xfId="23" applyNumberFormat="1" applyFont="1" applyFill="1" applyBorder="1" applyAlignment="1">
      <alignment horizontal="right"/>
    </xf>
    <xf numFmtId="168" fontId="2" fillId="0" borderId="14" xfId="23" applyNumberFormat="1" applyFont="1" applyFill="1" applyBorder="1" applyAlignment="1">
      <alignment horizontal="right"/>
    </xf>
    <xf numFmtId="168" fontId="2" fillId="0" borderId="0" xfId="23" applyNumberFormat="1" applyFont="1" applyFill="1" applyBorder="1" applyAlignment="1">
      <alignment horizontal="right"/>
    </xf>
    <xf numFmtId="168" fontId="2" fillId="0" borderId="12" xfId="23" applyNumberFormat="1" applyFont="1" applyFill="1" applyBorder="1" applyAlignment="1">
      <alignment horizontal="right"/>
    </xf>
    <xf numFmtId="168" fontId="2" fillId="0" borderId="9" xfId="23" applyNumberFormat="1" applyFont="1" applyFill="1" applyBorder="1" applyAlignment="1">
      <alignment horizontal="right"/>
    </xf>
    <xf numFmtId="0" fontId="2" fillId="0" borderId="17" xfId="23" applyFont="1" applyFill="1" applyBorder="1" applyAlignment="1">
      <alignment horizontal="center" vertical="center" wrapText="1"/>
    </xf>
    <xf numFmtId="0" fontId="2" fillId="0" borderId="17" xfId="23" applyFont="1" applyFill="1" applyBorder="1" applyAlignment="1">
      <alignment horizontal="center" vertical="center" wrapText="1"/>
    </xf>
    <xf numFmtId="0" fontId="2" fillId="0" borderId="6" xfId="23" applyFont="1" applyFill="1" applyBorder="1" applyAlignment="1">
      <alignment horizontal="center" vertical="center" wrapText="1"/>
    </xf>
    <xf numFmtId="0" fontId="20" fillId="0" borderId="0" xfId="23" applyFont="1" applyAlignment="1">
      <alignment vertical="top" wrapText="1"/>
    </xf>
    <xf numFmtId="0" fontId="2" fillId="0" borderId="7" xfId="23" applyFont="1" applyFill="1" applyBorder="1" applyAlignment="1">
      <alignment horizontal="left" indent="2"/>
    </xf>
    <xf numFmtId="0" fontId="2" fillId="0" borderId="5" xfId="23" applyFont="1" applyFill="1" applyBorder="1" applyAlignment="1">
      <alignment horizontal="left" indent="2"/>
    </xf>
    <xf numFmtId="164" fontId="1" fillId="0" borderId="0" xfId="31" applyNumberFormat="1" applyFont="1" applyAlignment="1">
      <alignment horizontal="left"/>
    </xf>
    <xf numFmtId="0" fontId="1" fillId="0" borderId="0" xfId="30" applyFont="1" applyFill="1" applyBorder="1" applyAlignment="1">
      <alignment horizontal="left" vertical="center" wrapText="1"/>
    </xf>
    <xf numFmtId="166" fontId="2" fillId="0" borderId="7" xfId="23" applyNumberFormat="1" applyFont="1" applyFill="1" applyBorder="1" applyAlignment="1"/>
    <xf numFmtId="0" fontId="38" fillId="0" borderId="0" xfId="33" applyFont="1" applyFill="1" applyBorder="1" applyAlignment="1">
      <alignment vertical="center" wrapText="1"/>
    </xf>
    <xf numFmtId="0" fontId="1" fillId="0" borderId="0" xfId="33" applyFont="1" applyFill="1" applyBorder="1" applyAlignment="1">
      <alignment wrapText="1"/>
    </xf>
    <xf numFmtId="0" fontId="0" fillId="0" borderId="0" xfId="0" applyAlignment="1">
      <alignment horizontal="center"/>
    </xf>
    <xf numFmtId="164" fontId="1" fillId="0" borderId="0" xfId="30" quotePrefix="1" applyNumberFormat="1" applyFont="1" applyFill="1" applyBorder="1" applyAlignment="1">
      <alignment horizontal="left" vertical="top" wrapText="1"/>
    </xf>
    <xf numFmtId="0" fontId="1" fillId="0" borderId="30" xfId="23" applyBorder="1"/>
    <xf numFmtId="0" fontId="20" fillId="0" borderId="30" xfId="23" applyFont="1" applyBorder="1" applyAlignment="1">
      <alignment horizontal="right"/>
    </xf>
    <xf numFmtId="3" fontId="2" fillId="0" borderId="7" xfId="23" applyNumberFormat="1" applyFont="1" applyBorder="1" applyAlignment="1">
      <alignment horizontal="left" indent="1"/>
    </xf>
    <xf numFmtId="3" fontId="2" fillId="0" borderId="7" xfId="23" applyNumberFormat="1" applyFont="1" applyBorder="1" applyAlignment="1">
      <alignment horizontal="left" indent="2"/>
    </xf>
    <xf numFmtId="166" fontId="1" fillId="0" borderId="0" xfId="23" applyNumberFormat="1" applyFont="1" applyFill="1" applyBorder="1" applyAlignment="1">
      <alignment horizontal="center"/>
    </xf>
    <xf numFmtId="166" fontId="1" fillId="0" borderId="0" xfId="23" applyNumberFormat="1" applyFont="1" applyFill="1" applyBorder="1" applyAlignment="1">
      <alignment horizontal="left"/>
    </xf>
    <xf numFmtId="166" fontId="1" fillId="0" borderId="0" xfId="23" applyNumberFormat="1" applyFont="1" applyFill="1" applyBorder="1" applyAlignment="1"/>
    <xf numFmtId="182" fontId="1" fillId="0" borderId="0" xfId="23" applyNumberFormat="1" applyFont="1" applyFill="1" applyBorder="1" applyAlignment="1">
      <alignment horizontal="center"/>
    </xf>
    <xf numFmtId="0" fontId="0" fillId="0" borderId="0" xfId="0" applyFill="1"/>
    <xf numFmtId="0" fontId="20" fillId="0" borderId="0" xfId="30" applyFont="1" applyBorder="1"/>
    <xf numFmtId="0" fontId="19" fillId="0" borderId="23" xfId="0" applyFont="1" applyFill="1" applyBorder="1" applyAlignment="1">
      <alignment horizontal="center" vertical="center"/>
    </xf>
    <xf numFmtId="0" fontId="19" fillId="0" borderId="23" xfId="0" quotePrefix="1" applyFont="1" applyFill="1" applyBorder="1" applyAlignment="1">
      <alignment horizontal="center" vertical="center" wrapText="1"/>
    </xf>
    <xf numFmtId="0" fontId="20" fillId="0" borderId="30" xfId="23" applyFont="1" applyFill="1" applyBorder="1" applyAlignment="1">
      <alignment horizontal="left"/>
    </xf>
    <xf numFmtId="0" fontId="20" fillId="0" borderId="30" xfId="23" applyFont="1" applyBorder="1" applyAlignment="1">
      <alignment horizontal="right" vertical="center"/>
    </xf>
    <xf numFmtId="166" fontId="1" fillId="0" borderId="0" xfId="23" applyNumberFormat="1" applyFont="1" applyFill="1" applyBorder="1" applyAlignment="1">
      <alignment horizontal="left" vertical="center"/>
    </xf>
    <xf numFmtId="166" fontId="1" fillId="0" borderId="0" xfId="23" applyNumberFormat="1" applyFont="1" applyFill="1" applyBorder="1" applyAlignment="1">
      <alignment horizontal="center" vertical="center"/>
    </xf>
    <xf numFmtId="0" fontId="0" fillId="0" borderId="0" xfId="0" applyAlignment="1">
      <alignment vertical="center" wrapText="1"/>
    </xf>
    <xf numFmtId="183" fontId="0" fillId="0" borderId="0" xfId="0" applyNumberFormat="1" applyAlignment="1"/>
    <xf numFmtId="0" fontId="35" fillId="0" borderId="0" xfId="0" applyFont="1"/>
    <xf numFmtId="3" fontId="1" fillId="0" borderId="1" xfId="0" applyNumberFormat="1" applyFont="1" applyBorder="1"/>
    <xf numFmtId="0" fontId="39" fillId="3" borderId="0" xfId="0" applyFont="1" applyFill="1"/>
    <xf numFmtId="0" fontId="40" fillId="4" borderId="0" xfId="0" applyFont="1" applyFill="1"/>
    <xf numFmtId="0" fontId="40" fillId="5" borderId="0" xfId="0" applyFont="1" applyFill="1"/>
    <xf numFmtId="166" fontId="2" fillId="0" borderId="31" xfId="23" applyNumberFormat="1" applyFont="1" applyFill="1" applyBorder="1" applyAlignment="1">
      <alignment horizontal="right"/>
    </xf>
    <xf numFmtId="0" fontId="2" fillId="0" borderId="19" xfId="0" applyFont="1" applyFill="1" applyBorder="1" applyAlignment="1">
      <alignment horizontal="left"/>
    </xf>
    <xf numFmtId="0" fontId="2" fillId="0" borderId="24" xfId="0" applyFont="1" applyFill="1" applyBorder="1" applyAlignment="1">
      <alignment horizontal="left"/>
    </xf>
    <xf numFmtId="0" fontId="2" fillId="0" borderId="21" xfId="0" applyFont="1" applyFill="1" applyBorder="1" applyAlignment="1">
      <alignment horizontal="left"/>
    </xf>
    <xf numFmtId="3" fontId="2" fillId="0" borderId="32" xfId="0" applyNumberFormat="1" applyFont="1" applyFill="1" applyBorder="1"/>
    <xf numFmtId="3" fontId="2" fillId="0" borderId="33" xfId="0" applyNumberFormat="1" applyFont="1" applyFill="1" applyBorder="1"/>
    <xf numFmtId="3" fontId="2" fillId="0" borderId="34" xfId="0" applyNumberFormat="1" applyFont="1" applyFill="1" applyBorder="1"/>
    <xf numFmtId="3" fontId="2" fillId="0" borderId="35" xfId="0" applyNumberFormat="1" applyFont="1" applyFill="1" applyBorder="1"/>
    <xf numFmtId="3" fontId="2" fillId="0" borderId="36" xfId="0" applyNumberFormat="1" applyFont="1" applyFill="1" applyBorder="1"/>
    <xf numFmtId="3" fontId="2" fillId="0" borderId="37" xfId="0" applyNumberFormat="1" applyFont="1" applyFill="1" applyBorder="1"/>
    <xf numFmtId="3" fontId="2" fillId="0" borderId="38" xfId="0" applyNumberFormat="1" applyFont="1" applyFill="1" applyBorder="1"/>
    <xf numFmtId="3" fontId="2" fillId="0" borderId="39" xfId="0" applyNumberFormat="1" applyFont="1" applyFill="1" applyBorder="1"/>
    <xf numFmtId="0" fontId="41" fillId="0" borderId="0" xfId="19" applyFont="1" applyFill="1" applyBorder="1" applyAlignment="1" applyProtection="1">
      <alignment wrapText="1"/>
    </xf>
    <xf numFmtId="0" fontId="6" fillId="0" borderId="0" xfId="24" applyFont="1" applyFill="1" applyBorder="1" applyAlignment="1">
      <alignment vertical="top"/>
    </xf>
    <xf numFmtId="0" fontId="1" fillId="0" borderId="0" xfId="24" applyFont="1" applyFill="1" applyBorder="1" applyAlignment="1">
      <alignment vertical="top" wrapText="1"/>
    </xf>
    <xf numFmtId="0" fontId="1" fillId="0" borderId="0" xfId="24" applyFont="1" applyFill="1" applyBorder="1"/>
    <xf numFmtId="0" fontId="1" fillId="0" borderId="0" xfId="23" applyFont="1" applyBorder="1"/>
    <xf numFmtId="0" fontId="1" fillId="0" borderId="0" xfId="24" applyFont="1" applyFill="1" applyBorder="1" applyAlignment="1">
      <alignment horizontal="left" vertical="top" wrapText="1"/>
    </xf>
    <xf numFmtId="0" fontId="1" fillId="0" borderId="0" xfId="24" applyFont="1" applyFill="1" applyBorder="1" applyAlignment="1">
      <alignment horizontal="left" vertical="top"/>
    </xf>
    <xf numFmtId="0" fontId="1" fillId="0" borderId="0" xfId="24" applyFont="1" applyFill="1" applyBorder="1" applyAlignment="1">
      <alignment vertical="top"/>
    </xf>
    <xf numFmtId="0" fontId="40" fillId="0" borderId="0" xfId="24" applyFont="1" applyFill="1" applyBorder="1" applyAlignment="1">
      <alignment vertical="top"/>
    </xf>
    <xf numFmtId="0" fontId="40" fillId="0" borderId="0" xfId="24" applyFont="1" applyFill="1" applyBorder="1" applyAlignment="1"/>
    <xf numFmtId="0" fontId="1" fillId="0" borderId="0" xfId="24" applyFont="1" applyFill="1" applyBorder="1" applyAlignment="1">
      <alignment wrapText="1"/>
    </xf>
    <xf numFmtId="0" fontId="1" fillId="0" borderId="0" xfId="24" applyNumberFormat="1" applyFont="1" applyFill="1" applyBorder="1" applyAlignment="1">
      <alignment horizontal="left" wrapText="1"/>
    </xf>
    <xf numFmtId="0" fontId="1" fillId="0" borderId="0" xfId="24" applyNumberFormat="1" applyFont="1" applyFill="1" applyBorder="1" applyAlignment="1"/>
    <xf numFmtId="0" fontId="20" fillId="0" borderId="0" xfId="23" applyFont="1"/>
    <xf numFmtId="0" fontId="2" fillId="0" borderId="0" xfId="33" applyFont="1" applyFill="1" applyBorder="1" applyAlignment="1">
      <alignment horizontal="right" vertical="center" wrapText="1"/>
    </xf>
    <xf numFmtId="0" fontId="35" fillId="6" borderId="0" xfId="34" applyFont="1" applyFill="1" applyBorder="1" applyAlignment="1">
      <alignment vertical="center" wrapText="1"/>
    </xf>
    <xf numFmtId="0" fontId="43" fillId="0" borderId="0" xfId="37"/>
    <xf numFmtId="0" fontId="44" fillId="7" borderId="0" xfId="37" applyFont="1" applyFill="1" applyAlignment="1">
      <alignment horizontal="justify" vertical="center" wrapText="1"/>
    </xf>
    <xf numFmtId="0" fontId="1" fillId="0" borderId="0" xfId="33" applyFill="1" applyBorder="1" applyAlignment="1">
      <alignment horizontal="justify" vertical="top" wrapText="1"/>
    </xf>
    <xf numFmtId="0" fontId="40" fillId="0" borderId="0" xfId="37" applyFont="1" applyAlignment="1">
      <alignment horizontal="justify" vertical="top" wrapText="1"/>
    </xf>
    <xf numFmtId="0" fontId="1" fillId="0" borderId="40" xfId="33" applyFill="1" applyBorder="1" applyAlignment="1">
      <alignment vertical="top" wrapText="1"/>
    </xf>
    <xf numFmtId="0" fontId="45" fillId="0" borderId="0" xfId="37" applyFont="1" applyAlignment="1">
      <alignment horizontal="left" vertical="top" wrapText="1"/>
    </xf>
    <xf numFmtId="0" fontId="40" fillId="0" borderId="40" xfId="37" applyFont="1" applyBorder="1" applyAlignment="1">
      <alignment horizontal="left" vertical="top" wrapText="1"/>
    </xf>
    <xf numFmtId="0" fontId="1" fillId="0" borderId="0" xfId="33" applyFill="1" applyBorder="1" applyAlignment="1">
      <alignment horizontal="left" indent="1"/>
    </xf>
    <xf numFmtId="0" fontId="46" fillId="7" borderId="0" xfId="37" applyFont="1" applyFill="1" applyAlignment="1">
      <alignment wrapText="1"/>
    </xf>
    <xf numFmtId="0" fontId="44" fillId="0" borderId="0" xfId="37" applyFont="1" applyAlignment="1">
      <alignment horizontal="justify" vertical="top" wrapText="1"/>
    </xf>
    <xf numFmtId="0" fontId="43" fillId="0" borderId="0" xfId="37" applyAlignment="1">
      <alignment vertical="top" wrapText="1"/>
    </xf>
    <xf numFmtId="0" fontId="44" fillId="7" borderId="0" xfId="37" applyFont="1" applyFill="1" applyAlignment="1">
      <alignment horizontal="justify" vertical="top" wrapText="1"/>
    </xf>
    <xf numFmtId="0" fontId="1" fillId="0" borderId="0" xfId="33" applyFill="1" applyBorder="1" applyAlignment="1">
      <alignment vertical="top" wrapText="1"/>
    </xf>
    <xf numFmtId="0" fontId="13" fillId="0" borderId="0" xfId="36" applyAlignment="1" applyProtection="1">
      <alignment horizontal="justify" vertical="top" wrapText="1"/>
    </xf>
    <xf numFmtId="0" fontId="40" fillId="0" borderId="0" xfId="37" applyFont="1" applyAlignment="1">
      <alignment horizontal="justify" vertical="center" wrapText="1"/>
    </xf>
    <xf numFmtId="0" fontId="13" fillId="0" borderId="0" xfId="36" applyAlignment="1" applyProtection="1">
      <alignment vertical="top" wrapText="1"/>
    </xf>
    <xf numFmtId="0" fontId="1" fillId="0" borderId="0" xfId="33" applyFill="1" applyBorder="1" applyAlignment="1">
      <alignment vertical="top"/>
    </xf>
    <xf numFmtId="0" fontId="40" fillId="0" borderId="0" xfId="37" applyFont="1" applyAlignment="1">
      <alignment horizontal="left" vertical="center" wrapText="1"/>
    </xf>
    <xf numFmtId="0" fontId="40" fillId="0" borderId="0" xfId="37" quotePrefix="1" applyFont="1" applyAlignment="1">
      <alignment horizontal="left" vertical="center" wrapText="1"/>
    </xf>
    <xf numFmtId="0" fontId="1" fillId="0" borderId="0" xfId="33" applyFill="1" applyBorder="1" applyAlignment="1">
      <alignment wrapText="1"/>
    </xf>
    <xf numFmtId="0" fontId="6" fillId="7" borderId="0" xfId="37" applyFont="1" applyFill="1" applyAlignment="1">
      <alignment horizontal="justify" vertical="center" wrapText="1"/>
    </xf>
    <xf numFmtId="0" fontId="1" fillId="0" borderId="0" xfId="33" applyNumberFormat="1" applyFont="1" applyFill="1" applyBorder="1" applyAlignment="1">
      <alignment horizontal="justify" vertical="top" wrapText="1"/>
    </xf>
    <xf numFmtId="0" fontId="1" fillId="0" borderId="0" xfId="33" applyFont="1" applyFill="1" applyBorder="1" applyAlignment="1">
      <alignment horizontal="justify" vertical="top" wrapText="1"/>
    </xf>
    <xf numFmtId="0" fontId="47" fillId="0" borderId="0" xfId="37" applyFont="1"/>
    <xf numFmtId="0" fontId="40" fillId="0" borderId="0" xfId="37" applyFont="1" applyFill="1" applyAlignment="1">
      <alignment horizontal="justify" vertical="top" wrapText="1"/>
    </xf>
    <xf numFmtId="0" fontId="31" fillId="0" borderId="0" xfId="39" applyFont="1" applyAlignment="1" applyProtection="1">
      <alignment horizontal="left" indent="10"/>
    </xf>
    <xf numFmtId="0" fontId="31" fillId="0" borderId="0" xfId="39" applyFont="1" applyAlignment="1" applyProtection="1">
      <alignment horizontal="center"/>
    </xf>
    <xf numFmtId="0" fontId="16" fillId="0" borderId="0" xfId="39" applyFont="1" applyFill="1" applyBorder="1" applyAlignment="1">
      <alignment horizontal="left" vertical="top" wrapText="1" indent="2"/>
    </xf>
    <xf numFmtId="0" fontId="16" fillId="0" borderId="0" xfId="39" applyFont="1" applyFill="1" applyAlignment="1">
      <alignment horizontal="left" vertical="top" wrapText="1" indent="2"/>
    </xf>
    <xf numFmtId="0" fontId="35" fillId="0" borderId="0" xfId="34" applyFont="1" applyFill="1" applyBorder="1" applyAlignment="1">
      <alignment vertical="center" wrapText="1"/>
    </xf>
    <xf numFmtId="0" fontId="43" fillId="0" borderId="0" xfId="40"/>
    <xf numFmtId="0" fontId="48" fillId="0" borderId="0" xfId="40" applyFont="1" applyFill="1" applyAlignment="1">
      <alignment horizontal="justify" vertical="center" wrapText="1"/>
    </xf>
    <xf numFmtId="0" fontId="40" fillId="0" borderId="0" xfId="40" applyFont="1" applyAlignment="1">
      <alignment horizontal="justify" vertical="top" wrapText="1"/>
    </xf>
    <xf numFmtId="0" fontId="48" fillId="0" borderId="0" xfId="0" applyFont="1" applyAlignment="1">
      <alignment horizontal="justify" vertical="center"/>
    </xf>
    <xf numFmtId="0" fontId="0" fillId="5" borderId="0" xfId="0" applyFill="1"/>
    <xf numFmtId="0" fontId="12" fillId="0" borderId="0" xfId="24" applyFont="1" applyBorder="1"/>
    <xf numFmtId="0" fontId="16" fillId="0" borderId="0" xfId="24" applyFont="1" applyBorder="1" applyAlignment="1" applyProtection="1">
      <alignment horizontal="left" indent="10"/>
    </xf>
    <xf numFmtId="0" fontId="1" fillId="0" borderId="0" xfId="24" applyFont="1" applyBorder="1" applyAlignment="1">
      <alignment horizontal="left"/>
    </xf>
    <xf numFmtId="0" fontId="1" fillId="0" borderId="0" xfId="24" applyBorder="1" applyAlignment="1">
      <alignment horizontal="left"/>
    </xf>
    <xf numFmtId="0" fontId="1" fillId="0" borderId="0" xfId="24" applyFont="1" applyAlignment="1">
      <alignment horizontal="left" vertical="top" wrapText="1"/>
    </xf>
    <xf numFmtId="0" fontId="8" fillId="0" borderId="0" xfId="24" applyFont="1" applyBorder="1"/>
    <xf numFmtId="0" fontId="26" fillId="0" borderId="0" xfId="24" applyFont="1" applyBorder="1"/>
    <xf numFmtId="0" fontId="14" fillId="0" borderId="0" xfId="24" applyFont="1" applyBorder="1" applyAlignment="1">
      <alignment horizontal="left"/>
    </xf>
    <xf numFmtId="0" fontId="1" fillId="0" borderId="0" xfId="24" applyAlignment="1"/>
    <xf numFmtId="0" fontId="1" fillId="0" borderId="0" xfId="24" applyAlignment="1" applyProtection="1">
      <alignment horizontal="left" indent="3"/>
    </xf>
    <xf numFmtId="0" fontId="1" fillId="0" borderId="0" xfId="24" applyFont="1" applyBorder="1" applyAlignment="1">
      <alignment horizontal="left" vertical="top" wrapText="1"/>
    </xf>
    <xf numFmtId="0" fontId="6" fillId="0" borderId="0" xfId="24" applyFont="1" applyBorder="1" applyAlignment="1">
      <alignment horizontal="left" vertical="top" wrapText="1"/>
    </xf>
    <xf numFmtId="0" fontId="31" fillId="0" borderId="0" xfId="39" applyFont="1" applyFill="1" applyAlignment="1" applyProtection="1">
      <alignment horizontal="left" indent="10"/>
    </xf>
    <xf numFmtId="0" fontId="13" fillId="0" borderId="0" xfId="36" applyFill="1" applyBorder="1" applyAlignment="1" applyProtection="1">
      <alignment horizontal="left" wrapText="1" indent="2"/>
    </xf>
    <xf numFmtId="0" fontId="31" fillId="0" borderId="0" xfId="39" applyFont="1" applyFill="1" applyAlignment="1" applyProtection="1">
      <alignment horizontal="center"/>
    </xf>
    <xf numFmtId="0" fontId="1" fillId="0" borderId="0" xfId="24" applyFont="1" applyFill="1" applyBorder="1" applyAlignment="1">
      <alignment horizontal="left"/>
    </xf>
    <xf numFmtId="0" fontId="14" fillId="0" borderId="0" xfId="24" applyFont="1" applyFill="1" applyBorder="1" applyAlignment="1">
      <alignment horizontal="left"/>
    </xf>
    <xf numFmtId="0" fontId="1" fillId="0" borderId="0" xfId="39" applyFont="1" applyFill="1" applyAlignment="1">
      <alignment horizontal="left"/>
    </xf>
    <xf numFmtId="0" fontId="1" fillId="0" borderId="0" xfId="39" applyFont="1" applyFill="1" applyBorder="1" applyAlignment="1">
      <alignment horizontal="left"/>
    </xf>
    <xf numFmtId="0" fontId="12" fillId="0" borderId="0" xfId="24" applyFont="1" applyFill="1" applyBorder="1" applyAlignment="1">
      <alignment horizontal="left"/>
    </xf>
    <xf numFmtId="0" fontId="12" fillId="0" borderId="0" xfId="24" applyFont="1" applyBorder="1" applyAlignment="1">
      <alignment horizontal="left"/>
    </xf>
    <xf numFmtId="0" fontId="13" fillId="0" borderId="0" xfId="36" applyBorder="1" applyAlignment="1" applyProtection="1">
      <alignment horizontal="right"/>
    </xf>
    <xf numFmtId="0" fontId="2" fillId="8" borderId="0" xfId="24" applyFont="1" applyFill="1" applyBorder="1" applyAlignment="1">
      <alignment horizontal="right"/>
    </xf>
    <xf numFmtId="0" fontId="1" fillId="0" borderId="41" xfId="30" applyBorder="1"/>
    <xf numFmtId="0" fontId="1" fillId="0" borderId="41" xfId="30" applyFont="1" applyFill="1" applyBorder="1"/>
    <xf numFmtId="0" fontId="1" fillId="0" borderId="41" xfId="30" applyFont="1" applyFill="1" applyBorder="1" applyAlignment="1">
      <alignment horizontal="right" vertical="center"/>
    </xf>
    <xf numFmtId="0" fontId="1" fillId="0" borderId="41" xfId="30" applyFont="1" applyBorder="1" applyAlignment="1">
      <alignment horizontal="right" vertical="center"/>
    </xf>
    <xf numFmtId="0" fontId="12" fillId="0" borderId="41" xfId="30" applyFont="1" applyBorder="1"/>
    <xf numFmtId="0" fontId="1" fillId="0" borderId="41" xfId="23" applyBorder="1"/>
    <xf numFmtId="0" fontId="1" fillId="0" borderId="41" xfId="23" applyFont="1" applyBorder="1" applyAlignment="1">
      <alignment horizontal="right" vertical="center"/>
    </xf>
    <xf numFmtId="0" fontId="12" fillId="0" borderId="41" xfId="23" applyFont="1" applyBorder="1"/>
    <xf numFmtId="0" fontId="12" fillId="0" borderId="41" xfId="23" applyFont="1" applyBorder="1" applyAlignment="1">
      <alignment horizontal="right" vertical="center"/>
    </xf>
    <xf numFmtId="164" fontId="24" fillId="0" borderId="41" xfId="33" applyNumberFormat="1" applyFont="1" applyFill="1" applyBorder="1" applyAlignment="1">
      <alignment horizontal="left" vertical="center"/>
    </xf>
    <xf numFmtId="0" fontId="24" fillId="0" borderId="41" xfId="33" applyFont="1" applyFill="1" applyBorder="1" applyAlignment="1">
      <alignment horizontal="left" vertical="center"/>
    </xf>
    <xf numFmtId="0" fontId="25" fillId="0" borderId="41" xfId="33" applyFont="1" applyFill="1" applyBorder="1" applyAlignment="1">
      <alignment horizontal="centerContinuous" vertical="center"/>
    </xf>
    <xf numFmtId="0" fontId="26" fillId="0" borderId="41" xfId="33" applyFont="1" applyFill="1" applyBorder="1" applyAlignment="1">
      <alignment horizontal="centerContinuous" vertical="center"/>
    </xf>
    <xf numFmtId="0" fontId="18" fillId="0" borderId="41" xfId="33" applyFont="1" applyFill="1" applyBorder="1" applyAlignment="1">
      <alignment horizontal="centerContinuous" vertical="center"/>
    </xf>
    <xf numFmtId="49" fontId="27" fillId="0" borderId="41" xfId="33" applyNumberFormat="1" applyFont="1" applyFill="1" applyBorder="1" applyAlignment="1">
      <alignment horizontal="centerContinuous" vertical="center"/>
    </xf>
    <xf numFmtId="164" fontId="28" fillId="0" borderId="41" xfId="33" applyNumberFormat="1" applyFont="1" applyFill="1" applyBorder="1" applyAlignment="1">
      <alignment horizontal="centerContinuous" vertical="center"/>
    </xf>
    <xf numFmtId="0" fontId="1" fillId="0" borderId="41" xfId="33" applyFill="1" applyBorder="1" applyAlignment="1"/>
    <xf numFmtId="0" fontId="1" fillId="0" borderId="41" xfId="29" applyFont="1" applyFill="1" applyBorder="1" applyAlignment="1">
      <alignment horizontal="right" vertical="center" wrapText="1"/>
    </xf>
    <xf numFmtId="0" fontId="12" fillId="0" borderId="41" xfId="24" applyFont="1" applyBorder="1"/>
    <xf numFmtId="0" fontId="1" fillId="0" borderId="41" xfId="24" applyFont="1" applyBorder="1" applyAlignment="1">
      <alignment horizontal="right" vertical="center"/>
    </xf>
    <xf numFmtId="0" fontId="13" fillId="0" borderId="0" xfId="36" applyFont="1" applyFill="1" applyAlignment="1" applyProtection="1">
      <alignment horizontal="left" wrapText="1" indent="2"/>
    </xf>
    <xf numFmtId="0" fontId="13" fillId="0" borderId="0" xfId="36" applyFill="1" applyAlignment="1" applyProtection="1">
      <alignment horizontal="left"/>
    </xf>
    <xf numFmtId="0" fontId="13" fillId="0" borderId="0" xfId="36" applyFont="1" applyFill="1" applyAlignment="1" applyProtection="1">
      <alignment horizontal="left" indent="2"/>
    </xf>
    <xf numFmtId="0" fontId="13" fillId="0" borderId="0" xfId="36" applyAlignment="1" applyProtection="1">
      <alignment wrapText="1"/>
    </xf>
    <xf numFmtId="0" fontId="34" fillId="0" borderId="0" xfId="39" applyAlignment="1">
      <alignment wrapText="1"/>
    </xf>
    <xf numFmtId="0" fontId="1" fillId="0" borderId="0" xfId="24" applyAlignment="1">
      <alignment wrapText="1"/>
    </xf>
    <xf numFmtId="0" fontId="1" fillId="0" borderId="0" xfId="32" applyFont="1" applyBorder="1" applyAlignment="1">
      <alignment horizontal="left"/>
    </xf>
    <xf numFmtId="0" fontId="1" fillId="0" borderId="0" xfId="30" applyAlignment="1">
      <alignment horizontal="left"/>
    </xf>
    <xf numFmtId="0" fontId="41" fillId="0" borderId="0" xfId="14" applyFont="1" applyBorder="1" applyAlignment="1" applyProtection="1">
      <alignment horizontal="left" wrapText="1"/>
    </xf>
    <xf numFmtId="0" fontId="41" fillId="0" borderId="0" xfId="14" applyFont="1" applyAlignment="1" applyProtection="1">
      <alignment horizontal="left" wrapText="1"/>
    </xf>
    <xf numFmtId="0" fontId="1" fillId="0" borderId="0" xfId="30" applyFont="1" applyFill="1" applyBorder="1" applyAlignment="1">
      <alignment horizontal="left" vertical="top" wrapText="1"/>
    </xf>
    <xf numFmtId="0" fontId="12" fillId="0" borderId="0" xfId="0" applyFont="1" applyFill="1" applyBorder="1" applyAlignment="1">
      <alignment horizontal="left" vertical="top" wrapText="1"/>
    </xf>
    <xf numFmtId="0" fontId="6" fillId="0" borderId="0" xfId="30" applyFont="1" applyFill="1" applyBorder="1" applyAlignment="1">
      <alignment horizontal="left" wrapText="1"/>
    </xf>
    <xf numFmtId="0" fontId="13" fillId="0" borderId="0" xfId="15" applyFont="1" applyFill="1" applyBorder="1" applyAlignment="1" applyProtection="1">
      <alignment horizontal="left" vertical="top" wrapText="1"/>
    </xf>
    <xf numFmtId="0" fontId="1" fillId="0" borderId="0" xfId="30" applyFont="1" applyBorder="1" applyAlignment="1">
      <alignment horizontal="left" vertical="top" wrapText="1"/>
    </xf>
    <xf numFmtId="0" fontId="1" fillId="0" borderId="0" xfId="23" applyFont="1" applyAlignment="1">
      <alignment horizontal="left" vertical="center" wrapText="1"/>
    </xf>
    <xf numFmtId="49" fontId="1" fillId="0" borderId="0" xfId="31" applyNumberFormat="1" applyFont="1" applyFill="1" applyBorder="1" applyAlignment="1">
      <alignment horizontal="left" wrapText="1"/>
    </xf>
    <xf numFmtId="0" fontId="20" fillId="0" borderId="0" xfId="23" applyFont="1" applyAlignment="1">
      <alignment horizontal="left" vertical="top" wrapText="1"/>
    </xf>
    <xf numFmtId="0" fontId="6" fillId="0" borderId="0" xfId="23" applyFont="1" applyAlignment="1">
      <alignment horizontal="left" vertical="center" wrapText="1"/>
    </xf>
    <xf numFmtId="0" fontId="2" fillId="0" borderId="4" xfId="23" applyFont="1" applyFill="1" applyBorder="1" applyAlignment="1">
      <alignment horizontal="left" vertical="center" wrapText="1"/>
    </xf>
    <xf numFmtId="0" fontId="2" fillId="0" borderId="17" xfId="23" applyFont="1" applyFill="1" applyBorder="1" applyAlignment="1">
      <alignment horizontal="center" vertical="center" wrapText="1"/>
    </xf>
    <xf numFmtId="0" fontId="2" fillId="0" borderId="8" xfId="23" applyFont="1" applyFill="1" applyBorder="1" applyAlignment="1">
      <alignment horizontal="center" vertical="center" wrapText="1"/>
    </xf>
    <xf numFmtId="0" fontId="2" fillId="0" borderId="26" xfId="23" applyFont="1" applyFill="1" applyBorder="1" applyAlignment="1">
      <alignment horizontal="center" vertical="center" wrapText="1"/>
    </xf>
    <xf numFmtId="0" fontId="22" fillId="0" borderId="0" xfId="23" applyFont="1" applyAlignment="1">
      <alignment horizontal="left" vertical="center" wrapText="1"/>
    </xf>
    <xf numFmtId="0" fontId="2" fillId="0" borderId="17" xfId="23" applyFont="1" applyBorder="1" applyAlignment="1">
      <alignment horizontal="center" vertical="center" wrapText="1"/>
    </xf>
    <xf numFmtId="0" fontId="2" fillId="0" borderId="17" xfId="23" applyFont="1" applyBorder="1" applyAlignment="1">
      <alignment horizontal="center"/>
    </xf>
    <xf numFmtId="0" fontId="2" fillId="0" borderId="6" xfId="23" applyFont="1" applyFill="1" applyBorder="1" applyAlignment="1">
      <alignment horizontal="left" vertical="center" wrapText="1"/>
    </xf>
    <xf numFmtId="0" fontId="2" fillId="0" borderId="7" xfId="23" applyFont="1" applyFill="1" applyBorder="1" applyAlignment="1">
      <alignment horizontal="left" vertical="center" wrapText="1"/>
    </xf>
    <xf numFmtId="0" fontId="2" fillId="0" borderId="5" xfId="23" applyFont="1" applyFill="1" applyBorder="1" applyAlignment="1">
      <alignment horizontal="left" vertical="center" wrapText="1"/>
    </xf>
    <xf numFmtId="0" fontId="2" fillId="0" borderId="6" xfId="23" applyFont="1" applyFill="1" applyBorder="1" applyAlignment="1">
      <alignment horizontal="center" vertical="center" wrapText="1"/>
    </xf>
    <xf numFmtId="0" fontId="2" fillId="0" borderId="5" xfId="23" applyFont="1" applyFill="1" applyBorder="1" applyAlignment="1">
      <alignment horizontal="center" vertical="center" wrapText="1"/>
    </xf>
    <xf numFmtId="0" fontId="21" fillId="0" borderId="0" xfId="23" applyFont="1" applyAlignment="1">
      <alignment horizontal="left" vertical="center" wrapText="1"/>
    </xf>
    <xf numFmtId="0" fontId="2" fillId="0" borderId="17" xfId="0" applyFont="1" applyFill="1" applyBorder="1" applyAlignment="1">
      <alignment horizontal="center" vertical="center"/>
    </xf>
    <xf numFmtId="0" fontId="2" fillId="0" borderId="17" xfId="0" quotePrefix="1" applyFont="1" applyFill="1" applyBorder="1" applyAlignment="1">
      <alignment horizontal="center" vertical="center"/>
    </xf>
    <xf numFmtId="0" fontId="2" fillId="0" borderId="23" xfId="0" quotePrefix="1" applyFont="1" applyFill="1" applyBorder="1" applyAlignment="1">
      <alignment horizontal="center" vertical="center"/>
    </xf>
    <xf numFmtId="0" fontId="2" fillId="0" borderId="18" xfId="0" quotePrefix="1" applyFont="1" applyFill="1" applyBorder="1" applyAlignment="1">
      <alignment horizontal="center" vertical="center"/>
    </xf>
    <xf numFmtId="0" fontId="2" fillId="0" borderId="29" xfId="0" quotePrefix="1" applyFont="1" applyFill="1" applyBorder="1" applyAlignment="1">
      <alignment horizontal="center" vertical="center"/>
    </xf>
    <xf numFmtId="0" fontId="13" fillId="0" borderId="0" xfId="36" applyFill="1" applyAlignment="1" applyProtection="1">
      <alignment horizontal="left"/>
    </xf>
    <xf numFmtId="0" fontId="13" fillId="0" borderId="0" xfId="36" applyFont="1" applyFill="1" applyAlignment="1" applyProtection="1">
      <alignment horizontal="left" wrapText="1" indent="2"/>
    </xf>
    <xf numFmtId="0" fontId="13" fillId="0" borderId="0" xfId="36" applyAlignment="1" applyProtection="1">
      <alignment horizontal="left" wrapText="1" indent="2"/>
    </xf>
    <xf numFmtId="0" fontId="13" fillId="0" borderId="0" xfId="36" applyFill="1" applyBorder="1" applyAlignment="1" applyProtection="1">
      <alignment horizontal="left" vertical="top" wrapText="1" indent="2"/>
    </xf>
    <xf numFmtId="0" fontId="13" fillId="0" borderId="0" xfId="36" applyFill="1" applyAlignment="1" applyProtection="1">
      <alignment horizontal="left" vertical="top" wrapText="1" indent="2"/>
    </xf>
    <xf numFmtId="0" fontId="1" fillId="0" borderId="0" xfId="23" applyAlignment="1">
      <alignment horizontal="left" wrapText="1" indent="2"/>
    </xf>
    <xf numFmtId="0" fontId="13" fillId="0" borderId="0" xfId="36" applyFont="1" applyFill="1" applyAlignment="1" applyProtection="1">
      <alignment horizontal="left" indent="2"/>
    </xf>
    <xf numFmtId="0" fontId="13" fillId="0" borderId="0" xfId="36" applyFill="1" applyBorder="1" applyAlignment="1" applyProtection="1">
      <alignment horizontal="left" wrapText="1"/>
    </xf>
    <xf numFmtId="0" fontId="13" fillId="0" borderId="0" xfId="36" applyFill="1" applyAlignment="1" applyProtection="1">
      <alignment horizontal="left" wrapText="1"/>
    </xf>
    <xf numFmtId="0" fontId="1" fillId="0" borderId="0" xfId="24" applyFont="1" applyFill="1" applyBorder="1" applyAlignment="1">
      <alignment horizontal="left" wrapText="1"/>
    </xf>
    <xf numFmtId="0" fontId="1" fillId="0" borderId="0" xfId="24" applyFill="1" applyAlignment="1">
      <alignment horizontal="left" wrapText="1"/>
    </xf>
    <xf numFmtId="0" fontId="1" fillId="0" borderId="0" xfId="24" applyFont="1" applyAlignment="1">
      <alignment horizontal="left" wrapText="1"/>
    </xf>
    <xf numFmtId="0" fontId="6" fillId="0" borderId="0" xfId="24" applyFont="1" applyAlignment="1">
      <alignment horizontal="left" wrapText="1"/>
    </xf>
    <xf numFmtId="0" fontId="1" fillId="0" borderId="0" xfId="24" applyAlignment="1">
      <alignment horizontal="left" wrapText="1"/>
    </xf>
    <xf numFmtId="0" fontId="1" fillId="0" borderId="0" xfId="24" applyAlignment="1">
      <alignment horizontal="left" vertical="top" wrapText="1"/>
    </xf>
    <xf numFmtId="0" fontId="13" fillId="0" borderId="0" xfId="36" applyFill="1" applyAlignment="1" applyProtection="1">
      <alignment horizontal="left" wrapText="1" indent="2"/>
    </xf>
    <xf numFmtId="0" fontId="13" fillId="8" borderId="0" xfId="36" applyFill="1" applyAlignment="1" applyProtection="1">
      <alignment horizontal="left" vertical="top" wrapText="1" indent="2"/>
    </xf>
    <xf numFmtId="0" fontId="13" fillId="8" borderId="0" xfId="36" applyFill="1" applyBorder="1" applyAlignment="1" applyProtection="1">
      <alignment horizontal="left" vertical="top" wrapText="1" indent="2"/>
    </xf>
    <xf numFmtId="0" fontId="13" fillId="0" borderId="0" xfId="36" applyAlignment="1" applyProtection="1"/>
    <xf numFmtId="0" fontId="13" fillId="8" borderId="0" xfId="36" applyFill="1" applyAlignment="1" applyProtection="1">
      <alignment horizontal="left"/>
    </xf>
    <xf numFmtId="0" fontId="13" fillId="0" borderId="0" xfId="36" applyAlignment="1" applyProtection="1">
      <alignment horizontal="left"/>
    </xf>
  </cellXfs>
  <cellStyles count="41">
    <cellStyle name="0mitP" xfId="1"/>
    <cellStyle name="0ohneP" xfId="2"/>
    <cellStyle name="10mitP" xfId="3"/>
    <cellStyle name="1mitP" xfId="4"/>
    <cellStyle name="3mitP" xfId="5"/>
    <cellStyle name="3ohneP" xfId="6"/>
    <cellStyle name="4mitP" xfId="7"/>
    <cellStyle name="6mitP" xfId="8"/>
    <cellStyle name="6ohneP" xfId="9"/>
    <cellStyle name="7mitP" xfId="10"/>
    <cellStyle name="9mitP" xfId="11"/>
    <cellStyle name="9ohneP" xfId="12"/>
    <cellStyle name="Euro" xfId="13"/>
    <cellStyle name="Hyperlink 2" xfId="15"/>
    <cellStyle name="Hyperlink 3" xfId="16"/>
    <cellStyle name="Hyperlink 4" xfId="17"/>
    <cellStyle name="Hyperlink 5" xfId="18"/>
    <cellStyle name="Hyperlink 6" xfId="19"/>
    <cellStyle name="Hyperlink_Info-Seite" xfId="20"/>
    <cellStyle name="Link" xfId="14" builtinId="8"/>
    <cellStyle name="Link 2" xfId="36"/>
    <cellStyle name="nf2" xfId="21"/>
    <cellStyle name="Normal_040831_KapaBedarf-AA_Hochfahrlogik_A2LL_KT" xfId="22"/>
    <cellStyle name="Standard" xfId="0" builtinId="0"/>
    <cellStyle name="Standard 2" xfId="23"/>
    <cellStyle name="Standard 2 2" xfId="24"/>
    <cellStyle name="Standard 2 3" xfId="39"/>
    <cellStyle name="Standard 2 4" xfId="40"/>
    <cellStyle name="Standard 3" xfId="25"/>
    <cellStyle name="Standard 4" xfId="26"/>
    <cellStyle name="Standard 4 2 2 2" xfId="27"/>
    <cellStyle name="Standard 5" xfId="28"/>
    <cellStyle name="Standard 6" xfId="37"/>
    <cellStyle name="Standard 8" xfId="38"/>
    <cellStyle name="Standard_Deckbl m Grafik u Texte" xfId="29"/>
    <cellStyle name="Standard_Muster_Gestaltungsregeln_der_Statistik_V_1_5_Anhang" xfId="30"/>
    <cellStyle name="Standard_qheftd" xfId="31"/>
    <cellStyle name="Standard_Vorlage Infoseite" xfId="32"/>
    <cellStyle name="Standard_Vorlage Monatsheft Test" xfId="33"/>
    <cellStyle name="Standard_Vorlage Monatsheft Test 2" xfId="34"/>
    <cellStyle name="Tsd" xfId="3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802060"/>
      <rgbColor rgb="00E3E3E3"/>
      <rgbColor rgb="00A0E0E0"/>
      <rgbColor rgb="00600080"/>
      <rgbColor rgb="00FF8080"/>
      <rgbColor rgb="000080C0"/>
      <rgbColor rgb="00C0C0FF"/>
      <rgbColor rgb="00000080"/>
      <rgbColor rgb="00A0627A"/>
      <rgbColor rgb="00FFFF00"/>
      <rgbColor rgb="0069FFFF"/>
      <rgbColor rgb="00800080"/>
      <rgbColor rgb="008E5E42"/>
      <rgbColor rgb="00008080"/>
      <rgbColor rgb="00808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000084"/>
      <rgbColor rgb="0025396E"/>
      <rgbColor rgb="00F0F0F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Bewerber und Berufsausbildungsstellen - Analysedaten  (Monatszahlen)</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504825</xdr:colOff>
      <xdr:row>11</xdr:row>
      <xdr:rowOff>123825</xdr:rowOff>
    </xdr:from>
    <xdr:to>
      <xdr:col>1</xdr:col>
      <xdr:colOff>3162300</xdr:colOff>
      <xdr:row>15</xdr:row>
      <xdr:rowOff>47625</xdr:rowOff>
    </xdr:to>
    <xdr:sp macro="" textlink="'Impressum '!C13">
      <xdr:nvSpPr>
        <xdr:cNvPr id="14" name="Berichtsmonat"/>
        <xdr:cNvSpPr txBox="1"/>
      </xdr:nvSpPr>
      <xdr:spPr>
        <a:xfrm>
          <a:off x="504825" y="2009775"/>
          <a:ext cx="61341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A30C5646-EE2C-4A9A-83F4-5DCD105DE229}" type="TxLink">
            <a:rPr lang="en-US" sz="1200" b="0" i="0" u="none" strike="noStrike">
              <a:solidFill>
                <a:schemeClr val="bg1"/>
              </a:solidFill>
              <a:latin typeface="Arial"/>
              <a:ea typeface="+mn-ea"/>
              <a:cs typeface="Arial"/>
            </a:rPr>
            <a:pPr marL="0" indent="0"/>
            <a:t>September 2019, Berichtsjahr 2018/19</a:t>
          </a:fld>
          <a:endParaRPr lang="de-DE" sz="120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498475</xdr:colOff>
      <xdr:row>10</xdr:row>
      <xdr:rowOff>12700</xdr:rowOff>
    </xdr:from>
    <xdr:to>
      <xdr:col>1</xdr:col>
      <xdr:colOff>3336925</xdr:colOff>
      <xdr:row>13</xdr:row>
      <xdr:rowOff>107950</xdr:rowOff>
    </xdr:to>
    <xdr:sp macro="" textlink="">
      <xdr:nvSpPr>
        <xdr:cNvPr id="15" name="Region"/>
        <xdr:cNvSpPr txBox="1"/>
      </xdr:nvSpPr>
      <xdr:spPr>
        <a:xfrm>
          <a:off x="498475" y="1727200"/>
          <a:ext cx="63150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0</xdr:row>
      <xdr:rowOff>390525</xdr:rowOff>
    </xdr:to>
    <xdr:pic>
      <xdr:nvPicPr>
        <xdr:cNvPr id="120255"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621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6" name="Text Box 2"/>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209550</xdr:colOff>
      <xdr:row>21</xdr:row>
      <xdr:rowOff>0</xdr:rowOff>
    </xdr:from>
    <xdr:to>
      <xdr:col>0</xdr:col>
      <xdr:colOff>285750</xdr:colOff>
      <xdr:row>22</xdr:row>
      <xdr:rowOff>38100</xdr:rowOff>
    </xdr:to>
    <xdr:sp macro="" textlink="">
      <xdr:nvSpPr>
        <xdr:cNvPr id="120257" name="Text Box 2"/>
        <xdr:cNvSpPr txBox="1">
          <a:spLocks noChangeArrowheads="1"/>
        </xdr:cNvSpPr>
      </xdr:nvSpPr>
      <xdr:spPr bwMode="auto">
        <a:xfrm>
          <a:off x="209550" y="4057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95250</xdr:colOff>
      <xdr:row>0</xdr:row>
      <xdr:rowOff>381000</xdr:rowOff>
    </xdr:to>
    <xdr:pic>
      <xdr:nvPicPr>
        <xdr:cNvPr id="4587"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954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552450</xdr:colOff>
      <xdr:row>0</xdr:row>
      <xdr:rowOff>381000</xdr:rowOff>
    </xdr:to>
    <xdr:pic>
      <xdr:nvPicPr>
        <xdr:cNvPr id="6635"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8027"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1114425</xdr:colOff>
      <xdr:row>0</xdr:row>
      <xdr:rowOff>390525</xdr:rowOff>
    </xdr:to>
    <xdr:pic>
      <xdr:nvPicPr>
        <xdr:cNvPr id="8684"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381000</xdr:rowOff>
    </xdr:to>
    <xdr:pic>
      <xdr:nvPicPr>
        <xdr:cNvPr id="9707" name="Bild_BA-Logo_rot" descr="Logo der Statistik der Bundesagentur für Arbeit"/>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1924050</xdr:colOff>
      <xdr:row>0</xdr:row>
      <xdr:rowOff>390525</xdr:rowOff>
    </xdr:to>
    <xdr:pic>
      <xdr:nvPicPr>
        <xdr:cNvPr id="6700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571500</xdr:colOff>
      <xdr:row>0</xdr:row>
      <xdr:rowOff>390525</xdr:rowOff>
    </xdr:to>
    <xdr:pic>
      <xdr:nvPicPr>
        <xdr:cNvPr id="11759"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24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676275</xdr:colOff>
      <xdr:row>0</xdr:row>
      <xdr:rowOff>390525</xdr:rowOff>
    </xdr:to>
    <xdr:pic>
      <xdr:nvPicPr>
        <xdr:cNvPr id="13269"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11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71440</xdr:colOff>
      <xdr:row>4</xdr:row>
      <xdr:rowOff>47625</xdr:rowOff>
    </xdr:from>
    <xdr:to>
      <xdr:col>10</xdr:col>
      <xdr:colOff>690562</xdr:colOff>
      <xdr:row>72</xdr:row>
      <xdr:rowOff>19050</xdr:rowOff>
    </xdr:to>
    <xdr:sp macro="" textlink="">
      <xdr:nvSpPr>
        <xdr:cNvPr id="3" name="Textfeld 2"/>
        <xdr:cNvSpPr txBox="1"/>
      </xdr:nvSpPr>
      <xdr:spPr>
        <a:xfrm>
          <a:off x="71440" y="1266825"/>
          <a:ext cx="8839197" cy="1166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rIns="0" rtlCol="0" anchor="t"/>
        <a:lstStyle/>
        <a:p>
          <a:r>
            <a:rPr lang="de-DE" sz="1200" b="1">
              <a:solidFill>
                <a:schemeClr val="dk1"/>
              </a:solidFill>
              <a:latin typeface="Arial" pitchFamily="34" charset="0"/>
              <a:ea typeface="+mn-ea"/>
              <a:cs typeface="Arial" pitchFamily="34" charset="0"/>
            </a:rPr>
            <a:t>Erläuterungen /Hinweise: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vorliegende Publikation „</a:t>
          </a:r>
          <a:r>
            <a:rPr lang="de-DE" sz="1050" b="1">
              <a:solidFill>
                <a:schemeClr val="dk1"/>
              </a:solidFill>
              <a:latin typeface="Arial" pitchFamily="34" charset="0"/>
              <a:ea typeface="+mn-ea"/>
              <a:cs typeface="Arial" pitchFamily="34" charset="0"/>
            </a:rPr>
            <a:t>Bewerber und Berufsausbildungsstellen – Analysedaten“</a:t>
          </a:r>
          <a:r>
            <a:rPr lang="de-DE" sz="1050">
              <a:solidFill>
                <a:schemeClr val="dk1"/>
              </a:solidFill>
              <a:latin typeface="Arial" pitchFamily="34" charset="0"/>
              <a:ea typeface="+mn-ea"/>
              <a:cs typeface="Arial" pitchFamily="34" charset="0"/>
            </a:rPr>
            <a:t> dient der Verdeutlichung von Besonderheiten, die wegen der notwendigen Berücksichtigung der zugelassenen kommunalen Trägern (zkT) bei der Analyse der Statistiken der Bundesagentur für Arbeit zum Ausbildungsstellenmarkt zu beachten sind. Sie zeigt auf, in welchem Maße die Verwendung von Daten allein aus den Agenturen und </a:t>
          </a:r>
          <a:r>
            <a:rPr lang="de-DE" sz="1100">
              <a:solidFill>
                <a:schemeClr val="dk1"/>
              </a:solidFill>
              <a:latin typeface="Arial" pitchFamily="34" charset="0"/>
              <a:ea typeface="+mn-ea"/>
              <a:cs typeface="Arial" pitchFamily="34" charset="0"/>
            </a:rPr>
            <a:t>Jobcentern </a:t>
          </a:r>
          <a:r>
            <a:rPr lang="de-DE" sz="1050">
              <a:solidFill>
                <a:schemeClr val="dk1"/>
              </a:solidFill>
              <a:latin typeface="Arial" pitchFamily="34" charset="0"/>
              <a:ea typeface="+mn-ea"/>
              <a:cs typeface="Arial" pitchFamily="34" charset="0"/>
            </a:rPr>
            <a:t>zu Fehlern führt.</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grundsätzlichen methodischen Hinweise und Definitionen sind in der allgemeinen Publikation </a:t>
          </a:r>
          <a:r>
            <a:rPr lang="de-DE" sz="1050" b="1">
              <a:solidFill>
                <a:schemeClr val="dk1"/>
              </a:solidFill>
              <a:latin typeface="Arial" pitchFamily="34" charset="0"/>
              <a:ea typeface="+mn-ea"/>
              <a:cs typeface="Arial" pitchFamily="34" charset="0"/>
            </a:rPr>
            <a:t>Ausbildungsstellenmarkt - Monatsheft</a:t>
          </a:r>
          <a:r>
            <a:rPr lang="de-DE" sz="1050">
              <a:solidFill>
                <a:schemeClr val="dk1"/>
              </a:solidFill>
              <a:latin typeface="Arial" pitchFamily="34" charset="0"/>
              <a:ea typeface="+mn-ea"/>
              <a:cs typeface="Arial" pitchFamily="34" charset="0"/>
            </a:rPr>
            <a:t> (http://statistik.arbeitsagentur.de/Navigation/Statistik/Statistik-nach-Themen/Ausbildungsstellenmarkt/Ausbildungsstellenmarkt-Nav.html) enthalten und gelten auch für die vorliegende Analyse.</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Die Statistik der BA zum Ausbildungsstellenmarkt</a:t>
          </a:r>
          <a:r>
            <a:rPr lang="de-DE" sz="1050" b="1">
              <a:solidFill>
                <a:schemeClr val="dk1"/>
              </a:solidFill>
              <a:latin typeface="Arial" pitchFamily="34" charset="0"/>
              <a:ea typeface="+mn-ea"/>
              <a:cs typeface="Arial" pitchFamily="34" charset="0"/>
            </a:rPr>
            <a:t> </a:t>
          </a:r>
          <a:r>
            <a:rPr lang="de-DE" sz="1050">
              <a:solidFill>
                <a:schemeClr val="dk1"/>
              </a:solidFill>
              <a:latin typeface="Arial" pitchFamily="34" charset="0"/>
              <a:ea typeface="+mn-ea"/>
              <a:cs typeface="Arial" pitchFamily="34" charset="0"/>
            </a:rPr>
            <a:t>beruht im Wesentlichen auf zwei Datenquellen: Dem Verfahren VerBIS (Vermittlungs-, Beratungs- und Informationssystem) der BA, das in den Agenturen für Arbeit (AA) und den Jobcentern in gemeinsamer</a:t>
          </a:r>
          <a:r>
            <a:rPr lang="de-DE" sz="1050" baseline="0">
              <a:solidFill>
                <a:schemeClr val="dk1"/>
              </a:solidFill>
              <a:latin typeface="Arial" pitchFamily="34" charset="0"/>
              <a:ea typeface="+mn-ea"/>
              <a:cs typeface="Arial" pitchFamily="34" charset="0"/>
            </a:rPr>
            <a:t> Einrichtung</a:t>
          </a:r>
          <a:r>
            <a:rPr lang="de-DE" sz="1050">
              <a:solidFill>
                <a:schemeClr val="dk1"/>
              </a:solidFill>
              <a:latin typeface="Arial" pitchFamily="34" charset="0"/>
              <a:ea typeface="+mn-ea"/>
              <a:cs typeface="Arial" pitchFamily="34" charset="0"/>
            </a:rPr>
            <a:t> (JC gE) verwendet wird, und den Daten, die mittels des Datenübermittlungsstandards XSozial-BA-SGB II von den  Jobcentern der zkT an die Statistik der BA übergeben werden. Die Statistik zum Ausbildungsstellenmarkt einschließlich der Daten aus XSozial konnte die Statistik der BA durch gemeinsame Anstrengungen mit den zkT im Wesentlichen ab dem Berichtsjahr 2008/2009 beginnen. Grundsätzlich erfolgt die Verarbeitung der Daten aus beiden Datenquellen nach denselben Regeln und Kriterien. Entsprechend sind die Bewerber für Berufsausbildungsstellen des jeweils aktuellen Berichtsjahres vergleichbar. </a:t>
          </a:r>
        </a:p>
        <a:p>
          <a:r>
            <a:rPr lang="de-DE" sz="1050">
              <a:solidFill>
                <a:schemeClr val="dk1"/>
              </a:solidFill>
              <a:latin typeface="Arial" pitchFamily="34" charset="0"/>
              <a:ea typeface="+mn-ea"/>
              <a:cs typeface="Arial" pitchFamily="34" charset="0"/>
            </a:rPr>
            <a:t>Statistische Informationen über die bei den  JC zkT gemeldeten Berufsausbildungsstellen können noch nicht vorgelegt werden. Die Statistik der BA entwickelt ein Konzept zur Aufbereitung dieser Daten. Derzeit kann lediglich über den Umfang der unbesetzten Berufsausbildungsstellen berichtet werden, die bei zkT gemeldet sind. Nach Einschätzung der Statistik der BA sind bei den zugelassenen kommunalen Trägern nur wenige ungeförderte Ausbildungsstellen nach dem Berufsbildungsgesetzt (BBiG) gemeldet,  die nicht gleichzeitig bei den AA und JC gE erfasst sind. Insoweit tritt auch auf regionaler Ebene keine nennenswerte Verzerrung ein, wenn ausschließlich die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unbesetzten Berufsausbildungsstellen verwendet werden. Dagegen würde eine Berücksichtigung nur der bei den Agenturen und </a:t>
          </a:r>
          <a:r>
            <a:rPr lang="de-DE" sz="1100">
              <a:solidFill>
                <a:schemeClr val="dk1"/>
              </a:solidFill>
              <a:latin typeface="Arial" pitchFamily="34" charset="0"/>
              <a:ea typeface="+mn-ea"/>
              <a:cs typeface="Arial" pitchFamily="34" charset="0"/>
            </a:rPr>
            <a:t>JC gE </a:t>
          </a:r>
          <a:r>
            <a:rPr lang="de-DE" sz="1050">
              <a:solidFill>
                <a:schemeClr val="dk1"/>
              </a:solidFill>
              <a:latin typeface="Arial" pitchFamily="34" charset="0"/>
              <a:ea typeface="+mn-ea"/>
              <a:cs typeface="Arial" pitchFamily="34" charset="0"/>
            </a:rPr>
            <a:t>gemeldeten Bewerber zu ernsthaften Verfälschungen führen. </a:t>
          </a:r>
        </a:p>
        <a:p>
          <a:r>
            <a:rPr lang="de-DE" sz="1050" u="none" strike="noStrike">
              <a:solidFill>
                <a:schemeClr val="dk1"/>
              </a:solidFill>
              <a:latin typeface="Arial" pitchFamily="34" charset="0"/>
              <a:ea typeface="+mn-ea"/>
              <a:cs typeface="Arial" pitchFamily="34" charset="0"/>
            </a:rPr>
            <a:t> </a:t>
          </a:r>
          <a:endParaRPr lang="de-DE" sz="1050">
            <a:solidFill>
              <a:schemeClr val="dk1"/>
            </a:solidFill>
            <a:latin typeface="Arial" pitchFamily="34" charset="0"/>
            <a:ea typeface="+mn-ea"/>
            <a:cs typeface="Arial" pitchFamily="34" charset="0"/>
          </a:endParaRPr>
        </a:p>
        <a:p>
          <a:r>
            <a:rPr lang="de-DE" sz="1050" u="sng">
              <a:solidFill>
                <a:schemeClr val="dk1"/>
              </a:solidFill>
              <a:latin typeface="Arial" pitchFamily="34" charset="0"/>
              <a:ea typeface="+mn-ea"/>
              <a:cs typeface="Arial" pitchFamily="34" charset="0"/>
            </a:rPr>
            <a:t>Tabelle 1</a:t>
          </a:r>
          <a:r>
            <a:rPr lang="de-DE" sz="1050">
              <a:solidFill>
                <a:schemeClr val="dk1"/>
              </a:solidFill>
              <a:latin typeface="Arial" pitchFamily="34" charset="0"/>
              <a:ea typeface="+mn-ea"/>
              <a:cs typeface="Arial" pitchFamily="34" charset="0"/>
            </a:rPr>
            <a:t> enthält in regionalisierter Gliederung die am Stichtag unbesetzten Ausbildungsstellen und die unversorgten Bewerber sowie die sich daraus ergebende Relation „unbesetzte Berufsausbildungsstellen je unversorgtem Bewerber“. Für jede dieser Größen ist auch der Wert ohne Berücksichtigung der zkT angegeben, um das Ausmaß der Unvollständigkeit zu verdeutlichen, wenn die zkT nicht einbezogen würden. Die Unvollständigkeit ist in vielen Agenturbezirken sehr gering, in anderen jedoch so gravierend, dass sie die Relation unbesetzte Berufsausbildungsstellen je unversorgtem Bewerber stark verfälscht und auch auf Landes- und Bundesebene durchschlägt. Die in den Standardberichten der Ausbildungsstellenmarktstatistik dargestellte Relation ist in Spalte 9 wiedergegeben. Sie ist die gültige Relation und weicht praktisch nicht von der in Spalte 7 dargestellten Relation ab, die sich ergibt, wenn man die bei den zkT gemeldeten unbesetzten Berufsausbildungsstellen zusätzlich berücksichtigt; die (sehr kleine) Differenz ist aber teilweise durch Doppelerfassungen bedingt. Die nachrichtlich ausgewiesene Relation in Spalte 8 beruht ausschließlich auf Daten aus den Agenturen und </a:t>
          </a:r>
          <a:r>
            <a:rPr lang="de-DE" sz="1100">
              <a:solidFill>
                <a:schemeClr val="dk1"/>
              </a:solidFill>
              <a:latin typeface="Arial" pitchFamily="34" charset="0"/>
              <a:ea typeface="+mn-ea"/>
              <a:cs typeface="Arial" pitchFamily="34" charset="0"/>
            </a:rPr>
            <a:t>JC gE;</a:t>
          </a:r>
          <a:r>
            <a:rPr lang="de-DE" sz="1050">
              <a:solidFill>
                <a:schemeClr val="dk1"/>
              </a:solidFill>
              <a:latin typeface="Arial" pitchFamily="34" charset="0"/>
              <a:ea typeface="+mn-ea"/>
              <a:cs typeface="Arial" pitchFamily="34" charset="0"/>
            </a:rPr>
            <a:t> sie weicht teilweise erheblich von den korrekten Werten in Spalte 7 und 9 ab und darf wegen der Fehlerhaftigkeit nicht als Angebots-Nachfrage-Relation verwendet werden.</a:t>
          </a:r>
        </a:p>
        <a:p>
          <a:r>
            <a:rPr lang="de-DE" sz="1050">
              <a:solidFill>
                <a:schemeClr val="dk1"/>
              </a:solidFill>
              <a:latin typeface="Arial" pitchFamily="34" charset="0"/>
              <a:ea typeface="+mn-ea"/>
              <a:cs typeface="Arial" pitchFamily="34" charset="0"/>
            </a:rPr>
            <a:t> </a:t>
          </a:r>
        </a:p>
        <a:p>
          <a:r>
            <a:rPr lang="de-DE" sz="1050" u="sng">
              <a:solidFill>
                <a:schemeClr val="dk1"/>
              </a:solidFill>
              <a:latin typeface="Arial" pitchFamily="34" charset="0"/>
              <a:ea typeface="+mn-ea"/>
              <a:cs typeface="Arial" pitchFamily="34" charset="0"/>
            </a:rPr>
            <a:t>Tabelle 2 und Tabelle 3</a:t>
          </a:r>
          <a:r>
            <a:rPr lang="de-DE" sz="1050">
              <a:solidFill>
                <a:schemeClr val="dk1"/>
              </a:solidFill>
              <a:latin typeface="Arial" pitchFamily="34" charset="0"/>
              <a:ea typeface="+mn-ea"/>
              <a:cs typeface="Arial" pitchFamily="34" charset="0"/>
            </a:rPr>
            <a:t> weisen den Umfang an Überschneidungen für Bewerber aus, also Bewerber für Berufsausbildungsstellen, die sowohl  von AA/JC gE als auch von Jobcentern in kommunaler Trägerschaft bei der Ausbildungsstellensuche unterstützt und gemeldet wurden und im Gesamtergebnis doppelt nachgewiesen werden. Solche Doppelnennungen entstehen etwa in Folge des Eintretens von Hilfebedürftigkeit i. S. des SGB II, nachdem der Bewerber über eine AA Ausbildung suchte, bzw. umgekehrt bei Wegfall der Bedürftigkeit. Sie sind somit durchaus systemkonform. Trotz der niedrigen Größenordnung wird ein Verfahren zur Beseitigung des Nachweises in statistischen Auswertungen konzipiert. Anzahl und Struktur der Doppelnennungen (s. Tabelle 2) belegen die Richtigkeit der Einbeziehung in die Berichterstattung, ohne dass die Beurteilung des Gesamtangebotes nachhaltig eingeschränkt würde. Tabelle 3 zeigt den Umfang der Überschneidungen in den einzelnen Agenturbezirken und den Ländern auf.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 </a:t>
          </a:r>
        </a:p>
        <a:p>
          <a:r>
            <a:rPr lang="de-DE" sz="1200" b="1">
              <a:solidFill>
                <a:schemeClr val="dk1"/>
              </a:solidFill>
              <a:latin typeface="Arial" pitchFamily="34" charset="0"/>
              <a:ea typeface="+mn-ea"/>
              <a:cs typeface="Arial" pitchFamily="34" charset="0"/>
            </a:rPr>
            <a:t>Abkürzungen und Zeichenerklärungen</a:t>
          </a:r>
          <a:r>
            <a:rPr lang="de-DE" sz="1200">
              <a:solidFill>
                <a:schemeClr val="dk1"/>
              </a:solidFill>
              <a:latin typeface="Arial" pitchFamily="34" charset="0"/>
              <a:ea typeface="+mn-ea"/>
              <a:cs typeface="Arial" pitchFamily="34" charset="0"/>
            </a:rPr>
            <a:t> </a:t>
          </a:r>
        </a:p>
        <a:p>
          <a:r>
            <a:rPr lang="de-DE" sz="1050">
              <a:solidFill>
                <a:schemeClr val="dk1"/>
              </a:solidFill>
              <a:latin typeface="Arial" pitchFamily="34" charset="0"/>
              <a:ea typeface="+mn-ea"/>
              <a:cs typeface="Arial" pitchFamily="34" charset="0"/>
            </a:rPr>
            <a:t>BM    Berichtsmonat</a:t>
          </a:r>
        </a:p>
        <a:p>
          <a:r>
            <a:rPr lang="de-DE" sz="1050">
              <a:solidFill>
                <a:schemeClr val="dk1"/>
              </a:solidFill>
              <a:latin typeface="Arial" pitchFamily="34" charset="0"/>
              <a:ea typeface="+mn-ea"/>
              <a:cs typeface="Arial" pitchFamily="34" charset="0"/>
            </a:rPr>
            <a:t>VM    Vormonat</a:t>
          </a:r>
        </a:p>
        <a:p>
          <a:r>
            <a:rPr lang="de-DE" sz="1050">
              <a:solidFill>
                <a:schemeClr val="dk1"/>
              </a:solidFill>
              <a:latin typeface="Arial" pitchFamily="34" charset="0"/>
              <a:ea typeface="+mn-ea"/>
              <a:cs typeface="Arial" pitchFamily="34" charset="0"/>
            </a:rPr>
            <a:t>VJ     Vorjahr</a:t>
          </a:r>
        </a:p>
        <a:p>
          <a:r>
            <a:rPr lang="de-DE" sz="1050">
              <a:solidFill>
                <a:schemeClr val="dk1"/>
              </a:solidFill>
              <a:latin typeface="Arial" pitchFamily="34" charset="0"/>
              <a:ea typeface="+mn-ea"/>
              <a:cs typeface="Arial" pitchFamily="34" charset="0"/>
            </a:rPr>
            <a:t>VJM  Vorjahresmonat</a:t>
          </a:r>
        </a:p>
        <a:p>
          <a:r>
            <a:rPr lang="de-DE" sz="1050">
              <a:solidFill>
                <a:schemeClr val="dk1"/>
              </a:solidFill>
              <a:latin typeface="Arial" pitchFamily="34" charset="0"/>
              <a:ea typeface="+mn-ea"/>
              <a:cs typeface="Arial" pitchFamily="34" charset="0"/>
            </a:rPr>
            <a:t>JS     Jahressumme</a:t>
          </a:r>
        </a:p>
        <a:p>
          <a:r>
            <a:rPr lang="de-DE" sz="1050">
              <a:solidFill>
                <a:schemeClr val="dk1"/>
              </a:solidFill>
              <a:latin typeface="Arial" pitchFamily="34" charset="0"/>
              <a:ea typeface="+mn-ea"/>
              <a:cs typeface="Arial" pitchFamily="34" charset="0"/>
            </a:rPr>
            <a:t>JA     Jahresanfang</a:t>
          </a:r>
        </a:p>
        <a:p>
          <a:r>
            <a:rPr lang="de-DE" sz="1050">
              <a:solidFill>
                <a:schemeClr val="dk1"/>
              </a:solidFill>
              <a:latin typeface="Arial" pitchFamily="34" charset="0"/>
              <a:ea typeface="+mn-ea"/>
              <a:cs typeface="Arial" pitchFamily="34" charset="0"/>
            </a:rPr>
            <a:t>JD     Jahresdurchschnitt</a:t>
          </a:r>
        </a:p>
        <a:p>
          <a:r>
            <a:rPr lang="de-DE" sz="1050">
              <a:solidFill>
                <a:schemeClr val="dk1"/>
              </a:solidFill>
              <a:latin typeface="Arial" pitchFamily="34" charset="0"/>
              <a:ea typeface="+mn-ea"/>
              <a:cs typeface="Arial" pitchFamily="34" charset="0"/>
            </a:rPr>
            <a:t>JE     Jahresende</a:t>
          </a:r>
        </a:p>
        <a:p>
          <a:r>
            <a:rPr lang="de-DE" sz="1050">
              <a:solidFill>
                <a:schemeClr val="dk1"/>
              </a:solidFill>
              <a:latin typeface="Arial" pitchFamily="34" charset="0"/>
              <a:ea typeface="+mn-ea"/>
              <a:cs typeface="Arial" pitchFamily="34" charset="0"/>
            </a:rPr>
            <a:t>abs.  absolut</a:t>
          </a:r>
        </a:p>
        <a:p>
          <a:r>
            <a:rPr lang="de-DE" sz="1050">
              <a:solidFill>
                <a:schemeClr val="dk1"/>
              </a:solidFill>
              <a:latin typeface="Arial" pitchFamily="34" charset="0"/>
              <a:ea typeface="+mn-ea"/>
              <a:cs typeface="Arial" pitchFamily="34" charset="0"/>
            </a:rPr>
            <a:t>dar.   darunter</a:t>
          </a:r>
        </a:p>
        <a:p>
          <a:r>
            <a:rPr lang="de-DE" sz="1050">
              <a:solidFill>
                <a:schemeClr val="dk1"/>
              </a:solidFill>
              <a:latin typeface="Arial" pitchFamily="34" charset="0"/>
              <a:ea typeface="+mn-ea"/>
              <a:cs typeface="Arial" pitchFamily="34" charset="0"/>
            </a:rPr>
            <a:t>dav.  davon</a:t>
          </a:r>
        </a:p>
        <a:p>
          <a:r>
            <a:rPr lang="de-DE" sz="1050">
              <a:solidFill>
                <a:schemeClr val="dk1"/>
              </a:solidFill>
              <a:latin typeface="Arial" pitchFamily="34" charset="0"/>
              <a:ea typeface="+mn-ea"/>
              <a:cs typeface="Arial" pitchFamily="34" charset="0"/>
            </a:rPr>
            <a:t>p       vorläufige Zahl</a:t>
          </a:r>
        </a:p>
        <a:p>
          <a:r>
            <a:rPr lang="de-DE" sz="1050">
              <a:solidFill>
                <a:schemeClr val="dk1"/>
              </a:solidFill>
              <a:latin typeface="Arial" pitchFamily="34" charset="0"/>
              <a:ea typeface="+mn-ea"/>
              <a:cs typeface="Arial" pitchFamily="34" charset="0"/>
            </a:rPr>
            <a:t>r        berichtigte Zahl</a:t>
          </a:r>
        </a:p>
        <a:p>
          <a:r>
            <a:rPr lang="de-DE" sz="1050">
              <a:solidFill>
                <a:schemeClr val="dk1"/>
              </a:solidFill>
              <a:latin typeface="Arial" pitchFamily="34" charset="0"/>
              <a:ea typeface="+mn-ea"/>
              <a:cs typeface="Arial" pitchFamily="34" charset="0"/>
            </a:rPr>
            <a:t>s       geschätzte Zahl</a:t>
          </a:r>
        </a:p>
        <a:p>
          <a:r>
            <a:rPr lang="de-DE" sz="1050">
              <a:solidFill>
                <a:schemeClr val="dk1"/>
              </a:solidFill>
              <a:latin typeface="Arial" pitchFamily="34" charset="0"/>
              <a:ea typeface="+mn-ea"/>
              <a:cs typeface="Arial" pitchFamily="34" charset="0"/>
            </a:rPr>
            <a:t>u       unzuverlässige oder ungewisse Daten</a:t>
          </a:r>
        </a:p>
        <a:p>
          <a:r>
            <a:rPr lang="de-DE" sz="1050">
              <a:solidFill>
                <a:schemeClr val="dk1"/>
              </a:solidFill>
              <a:latin typeface="Arial" pitchFamily="34" charset="0"/>
              <a:ea typeface="+mn-ea"/>
              <a:cs typeface="Arial" pitchFamily="34" charset="0"/>
            </a:rPr>
            <a:t>-        nichts vorhanden (Zahlenwert genau Null)</a:t>
          </a:r>
        </a:p>
        <a:p>
          <a:r>
            <a:rPr lang="de-DE" sz="1050">
              <a:solidFill>
                <a:schemeClr val="dk1"/>
              </a:solidFill>
              <a:latin typeface="Arial" pitchFamily="34" charset="0"/>
              <a:ea typeface="+mn-ea"/>
              <a:cs typeface="Arial" pitchFamily="34" charset="0"/>
            </a:rPr>
            <a:t>*                Zahlenwerte kleiner 3 oder korrespondierende Werte</a:t>
          </a:r>
        </a:p>
        <a:p>
          <a:r>
            <a:rPr lang="de-DE" sz="1050">
              <a:solidFill>
                <a:schemeClr val="dk1"/>
              </a:solidFill>
              <a:latin typeface="Arial" pitchFamily="34" charset="0"/>
              <a:ea typeface="+mn-ea"/>
              <a:cs typeface="Arial" pitchFamily="34" charset="0"/>
            </a:rPr>
            <a:t>0 bzw. 0,0 mehr als nichts, aber weniger als die Hälfte der kleinsten Einheit, die in der Tabelle zur </a:t>
          </a:r>
        </a:p>
        <a:p>
          <a:r>
            <a:rPr lang="de-DE" sz="1050">
              <a:solidFill>
                <a:schemeClr val="dk1"/>
              </a:solidFill>
              <a:latin typeface="Arial" pitchFamily="34" charset="0"/>
              <a:ea typeface="+mn-ea"/>
              <a:cs typeface="Arial" pitchFamily="34" charset="0"/>
            </a:rPr>
            <a:t>                  Darstellung gebracht werden kann (weniger als die Hälfte von 1 in der letzten besetzen</a:t>
          </a:r>
        </a:p>
        <a:p>
          <a:r>
            <a:rPr lang="de-DE" sz="1050">
              <a:solidFill>
                <a:schemeClr val="dk1"/>
              </a:solidFill>
              <a:latin typeface="Arial" pitchFamily="34" charset="0"/>
              <a:ea typeface="+mn-ea"/>
              <a:cs typeface="Arial" pitchFamily="34" charset="0"/>
            </a:rPr>
            <a:t>                  Stelle)</a:t>
          </a:r>
        </a:p>
        <a:p>
          <a:r>
            <a:rPr lang="de-DE" sz="1050">
              <a:solidFill>
                <a:schemeClr val="dk1"/>
              </a:solidFill>
              <a:latin typeface="Arial" pitchFamily="34" charset="0"/>
              <a:ea typeface="+mn-ea"/>
              <a:cs typeface="Arial" pitchFamily="34" charset="0"/>
            </a:rPr>
            <a:t>.                 kein Nachweis vorhanden</a:t>
          </a:r>
        </a:p>
        <a:p>
          <a:r>
            <a:rPr lang="de-DE" sz="1050">
              <a:solidFill>
                <a:schemeClr val="dk1"/>
              </a:solidFill>
              <a:latin typeface="Arial" pitchFamily="34" charset="0"/>
              <a:ea typeface="+mn-ea"/>
              <a:cs typeface="Arial" pitchFamily="34" charset="0"/>
            </a:rPr>
            <a:t>...               Angaben fallen später an</a:t>
          </a:r>
        </a:p>
        <a:p>
          <a:r>
            <a:rPr lang="de-DE" sz="1050">
              <a:solidFill>
                <a:schemeClr val="dk1"/>
              </a:solidFill>
              <a:latin typeface="Arial" pitchFamily="34" charset="0"/>
              <a:ea typeface="+mn-ea"/>
              <a:cs typeface="Arial" pitchFamily="34" charset="0"/>
            </a:rPr>
            <a:t>X                Nachweis ist nicht sinnvoll</a:t>
          </a:r>
        </a:p>
        <a:p>
          <a:r>
            <a:rPr lang="de-DE" sz="1050">
              <a:solidFill>
                <a:schemeClr val="dk1"/>
              </a:solidFill>
              <a:latin typeface="Arial" pitchFamily="34" charset="0"/>
              <a:ea typeface="+mn-ea"/>
              <a:cs typeface="Arial" pitchFamily="34" charset="0"/>
            </a:rPr>
            <a:t>()                Änderung innerhalb einer Reihe, die den zeitlichen Vergleich beeinträchtigt</a:t>
          </a:r>
        </a:p>
        <a:p>
          <a:r>
            <a:rPr lang="de-DE" sz="1100">
              <a:solidFill>
                <a:schemeClr val="dk1"/>
              </a:solidFill>
              <a:latin typeface="Arial" pitchFamily="34" charset="0"/>
              <a:ea typeface="+mn-ea"/>
              <a:cs typeface="Arial" pitchFamily="34" charset="0"/>
            </a:rPr>
            <a:t> </a:t>
          </a:r>
          <a:endParaRPr lang="de-DE" sz="1200">
            <a:solidFill>
              <a:schemeClr val="dk1"/>
            </a:solidFill>
            <a:latin typeface="Arial" pitchFamily="34" charset="0"/>
            <a:ea typeface="+mn-ea"/>
            <a:cs typeface="Arial"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2152650</xdr:colOff>
      <xdr:row>0</xdr:row>
      <xdr:rowOff>438150</xdr:rowOff>
    </xdr:to>
    <xdr:pic>
      <xdr:nvPicPr>
        <xdr:cNvPr id="2" name="Bild_BA-Logo_rot"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526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19049</xdr:colOff>
      <xdr:row>32</xdr:row>
      <xdr:rowOff>161926</xdr:rowOff>
    </xdr:from>
    <xdr:to>
      <xdr:col>0</xdr:col>
      <xdr:colOff>8372475</xdr:colOff>
      <xdr:row>42</xdr:row>
      <xdr:rowOff>1</xdr:rowOff>
    </xdr:to>
    <xdr:sp macro="" textlink="">
      <xdr:nvSpPr>
        <xdr:cNvPr id="3" name="Textfeld 2"/>
        <xdr:cNvSpPr txBox="1"/>
      </xdr:nvSpPr>
      <xdr:spPr>
        <a:xfrm>
          <a:off x="19049" y="9801226"/>
          <a:ext cx="8353426" cy="3486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Personenbezogene Ausdrücke wie „Bewerber“ bezeichnen Personen beiderlei Geschlechts. Differenzierungen nach dem Geschlecht werden durch die Attribute „weiblich“ oder „männlich“ kenntlich gemacht.</a:t>
          </a:r>
          <a:r>
            <a:rPr lang="de-DE" sz="1000">
              <a:latin typeface="Arial" panose="020B0604020202020204" pitchFamily="34" charset="0"/>
              <a:cs typeface="Arial" panose="020B0604020202020204" pitchFamily="34" charset="0"/>
            </a:rPr>
            <a:t>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Als Bewerber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Zu den Bewerbern für Berufsausbildungsstellen rechnen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 Unter den gemeldeten Bewerbern befinden sich auch Personen, die die Schule nicht im laufenden Berichtsjahr, sondern im Vorjahr oder in früheren Jahren verlassen haben und somit zusätzlich zum Nachfragepotential des aktuellen Schulentlassjahres eine Ausbildung aufnehmen wollen.</a:t>
          </a:r>
          <a:r>
            <a:rPr lang="de-DE" sz="1000">
              <a:latin typeface="Arial" panose="020B0604020202020204" pitchFamily="34" charset="0"/>
              <a:cs typeface="Arial" panose="020B0604020202020204" pitchFamily="34" charset="0"/>
            </a:rPr>
            <a:t>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Folgende Statusgruppen zur Ausbildungsuche werden unterschieden:</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Als </a:t>
          </a:r>
          <a:r>
            <a:rPr lang="de-DE" sz="1000" b="1" i="0" u="none" strike="noStrike">
              <a:solidFill>
                <a:schemeClr val="dk1"/>
              </a:solidFill>
              <a:effectLst/>
              <a:latin typeface="Arial" panose="020B0604020202020204" pitchFamily="34" charset="0"/>
              <a:ea typeface="+mn-ea"/>
              <a:cs typeface="Arial" panose="020B0604020202020204" pitchFamily="34" charset="0"/>
            </a:rPr>
            <a:t>einmündender Bewerber </a:t>
          </a:r>
          <a:r>
            <a:rPr lang="de-DE" sz="1000" b="0" i="0" u="none" strike="noStrike">
              <a:solidFill>
                <a:schemeClr val="dk1"/>
              </a:solidFill>
              <a:effectLst/>
              <a:latin typeface="Arial" panose="020B0604020202020204" pitchFamily="34" charset="0"/>
              <a:ea typeface="+mn-ea"/>
              <a:cs typeface="Arial" panose="020B0604020202020204" pitchFamily="34" charset="0"/>
            </a:rPr>
            <a:t>wird berücksichtigt, wer im Laufe des Berichtsjahres oder später eine Ausbildung aufnimmt.</a:t>
          </a:r>
          <a:r>
            <a:rPr lang="de-DE" sz="1000">
              <a:latin typeface="Arial" panose="020B0604020202020204" pitchFamily="34" charset="0"/>
              <a:cs typeface="Arial" panose="020B0604020202020204" pitchFamily="34" charset="0"/>
            </a:rPr>
            <a:t> </a:t>
          </a:r>
        </a:p>
        <a:p>
          <a:pPr marL="0" indent="0" algn="just"/>
          <a:r>
            <a:rPr lang="de-DE" sz="1000" b="1" i="0" u="none" strike="noStrike">
              <a:solidFill>
                <a:schemeClr val="dk1"/>
              </a:solidFill>
              <a:effectLst/>
              <a:latin typeface="Arial" panose="020B0604020202020204" pitchFamily="34" charset="0"/>
              <a:ea typeface="+mn-ea"/>
              <a:cs typeface="Arial" panose="020B0604020202020204" pitchFamily="34" charset="0"/>
            </a:rPr>
            <a:t>Andere ehemalige Bewerber </a:t>
          </a:r>
          <a:r>
            <a:rPr lang="de-DE" sz="1000" b="0" i="0" u="none" strike="noStrike">
              <a:solidFill>
                <a:schemeClr val="dk1"/>
              </a:solidFill>
              <a:effectLst/>
              <a:latin typeface="Arial" panose="020B0604020202020204" pitchFamily="34" charset="0"/>
              <a:ea typeface="+mn-ea"/>
              <a:cs typeface="Arial" panose="020B0604020202020204" pitchFamily="34" charset="0"/>
            </a:rPr>
            <a:t>haben keine weitere aktive Hilfe bei der Ausbildungsuche nachgefragt, ohne dass der Grund explizit bekannt ist. Wird die Ausbildungsuche fortgesetzt, obwohl der Bewerber bereits eine alternative Möglichkeit zur Ausbildung hat, wird dieser Kunde der Gruppe </a:t>
          </a:r>
          <a:r>
            <a:rPr lang="de-DE" sz="1000" b="1" i="0" u="none" strike="noStrike">
              <a:solidFill>
                <a:schemeClr val="dk1"/>
              </a:solidFill>
              <a:effectLst/>
              <a:latin typeface="Arial" panose="020B0604020202020204" pitchFamily="34" charset="0"/>
              <a:ea typeface="+mn-ea"/>
              <a:cs typeface="Arial" panose="020B0604020202020204" pitchFamily="34" charset="0"/>
            </a:rPr>
            <a:t>Bewerber mit Alternative zum 30.09.</a:t>
          </a:r>
          <a:r>
            <a:rPr lang="de-DE" sz="1000" b="0" i="0" u="none" strike="noStrike">
              <a:solidFill>
                <a:schemeClr val="dk1"/>
              </a:solidFill>
              <a:effectLst/>
              <a:latin typeface="Arial" panose="020B0604020202020204" pitchFamily="34" charset="0"/>
              <a:ea typeface="+mn-ea"/>
              <a:cs typeface="Arial" panose="020B0604020202020204" pitchFamily="34" charset="0"/>
            </a:rPr>
            <a:t> zugeordnet. Zu den Alternativen gehören z. B. Schulbildung, Berufsgrundschuljahr, Berufsvorbereitungsjahr, Berufsvorbereitende Bildungsmaßnahmen, Einstiegsqualifizierung Jugendlicher oder freiwillige soziale Dienste.</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Zu den </a:t>
          </a:r>
          <a:r>
            <a:rPr lang="de-DE" sz="1000" b="1" i="0" u="none" strike="noStrike">
              <a:solidFill>
                <a:schemeClr val="dk1"/>
              </a:solidFill>
              <a:effectLst/>
              <a:latin typeface="Arial" panose="020B0604020202020204" pitchFamily="34" charset="0"/>
              <a:ea typeface="+mn-ea"/>
              <a:cs typeface="Arial" panose="020B0604020202020204" pitchFamily="34" charset="0"/>
            </a:rPr>
            <a:t>unversorgten Bewerbern </a:t>
          </a:r>
          <a:r>
            <a:rPr lang="de-DE" sz="1000" b="0" i="0" u="none" strike="noStrike">
              <a:solidFill>
                <a:schemeClr val="dk1"/>
              </a:solidFill>
              <a:effectLst/>
              <a:latin typeface="Arial" panose="020B0604020202020204" pitchFamily="34" charset="0"/>
              <a:ea typeface="+mn-ea"/>
              <a:cs typeface="Arial" panose="020B0604020202020204" pitchFamily="34" charset="0"/>
            </a:rPr>
            <a:t>rechnen Kunden, für die weder die Einmündung in eine Berufsausbildung, noch ein weiterer Schulbesuch, eine Teilnahme an einer Fördermaßnahme oder eine andere Alternative zum 30.09. bekannt ist und für die Vermittlungsbemühungen laufen.</a:t>
          </a:r>
          <a:r>
            <a:rPr lang="de-DE" sz="1000">
              <a:latin typeface="Arial" panose="020B0604020202020204" pitchFamily="34" charset="0"/>
              <a:cs typeface="Arial" panose="020B0604020202020204" pitchFamily="34" charset="0"/>
            </a:rPr>
            <a:t> </a:t>
          </a:r>
          <a:endParaRPr lang="de-DE" sz="1000" b="0" i="0" u="none" strike="noStrike" baseline="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7</xdr:row>
      <xdr:rowOff>171449</xdr:rowOff>
    </xdr:from>
    <xdr:to>
      <xdr:col>1</xdr:col>
      <xdr:colOff>0</xdr:colOff>
      <xdr:row>19</xdr:row>
      <xdr:rowOff>28574</xdr:rowOff>
    </xdr:to>
    <xdr:sp macro="" textlink="">
      <xdr:nvSpPr>
        <xdr:cNvPr id="4" name="Textfeld 3"/>
        <xdr:cNvSpPr txBox="1"/>
      </xdr:nvSpPr>
      <xdr:spPr>
        <a:xfrm>
          <a:off x="0" y="2238374"/>
          <a:ext cx="8382000" cy="247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Bewerber für Berufsausbildungsstellen</a:t>
          </a: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werden als versorgt gezählt, wenn sie eine Berufsausbildung oder eine Alternative zu einer Berufsausbildung aufweisen. Zu den Alternativen zählen u. a. bestimmte arbeitsmarktpolitische Maßnahmen und Praktika. Ab dem Berichtsjahr 2016/2017 zählen nur noch diejenigen Maßnahmen als versorgungsrelevant, die</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einen Bildungscharakter aufweisen, indem sie die Chancen des Bewerbers auf dem Ausbildungsmarkt erhöhen oder </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auf eine Ausbildung vorbereiten oder</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eine Ausbildung ersetzen oder </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das Ziel eines Berufsabschlusses haben. </a:t>
          </a:r>
        </a:p>
        <a:p>
          <a:pPr algn="just">
            <a:lnSpc>
              <a:spcPct val="100000"/>
            </a:lnSpc>
          </a:pP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Bei Maßnahmen, die nicht das Ziel eines Berufsabschlusses aufweisen, muss eine Teilnahme von mindestens sechs Monaten vorliegen, damit die Maßnahmen als versorgungsrelevant berücksichtigt werden. Bei Praktika gilt ebenfalls eine Mindestdauer von sechs Monaten für die Zählung als Versorgungstatbestand. </a:t>
          </a:r>
        </a:p>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Die Änderung erfolgt für</a:t>
          </a:r>
          <a:r>
            <a:rPr lang="de-DE" sz="1000" b="0" i="0" u="none" strike="noStrike" baseline="0">
              <a:solidFill>
                <a:sysClr val="windowText" lastClr="000000"/>
              </a:solidFill>
              <a:effectLst/>
              <a:latin typeface="Arial" panose="020B0604020202020204" pitchFamily="34" charset="0"/>
              <a:ea typeface="+mn-ea"/>
              <a:cs typeface="Arial" panose="020B0604020202020204" pitchFamily="34" charset="0"/>
            </a:rPr>
            <a:t> die Daten ab dem 1. Oktober 2016, rückwirkende Datenänderungen werden nicht vorgenommen. Bei einer simulierten Anwendung der Änderung für das Ausbildungsjahr 2015/2016 ergibt sich zum Berichtsjahresende (September 2016) eine Zunahme um ca. 1.100 unversorgte Bewerber, die bislang als Bewerber mit Alternative berücksichtigt wurden. Des weiteren ergeben sich geringfüge Verschiebungen bei dem Verbleib von geförderten zu ungeförderten Berufsausbildungen. Die Gesamtzahl der Bewerber und weitere Merkmale sind von der Änderung nicht betroffen. </a:t>
          </a:r>
          <a:endParaRPr lang="de-DE" sz="1000" b="0" i="0" u="none" strike="noStrike">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19</xdr:row>
      <xdr:rowOff>0</xdr:rowOff>
    </xdr:from>
    <xdr:to>
      <xdr:col>0</xdr:col>
      <xdr:colOff>8353425</xdr:colOff>
      <xdr:row>24</xdr:row>
      <xdr:rowOff>0</xdr:rowOff>
    </xdr:to>
    <xdr:sp macro="" textlink="">
      <xdr:nvSpPr>
        <xdr:cNvPr id="5" name="Textfeld 4"/>
        <xdr:cNvSpPr txBox="1"/>
      </xdr:nvSpPr>
      <xdr:spPr>
        <a:xfrm>
          <a:off x="0" y="4686300"/>
          <a:ext cx="8353425" cy="2362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Sowohl die Agenturen für Arbeit (AA) als auch Jobcenter in gemeinsamer Einrichtungen (JC gE) und in alleiniger kommunaler Trägerschaft (JC zkT) haben Ausbildungsvermittlung nach § 35 Sozialgesetzbuch Drittes Buch (SGB III) durchzuführen. Träger der Grundsicherung können diese Aufgabe durch die AA wahrnehmen lassen (§ 16 Abs. 4 SGB II).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Die Erfahrungen aus der Vergangenheit zeigen, dass der Einschaltungsgrad (gemeldete Ausbildungsstellen und gemeldete Bewerber) gemessen an Gesamtangebot und Gesamtnachfrage sehr hoch ist. Ein nicht quantifizierbarer Teil der Inanspruchnahme durch Arbeitgeber und Jugendliche – insbesondere der freiwilligen Inanspruchnahme nach dem SGB III – richtet sich nach den jeweiligen Verhältnissen auf dem Ausbildungsmarkt. Bei wachsendem Nachfrageüberhang nutzen Ausbildungsbetriebe die Ausbildungsvermittlung seltener und später, die Jugendlichen jedoch häufiger und früher. Bei einem Angebotsüberhang verhält es sich umgekehrt. Daher sind direkte Rückschlüsse auf die absoluten Zahlen von Gesamtangebot und Gesamtnachfrage</a:t>
          </a:r>
          <a:r>
            <a:rPr lang="de-DE" sz="1000" b="0" i="0" u="none" strike="noStrike" baseline="30000">
              <a:solidFill>
                <a:schemeClr val="dk1"/>
              </a:solidFill>
              <a:effectLst/>
              <a:latin typeface="Arial" panose="020B0604020202020204" pitchFamily="34" charset="0"/>
              <a:ea typeface="+mn-ea"/>
              <a:cs typeface="Arial" panose="020B0604020202020204" pitchFamily="34" charset="0"/>
            </a:rPr>
            <a:t>1)</a:t>
          </a:r>
          <a:r>
            <a:rPr lang="de-DE" sz="1000" b="0" i="0" u="none" strike="noStrike">
              <a:solidFill>
                <a:schemeClr val="dk1"/>
              </a:solidFill>
              <a:effectLst/>
              <a:latin typeface="Arial" panose="020B0604020202020204" pitchFamily="34" charset="0"/>
              <a:ea typeface="+mn-ea"/>
              <a:cs typeface="Arial" panose="020B0604020202020204" pitchFamily="34" charset="0"/>
            </a:rPr>
            <a:t> nicht möglich. </a:t>
          </a:r>
        </a:p>
        <a:p>
          <a:pPr marL="0" indent="0" algn="just"/>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Die Arbeitsverfahren bei den Trägern der Ausbildungsstellenvermittlung sind darauf ausgerichtet, bis zum 30. September möglichst für alle Bewerber eine Einmündung in eine Ausbildungsstelle zu erreichen oder eine Klärung des Vorhandenseins einer Alternative zur Berufsausbildung herbeizuführen. Auch danach werden die Vermittlungsbemühungen für unversorgte Bewerber fortgesetzt. </a:t>
          </a:r>
        </a:p>
      </xdr:txBody>
    </xdr:sp>
    <xdr:clientData/>
  </xdr:twoCellAnchor>
  <xdr:twoCellAnchor>
    <xdr:from>
      <xdr:col>0</xdr:col>
      <xdr:colOff>0</xdr:colOff>
      <xdr:row>24</xdr:row>
      <xdr:rowOff>0</xdr:rowOff>
    </xdr:from>
    <xdr:to>
      <xdr:col>1</xdr:col>
      <xdr:colOff>19050</xdr:colOff>
      <xdr:row>26</xdr:row>
      <xdr:rowOff>85725</xdr:rowOff>
    </xdr:to>
    <xdr:sp macro="" textlink="">
      <xdr:nvSpPr>
        <xdr:cNvPr id="6" name="Textfeld 5"/>
        <xdr:cNvSpPr txBox="1"/>
      </xdr:nvSpPr>
      <xdr:spPr>
        <a:xfrm>
          <a:off x="0" y="7048500"/>
          <a:ext cx="8401050" cy="885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100"/>
            </a:lnSpc>
          </a:pPr>
          <a:r>
            <a:rPr lang="de-DE" sz="1000" b="0" i="0" u="none" strike="noStrike" baseline="30000">
              <a:solidFill>
                <a:schemeClr val="dk1"/>
              </a:solidFill>
              <a:effectLst/>
              <a:latin typeface="Arial" panose="020B0604020202020204" pitchFamily="34" charset="0"/>
              <a:ea typeface="+mn-ea"/>
              <a:cs typeface="Arial" panose="020B0604020202020204" pitchFamily="34" charset="0"/>
            </a:rPr>
            <a:t>[1]</a:t>
          </a:r>
          <a:r>
            <a:rPr lang="de-DE" sz="1000" b="0" i="0" u="none" strike="noStrike">
              <a:solidFill>
                <a:schemeClr val="dk1"/>
              </a:solidFill>
              <a:effectLst/>
              <a:latin typeface="Arial" panose="020B0604020202020204" pitchFamily="34" charset="0"/>
              <a:ea typeface="+mn-ea"/>
              <a:cs typeface="Arial" panose="020B0604020202020204" pitchFamily="34" charset="0"/>
            </a:rPr>
            <a:t> Gesamtangebot: Bis zum 30. September abgeschlossene Ausbildungsverträge zuzüglich der zum 30. September gemeldeten, noch unbesetzten Ausbildungsstellen</a:t>
          </a:r>
          <a:r>
            <a:rPr lang="de-DE" sz="1000">
              <a:latin typeface="Arial" panose="020B0604020202020204" pitchFamily="34" charset="0"/>
              <a:cs typeface="Arial" panose="020B0604020202020204" pitchFamily="34" charset="0"/>
            </a:rPr>
            <a:t> </a:t>
          </a:r>
        </a:p>
        <a:p>
          <a:pPr marL="0" indent="0" algn="just">
            <a:lnSpc>
              <a:spcPts val="1000"/>
            </a:lnSpc>
          </a:pP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Gesamtnachfrage: Bis zum 30. September abgeschlossene Ausbildungsverträge zuzüglich der zum 30. September gemeldeten, unversorgten Bewerber.</a:t>
          </a:r>
        </a:p>
      </xdr:txBody>
    </xdr:sp>
    <xdr:clientData/>
  </xdr:twoCellAnchor>
  <xdr:twoCellAnchor>
    <xdr:from>
      <xdr:col>0</xdr:col>
      <xdr:colOff>0</xdr:colOff>
      <xdr:row>30</xdr:row>
      <xdr:rowOff>38100</xdr:rowOff>
    </xdr:from>
    <xdr:to>
      <xdr:col>1</xdr:col>
      <xdr:colOff>9525</xdr:colOff>
      <xdr:row>32</xdr:row>
      <xdr:rowOff>76200</xdr:rowOff>
    </xdr:to>
    <xdr:sp macro="" textlink="">
      <xdr:nvSpPr>
        <xdr:cNvPr id="7" name="Textfeld 6"/>
        <xdr:cNvSpPr txBox="1"/>
      </xdr:nvSpPr>
      <xdr:spPr>
        <a:xfrm>
          <a:off x="0" y="8677275"/>
          <a:ext cx="8391525" cy="1038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baseline="0">
              <a:solidFill>
                <a:schemeClr val="dk1"/>
              </a:solidFill>
              <a:effectLst/>
              <a:latin typeface="Arial" panose="020B0604020202020204" pitchFamily="34" charset="0"/>
              <a:ea typeface="+mn-ea"/>
              <a:cs typeface="Arial" panose="020B0604020202020204" pitchFamily="34" charset="0"/>
            </a:rPr>
            <a:t>Das Berichtsjahr ist der Zeitraum vom 1. Oktober bis zum 30. September des folgenden Jahres. Um alle Bewerber und Berufsausbildungsstellen, die während eines Berichtsjahres bei den AA und JC gemeldet waren, abzubilden, werden Bewerber und Berufsausbildungsstellen jeweils kumuliert seit Beginn des Berichtsjahres ausgewiesen. Das bedeutet, jeder Bewerber bzw. jede Berufsausbildungsstelle, die mindestens einmal während des Berichtsjahres gemeldet war, bleibt statistisch bis zum Ende des Berichtsjahres in der Grundgesamtheit enthalten (Prinzip der Anwesenheitsgesamtheit), auch wenn der Vermittlungsauftrag längst beendet wurde.</a:t>
          </a:r>
        </a:p>
      </xdr:txBody>
    </xdr:sp>
    <xdr:clientData/>
  </xdr:twoCellAnchor>
  <xdr:twoCellAnchor>
    <xdr:from>
      <xdr:col>0</xdr:col>
      <xdr:colOff>0</xdr:colOff>
      <xdr:row>43</xdr:row>
      <xdr:rowOff>9525</xdr:rowOff>
    </xdr:from>
    <xdr:to>
      <xdr:col>0</xdr:col>
      <xdr:colOff>8362950</xdr:colOff>
      <xdr:row>45</xdr:row>
      <xdr:rowOff>123825</xdr:rowOff>
    </xdr:to>
    <xdr:sp macro="" textlink="">
      <xdr:nvSpPr>
        <xdr:cNvPr id="8" name="Textfeld 7"/>
        <xdr:cNvSpPr txBox="1"/>
      </xdr:nvSpPr>
      <xdr:spPr>
        <a:xfrm>
          <a:off x="0" y="13468350"/>
          <a:ext cx="8362950" cy="1000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Als Berufsausbildungsstellen zählen alle mit einem Auftrag zur Vermittlung gemeldeten und im Berichtjahr zu besetzenden betrieblichen und außerbetrieblichen Berufsausbildungsstellen für anerkannte Ausbildungsberufe nach dem BBiG, einschließlich der Ausbildungsplätze in Berufsbildungswerken und sonstigen Einrichtungen, die Ausbildungsmaßnahmen für behinderte Menschen (§ 102 SGB III)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 </a:t>
          </a:r>
        </a:p>
      </xdr:txBody>
    </xdr:sp>
    <xdr:clientData/>
  </xdr:twoCellAnchor>
  <xdr:twoCellAnchor>
    <xdr:from>
      <xdr:col>0</xdr:col>
      <xdr:colOff>0</xdr:colOff>
      <xdr:row>47</xdr:row>
      <xdr:rowOff>0</xdr:rowOff>
    </xdr:from>
    <xdr:to>
      <xdr:col>1</xdr:col>
      <xdr:colOff>0</xdr:colOff>
      <xdr:row>48</xdr:row>
      <xdr:rowOff>76200</xdr:rowOff>
    </xdr:to>
    <xdr:sp macro="" textlink="">
      <xdr:nvSpPr>
        <xdr:cNvPr id="9" name="Textfeld 8"/>
        <xdr:cNvSpPr txBox="1"/>
      </xdr:nvSpPr>
      <xdr:spPr>
        <a:xfrm>
          <a:off x="0" y="14668500"/>
          <a:ext cx="8382000" cy="1085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de-DE" sz="1000" b="0" i="0" u="none" strike="noStrike">
              <a:solidFill>
                <a:schemeClr val="dk1"/>
              </a:solidFill>
              <a:effectLst/>
              <a:latin typeface="Arial" panose="020B0604020202020204" pitchFamily="34" charset="0"/>
              <a:ea typeface="+mn-ea"/>
              <a:cs typeface="Arial" panose="020B0604020202020204" pitchFamily="34" charset="0"/>
            </a:rPr>
            <a:t>Die Daten werden monatlich mit Bezug auf einen bestimmten Stichtag (Mitte des Monats am allgemeinen Stichtag der Arbeitslosenstatistik) aufbereitet. Ausnahme ist der Zähltag zum Ende des Berichtsjahres im Berichtsmonat September, der 30. September. Für AA und JC gE werden die bis einschließlich zu diesem Tag gelieferten Daten berücksichtigt. Bei den JC zkT wird für das Berichtsjahresende auch die Datenlieferung zum Stichtag Oktober einbezogen, um Informationen berücksichtigen zu können, die zwischen dem regulären Zähltag Mitte September und dem 30. September erfasst wurden. Ergänzende Informationen finden Sie im Methodenbericht "Einheitlicher Datenstand zum Berichtsjahreswechsel und Revision der Ergebnisse zum Ende des Berichtsjahres 2008/2009"</a:t>
          </a:r>
          <a:endParaRPr lang="de-DE" sz="1000">
            <a:latin typeface="Arial" panose="020B0604020202020204" pitchFamily="34" charset="0"/>
            <a:cs typeface="Arial" panose="020B0604020202020204" pitchFamily="34" charset="0"/>
          </a:endParaRPr>
        </a:p>
      </xdr:txBody>
    </xdr:sp>
    <xdr:clientData/>
  </xdr:twoCellAnchor>
  <xdr:twoCellAnchor>
    <xdr:from>
      <xdr:col>0</xdr:col>
      <xdr:colOff>0</xdr:colOff>
      <xdr:row>52</xdr:row>
      <xdr:rowOff>0</xdr:rowOff>
    </xdr:from>
    <xdr:to>
      <xdr:col>0</xdr:col>
      <xdr:colOff>8362950</xdr:colOff>
      <xdr:row>53</xdr:row>
      <xdr:rowOff>0</xdr:rowOff>
    </xdr:to>
    <xdr:sp macro="" textlink="">
      <xdr:nvSpPr>
        <xdr:cNvPr id="10" name="Textfeld 9"/>
        <xdr:cNvSpPr txBox="1"/>
      </xdr:nvSpPr>
      <xdr:spPr>
        <a:xfrm>
          <a:off x="0" y="16621125"/>
          <a:ext cx="836295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00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regionale Zuordnung von Berufsausbildungsstellen erfolgt bis zum Berichtsjahr 2004/2005 nach dem Ort der betreuenden Dienststelle, ab 2005/2006 nach dem Arbeitsort. Bewerber für Berufsausbildungsstellen werden ab September 2003 nach dem Wohnort ausgewertet. Ab dem Berichtsjahr 2006/2007 wird für Bewerber ein differenzierter Status (der Ausbildungsuche) verarbeitet (bis 2005/2006: „nicht vermittelte Bewerber“). Ab dem Berichtsjahr 2007/2008 erfolgt eine tagesgenaue Erfassung von Bewerbern für Berufsausbildungsstellen und ihren Eigenschaften. Ab dem Berichtsjahr 2008/2009 werden in den Statistiken zu Bewerbern für Berufsausbildungsstellen die durch Addition ermittelten Gesamtergebnisse (einschließlich der Daten der JC zkT) publiziert. Eine alleinige Ausweisung der Ergebnisse aus den JC zkT ist aufgrund der kleinen Fallzahlen auf regionaler Ebene für den Ausbildungsstellenmarkt nicht repräsentativ. </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Mit Beginn des Berichtsjahres 2015/2016 wird in den Statistiken über Berufsausbildungsstellen und Bewerber für Berufsausbildungsstellen die  Neustrukturierung der berufskundlichen Gruppen berücksichtigt.  Damit werden auch Ausbildungswege, die neben dem Abschluss in einem anerkannten Ausbildungsberuf noch einen weiteren Abschluss ermöglichen („Abiturientenausbildungen“) zu den statistisch relevanten Ausbildungsberufen gezählt.</a:t>
          </a:r>
        </a:p>
      </xdr:txBody>
    </xdr:sp>
    <xdr:clientData/>
  </xdr:twoCellAnchor>
  <xdr:twoCellAnchor>
    <xdr:from>
      <xdr:col>0</xdr:col>
      <xdr:colOff>0</xdr:colOff>
      <xdr:row>55</xdr:row>
      <xdr:rowOff>76201</xdr:rowOff>
    </xdr:from>
    <xdr:to>
      <xdr:col>1</xdr:col>
      <xdr:colOff>19050</xdr:colOff>
      <xdr:row>61</xdr:row>
      <xdr:rowOff>76201</xdr:rowOff>
    </xdr:to>
    <xdr:sp macro="" textlink="">
      <xdr:nvSpPr>
        <xdr:cNvPr id="11" name="Textfeld 10"/>
        <xdr:cNvSpPr txBox="1"/>
      </xdr:nvSpPr>
      <xdr:spPr>
        <a:xfrm>
          <a:off x="0" y="18783301"/>
          <a:ext cx="8401050" cy="259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1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Einführung des operativen Vermittlungs- Beratungs- und Informationssystem der Bundesagentur für Arbeit (VerBIS) im Jahr 2006 ging mit konzeptionellen Änderungen einher. Die Dimensionen „Status der Ausbildungsuche“ sowie „Verbleibsart“ sind daher grundsätzlich nicht vergleichbar mit den entsprechenden Dimensionen der Berichtsjahre vor Oktober 2006. Eine Ausnahme bilden die „unversorgten Bewerber“ sowie die „einmündenden Bewerber“. Diese sind jeweils im Berichtsmonat September uneingeschränkt vergleichbar zu den entsprechenden Statusgruppen der Vorjahre.</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tagesgenaue Berücksichtigung von Bewerberinformationen kann aus technischen Gründen erst ab Oktober 2007 erfolgen. Insofern sind die Ergebnisse des Berichtsjahres 2006/2007 nur mit leichten Einschränkungen vergleichbar mit den Ergebnissen ab Oktober 2007.</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Gesamtsumme aus Daten der AA/JC gE und der JC zkT enthält in geringem Umfang Überschneidungen, d. h. Bewerber, die sowohl von AA/JC gE als auch von JC zkT bei der Ausbildungsstellensuche unterstützt und gemeldet wurden und im Gesamtergebnis doppelt nachgewiesen werden.</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a:p>
          <a:pPr marL="0" indent="0" algn="just">
            <a:lnSpc>
              <a:spcPts val="11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Solche Überschneidungen entstehen etwa in Folge des Eintretens von Hilfebedürftigkeit i. S. des SGB II, nachdem der Bewerber über eine AA eine Ausbildung suchte, bzw. umgekehrt bei Wegfall der Bedürftigkeit. Sie sind somit durchaus systemkonform. Anzahl und Struktur der Überschneidungen belegen die Richtigkeit der Einbeziehung in die Berichterstattung, ohne dass die Beurteilung des Gesamtangebotes nachhaltig eingeschränkt würde. </a:t>
          </a:r>
          <a:r>
            <a:rPr lang="de-DE" sz="1000">
              <a:latin typeface="Arial" panose="020B0604020202020204" pitchFamily="34" charset="0"/>
              <a:cs typeface="Arial" panose="020B0604020202020204" pitchFamily="34" charset="0"/>
            </a:rPr>
            <a:t> </a:t>
          </a:r>
        </a:p>
        <a:p>
          <a:pPr marL="0" indent="0" algn="just">
            <a:lnSpc>
              <a:spcPts val="8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Ergänzende Informationen zu Überschneidungen bei den gemeldeten Bewerbern sowie bei JC zkT gemeldete unbesetzte Berufsausbildungsstellen sind im Bericht „Analyse der Bewerber und Berufsausbildungsstellen“</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62</xdr:row>
      <xdr:rowOff>0</xdr:rowOff>
    </xdr:from>
    <xdr:to>
      <xdr:col>0</xdr:col>
      <xdr:colOff>8372475</xdr:colOff>
      <xdr:row>64</xdr:row>
      <xdr:rowOff>28575</xdr:rowOff>
    </xdr:to>
    <xdr:sp macro="" textlink="">
      <xdr:nvSpPr>
        <xdr:cNvPr id="12" name="Textfeld 11"/>
        <xdr:cNvSpPr txBox="1"/>
      </xdr:nvSpPr>
      <xdr:spPr>
        <a:xfrm>
          <a:off x="0" y="21459825"/>
          <a:ext cx="8372475" cy="1114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ts val="11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enthalten.</a:t>
          </a:r>
        </a:p>
        <a:p>
          <a:pPr marL="0" indent="0" algn="just">
            <a:lnSpc>
              <a:spcPts val="1000"/>
            </a:lnSpc>
          </a:pPr>
          <a:r>
            <a:rPr lang="de-DE" sz="1000" b="0" i="0" u="none" strike="noStrike">
              <a:solidFill>
                <a:schemeClr val="dk1"/>
              </a:solidFill>
              <a:effectLst/>
              <a:latin typeface="Arial" panose="020B0604020202020204" pitchFamily="34" charset="0"/>
              <a:ea typeface="+mn-ea"/>
              <a:cs typeface="Arial" panose="020B0604020202020204" pitchFamily="34" charset="0"/>
            </a:rPr>
            <a:t>Die Angaben zu den Berufsausbildungsstellen enthalten keine Daten von JC zkT. Nach Einschätzung der Statistik der BA dürften bei den JC zkT nur wenige ungeförderte Ausbildungsstellen nach dem Berufsbildungsgesetz (BBiG) gemeldet sein, die nicht gleichzeitig bei den AA/JC gE erfasst sind. Deshalb wird der Bewerberzahl einschließlich JC zkT die Zahl der Berufsausbildungsstellen ohne JC zkT gegenübergestellt. Auch auf regionaler Ebene tritt insoweit keine nennenswerte Verzerrung ein, wenn ausschließlich die bei den AA und JC gE gemeldeten Berufsausbildungsstellen verwendet werden. Dagegen würde eine Berücksichtigung nur der bei den AA und JC gE gemeldeten Bewerber zu ernsthaften Verfälschungen führen.</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28575</xdr:colOff>
      <xdr:row>66</xdr:row>
      <xdr:rowOff>9524</xdr:rowOff>
    </xdr:from>
    <xdr:to>
      <xdr:col>0</xdr:col>
      <xdr:colOff>8362950</xdr:colOff>
      <xdr:row>74</xdr:row>
      <xdr:rowOff>57149</xdr:rowOff>
    </xdr:to>
    <xdr:sp macro="" textlink="">
      <xdr:nvSpPr>
        <xdr:cNvPr id="13" name="Textfeld 12"/>
        <xdr:cNvSpPr txBox="1"/>
      </xdr:nvSpPr>
      <xdr:spPr>
        <a:xfrm>
          <a:off x="28575" y="23012399"/>
          <a:ext cx="8334375" cy="1343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VJ     	Vorjahr</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nichts vorhanden (Zahlenwert genau Null)</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Zahlenwerte kleiner 3 oder korrespondierende Werte </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0 bzw. 0,0     	mehr als Nichts, aber weniger als die Hälfte der kleinsten Einheit, die in der Tabelle zur Darstellung gebracht werden kann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(weniger als die Hälfte von 1 in der letzten besetzten Stelle)</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kein Nachweis vorhanden</a:t>
          </a:r>
          <a:r>
            <a:rPr lang="de-DE" sz="1000">
              <a:latin typeface="Arial" panose="020B0604020202020204" pitchFamily="34" charset="0"/>
              <a:cs typeface="Arial" panose="020B0604020202020204" pitchFamily="34" charset="0"/>
            </a:rPr>
            <a:t> </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x     	Nachweis ist nicht sinnvoll</a:t>
          </a:r>
        </a:p>
        <a:p>
          <a:pPr marL="0" indent="0" algn="just"/>
          <a:r>
            <a:rPr lang="de-DE" sz="1000" b="0" i="0" u="none" strike="noStrike">
              <a:solidFill>
                <a:schemeClr val="dk1"/>
              </a:solidFill>
              <a:effectLst/>
              <a:latin typeface="Arial" panose="020B0604020202020204" pitchFamily="34" charset="0"/>
              <a:ea typeface="+mn-ea"/>
              <a:cs typeface="Arial" panose="020B0604020202020204" pitchFamily="34" charset="0"/>
            </a:rPr>
            <a:t>()     	Änderung innerhalb einer Reihe, die den zeitlichen Vergleich beeinträchtigt</a:t>
          </a:r>
          <a:r>
            <a:rPr lang="de-DE" sz="1000">
              <a:latin typeface="Arial" panose="020B0604020202020204" pitchFamily="34" charset="0"/>
              <a:cs typeface="Arial" panose="020B0604020202020204" pitchFamily="34" charset="0"/>
            </a:rPr>
            <a:t> </a:t>
          </a:r>
          <a:endParaRPr lang="de-DE" sz="10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2152650</xdr:colOff>
      <xdr:row>0</xdr:row>
      <xdr:rowOff>438150</xdr:rowOff>
    </xdr:to>
    <xdr:pic>
      <xdr:nvPicPr>
        <xdr:cNvPr id="2" name="Bild_BA-Logo_rot"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526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0</xdr:rowOff>
    </xdr:from>
    <xdr:to>
      <xdr:col>1</xdr:col>
      <xdr:colOff>0</xdr:colOff>
      <xdr:row>10</xdr:row>
      <xdr:rowOff>0</xdr:rowOff>
    </xdr:to>
    <xdr:sp macro="" textlink="">
      <xdr:nvSpPr>
        <xdr:cNvPr id="3" name="Textfeld 2"/>
        <xdr:cNvSpPr txBox="1"/>
      </xdr:nvSpPr>
      <xdr:spPr>
        <a:xfrm>
          <a:off x="0" y="1533525"/>
          <a:ext cx="8382000" cy="781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Die Statistik der Bundesagentur für Arbeit hat die Konzeption der Statistik über Berufsausbildungsstellen weiterentwickelt. Die Weiterentwicklung bedeutet qualitative Verbesserungen und inhaltliche Erweiterungen, die den Ausbildungsmarkt präziser abbilden.</a:t>
          </a:r>
        </a:p>
        <a:p>
          <a:pPr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Die Umstellung erfolgt mit Berichtsmonat Januar 2018. Gleichzeitig werden die Daten beginnend mit dem Berichtsjahr 2006/2007 revidiert. Die Änderungen sind verfeinerte statistische Auswertungsmöglichkeiten. Die zu Grunde liegenden Vermittlungsprozesse bleiben unberührt.</a:t>
          </a:r>
        </a:p>
      </xdr:txBody>
    </xdr:sp>
    <xdr:clientData/>
  </xdr:twoCellAnchor>
  <xdr:twoCellAnchor>
    <xdr:from>
      <xdr:col>0</xdr:col>
      <xdr:colOff>0</xdr:colOff>
      <xdr:row>10</xdr:row>
      <xdr:rowOff>171449</xdr:rowOff>
    </xdr:from>
    <xdr:to>
      <xdr:col>0</xdr:col>
      <xdr:colOff>8353425</xdr:colOff>
      <xdr:row>13</xdr:row>
      <xdr:rowOff>323850</xdr:rowOff>
    </xdr:to>
    <xdr:sp macro="" textlink="">
      <xdr:nvSpPr>
        <xdr:cNvPr id="4" name="Textfeld 3"/>
        <xdr:cNvSpPr txBox="1"/>
      </xdr:nvSpPr>
      <xdr:spPr>
        <a:xfrm>
          <a:off x="0" y="2486024"/>
          <a:ext cx="8353425" cy="1885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Eine Stelle, die am 30.09. unbesetzt ist, wird am 01.10. automatisch nun auch als unbesetzte Stelle des neuen Berichtsjahres gezählt - analog zur Bewerberseite. Bisher wurden die Stellen erst dann gezählt, wenn sie vom Vermittler aufgerufen wurden, was eine leichte Unterzeichnung zur Folge hatte. </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Im operativen Fachverfahren gelöschte Ausbildungsstellen verbleiben nun in der statistischen Anwesenheitsgesamtheit. Bisher konnte die Löschung zum Verlust der Stelle auch in der statistischen Zählung führen.</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Eine Ausbildungsstelle wird auch dann in einem Berichtsjahr berücksichtigt, wenn ihr Ausbildungsbeginn auf das folgende Berichtsjahr verschoben wurde. Dies entspricht der Logik der Anwesenheitsgesamtheit: Für das ursprüngliche Berichtsjahr hat mindestens einmal ein gültiges Stellenangebot vorgelegen. Als unbesetzte Berufsausbildungsstelle wird die Stelle nur in dem Berichtsjahr gezählt, in das der Ausbildungsbeginn verschoben wurde. Die Berichterstattung weist nur Stellen mit Ausbildungsbeginn im jeweils aktuellen Berichtsjahr aus.</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Außerbetriebliche Ausbildungsstellen werden besser erfasst, da das Neuverfahren stornierte außerbetriebliche Ausbildungsstellen nicht mehr berücksichtigt. Die Zahl der außerbetrieblichen Berufsausbildungsstellen sagt somit künftig genauer aus, in welchem Umfang außerbetriebliche Ausbildungsangebote tatsächlich den Ausbildungsmarkt stützen.</a:t>
          </a:r>
        </a:p>
      </xdr:txBody>
    </xdr:sp>
    <xdr:clientData/>
  </xdr:twoCellAnchor>
  <xdr:twoCellAnchor>
    <xdr:from>
      <xdr:col>0</xdr:col>
      <xdr:colOff>0</xdr:colOff>
      <xdr:row>15</xdr:row>
      <xdr:rowOff>0</xdr:rowOff>
    </xdr:from>
    <xdr:to>
      <xdr:col>0</xdr:col>
      <xdr:colOff>8353425</xdr:colOff>
      <xdr:row>23</xdr:row>
      <xdr:rowOff>133350</xdr:rowOff>
    </xdr:to>
    <xdr:sp macro="" textlink="">
      <xdr:nvSpPr>
        <xdr:cNvPr id="5" name="Textfeld 4"/>
        <xdr:cNvSpPr txBox="1"/>
      </xdr:nvSpPr>
      <xdr:spPr>
        <a:xfrm>
          <a:off x="0" y="4743450"/>
          <a:ext cx="8353425" cy="1609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Für das Bundesgebiet insgesamt ergibt sich zum 30.9.2017, dem Abschluss des Berichtsjahres 2016/2017, ein leichter Rückgang der gemeldeten Berufsausbildungsstellen gegenüber dem bisher publizierten Ergebnis um 4.878 oder 0,9 % auf nunmehr 544.907. Für die Teilgröße der betrieblichen Stellen ist ein Anstieg von 5.600 oder 1,1 % auf 527.470 zu verzeichnen und für die Teilgröße der außerbetrieblichen Stellen ein erheblicher Rückgang um 10.478 oder 37,5 % auf 17.437. Die Anzahl der am 30.9. unbesetzten Berufsausbildungsstellen ändert sich praktisch nicht: Zuwachs um 47 oder 0,1 % auf nunmehr 48.984.  </a:t>
          </a:r>
        </a:p>
        <a:p>
          <a:pPr marL="0" indent="0" algn="just">
            <a:lnSpc>
              <a:spcPct val="100000"/>
            </a:lnSpc>
          </a:pPr>
          <a:r>
            <a:rPr lang="de-DE" sz="1000" b="0" i="0" u="none" strike="noStrike">
              <a:solidFill>
                <a:sysClr val="windowText" lastClr="000000"/>
              </a:solidFill>
              <a:effectLst/>
              <a:latin typeface="Arial" panose="020B0604020202020204" pitchFamily="34" charset="0"/>
              <a:ea typeface="+mn-ea"/>
              <a:cs typeface="Arial" panose="020B0604020202020204" pitchFamily="34" charset="0"/>
            </a:rPr>
            <a:t>Ausführlicher sind die inhaltlichen Änderungen im Methodenbericht „Weiterentwicklung der Berufsausbildungsstellen-Statistik“ (Mai 2017) beschrieben. Detaillierte, auch regionalisierte Revisionsauswirkungen sind im Methodenbericht „Revision der Statistik über Berufsausbildungsstellen 2018“ zu finden:</a:t>
          </a:r>
        </a:p>
        <a:p>
          <a:pPr marL="0" marR="0" lvl="0" indent="0" algn="just" defTabSz="914400" eaLnBrk="1" fontAlgn="auto" latinLnBrk="0" hangingPunct="1">
            <a:lnSpc>
              <a:spcPct val="100000"/>
            </a:lnSpc>
            <a:spcBef>
              <a:spcPts val="0"/>
            </a:spcBef>
            <a:spcAft>
              <a:spcPts val="0"/>
            </a:spcAft>
            <a:buClrTx/>
            <a:buSzTx/>
            <a:buFontTx/>
            <a:buNone/>
            <a:tabLst/>
            <a:defRPr/>
          </a:pPr>
          <a:r>
            <a:rPr lang="de-DE" sz="1100" u="sng">
              <a:solidFill>
                <a:schemeClr val="dk1"/>
              </a:solidFill>
              <a:effectLst/>
              <a:latin typeface="+mn-lt"/>
              <a:ea typeface="+mn-ea"/>
              <a:cs typeface="+mn-cs"/>
              <a:hlinkClick xmlns:r="http://schemas.openxmlformats.org/officeDocument/2006/relationships" r:id=""/>
            </a:rPr>
            <a:t>https://statistik.arbeitsagentur.de/Navigation/Statistik/Grundlagen/Methodenberichte/Ausbildungsstellenmarkt/Methodeberichte-Ausbildungsstellenmarkt-Nav.html</a:t>
          </a:r>
          <a:endParaRPr lang="de-DE" sz="1100">
            <a:solidFill>
              <a:schemeClr val="dk1"/>
            </a:solidFill>
            <a:effectLst/>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3</xdr:row>
      <xdr:rowOff>76200</xdr:rowOff>
    </xdr:from>
    <xdr:to>
      <xdr:col>7</xdr:col>
      <xdr:colOff>0</xdr:colOff>
      <xdr:row>3</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6111240" y="914400"/>
          <a:ext cx="0" cy="16764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6</xdr:row>
      <xdr:rowOff>76200</xdr:rowOff>
    </xdr:from>
    <xdr:to>
      <xdr:col>7</xdr:col>
      <xdr:colOff>0</xdr:colOff>
      <xdr:row>6</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6111240" y="1493520"/>
          <a:ext cx="0" cy="9144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60960</xdr:colOff>
      <xdr:row>0</xdr:row>
      <xdr:rowOff>38100</xdr:rowOff>
    </xdr:from>
    <xdr:to>
      <xdr:col>2</xdr:col>
      <xdr:colOff>533400</xdr:colOff>
      <xdr:row>1</xdr:row>
      <xdr:rowOff>0</xdr:rowOff>
    </xdr:to>
    <xdr:pic>
      <xdr:nvPicPr>
        <xdr:cNvPr id="4" name="BA-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 y="38100"/>
          <a:ext cx="184404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240854</xdr:colOff>
      <xdr:row>15</xdr:row>
      <xdr:rowOff>100387</xdr:rowOff>
    </xdr:from>
    <xdr:to>
      <xdr:col>19</xdr:col>
      <xdr:colOff>5414</xdr:colOff>
      <xdr:row>18</xdr:row>
      <xdr:rowOff>96596</xdr:rowOff>
    </xdr:to>
    <xdr:sp macro="" textlink="">
      <xdr:nvSpPr>
        <xdr:cNvPr id="10" name="Ellipse 9"/>
        <xdr:cNvSpPr/>
      </xdr:nvSpPr>
      <xdr:spPr>
        <a:xfrm>
          <a:off x="15747554" y="3176962"/>
          <a:ext cx="602760" cy="548659"/>
        </a:xfrm>
        <a:prstGeom prst="ellipse">
          <a:avLst/>
        </a:prstGeom>
        <a:solidFill>
          <a:schemeClr val="bg1">
            <a:lumMod val="50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635000</xdr:colOff>
      <xdr:row>3</xdr:row>
      <xdr:rowOff>84455</xdr:rowOff>
    </xdr:from>
    <xdr:to>
      <xdr:col>0</xdr:col>
      <xdr:colOff>635000</xdr:colOff>
      <xdr:row>3</xdr:row>
      <xdr:rowOff>84455</xdr:rowOff>
    </xdr:to>
    <xdr:sp macro="" textlink="">
      <xdr:nvSpPr>
        <xdr:cNvPr id="2" name="Ellipse 1"/>
        <xdr:cNvSpPr/>
      </xdr:nvSpPr>
      <xdr:spPr>
        <a:xfrm>
          <a:off x="635000" y="635000"/>
          <a:ext cx="0" cy="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de-DE"/>
        </a:p>
      </xdr:txBody>
    </xdr:sp>
    <xdr:clientData/>
  </xdr:twoCellAnchor>
  <mc:AlternateContent xmlns:mc="http://schemas.openxmlformats.org/markup-compatibility/2006">
    <mc:Choice xmlns:a14="http://schemas.microsoft.com/office/drawing/2010/main" Requires="a14">
      <xdr:twoCellAnchor>
        <xdr:from>
          <xdr:col>5</xdr:col>
          <xdr:colOff>7620</xdr:colOff>
          <xdr:row>2</xdr:row>
          <xdr:rowOff>0</xdr:rowOff>
        </xdr:from>
        <xdr:to>
          <xdr:col>6</xdr:col>
          <xdr:colOff>830580</xdr:colOff>
          <xdr:row>3</xdr:row>
          <xdr:rowOff>175260</xdr:rowOff>
        </xdr:to>
        <xdr:sp macro="" textlink="">
          <xdr:nvSpPr>
            <xdr:cNvPr id="95233" name="Button 1" hidden="1">
              <a:extLst>
                <a:ext uri="{63B3BB69-23CF-44E3-9099-C40C66FF867C}">
                  <a14:compatExt spid="_x0000_s9523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de-DE" sz="1100" b="0" i="0" u="none" strike="noStrike" baseline="0">
                  <a:solidFill>
                    <a:srgbClr val="000000"/>
                  </a:solidFill>
                  <a:latin typeface="Arial"/>
                  <a:cs typeface="Arial"/>
                </a:rPr>
                <a:t>Kreise zeichnen</a:t>
              </a:r>
            </a:p>
          </xdr:txBody>
        </xdr:sp>
        <xdr:clientData fPrintsWithSheet="0"/>
      </xdr:twoCellAnchor>
    </mc:Choice>
    <mc:Fallback/>
  </mc:AlternateContent>
  <xdr:twoCellAnchor>
    <xdr:from>
      <xdr:col>15</xdr:col>
      <xdr:colOff>105871</xdr:colOff>
      <xdr:row>9</xdr:row>
      <xdr:rowOff>144780</xdr:rowOff>
    </xdr:from>
    <xdr:to>
      <xdr:col>18</xdr:col>
      <xdr:colOff>468557</xdr:colOff>
      <xdr:row>24</xdr:row>
      <xdr:rowOff>153510</xdr:rowOff>
    </xdr:to>
    <xdr:sp macro="" textlink="">
      <xdr:nvSpPr>
        <xdr:cNvPr id="9" name="Ellipse 8"/>
        <xdr:cNvSpPr/>
      </xdr:nvSpPr>
      <xdr:spPr>
        <a:xfrm>
          <a:off x="13097971" y="2135505"/>
          <a:ext cx="2877286" cy="2732880"/>
        </a:xfrm>
        <a:prstGeom prst="ellipse">
          <a:avLst/>
        </a:prstGeom>
        <a:solidFill>
          <a:schemeClr val="bg1">
            <a:lumMod val="85000"/>
            <a:alpha val="75000"/>
          </a:schemeClr>
        </a:solidFill>
        <a:ln>
          <a:solidFill>
            <a:schemeClr val="bg1">
              <a:lumMod val="85000"/>
              <a:alpha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0</xdr:col>
      <xdr:colOff>825501</xdr:colOff>
      <xdr:row>18</xdr:row>
      <xdr:rowOff>109782</xdr:rowOff>
    </xdr:from>
    <xdr:to>
      <xdr:col>5</xdr:col>
      <xdr:colOff>537549</xdr:colOff>
      <xdr:row>39</xdr:row>
      <xdr:rowOff>74856</xdr:rowOff>
    </xdr:to>
    <xdr:grpSp>
      <xdr:nvGrpSpPr>
        <xdr:cNvPr id="5" name="Gruppieren 4"/>
        <xdr:cNvGrpSpPr/>
      </xdr:nvGrpSpPr>
      <xdr:grpSpPr>
        <a:xfrm>
          <a:off x="825501" y="3738807"/>
          <a:ext cx="4322148" cy="3765549"/>
          <a:chOff x="825501" y="3738807"/>
          <a:chExt cx="4322148" cy="3765549"/>
        </a:xfrm>
      </xdr:grpSpPr>
      <xdr:sp macro="" textlink="">
        <xdr:nvSpPr>
          <xdr:cNvPr id="4" name="Ellipse 3"/>
          <xdr:cNvSpPr/>
        </xdr:nvSpPr>
        <xdr:spPr>
          <a:xfrm>
            <a:off x="4368800" y="5292688"/>
            <a:ext cx="778849" cy="778849"/>
          </a:xfrm>
          <a:prstGeom prst="ellipse">
            <a:avLst/>
          </a:prstGeom>
          <a:solidFill>
            <a:schemeClr val="bg1">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3" name="Ellipse 2"/>
          <xdr:cNvSpPr/>
        </xdr:nvSpPr>
        <xdr:spPr>
          <a:xfrm>
            <a:off x="825501" y="3738807"/>
            <a:ext cx="3765549" cy="3765549"/>
          </a:xfrm>
          <a:prstGeom prst="ellipse">
            <a:avLst/>
          </a:prstGeom>
          <a:solidFill>
            <a:schemeClr val="bg1">
              <a:lumMod val="75000"/>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Ausbildungsstellenmarkt/zu-den-Daten/zu-den-Daten-Nav.html" TargetMode="External"/><Relationship Id="rId2" Type="http://schemas.openxmlformats.org/officeDocument/2006/relationships/hyperlink" Target="http://statistik.arbeitsagentur.de/Navigation/Statistik/Statistik-nach-Themen/Ausbildungsstellenmarkt/zu-den-Daten/zu-den-Daten-Nav.html" TargetMode="External"/><Relationship Id="rId1" Type="http://schemas.openxmlformats.org/officeDocument/2006/relationships/hyperlink" Target="http://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tatistik.arbeitsagentur.de/nn_307948/Statischer-Content/Statistik-nach-Themen/Ausbildungsstellenmarkt/Ausbildungsstellenmarkt.html" TargetMode="External"/><Relationship Id="rId1" Type="http://schemas.openxmlformats.org/officeDocument/2006/relationships/hyperlink" Target="http://statistik.arbeitsagentur.de/Navigation/Statistik/Grundlagen/Methodenberichte/Ausbildungsstellenmarkt/Methodeberichte-Ausbildungsstellenmarkt-Nav.html"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tatistik.arbeitsagentur.de/Navigation/Statistik/Statistik-nach-Themen/Statistik-nach-Wirtschaftszweigen/Statistik-nach-Wirtschaftszweigen-Nav.html" TargetMode="External"/><Relationship Id="rId13" Type="http://schemas.openxmlformats.org/officeDocument/2006/relationships/hyperlink" Target="http://statistik.arbeitsagentur.de/Navigation/Statistik/Statistik-nach-Themen/Statistik-nach-Berufen/Statistik-nach-Berufen-Nav.html" TargetMode="External"/><Relationship Id="rId18" Type="http://schemas.openxmlformats.org/officeDocument/2006/relationships/hyperlink" Target="https://statistik.arbeitsagentur.de/Statischer-Content/Grundlagen/Definitionen/Glossare/Generische-Publikationen/Gesamtglossar.pdf" TargetMode="External"/><Relationship Id="rId26" Type="http://schemas.openxmlformats.org/officeDocument/2006/relationships/hyperlink" Target="https://statistik.arbeitsagentur.de/Navigation/Statistik/Statistik-nach-Themen/Regionale-Mobilitaet/Regionale-Mobilitaet-Nav.html" TargetMode="External"/><Relationship Id="rId3" Type="http://schemas.openxmlformats.org/officeDocument/2006/relationships/hyperlink" Target="http://statistik.arbeitsagentur.de/Navigation/Statistik/Statistik-nach-Themen/Zeitreihen/Zeitreihen-Nav.html" TargetMode="External"/><Relationship Id="rId21" Type="http://schemas.openxmlformats.org/officeDocument/2006/relationships/hyperlink" Target="https://statistik.arbeitsagentur.de/Navigation/Statistik/Statistik-nach-Themen/Familien-Kinder/Familien-und-Kinder-Nav.html" TargetMode="External"/><Relationship Id="rId7" Type="http://schemas.openxmlformats.org/officeDocument/2006/relationships/hyperlink" Target="http://statistik.arbeitsagentur.de/Navigation/Statistik/Statistik-nach-Themen/Arbeitslose-und-gemeldetes-Stellenangebot/Arbeislose-und-gemeldetes-Stellenangebot-Nav.html" TargetMode="External"/><Relationship Id="rId12" Type="http://schemas.openxmlformats.org/officeDocument/2006/relationships/hyperlink" Target="https://statistik.arbeitsagentur.de/Navigation/Statistik/Statistik-nach-Themen/Migration/Migration-Nav.html" TargetMode="External"/><Relationship Id="rId17" Type="http://schemas.openxmlformats.org/officeDocument/2006/relationships/hyperlink" Target="https://statistik.arbeitsagentur.de/Statischer-Content/Grundlagen/Glossare/Generische-Publikationen/Gesamtglossar.pdf" TargetMode="External"/><Relationship Id="rId25" Type="http://schemas.openxmlformats.org/officeDocument/2006/relationships/hyperlink" Target="http://statistik.arbeitsagentur.de/Navigation/Statistik/Statistik-nach-Themen/Eingliederungsbilanzen/Eingliederungsbilanzen-Nav.html" TargetMode="External"/><Relationship Id="rId2" Type="http://schemas.openxmlformats.org/officeDocument/2006/relationships/hyperlink" Target="http://statistik.arbeitsagentur.de/Navigation/Statistik/Statistik-nach-Themen/Beschaeftigung/Beschaeftigung-Nav.html" TargetMode="External"/><Relationship Id="rId16" Type="http://schemas.openxmlformats.org/officeDocument/2006/relationships/hyperlink" Target="https://statistik.arbeitsagentur.de/Navigation/Statistik/Statistik-nach-Themen/Langzeitarbeitslosigkeit/Langzeitarbeitslosigkeit-Nav.html" TargetMode="External"/><Relationship Id="rId20" Type="http://schemas.openxmlformats.org/officeDocument/2006/relationships/hyperlink" Target="https://statistik.arbeitsagentur.de/Navigation/Statistik/Statistik-nach-Themen/Einnahmen-Ausgaben/Einnahmen-Ausgaben-der-BA-Nav.html" TargetMode="External"/><Relationship Id="rId29" Type="http://schemas.openxmlformats.org/officeDocument/2006/relationships/hyperlink" Target="https://statistik.arbeitsagentur.de/Statischer-Content/Grundlagen/Definitionen/Generische-Publikationen/Zeichenerklaerung.pdf" TargetMode="External"/><Relationship Id="rId1" Type="http://schemas.openxmlformats.org/officeDocument/2006/relationships/hyperlink" Target="http://statistik.arbeitsagentur.de/Navigation/Statistik/Statistik-nach-Themen/Ausbildungsstellenmarkt/Ausbildungsstellenmarkt-Nav.html" TargetMode="External"/><Relationship Id="rId6" Type="http://schemas.openxmlformats.org/officeDocument/2006/relationships/hyperlink" Target="http://statistik.arbeitsagentur.de/Navigation/Statistik/Statistik-nach-Themen/Lohnersatzleistungen-SGBIII/Lohnersatzleistungen-SGBIII-Nav.html" TargetMode="External"/><Relationship Id="rId11" Type="http://schemas.openxmlformats.org/officeDocument/2006/relationships/hyperlink" Target="http://statistik.arbeitsagentur.de/Navigation/Statistik/Statistik-nach-Themen/Amtliche-Nachrichten-BA/ANBA-Nav.html" TargetMode="External"/><Relationship Id="rId24" Type="http://schemas.openxmlformats.org/officeDocument/2006/relationships/hyperlink" Target="https://statistik.arbeitsagentur.de/Navigation/Statistik/Grundlagen/Methodik-Qualitaet/Qualitaetsberichte/Qualitaetsberichte-Nav.html" TargetMode="External"/><Relationship Id="rId5" Type="http://schemas.openxmlformats.org/officeDocument/2006/relationships/hyperlink" Target="http://statistik.arbeitsagentur.de/Navigation/Statistik/Statistik-nach-Themen/Grundsicherung-fuer-Arbeitsuchende-SGBII/Grundsicherung-fuer-Arbeitsuchende-SGBII-Nav.html" TargetMode="External"/><Relationship Id="rId15" Type="http://schemas.openxmlformats.org/officeDocument/2006/relationships/hyperlink" Target="http://statistik.arbeitsagentur.de/Navigation/Statistik/Statistik-nach-Themen/Arbeitsmarktpolitische-Massnahmen/Arbeitsmarktpolitische-Massnahmen-Nav.html" TargetMode="External"/><Relationship Id="rId23" Type="http://schemas.openxmlformats.org/officeDocument/2006/relationships/hyperlink" Target="https://statistik.arbeitsagentur.de/Navigation/Statistik/Statistik-nach-Themen/Familien-Kinder/Familien-und-Kinder-Nav.html" TargetMode="External"/><Relationship Id="rId28" Type="http://schemas.openxmlformats.org/officeDocument/2006/relationships/hyperlink" Target="https://statistik.arbeitsagentur.de/Statischer-Content/Grundlagen/Definitionen/Generische-Publikationen/Abkuerzungsverzeichnis.pdf" TargetMode="External"/><Relationship Id="rId10" Type="http://schemas.openxmlformats.org/officeDocument/2006/relationships/hyperlink" Target="http://statistik.arbeitsagentur.de/Navigation/Statistik/Statistik-nach-Themen/Arbeitslose-und-gemeldetes-Stellenangebot/Arbeislose-und-gemeldetes-Stellenangebot-Nav.html" TargetMode="External"/><Relationship Id="rId19" Type="http://schemas.openxmlformats.org/officeDocument/2006/relationships/hyperlink" Target="https://statistik.arbeitsagentur.de/Navigation/Statistik/Statistik-nach-Themen/Bildung/Bildung-Nav.html" TargetMode="External"/><Relationship Id="rId31" Type="http://schemas.openxmlformats.org/officeDocument/2006/relationships/drawing" Target="../drawings/drawing13.xml"/><Relationship Id="rId4" Type="http://schemas.openxmlformats.org/officeDocument/2006/relationships/hyperlink" Target="http://statistik.arbeitsagentur.de/Navigation/Statistik/Statistik-nach-Themen/Arbeitsmarkt-im-Ueberblick/Arbeitsmarkt-im-Ueberblick-Nav.html" TargetMode="External"/><Relationship Id="rId9" Type="http://schemas.openxmlformats.org/officeDocument/2006/relationships/hyperlink" Target="http://statistik.arbeitsagentur.de/Navigation/Statistik/Statistik-nach-Regionen/Politische-Gebietsstruktur-Nav.html" TargetMode="External"/><Relationship Id="rId14" Type="http://schemas.openxmlformats.org/officeDocument/2006/relationships/hyperlink" Target="https://statistik.arbeitsagentur.de/Navigation/Statistik/Statistik-nach-Themen/Frauen-und-Maenner/Frauen-und-Maenner-Nav.html" TargetMode="External"/><Relationship Id="rId22" Type="http://schemas.openxmlformats.org/officeDocument/2006/relationships/hyperlink" Target="https://statistik.arbeitsagentur.de/Navigation/Statistik/Statistik-nach-Themen/Bildung/Bildung-Nav.html" TargetMode="External"/><Relationship Id="rId27" Type="http://schemas.openxmlformats.org/officeDocument/2006/relationships/hyperlink" Target="https://statistik.arbeitsagentur.de/Navigation/Statistik/Grundlagen/Methodik-Qualitaet/Methodische-Hinweise/Meth-Hinweise-Nav.html" TargetMode="External"/><Relationship Id="rId30"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ColWidth="11" defaultRowHeight="13.8" x14ac:dyDescent="0.25"/>
  <cols>
    <col min="1" max="2" width="45.59765625" style="240" customWidth="1"/>
    <col min="3" max="16384" width="11" style="240"/>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22.1" customHeight="1" x14ac:dyDescent="0.25"/>
  </sheetData>
  <pageMargins left="0.31496062992126"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U56"/>
  <sheetViews>
    <sheetView showGridLines="0" zoomScaleNormal="100" zoomScaleSheetLayoutView="100" workbookViewId="0"/>
  </sheetViews>
  <sheetFormatPr baseColWidth="10" defaultColWidth="8" defaultRowHeight="16.5" customHeight="1" x14ac:dyDescent="0.25"/>
  <cols>
    <col min="1" max="1" width="6" style="1" customWidth="1"/>
    <col min="2" max="2" width="14.69921875" style="1" customWidth="1"/>
    <col min="3" max="3" width="39.5" style="1" customWidth="1"/>
    <col min="4" max="5" width="4.69921875" style="1" customWidth="1"/>
    <col min="6" max="6" width="12.59765625" style="1" customWidth="1"/>
    <col min="7" max="9" width="8" style="1" customWidth="1"/>
    <col min="10" max="10" width="3.19921875" style="1" customWidth="1"/>
    <col min="11" max="11" width="3" style="1" customWidth="1"/>
    <col min="12" max="16384" width="8" style="1"/>
  </cols>
  <sheetData>
    <row r="1" spans="1:9" s="3" customFormat="1" ht="33.75" customHeight="1" x14ac:dyDescent="0.25">
      <c r="A1" s="264"/>
      <c r="B1" s="265"/>
      <c r="C1" s="265"/>
      <c r="D1" s="265"/>
      <c r="E1" s="265"/>
      <c r="F1" s="266" t="s">
        <v>0</v>
      </c>
      <c r="G1" s="1"/>
      <c r="H1" s="2"/>
    </row>
    <row r="2" spans="1:9" s="2" customFormat="1" ht="15" customHeight="1" x14ac:dyDescent="0.25">
      <c r="A2" s="4"/>
      <c r="B2" s="5"/>
      <c r="C2" s="6"/>
      <c r="D2" s="7"/>
      <c r="E2" s="7"/>
      <c r="F2" s="6"/>
      <c r="G2" s="8"/>
      <c r="I2" s="9"/>
    </row>
    <row r="3" spans="1:9" ht="13.2" x14ac:dyDescent="0.25">
      <c r="A3" s="2"/>
      <c r="B3" s="10"/>
      <c r="C3" s="2"/>
      <c r="D3" s="10"/>
      <c r="E3" s="2"/>
      <c r="F3" s="2"/>
    </row>
    <row r="4" spans="1:9" s="12" customFormat="1" ht="15.6" x14ac:dyDescent="0.3">
      <c r="A4" s="11" t="s">
        <v>1</v>
      </c>
      <c r="B4" s="11"/>
      <c r="C4" s="11"/>
      <c r="D4" s="11"/>
      <c r="E4" s="11"/>
      <c r="F4" s="11"/>
    </row>
    <row r="5" spans="1:9" ht="12.75" customHeight="1" x14ac:dyDescent="0.25">
      <c r="A5" s="2"/>
      <c r="B5" s="10"/>
      <c r="C5" s="2"/>
      <c r="D5" s="10"/>
      <c r="E5" s="2"/>
      <c r="F5" s="2"/>
    </row>
    <row r="6" spans="1:9" ht="12.75" customHeight="1" x14ac:dyDescent="0.25">
      <c r="A6" s="13"/>
      <c r="B6" s="14"/>
      <c r="C6" s="15"/>
      <c r="D6" s="16"/>
      <c r="E6" s="16"/>
      <c r="F6" s="16"/>
      <c r="G6" s="17"/>
    </row>
    <row r="7" spans="1:9" ht="12.75" customHeight="1" x14ac:dyDescent="0.25">
      <c r="A7" s="13" t="s">
        <v>171</v>
      </c>
      <c r="B7" s="14"/>
      <c r="C7" s="15" t="s">
        <v>172</v>
      </c>
      <c r="D7" s="16"/>
      <c r="E7" s="16"/>
      <c r="F7" s="16"/>
      <c r="G7" s="16"/>
    </row>
    <row r="8" spans="1:9" ht="12.75" customHeight="1" x14ac:dyDescent="0.25">
      <c r="A8" s="13"/>
      <c r="B8" s="14"/>
      <c r="C8" s="15"/>
      <c r="D8" s="16"/>
      <c r="E8" s="16"/>
      <c r="F8" s="16"/>
      <c r="G8" s="17"/>
    </row>
    <row r="9" spans="1:9" ht="26.25" customHeight="1" x14ac:dyDescent="0.25">
      <c r="A9" s="13" t="s">
        <v>2</v>
      </c>
      <c r="B9" s="14"/>
      <c r="C9" s="15" t="s">
        <v>123</v>
      </c>
      <c r="D9" s="16"/>
      <c r="E9" s="16"/>
      <c r="F9" s="16"/>
      <c r="G9" s="16"/>
    </row>
    <row r="10" spans="1:9" ht="12.75" customHeight="1" x14ac:dyDescent="0.25">
      <c r="A10" s="13"/>
      <c r="B10" s="14"/>
      <c r="C10" s="15"/>
      <c r="D10" s="16"/>
      <c r="E10" s="16"/>
      <c r="F10" s="16"/>
      <c r="G10" s="16"/>
    </row>
    <row r="11" spans="1:9" ht="25.2" customHeight="1" x14ac:dyDescent="0.25">
      <c r="A11" s="10" t="s">
        <v>3</v>
      </c>
      <c r="C11" s="18" t="s">
        <v>4</v>
      </c>
      <c r="D11" s="19"/>
      <c r="E11" s="19"/>
      <c r="F11" s="19"/>
      <c r="G11" s="19"/>
    </row>
    <row r="12" spans="1:9" ht="12.75" customHeight="1" x14ac:dyDescent="0.25">
      <c r="A12" s="10"/>
      <c r="B12" s="2"/>
      <c r="C12" s="18"/>
      <c r="D12" s="16"/>
      <c r="E12" s="20"/>
      <c r="F12" s="16"/>
      <c r="G12" s="17"/>
    </row>
    <row r="13" spans="1:9" ht="12.75" customHeight="1" x14ac:dyDescent="0.25">
      <c r="A13" s="10" t="s">
        <v>5</v>
      </c>
      <c r="B13" s="2"/>
      <c r="C13" s="154" t="s">
        <v>189</v>
      </c>
      <c r="D13" s="19"/>
      <c r="E13" s="19"/>
      <c r="F13" s="19"/>
      <c r="G13" s="19"/>
    </row>
    <row r="14" spans="1:9" ht="12.75" customHeight="1" x14ac:dyDescent="0.25">
      <c r="A14" s="10"/>
      <c r="B14" s="2"/>
      <c r="C14" s="18"/>
      <c r="D14" s="19"/>
      <c r="E14" s="19"/>
      <c r="F14" s="19"/>
      <c r="G14" s="19"/>
    </row>
    <row r="15" spans="1:9" ht="12.75" customHeight="1" x14ac:dyDescent="0.25">
      <c r="A15" s="10" t="s">
        <v>6</v>
      </c>
      <c r="B15" s="2"/>
      <c r="C15" s="18" t="s">
        <v>7</v>
      </c>
      <c r="D15" s="19"/>
      <c r="E15" s="19"/>
      <c r="F15" s="19"/>
      <c r="G15" s="19"/>
    </row>
    <row r="16" spans="1:9" ht="12.75" customHeight="1" x14ac:dyDescent="0.25"/>
    <row r="17" spans="1:11" ht="12.75" customHeight="1" x14ac:dyDescent="0.25">
      <c r="A17" s="10" t="s">
        <v>8</v>
      </c>
      <c r="B17" s="2"/>
      <c r="C17" s="15" t="s">
        <v>9</v>
      </c>
      <c r="D17" s="16"/>
      <c r="E17" s="16"/>
      <c r="F17" s="16"/>
      <c r="G17" s="16"/>
    </row>
    <row r="18" spans="1:11" ht="12.75" customHeight="1" x14ac:dyDescent="0.25">
      <c r="A18" s="10"/>
      <c r="B18" s="2"/>
      <c r="C18" s="15"/>
      <c r="D18" s="16"/>
      <c r="E18" s="16"/>
      <c r="F18" s="16"/>
      <c r="G18" s="16"/>
    </row>
    <row r="19" spans="1:11" ht="12.75" customHeight="1" x14ac:dyDescent="0.25">
      <c r="A19" s="10"/>
      <c r="B19" s="2"/>
      <c r="C19" s="295" t="s">
        <v>118</v>
      </c>
      <c r="D19" s="295"/>
      <c r="E19" s="295"/>
      <c r="F19" s="295"/>
      <c r="G19" s="295"/>
    </row>
    <row r="20" spans="1:11" ht="12.75" customHeight="1" x14ac:dyDescent="0.25">
      <c r="A20" s="10"/>
      <c r="B20" s="2"/>
      <c r="C20" s="295" t="s">
        <v>119</v>
      </c>
      <c r="D20" s="295"/>
      <c r="E20" s="295"/>
      <c r="F20" s="295"/>
      <c r="G20" s="295"/>
      <c r="K20" s="164"/>
    </row>
    <row r="21" spans="1:11" ht="12.75" customHeight="1" x14ac:dyDescent="0.25">
      <c r="A21" s="10"/>
      <c r="B21" s="2"/>
      <c r="C21" s="295" t="s">
        <v>120</v>
      </c>
      <c r="D21" s="295"/>
      <c r="E21" s="295"/>
      <c r="F21" s="295"/>
      <c r="G21" s="295"/>
    </row>
    <row r="22" spans="1:11" ht="12.75" customHeight="1" x14ac:dyDescent="0.25">
      <c r="A22" s="10"/>
      <c r="B22" s="2"/>
      <c r="C22" s="21"/>
      <c r="D22" s="16"/>
      <c r="E22" s="16"/>
      <c r="F22" s="16"/>
      <c r="G22" s="16"/>
    </row>
    <row r="23" spans="1:11" ht="29.25" customHeight="1" x14ac:dyDescent="0.25">
      <c r="A23" s="296" t="s">
        <v>10</v>
      </c>
      <c r="B23" s="296"/>
      <c r="C23" s="22">
        <v>43921</v>
      </c>
      <c r="D23" s="23"/>
      <c r="E23" s="23"/>
      <c r="F23" s="23"/>
      <c r="G23" s="23"/>
    </row>
    <row r="24" spans="1:11" ht="12.75" customHeight="1" x14ac:dyDescent="0.25">
      <c r="A24" s="10"/>
      <c r="B24" s="2"/>
      <c r="C24" s="16"/>
      <c r="D24" s="16"/>
      <c r="E24" s="16"/>
      <c r="F24" s="16"/>
      <c r="G24" s="17"/>
    </row>
    <row r="25" spans="1:11" ht="12.75" customHeight="1" x14ac:dyDescent="0.25">
      <c r="A25" s="10" t="s">
        <v>11</v>
      </c>
      <c r="B25" s="2"/>
      <c r="C25" s="15" t="s">
        <v>12</v>
      </c>
      <c r="D25" s="15"/>
      <c r="E25" s="15"/>
      <c r="F25" s="15"/>
      <c r="G25" s="15"/>
    </row>
    <row r="26" spans="1:11" ht="12.75" customHeight="1" x14ac:dyDescent="0.25">
      <c r="A26" s="10"/>
      <c r="B26" s="2"/>
      <c r="C26" s="15" t="s">
        <v>13</v>
      </c>
      <c r="D26" s="15"/>
      <c r="E26" s="15"/>
      <c r="F26" s="15"/>
      <c r="G26" s="15"/>
    </row>
    <row r="27" spans="1:11" ht="12.75" customHeight="1" x14ac:dyDescent="0.25">
      <c r="A27" s="10"/>
      <c r="B27" s="2"/>
      <c r="C27" s="15"/>
      <c r="D27" s="15"/>
      <c r="E27" s="15"/>
      <c r="F27" s="15"/>
      <c r="G27" s="15"/>
    </row>
    <row r="28" spans="1:11" ht="12.75" customHeight="1" x14ac:dyDescent="0.25">
      <c r="A28" s="10" t="s">
        <v>14</v>
      </c>
      <c r="B28" s="2"/>
      <c r="C28" s="15" t="s">
        <v>143</v>
      </c>
      <c r="D28" s="16"/>
      <c r="E28" s="16"/>
      <c r="F28" s="16"/>
      <c r="G28" s="16"/>
    </row>
    <row r="29" spans="1:11" ht="13.2" x14ac:dyDescent="0.25">
      <c r="A29" s="10"/>
      <c r="B29" s="2"/>
      <c r="C29" s="15" t="s">
        <v>15</v>
      </c>
      <c r="D29" s="16"/>
      <c r="E29" s="16"/>
      <c r="F29" s="16"/>
      <c r="G29" s="16"/>
    </row>
    <row r="30" spans="1:11" ht="15.75" customHeight="1" x14ac:dyDescent="0.25">
      <c r="A30" s="10"/>
      <c r="B30" s="2"/>
      <c r="C30" s="15" t="s">
        <v>16</v>
      </c>
      <c r="D30" s="16"/>
      <c r="E30" s="16"/>
      <c r="F30" s="16"/>
      <c r="G30" s="16"/>
    </row>
    <row r="31" spans="1:11" ht="13.2" x14ac:dyDescent="0.25">
      <c r="A31" s="2" t="s">
        <v>17</v>
      </c>
      <c r="B31" s="24"/>
      <c r="C31" s="190" t="s">
        <v>145</v>
      </c>
      <c r="D31" s="16"/>
      <c r="E31" s="16"/>
      <c r="F31" s="16"/>
      <c r="G31" s="16"/>
    </row>
    <row r="32" spans="1:11" ht="18" customHeight="1" x14ac:dyDescent="0.25">
      <c r="A32" s="2" t="s">
        <v>18</v>
      </c>
      <c r="B32" s="25"/>
      <c r="C32" s="149" t="s">
        <v>105</v>
      </c>
      <c r="D32" s="16"/>
      <c r="E32" s="16"/>
      <c r="F32" s="16"/>
      <c r="G32" s="16"/>
    </row>
    <row r="33" spans="1:255" ht="18" customHeight="1" x14ac:dyDescent="0.25">
      <c r="A33" s="2" t="s">
        <v>19</v>
      </c>
      <c r="B33" s="25"/>
      <c r="C33" s="149" t="s">
        <v>144</v>
      </c>
      <c r="D33" s="16"/>
      <c r="E33" s="16"/>
      <c r="F33" s="16"/>
      <c r="G33" s="16"/>
    </row>
    <row r="34" spans="1:255" ht="15" customHeight="1" x14ac:dyDescent="0.25">
      <c r="A34" s="26"/>
      <c r="B34" s="26"/>
      <c r="C34" s="26"/>
      <c r="D34" s="26"/>
      <c r="E34" s="26"/>
      <c r="F34" s="26"/>
      <c r="G34" s="26"/>
    </row>
    <row r="35" spans="1:255" ht="15" customHeight="1" x14ac:dyDescent="0.25">
      <c r="A35" s="26"/>
      <c r="B35" s="26"/>
      <c r="C35" s="26"/>
      <c r="D35" s="26"/>
      <c r="E35" s="26"/>
      <c r="F35" s="26"/>
      <c r="G35" s="26"/>
    </row>
    <row r="36" spans="1:255" ht="13.2" x14ac:dyDescent="0.25">
      <c r="A36" s="10" t="s">
        <v>20</v>
      </c>
      <c r="C36" s="27"/>
      <c r="D36" s="28"/>
      <c r="E36" s="28"/>
      <c r="F36" s="28"/>
      <c r="G36" s="29"/>
    </row>
    <row r="37" spans="1:255" ht="13.2" x14ac:dyDescent="0.25">
      <c r="A37" s="30"/>
      <c r="C37" s="27"/>
      <c r="D37" s="28"/>
      <c r="E37" s="28"/>
      <c r="F37" s="28"/>
      <c r="G37" s="29"/>
    </row>
    <row r="38" spans="1:255" ht="13.2" x14ac:dyDescent="0.25">
      <c r="A38" s="13" t="s">
        <v>21</v>
      </c>
      <c r="B38" s="14"/>
      <c r="C38" s="297" t="s">
        <v>22</v>
      </c>
      <c r="D38" s="294"/>
      <c r="E38" s="294"/>
      <c r="F38" s="294"/>
      <c r="G38" s="294"/>
    </row>
    <row r="39" spans="1:255" ht="13.2" x14ac:dyDescent="0.25">
      <c r="A39" s="14"/>
      <c r="B39" s="14"/>
      <c r="C39" s="290" t="s">
        <v>23</v>
      </c>
      <c r="D39" s="291"/>
      <c r="E39" s="291"/>
      <c r="F39" s="291"/>
      <c r="G39" s="31"/>
    </row>
    <row r="40" spans="1:255" ht="28.5" customHeight="1" x14ac:dyDescent="0.25">
      <c r="A40" s="14"/>
      <c r="B40" s="14"/>
      <c r="C40" s="292" t="s">
        <v>106</v>
      </c>
      <c r="D40" s="293"/>
      <c r="E40" s="293"/>
      <c r="F40" s="293"/>
      <c r="G40" s="31"/>
    </row>
    <row r="41" spans="1:255" ht="13.2" x14ac:dyDescent="0.25">
      <c r="C41" s="27"/>
      <c r="D41" s="28"/>
      <c r="E41" s="28"/>
      <c r="F41" s="28"/>
      <c r="G41" s="29"/>
    </row>
    <row r="42" spans="1:255" ht="13.2" x14ac:dyDescent="0.25">
      <c r="A42" s="10" t="s">
        <v>24</v>
      </c>
      <c r="C42" s="27" t="s">
        <v>25</v>
      </c>
      <c r="D42" s="28"/>
      <c r="E42" s="28"/>
      <c r="F42" s="28"/>
      <c r="G42" s="29"/>
    </row>
    <row r="43" spans="1:255" ht="30" customHeight="1" x14ac:dyDescent="0.25">
      <c r="C43" s="294" t="s">
        <v>26</v>
      </c>
      <c r="D43" s="294"/>
      <c r="E43" s="294"/>
      <c r="F43" s="294"/>
      <c r="G43" s="32"/>
    </row>
    <row r="44" spans="1:255" ht="13.2" x14ac:dyDescent="0.25">
      <c r="C44" s="27"/>
      <c r="D44" s="28"/>
      <c r="E44" s="28"/>
      <c r="F44" s="28"/>
      <c r="G44" s="29"/>
    </row>
    <row r="45" spans="1:255" s="194" customFormat="1" ht="16.5" customHeight="1" x14ac:dyDescent="0.25">
      <c r="A45" s="191" t="s">
        <v>146</v>
      </c>
      <c r="B45" s="192"/>
      <c r="C45" s="192" t="s">
        <v>27</v>
      </c>
      <c r="D45" s="192"/>
      <c r="E45" s="192"/>
      <c r="F45" s="192"/>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c r="BV45" s="193"/>
      <c r="BW45" s="193"/>
      <c r="BX45" s="193"/>
      <c r="BY45" s="193"/>
      <c r="BZ45" s="193"/>
      <c r="CA45" s="193"/>
      <c r="CB45" s="193"/>
      <c r="CC45" s="193"/>
      <c r="CD45" s="193"/>
      <c r="CE45" s="193"/>
      <c r="CF45" s="193"/>
      <c r="CG45" s="193"/>
      <c r="CH45" s="193"/>
      <c r="CI45" s="193"/>
      <c r="CJ45" s="193"/>
      <c r="CK45" s="193"/>
      <c r="CL45" s="193"/>
      <c r="CM45" s="193"/>
      <c r="CN45" s="193"/>
      <c r="CO45" s="193"/>
      <c r="CP45" s="193"/>
      <c r="CQ45" s="193"/>
      <c r="CR45" s="193"/>
      <c r="CS45" s="193"/>
      <c r="CT45" s="193"/>
      <c r="CU45" s="193"/>
      <c r="CV45" s="193"/>
      <c r="CW45" s="193"/>
      <c r="CX45" s="193"/>
      <c r="CY45" s="193"/>
      <c r="CZ45" s="193"/>
      <c r="DA45" s="193"/>
      <c r="DB45" s="193"/>
      <c r="DC45" s="193"/>
      <c r="DD45" s="193"/>
      <c r="DE45" s="193"/>
      <c r="DF45" s="193"/>
      <c r="DG45" s="193"/>
      <c r="DH45" s="193"/>
      <c r="DI45" s="193"/>
      <c r="DJ45" s="193"/>
      <c r="DK45" s="193"/>
      <c r="DL45" s="193"/>
      <c r="DM45" s="193"/>
      <c r="DN45" s="193"/>
      <c r="DO45" s="193"/>
      <c r="DP45" s="193"/>
      <c r="DQ45" s="193"/>
      <c r="DR45" s="193"/>
      <c r="DS45" s="193"/>
      <c r="DT45" s="193"/>
      <c r="DU45" s="193"/>
      <c r="DV45" s="193"/>
      <c r="DW45" s="193"/>
      <c r="DX45" s="193"/>
      <c r="DY45" s="193"/>
      <c r="DZ45" s="193"/>
      <c r="EA45" s="193"/>
      <c r="EB45" s="193"/>
      <c r="EC45" s="193"/>
      <c r="ED45" s="193"/>
      <c r="EE45" s="193"/>
      <c r="EF45" s="193"/>
      <c r="EG45" s="193"/>
      <c r="EH45" s="193"/>
      <c r="EI45" s="193"/>
      <c r="EJ45" s="193"/>
      <c r="EK45" s="193"/>
      <c r="EL45" s="193"/>
      <c r="EM45" s="193"/>
      <c r="EN45" s="193"/>
      <c r="EO45" s="193"/>
      <c r="EP45" s="193"/>
      <c r="EQ45" s="193"/>
      <c r="ER45" s="193"/>
      <c r="ES45" s="193"/>
      <c r="ET45" s="193"/>
      <c r="EU45" s="193"/>
      <c r="EV45" s="193"/>
      <c r="EW45" s="193"/>
      <c r="EX45" s="193"/>
      <c r="EY45" s="193"/>
      <c r="EZ45" s="193"/>
      <c r="FA45" s="193"/>
      <c r="FB45" s="193"/>
      <c r="FC45" s="193"/>
      <c r="FD45" s="193"/>
      <c r="FE45" s="193"/>
      <c r="FF45" s="193"/>
      <c r="FG45" s="193"/>
      <c r="FH45" s="193"/>
      <c r="FI45" s="193"/>
      <c r="FJ45" s="193"/>
      <c r="FK45" s="193"/>
      <c r="FL45" s="193"/>
      <c r="FM45" s="193"/>
      <c r="FN45" s="193"/>
      <c r="FO45" s="193"/>
      <c r="FP45" s="193"/>
      <c r="FQ45" s="193"/>
      <c r="FR45" s="193"/>
      <c r="FS45" s="193"/>
      <c r="FT45" s="193"/>
      <c r="FU45" s="193"/>
      <c r="FV45" s="193"/>
      <c r="FW45" s="193"/>
      <c r="FX45" s="193"/>
      <c r="FY45" s="193"/>
      <c r="FZ45" s="193"/>
      <c r="GA45" s="193"/>
      <c r="GB45" s="193"/>
      <c r="GC45" s="193"/>
      <c r="GD45" s="193"/>
      <c r="GE45" s="193"/>
      <c r="GF45" s="193"/>
      <c r="GG45" s="193"/>
      <c r="GH45" s="193"/>
      <c r="GI45" s="193"/>
      <c r="GJ45" s="193"/>
      <c r="GK45" s="193"/>
      <c r="GL45" s="193"/>
      <c r="GM45" s="193"/>
      <c r="GN45" s="193"/>
      <c r="GO45" s="193"/>
      <c r="GP45" s="193"/>
      <c r="GQ45" s="193"/>
      <c r="GR45" s="193"/>
      <c r="GS45" s="193"/>
      <c r="GT45" s="193"/>
      <c r="GU45" s="193"/>
      <c r="GV45" s="193"/>
      <c r="GW45" s="193"/>
      <c r="GX45" s="193"/>
      <c r="GY45" s="193"/>
      <c r="GZ45" s="193"/>
      <c r="HA45" s="193"/>
      <c r="HB45" s="193"/>
      <c r="HC45" s="193"/>
      <c r="HD45" s="193"/>
      <c r="HE45" s="193"/>
      <c r="HF45" s="193"/>
      <c r="HG45" s="193"/>
      <c r="HH45" s="193"/>
      <c r="HI45" s="193"/>
      <c r="HJ45" s="193"/>
      <c r="HK45" s="193"/>
      <c r="HL45" s="193"/>
      <c r="HM45" s="193"/>
      <c r="HN45" s="193"/>
      <c r="HO45" s="193"/>
      <c r="HP45" s="193"/>
      <c r="HQ45" s="193"/>
      <c r="HR45" s="193"/>
      <c r="HS45" s="193"/>
      <c r="HT45" s="193"/>
      <c r="HU45" s="193"/>
      <c r="HV45" s="193"/>
      <c r="HW45" s="193"/>
      <c r="HX45" s="193"/>
      <c r="HY45" s="193"/>
      <c r="HZ45" s="193"/>
      <c r="IA45" s="193"/>
      <c r="IB45" s="193"/>
      <c r="IC45" s="193"/>
      <c r="ID45" s="193"/>
      <c r="IE45" s="193"/>
      <c r="IF45" s="193"/>
      <c r="IG45" s="193"/>
      <c r="IH45" s="193"/>
      <c r="II45" s="193"/>
      <c r="IJ45" s="193"/>
      <c r="IK45" s="193"/>
      <c r="IL45" s="193"/>
      <c r="IM45" s="193"/>
      <c r="IN45" s="193"/>
      <c r="IO45" s="193"/>
      <c r="IP45" s="193"/>
      <c r="IQ45" s="193"/>
      <c r="IR45" s="193"/>
      <c r="IS45" s="193"/>
      <c r="IT45" s="193"/>
      <c r="IU45" s="193"/>
    </row>
    <row r="46" spans="1:255" s="194" customFormat="1" ht="12.75" customHeight="1" x14ac:dyDescent="0.25">
      <c r="A46" s="195"/>
      <c r="B46" s="195"/>
      <c r="C46" s="196" t="s">
        <v>147</v>
      </c>
      <c r="D46" s="195"/>
      <c r="E46" s="195"/>
      <c r="F46" s="195"/>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c r="EL46" s="193"/>
      <c r="EM46" s="193"/>
      <c r="EN46" s="193"/>
      <c r="EO46" s="193"/>
      <c r="EP46" s="193"/>
      <c r="EQ46" s="193"/>
      <c r="ER46" s="193"/>
      <c r="ES46" s="193"/>
      <c r="ET46" s="193"/>
      <c r="EU46" s="193"/>
      <c r="EV46" s="193"/>
      <c r="EW46" s="193"/>
      <c r="EX46" s="193"/>
      <c r="EY46" s="193"/>
      <c r="EZ46" s="193"/>
      <c r="FA46" s="193"/>
      <c r="FB46" s="193"/>
      <c r="FC46" s="193"/>
      <c r="FD46" s="193"/>
      <c r="FE46" s="193"/>
      <c r="FF46" s="193"/>
      <c r="FG46" s="193"/>
      <c r="FH46" s="193"/>
      <c r="FI46" s="193"/>
      <c r="FJ46" s="193"/>
      <c r="FK46" s="193"/>
      <c r="FL46" s="193"/>
      <c r="FM46" s="193"/>
      <c r="FN46" s="193"/>
      <c r="FO46" s="193"/>
      <c r="FP46" s="193"/>
      <c r="FQ46" s="193"/>
      <c r="FR46" s="193"/>
      <c r="FS46" s="193"/>
      <c r="FT46" s="193"/>
      <c r="FU46" s="193"/>
      <c r="FV46" s="193"/>
      <c r="FW46" s="193"/>
      <c r="FX46" s="193"/>
      <c r="FY46" s="193"/>
      <c r="FZ46" s="193"/>
      <c r="GA46" s="193"/>
      <c r="GB46" s="193"/>
      <c r="GC46" s="193"/>
      <c r="GD46" s="193"/>
      <c r="GE46" s="193"/>
      <c r="GF46" s="193"/>
      <c r="GG46" s="193"/>
      <c r="GH46" s="193"/>
      <c r="GI46" s="193"/>
      <c r="GJ46" s="193"/>
      <c r="GK46" s="193"/>
      <c r="GL46" s="193"/>
      <c r="GM46" s="193"/>
      <c r="GN46" s="193"/>
      <c r="GO46" s="193"/>
      <c r="GP46" s="193"/>
      <c r="GQ46" s="193"/>
      <c r="GR46" s="193"/>
      <c r="GS46" s="193"/>
      <c r="GT46" s="193"/>
      <c r="GU46" s="193"/>
      <c r="GV46" s="193"/>
      <c r="GW46" s="193"/>
      <c r="GX46" s="193"/>
      <c r="GY46" s="193"/>
      <c r="GZ46" s="193"/>
      <c r="HA46" s="193"/>
      <c r="HB46" s="193"/>
      <c r="HC46" s="193"/>
      <c r="HD46" s="193"/>
      <c r="HE46" s="193"/>
      <c r="HF46" s="193"/>
      <c r="HG46" s="193"/>
      <c r="HH46" s="193"/>
      <c r="HI46" s="193"/>
      <c r="HJ46" s="193"/>
      <c r="HK46" s="193"/>
      <c r="HL46" s="193"/>
      <c r="HM46" s="193"/>
      <c r="HN46" s="193"/>
      <c r="HO46" s="193"/>
      <c r="HP46" s="193"/>
      <c r="HQ46" s="193"/>
      <c r="HR46" s="193"/>
      <c r="HS46" s="193"/>
      <c r="HT46" s="193"/>
      <c r="HU46" s="193"/>
      <c r="HV46" s="193"/>
      <c r="HW46" s="193"/>
      <c r="HX46" s="193"/>
      <c r="HY46" s="193"/>
      <c r="HZ46" s="193"/>
      <c r="IA46" s="193"/>
      <c r="IB46" s="193"/>
      <c r="IC46" s="193"/>
      <c r="ID46" s="193"/>
      <c r="IE46" s="193"/>
      <c r="IF46" s="193"/>
      <c r="IG46" s="193"/>
      <c r="IH46" s="193"/>
      <c r="II46" s="193"/>
      <c r="IJ46" s="193"/>
      <c r="IK46" s="193"/>
      <c r="IL46" s="193"/>
      <c r="IM46" s="193"/>
      <c r="IN46" s="193"/>
      <c r="IO46" s="193"/>
      <c r="IP46" s="193"/>
      <c r="IQ46" s="193"/>
      <c r="IR46" s="193"/>
      <c r="IS46" s="193"/>
      <c r="IT46" s="193"/>
      <c r="IU46" s="193"/>
    </row>
    <row r="47" spans="1:255" s="194" customFormat="1" ht="12.75" customHeight="1" x14ac:dyDescent="0.25">
      <c r="A47" s="192"/>
      <c r="B47" s="192"/>
      <c r="C47" s="197" t="s">
        <v>148</v>
      </c>
      <c r="D47" s="192"/>
      <c r="E47" s="192"/>
      <c r="F47" s="192"/>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3"/>
      <c r="BR47" s="193"/>
      <c r="BS47" s="193"/>
      <c r="BT47" s="193"/>
      <c r="BU47" s="193"/>
      <c r="BV47" s="193"/>
      <c r="BW47" s="193"/>
      <c r="BX47" s="193"/>
      <c r="BY47" s="193"/>
      <c r="BZ47" s="193"/>
      <c r="CA47" s="193"/>
      <c r="CB47" s="193"/>
      <c r="CC47" s="193"/>
      <c r="CD47" s="193"/>
      <c r="CE47" s="193"/>
      <c r="CF47" s="193"/>
      <c r="CG47" s="193"/>
      <c r="CH47" s="193"/>
      <c r="CI47" s="193"/>
      <c r="CJ47" s="193"/>
      <c r="CK47" s="193"/>
      <c r="CL47" s="193"/>
      <c r="CM47" s="193"/>
      <c r="CN47" s="193"/>
      <c r="CO47" s="193"/>
      <c r="CP47" s="193"/>
      <c r="CQ47" s="193"/>
      <c r="CR47" s="193"/>
      <c r="CS47" s="193"/>
      <c r="CT47" s="193"/>
      <c r="CU47" s="193"/>
      <c r="CV47" s="193"/>
      <c r="CW47" s="193"/>
      <c r="CX47" s="193"/>
      <c r="CY47" s="193"/>
      <c r="CZ47" s="193"/>
      <c r="DA47" s="193"/>
      <c r="DB47" s="193"/>
      <c r="DC47" s="193"/>
      <c r="DD47" s="193"/>
      <c r="DE47" s="193"/>
      <c r="DF47" s="193"/>
      <c r="DG47" s="193"/>
      <c r="DH47" s="193"/>
      <c r="DI47" s="193"/>
      <c r="DJ47" s="193"/>
      <c r="DK47" s="193"/>
      <c r="DL47" s="193"/>
      <c r="DM47" s="193"/>
      <c r="DN47" s="193"/>
      <c r="DO47" s="193"/>
      <c r="DP47" s="193"/>
      <c r="DQ47" s="193"/>
      <c r="DR47" s="193"/>
      <c r="DS47" s="193"/>
      <c r="DT47" s="193"/>
      <c r="DU47" s="193"/>
      <c r="DV47" s="193"/>
      <c r="DW47" s="193"/>
      <c r="DX47" s="193"/>
      <c r="DY47" s="193"/>
      <c r="DZ47" s="193"/>
      <c r="EA47" s="193"/>
      <c r="EB47" s="193"/>
      <c r="EC47" s="193"/>
      <c r="ED47" s="193"/>
      <c r="EE47" s="193"/>
      <c r="EF47" s="193"/>
      <c r="EG47" s="193"/>
      <c r="EH47" s="193"/>
      <c r="EI47" s="193"/>
      <c r="EJ47" s="193"/>
      <c r="EK47" s="193"/>
      <c r="EL47" s="193"/>
      <c r="EM47" s="193"/>
      <c r="EN47" s="193"/>
      <c r="EO47" s="193"/>
      <c r="EP47" s="193"/>
      <c r="EQ47" s="193"/>
      <c r="ER47" s="193"/>
      <c r="ES47" s="193"/>
      <c r="ET47" s="193"/>
      <c r="EU47" s="193"/>
      <c r="EV47" s="193"/>
      <c r="EW47" s="193"/>
      <c r="EX47" s="193"/>
      <c r="EY47" s="193"/>
      <c r="EZ47" s="193"/>
      <c r="FA47" s="193"/>
      <c r="FB47" s="193"/>
      <c r="FC47" s="193"/>
      <c r="FD47" s="193"/>
      <c r="FE47" s="193"/>
      <c r="FF47" s="193"/>
      <c r="FG47" s="193"/>
      <c r="FH47" s="193"/>
      <c r="FI47" s="193"/>
      <c r="FJ47" s="193"/>
      <c r="FK47" s="193"/>
      <c r="FL47" s="193"/>
      <c r="FM47" s="193"/>
      <c r="FN47" s="193"/>
      <c r="FO47" s="193"/>
      <c r="FP47" s="193"/>
      <c r="FQ47" s="193"/>
      <c r="FR47" s="193"/>
      <c r="FS47" s="193"/>
      <c r="FT47" s="193"/>
      <c r="FU47" s="193"/>
      <c r="FV47" s="193"/>
      <c r="FW47" s="193"/>
      <c r="FX47" s="193"/>
      <c r="FY47" s="193"/>
      <c r="FZ47" s="193"/>
      <c r="GA47" s="193"/>
      <c r="GB47" s="193"/>
      <c r="GC47" s="193"/>
      <c r="GD47" s="193"/>
      <c r="GE47" s="193"/>
      <c r="GF47" s="193"/>
      <c r="GG47" s="193"/>
      <c r="GH47" s="193"/>
      <c r="GI47" s="193"/>
      <c r="GJ47" s="193"/>
      <c r="GK47" s="193"/>
      <c r="GL47" s="193"/>
      <c r="GM47" s="193"/>
      <c r="GN47" s="193"/>
      <c r="GO47" s="193"/>
      <c r="GP47" s="193"/>
      <c r="GQ47" s="193"/>
      <c r="GR47" s="193"/>
      <c r="GS47" s="193"/>
      <c r="GT47" s="193"/>
      <c r="GU47" s="193"/>
      <c r="GV47" s="193"/>
      <c r="GW47" s="193"/>
      <c r="GX47" s="193"/>
      <c r="GY47" s="193"/>
      <c r="GZ47" s="193"/>
      <c r="HA47" s="193"/>
      <c r="HB47" s="193"/>
      <c r="HC47" s="193"/>
      <c r="HD47" s="193"/>
      <c r="HE47" s="193"/>
      <c r="HF47" s="193"/>
      <c r="HG47" s="193"/>
      <c r="HH47" s="193"/>
      <c r="HI47" s="193"/>
      <c r="HJ47" s="193"/>
      <c r="HK47" s="193"/>
      <c r="HL47" s="193"/>
      <c r="HM47" s="193"/>
      <c r="HN47" s="193"/>
      <c r="HO47" s="193"/>
      <c r="HP47" s="193"/>
      <c r="HQ47" s="193"/>
      <c r="HR47" s="193"/>
      <c r="HS47" s="193"/>
      <c r="HT47" s="193"/>
      <c r="HU47" s="193"/>
      <c r="HV47" s="193"/>
      <c r="HW47" s="193"/>
      <c r="HX47" s="193"/>
      <c r="HY47" s="193"/>
      <c r="HZ47" s="193"/>
      <c r="IA47" s="193"/>
      <c r="IB47" s="193"/>
      <c r="IC47" s="193"/>
      <c r="ID47" s="193"/>
      <c r="IE47" s="193"/>
      <c r="IF47" s="193"/>
      <c r="IG47" s="193"/>
      <c r="IH47" s="193"/>
      <c r="II47" s="193"/>
      <c r="IJ47" s="193"/>
      <c r="IK47" s="193"/>
      <c r="IL47" s="193"/>
      <c r="IM47" s="193"/>
      <c r="IN47" s="193"/>
      <c r="IO47" s="193"/>
      <c r="IP47" s="193"/>
      <c r="IQ47" s="193"/>
      <c r="IR47" s="193"/>
      <c r="IS47" s="193"/>
      <c r="IT47" s="193"/>
      <c r="IU47" s="193"/>
    </row>
    <row r="48" spans="1:255" s="194" customFormat="1" ht="12.75" customHeight="1" x14ac:dyDescent="0.25">
      <c r="A48" s="193"/>
      <c r="B48" s="197"/>
      <c r="C48" s="198" t="s">
        <v>149</v>
      </c>
      <c r="D48" s="192"/>
      <c r="E48" s="192"/>
      <c r="F48" s="192"/>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I48" s="193"/>
      <c r="CJ48" s="193"/>
      <c r="CK48" s="193"/>
      <c r="CL48" s="193"/>
      <c r="CM48" s="193"/>
      <c r="CN48" s="193"/>
      <c r="CO48" s="193"/>
      <c r="CP48" s="193"/>
      <c r="CQ48" s="193"/>
      <c r="CR48" s="193"/>
      <c r="CS48" s="193"/>
      <c r="CT48" s="193"/>
      <c r="CU48" s="193"/>
      <c r="CV48" s="193"/>
      <c r="CW48" s="193"/>
      <c r="CX48" s="193"/>
      <c r="CY48" s="193"/>
      <c r="CZ48" s="193"/>
      <c r="DA48" s="193"/>
      <c r="DB48" s="193"/>
      <c r="DC48" s="193"/>
      <c r="DD48" s="193"/>
      <c r="DE48" s="193"/>
      <c r="DF48" s="193"/>
      <c r="DG48" s="193"/>
      <c r="DH48" s="193"/>
      <c r="DI48" s="193"/>
      <c r="DJ48" s="193"/>
      <c r="DK48" s="193"/>
      <c r="DL48" s="193"/>
      <c r="DM48" s="193"/>
      <c r="DN48" s="193"/>
      <c r="DO48" s="193"/>
      <c r="DP48" s="193"/>
      <c r="DQ48" s="193"/>
      <c r="DR48" s="193"/>
      <c r="DS48" s="193"/>
      <c r="DT48" s="193"/>
      <c r="DU48" s="193"/>
      <c r="DV48" s="193"/>
      <c r="DW48" s="193"/>
      <c r="DX48" s="193"/>
      <c r="DY48" s="193"/>
      <c r="DZ48" s="193"/>
      <c r="EA48" s="193"/>
      <c r="EB48" s="193"/>
      <c r="EC48" s="193"/>
      <c r="ED48" s="193"/>
      <c r="EE48" s="193"/>
      <c r="EF48" s="193"/>
      <c r="EG48" s="193"/>
      <c r="EH48" s="193"/>
      <c r="EI48" s="193"/>
      <c r="EJ48" s="193"/>
      <c r="EK48" s="193"/>
      <c r="EL48" s="193"/>
      <c r="EM48" s="193"/>
      <c r="EN48" s="193"/>
      <c r="EO48" s="193"/>
      <c r="EP48" s="193"/>
      <c r="EQ48" s="193"/>
      <c r="ER48" s="193"/>
      <c r="ES48" s="193"/>
      <c r="ET48" s="193"/>
      <c r="EU48" s="193"/>
      <c r="EV48" s="193"/>
      <c r="EW48" s="193"/>
      <c r="EX48" s="193"/>
      <c r="EY48" s="193"/>
      <c r="EZ48" s="193"/>
      <c r="FA48" s="193"/>
      <c r="FB48" s="193"/>
      <c r="FC48" s="193"/>
      <c r="FD48" s="193"/>
      <c r="FE48" s="193"/>
      <c r="FF48" s="193"/>
      <c r="FG48" s="193"/>
      <c r="FH48" s="193"/>
      <c r="FI48" s="193"/>
      <c r="FJ48" s="193"/>
      <c r="FK48" s="193"/>
      <c r="FL48" s="193"/>
      <c r="FM48" s="193"/>
      <c r="FN48" s="193"/>
      <c r="FO48" s="193"/>
      <c r="FP48" s="193"/>
      <c r="FQ48" s="193"/>
      <c r="FR48" s="193"/>
      <c r="FS48" s="193"/>
      <c r="FT48" s="193"/>
      <c r="FU48" s="193"/>
      <c r="FV48" s="193"/>
      <c r="FW48" s="193"/>
      <c r="FX48" s="193"/>
      <c r="FY48" s="193"/>
      <c r="FZ48" s="193"/>
      <c r="GA48" s="193"/>
      <c r="GB48" s="193"/>
      <c r="GC48" s="193"/>
      <c r="GD48" s="193"/>
      <c r="GE48" s="193"/>
      <c r="GF48" s="193"/>
      <c r="GG48" s="193"/>
      <c r="GH48" s="193"/>
      <c r="GI48" s="193"/>
      <c r="GJ48" s="193"/>
      <c r="GK48" s="193"/>
      <c r="GL48" s="193"/>
      <c r="GM48" s="193"/>
      <c r="GN48" s="193"/>
      <c r="GO48" s="193"/>
      <c r="GP48" s="193"/>
      <c r="GQ48" s="193"/>
      <c r="GR48" s="193"/>
      <c r="GS48" s="193"/>
      <c r="GT48" s="193"/>
      <c r="GU48" s="193"/>
      <c r="GV48" s="193"/>
      <c r="GW48" s="193"/>
      <c r="GX48" s="193"/>
      <c r="GY48" s="193"/>
      <c r="GZ48" s="193"/>
      <c r="HA48" s="193"/>
      <c r="HB48" s="193"/>
      <c r="HC48" s="193"/>
      <c r="HD48" s="193"/>
      <c r="HE48" s="193"/>
      <c r="HF48" s="193"/>
      <c r="HG48" s="193"/>
      <c r="HH48" s="193"/>
      <c r="HI48" s="193"/>
      <c r="HJ48" s="193"/>
      <c r="HK48" s="193"/>
      <c r="HL48" s="193"/>
      <c r="HM48" s="193"/>
      <c r="HN48" s="193"/>
      <c r="HO48" s="193"/>
      <c r="HP48" s="193"/>
      <c r="HQ48" s="193"/>
      <c r="HR48" s="193"/>
      <c r="HS48" s="193"/>
      <c r="HT48" s="193"/>
      <c r="HU48" s="193"/>
      <c r="HV48" s="193"/>
      <c r="HW48" s="193"/>
      <c r="HX48" s="193"/>
      <c r="HY48" s="193"/>
      <c r="HZ48" s="193"/>
      <c r="IA48" s="193"/>
      <c r="IB48" s="193"/>
      <c r="IC48" s="193"/>
      <c r="ID48" s="193"/>
      <c r="IE48" s="193"/>
      <c r="IF48" s="193"/>
      <c r="IG48" s="193"/>
      <c r="IH48" s="193"/>
      <c r="II48" s="193"/>
      <c r="IJ48" s="193"/>
      <c r="IK48" s="193"/>
      <c r="IL48" s="193"/>
      <c r="IM48" s="193"/>
      <c r="IN48" s="193"/>
      <c r="IO48" s="193"/>
      <c r="IP48" s="193"/>
      <c r="IQ48" s="193"/>
      <c r="IR48" s="193"/>
      <c r="IS48" s="193"/>
      <c r="IT48" s="193"/>
      <c r="IU48" s="193"/>
    </row>
    <row r="49" spans="1:255" s="194" customFormat="1" ht="12.75" customHeight="1" x14ac:dyDescent="0.25">
      <c r="A49" s="193"/>
      <c r="B49" s="193"/>
      <c r="C49" s="199" t="s">
        <v>150</v>
      </c>
      <c r="D49" s="200"/>
      <c r="E49" s="200"/>
      <c r="F49" s="200"/>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3"/>
      <c r="DD49" s="193"/>
      <c r="DE49" s="193"/>
      <c r="DF49" s="193"/>
      <c r="DG49" s="193"/>
      <c r="DH49" s="193"/>
      <c r="DI49" s="193"/>
      <c r="DJ49" s="193"/>
      <c r="DK49" s="193"/>
      <c r="DL49" s="193"/>
      <c r="DM49" s="193"/>
      <c r="DN49" s="193"/>
      <c r="DO49" s="193"/>
      <c r="DP49" s="193"/>
      <c r="DQ49" s="193"/>
      <c r="DR49" s="193"/>
      <c r="DS49" s="193"/>
      <c r="DT49" s="193"/>
      <c r="DU49" s="193"/>
      <c r="DV49" s="193"/>
      <c r="DW49" s="193"/>
      <c r="DX49" s="193"/>
      <c r="DY49" s="193"/>
      <c r="DZ49" s="193"/>
      <c r="EA49" s="193"/>
      <c r="EB49" s="193"/>
      <c r="EC49" s="193"/>
      <c r="ED49" s="193"/>
      <c r="EE49" s="193"/>
      <c r="EF49" s="193"/>
      <c r="EG49" s="193"/>
      <c r="EH49" s="193"/>
      <c r="EI49" s="193"/>
      <c r="EJ49" s="193"/>
      <c r="EK49" s="193"/>
      <c r="EL49" s="193"/>
      <c r="EM49" s="193"/>
      <c r="EN49" s="193"/>
      <c r="EO49" s="193"/>
      <c r="EP49" s="193"/>
      <c r="EQ49" s="193"/>
      <c r="ER49" s="193"/>
      <c r="ES49" s="193"/>
      <c r="ET49" s="193"/>
      <c r="EU49" s="193"/>
      <c r="EV49" s="193"/>
      <c r="EW49" s="193"/>
      <c r="EX49" s="193"/>
      <c r="EY49" s="193"/>
      <c r="EZ49" s="193"/>
      <c r="FA49" s="193"/>
      <c r="FB49" s="193"/>
      <c r="FC49" s="193"/>
      <c r="FD49" s="193"/>
      <c r="FE49" s="193"/>
      <c r="FF49" s="193"/>
      <c r="FG49" s="193"/>
      <c r="FH49" s="193"/>
      <c r="FI49" s="193"/>
      <c r="FJ49" s="193"/>
      <c r="FK49" s="193"/>
      <c r="FL49" s="193"/>
      <c r="FM49" s="193"/>
      <c r="FN49" s="193"/>
      <c r="FO49" s="193"/>
      <c r="FP49" s="193"/>
      <c r="FQ49" s="193"/>
      <c r="FR49" s="193"/>
      <c r="FS49" s="193"/>
      <c r="FT49" s="193"/>
      <c r="FU49" s="193"/>
      <c r="FV49" s="193"/>
      <c r="FW49" s="193"/>
      <c r="FX49" s="193"/>
      <c r="FY49" s="193"/>
      <c r="FZ49" s="193"/>
      <c r="GA49" s="193"/>
      <c r="GB49" s="193"/>
      <c r="GC49" s="193"/>
      <c r="GD49" s="193"/>
      <c r="GE49" s="193"/>
      <c r="GF49" s="193"/>
      <c r="GG49" s="193"/>
      <c r="GH49" s="193"/>
      <c r="GI49" s="193"/>
      <c r="GJ49" s="193"/>
      <c r="GK49" s="193"/>
      <c r="GL49" s="193"/>
      <c r="GM49" s="193"/>
      <c r="GN49" s="193"/>
      <c r="GO49" s="193"/>
      <c r="GP49" s="193"/>
      <c r="GQ49" s="193"/>
      <c r="GR49" s="193"/>
      <c r="GS49" s="193"/>
      <c r="GT49" s="193"/>
      <c r="GU49" s="193"/>
      <c r="GV49" s="193"/>
      <c r="GW49" s="193"/>
      <c r="GX49" s="193"/>
      <c r="GY49" s="193"/>
      <c r="GZ49" s="193"/>
      <c r="HA49" s="193"/>
      <c r="HB49" s="193"/>
      <c r="HC49" s="193"/>
      <c r="HD49" s="193"/>
      <c r="HE49" s="193"/>
      <c r="HF49" s="193"/>
      <c r="HG49" s="193"/>
      <c r="HH49" s="193"/>
      <c r="HI49" s="193"/>
      <c r="HJ49" s="193"/>
      <c r="HK49" s="193"/>
      <c r="HL49" s="193"/>
      <c r="HM49" s="193"/>
      <c r="HN49" s="193"/>
      <c r="HO49" s="193"/>
      <c r="HP49" s="193"/>
      <c r="HQ49" s="193"/>
      <c r="HR49" s="193"/>
      <c r="HS49" s="193"/>
      <c r="HT49" s="193"/>
      <c r="HU49" s="193"/>
      <c r="HV49" s="193"/>
      <c r="HW49" s="193"/>
      <c r="HX49" s="193"/>
      <c r="HY49" s="193"/>
      <c r="HZ49" s="193"/>
      <c r="IA49" s="193"/>
      <c r="IB49" s="193"/>
      <c r="IC49" s="193"/>
      <c r="ID49" s="193"/>
      <c r="IE49" s="193"/>
      <c r="IF49" s="193"/>
      <c r="IG49" s="193"/>
      <c r="IH49" s="193"/>
      <c r="II49" s="193"/>
      <c r="IJ49" s="193"/>
      <c r="IK49" s="193"/>
      <c r="IL49" s="193"/>
      <c r="IM49" s="193"/>
      <c r="IN49" s="193"/>
      <c r="IO49" s="193"/>
      <c r="IP49" s="193"/>
      <c r="IQ49" s="193"/>
      <c r="IR49" s="193"/>
      <c r="IS49" s="193"/>
      <c r="IT49" s="193"/>
      <c r="IU49" s="193"/>
    </row>
    <row r="50" spans="1:255" s="194" customFormat="1" ht="12.75" customHeight="1" x14ac:dyDescent="0.25">
      <c r="A50" s="193"/>
      <c r="B50" s="193"/>
      <c r="C50" s="199" t="s">
        <v>151</v>
      </c>
      <c r="D50" s="200"/>
      <c r="E50" s="200"/>
      <c r="F50" s="200"/>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c r="CN50" s="193"/>
      <c r="CO50" s="193"/>
      <c r="CP50" s="193"/>
      <c r="CQ50" s="193"/>
      <c r="CR50" s="193"/>
      <c r="CS50" s="193"/>
      <c r="CT50" s="193"/>
      <c r="CU50" s="193"/>
      <c r="CV50" s="193"/>
      <c r="CW50" s="193"/>
      <c r="CX50" s="193"/>
      <c r="CY50" s="193"/>
      <c r="CZ50" s="193"/>
      <c r="DA50" s="193"/>
      <c r="DB50" s="193"/>
      <c r="DC50" s="193"/>
      <c r="DD50" s="193"/>
      <c r="DE50" s="193"/>
      <c r="DF50" s="193"/>
      <c r="DG50" s="193"/>
      <c r="DH50" s="193"/>
      <c r="DI50" s="193"/>
      <c r="DJ50" s="193"/>
      <c r="DK50" s="193"/>
      <c r="DL50" s="193"/>
      <c r="DM50" s="193"/>
      <c r="DN50" s="193"/>
      <c r="DO50" s="193"/>
      <c r="DP50" s="193"/>
      <c r="DQ50" s="193"/>
      <c r="DR50" s="193"/>
      <c r="DS50" s="193"/>
      <c r="DT50" s="193"/>
      <c r="DU50" s="193"/>
      <c r="DV50" s="193"/>
      <c r="DW50" s="193"/>
      <c r="DX50" s="193"/>
      <c r="DY50" s="193"/>
      <c r="DZ50" s="193"/>
      <c r="EA50" s="193"/>
      <c r="EB50" s="193"/>
      <c r="EC50" s="193"/>
      <c r="ED50" s="193"/>
      <c r="EE50" s="193"/>
      <c r="EF50" s="193"/>
      <c r="EG50" s="193"/>
      <c r="EH50" s="193"/>
      <c r="EI50" s="193"/>
      <c r="EJ50" s="193"/>
      <c r="EK50" s="193"/>
      <c r="EL50" s="193"/>
      <c r="EM50" s="193"/>
      <c r="EN50" s="193"/>
      <c r="EO50" s="193"/>
      <c r="EP50" s="193"/>
      <c r="EQ50" s="193"/>
      <c r="ER50" s="193"/>
      <c r="ES50" s="193"/>
      <c r="ET50" s="193"/>
      <c r="EU50" s="193"/>
      <c r="EV50" s="193"/>
      <c r="EW50" s="193"/>
      <c r="EX50" s="193"/>
      <c r="EY50" s="193"/>
      <c r="EZ50" s="193"/>
      <c r="FA50" s="193"/>
      <c r="FB50" s="193"/>
      <c r="FC50" s="193"/>
      <c r="FD50" s="193"/>
      <c r="FE50" s="193"/>
      <c r="FF50" s="193"/>
      <c r="FG50" s="193"/>
      <c r="FH50" s="193"/>
      <c r="FI50" s="193"/>
      <c r="FJ50" s="193"/>
      <c r="FK50" s="193"/>
      <c r="FL50" s="193"/>
      <c r="FM50" s="193"/>
      <c r="FN50" s="193"/>
      <c r="FO50" s="193"/>
      <c r="FP50" s="193"/>
      <c r="FQ50" s="193"/>
      <c r="FR50" s="193"/>
      <c r="FS50" s="193"/>
      <c r="FT50" s="193"/>
      <c r="FU50" s="193"/>
      <c r="FV50" s="193"/>
      <c r="FW50" s="193"/>
      <c r="FX50" s="193"/>
      <c r="FY50" s="193"/>
      <c r="FZ50" s="193"/>
      <c r="GA50" s="193"/>
      <c r="GB50" s="193"/>
      <c r="GC50" s="193"/>
      <c r="GD50" s="193"/>
      <c r="GE50" s="193"/>
      <c r="GF50" s="193"/>
      <c r="GG50" s="193"/>
      <c r="GH50" s="193"/>
      <c r="GI50" s="193"/>
      <c r="GJ50" s="193"/>
      <c r="GK50" s="193"/>
      <c r="GL50" s="193"/>
      <c r="GM50" s="193"/>
      <c r="GN50" s="193"/>
      <c r="GO50" s="193"/>
      <c r="GP50" s="193"/>
      <c r="GQ50" s="193"/>
      <c r="GR50" s="193"/>
      <c r="GS50" s="193"/>
      <c r="GT50" s="193"/>
      <c r="GU50" s="193"/>
      <c r="GV50" s="193"/>
      <c r="GW50" s="193"/>
      <c r="GX50" s="193"/>
      <c r="GY50" s="193"/>
      <c r="GZ50" s="193"/>
      <c r="HA50" s="193"/>
      <c r="HB50" s="193"/>
      <c r="HC50" s="193"/>
      <c r="HD50" s="193"/>
      <c r="HE50" s="193"/>
      <c r="HF50" s="193"/>
      <c r="HG50" s="193"/>
      <c r="HH50" s="193"/>
      <c r="HI50" s="193"/>
      <c r="HJ50" s="193"/>
      <c r="HK50" s="193"/>
      <c r="HL50" s="193"/>
      <c r="HM50" s="193"/>
      <c r="HN50" s="193"/>
      <c r="HO50" s="193"/>
      <c r="HP50" s="193"/>
      <c r="HQ50" s="193"/>
      <c r="HR50" s="193"/>
      <c r="HS50" s="193"/>
      <c r="HT50" s="193"/>
      <c r="HU50" s="193"/>
      <c r="HV50" s="193"/>
      <c r="HW50" s="193"/>
      <c r="HX50" s="193"/>
      <c r="HY50" s="193"/>
      <c r="HZ50" s="193"/>
      <c r="IA50" s="193"/>
      <c r="IB50" s="193"/>
      <c r="IC50" s="193"/>
      <c r="ID50" s="193"/>
      <c r="IE50" s="193"/>
      <c r="IF50" s="193"/>
      <c r="IG50" s="193"/>
      <c r="IH50" s="193"/>
      <c r="II50" s="193"/>
      <c r="IJ50" s="193"/>
      <c r="IK50" s="193"/>
      <c r="IL50" s="193"/>
      <c r="IM50" s="193"/>
      <c r="IN50" s="193"/>
      <c r="IO50" s="193"/>
      <c r="IP50" s="193"/>
      <c r="IQ50" s="193"/>
      <c r="IR50" s="193"/>
      <c r="IS50" s="193"/>
      <c r="IT50" s="193"/>
      <c r="IU50" s="193"/>
    </row>
    <row r="51" spans="1:255" s="194" customFormat="1" ht="12.75" customHeight="1" x14ac:dyDescent="0.25">
      <c r="A51" s="193"/>
      <c r="B51" s="193"/>
      <c r="C51" s="199" t="s">
        <v>152</v>
      </c>
      <c r="D51" s="193"/>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3"/>
      <c r="CA51" s="193"/>
      <c r="CB51" s="193"/>
      <c r="CC51" s="193"/>
      <c r="CD51" s="193"/>
      <c r="CE51" s="193"/>
      <c r="CF51" s="193"/>
      <c r="CG51" s="193"/>
      <c r="CH51" s="193"/>
      <c r="CI51" s="193"/>
      <c r="CJ51" s="193"/>
      <c r="CK51" s="193"/>
      <c r="CL51" s="193"/>
      <c r="CM51" s="193"/>
      <c r="CN51" s="193"/>
      <c r="CO51" s="193"/>
      <c r="CP51" s="193"/>
      <c r="CQ51" s="193"/>
      <c r="CR51" s="193"/>
      <c r="CS51" s="193"/>
      <c r="CT51" s="193"/>
      <c r="CU51" s="193"/>
      <c r="CV51" s="193"/>
      <c r="CW51" s="193"/>
      <c r="CX51" s="193"/>
      <c r="CY51" s="193"/>
      <c r="CZ51" s="193"/>
      <c r="DA51" s="193"/>
      <c r="DB51" s="193"/>
      <c r="DC51" s="193"/>
      <c r="DD51" s="193"/>
      <c r="DE51" s="193"/>
      <c r="DF51" s="193"/>
      <c r="DG51" s="193"/>
      <c r="DH51" s="193"/>
      <c r="DI51" s="193"/>
      <c r="DJ51" s="193"/>
      <c r="DK51" s="193"/>
      <c r="DL51" s="193"/>
      <c r="DM51" s="193"/>
      <c r="DN51" s="193"/>
      <c r="DO51" s="193"/>
      <c r="DP51" s="193"/>
      <c r="DQ51" s="193"/>
      <c r="DR51" s="193"/>
      <c r="DS51" s="193"/>
      <c r="DT51" s="193"/>
      <c r="DU51" s="193"/>
      <c r="DV51" s="193"/>
      <c r="DW51" s="193"/>
      <c r="DX51" s="193"/>
      <c r="DY51" s="193"/>
      <c r="DZ51" s="193"/>
      <c r="EA51" s="193"/>
      <c r="EB51" s="193"/>
      <c r="EC51" s="193"/>
      <c r="ED51" s="193"/>
      <c r="EE51" s="193"/>
      <c r="EF51" s="193"/>
      <c r="EG51" s="193"/>
      <c r="EH51" s="193"/>
      <c r="EI51" s="193"/>
      <c r="EJ51" s="193"/>
      <c r="EK51" s="193"/>
      <c r="EL51" s="193"/>
      <c r="EM51" s="193"/>
      <c r="EN51" s="193"/>
      <c r="EO51" s="193"/>
      <c r="EP51" s="193"/>
      <c r="EQ51" s="193"/>
      <c r="ER51" s="193"/>
      <c r="ES51" s="193"/>
      <c r="ET51" s="193"/>
      <c r="EU51" s="193"/>
      <c r="EV51" s="193"/>
      <c r="EW51" s="193"/>
      <c r="EX51" s="193"/>
      <c r="EY51" s="193"/>
      <c r="EZ51" s="193"/>
      <c r="FA51" s="193"/>
      <c r="FB51" s="193"/>
      <c r="FC51" s="193"/>
      <c r="FD51" s="193"/>
      <c r="FE51" s="193"/>
      <c r="FF51" s="193"/>
      <c r="FG51" s="193"/>
      <c r="FH51" s="193"/>
      <c r="FI51" s="193"/>
      <c r="FJ51" s="193"/>
      <c r="FK51" s="193"/>
      <c r="FL51" s="193"/>
      <c r="FM51" s="193"/>
      <c r="FN51" s="193"/>
      <c r="FO51" s="193"/>
      <c r="FP51" s="193"/>
      <c r="FQ51" s="193"/>
      <c r="FR51" s="193"/>
      <c r="FS51" s="193"/>
      <c r="FT51" s="193"/>
      <c r="FU51" s="193"/>
      <c r="FV51" s="193"/>
      <c r="FW51" s="193"/>
      <c r="FX51" s="193"/>
      <c r="FY51" s="193"/>
      <c r="FZ51" s="193"/>
      <c r="GA51" s="193"/>
      <c r="GB51" s="193"/>
      <c r="GC51" s="193"/>
      <c r="GD51" s="193"/>
      <c r="GE51" s="193"/>
      <c r="GF51" s="193"/>
      <c r="GG51" s="193"/>
      <c r="GH51" s="193"/>
      <c r="GI51" s="193"/>
      <c r="GJ51" s="193"/>
      <c r="GK51" s="193"/>
      <c r="GL51" s="193"/>
      <c r="GM51" s="193"/>
      <c r="GN51" s="193"/>
      <c r="GO51" s="193"/>
      <c r="GP51" s="193"/>
      <c r="GQ51" s="193"/>
      <c r="GR51" s="193"/>
      <c r="GS51" s="193"/>
      <c r="GT51" s="193"/>
      <c r="GU51" s="193"/>
      <c r="GV51" s="193"/>
      <c r="GW51" s="193"/>
      <c r="GX51" s="193"/>
      <c r="GY51" s="193"/>
      <c r="GZ51" s="193"/>
      <c r="HA51" s="193"/>
      <c r="HB51" s="193"/>
      <c r="HC51" s="193"/>
      <c r="HD51" s="193"/>
      <c r="HE51" s="193"/>
      <c r="HF51" s="193"/>
      <c r="HG51" s="193"/>
      <c r="HH51" s="193"/>
      <c r="HI51" s="193"/>
      <c r="HJ51" s="193"/>
      <c r="HK51" s="193"/>
      <c r="HL51" s="193"/>
      <c r="HM51" s="193"/>
      <c r="HN51" s="193"/>
      <c r="HO51" s="193"/>
      <c r="HP51" s="193"/>
      <c r="HQ51" s="193"/>
      <c r="HR51" s="193"/>
      <c r="HS51" s="193"/>
      <c r="HT51" s="193"/>
      <c r="HU51" s="193"/>
      <c r="HV51" s="193"/>
      <c r="HW51" s="193"/>
      <c r="HX51" s="193"/>
      <c r="HY51" s="193"/>
      <c r="HZ51" s="193"/>
      <c r="IA51" s="193"/>
      <c r="IB51" s="193"/>
      <c r="IC51" s="193"/>
      <c r="ID51" s="193"/>
      <c r="IE51" s="193"/>
      <c r="IF51" s="193"/>
      <c r="IG51" s="193"/>
      <c r="IH51" s="193"/>
      <c r="II51" s="193"/>
      <c r="IJ51" s="193"/>
      <c r="IK51" s="193"/>
      <c r="IL51" s="193"/>
      <c r="IM51" s="193"/>
      <c r="IN51" s="193"/>
      <c r="IO51" s="193"/>
      <c r="IP51" s="193"/>
      <c r="IQ51" s="193"/>
      <c r="IR51" s="193"/>
      <c r="IS51" s="193"/>
      <c r="IT51" s="193"/>
      <c r="IU51" s="193"/>
    </row>
    <row r="52" spans="1:255" s="194" customFormat="1" ht="12.75" customHeight="1" x14ac:dyDescent="0.25">
      <c r="A52" s="201"/>
      <c r="B52" s="201"/>
      <c r="C52" s="202" t="s">
        <v>153</v>
      </c>
      <c r="D52" s="201"/>
      <c r="E52" s="201"/>
      <c r="F52" s="201"/>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193"/>
      <c r="CB52" s="193"/>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193"/>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c r="EC52" s="193"/>
      <c r="ED52" s="193"/>
      <c r="EE52" s="193"/>
      <c r="EF52" s="193"/>
      <c r="EG52" s="193"/>
      <c r="EH52" s="193"/>
      <c r="EI52" s="193"/>
      <c r="EJ52" s="193"/>
      <c r="EK52" s="193"/>
      <c r="EL52" s="193"/>
      <c r="EM52" s="193"/>
      <c r="EN52" s="193"/>
      <c r="EO52" s="193"/>
      <c r="EP52" s="193"/>
      <c r="EQ52" s="193"/>
      <c r="ER52" s="193"/>
      <c r="ES52" s="193"/>
      <c r="ET52" s="193"/>
      <c r="EU52" s="193"/>
      <c r="EV52" s="193"/>
      <c r="EW52" s="193"/>
      <c r="EX52" s="193"/>
      <c r="EY52" s="193"/>
      <c r="EZ52" s="193"/>
      <c r="FA52" s="193"/>
      <c r="FB52" s="193"/>
      <c r="FC52" s="193"/>
      <c r="FD52" s="193"/>
      <c r="FE52" s="193"/>
      <c r="FF52" s="193"/>
      <c r="FG52" s="193"/>
      <c r="FH52" s="193"/>
      <c r="FI52" s="193"/>
      <c r="FJ52" s="193"/>
      <c r="FK52" s="193"/>
      <c r="FL52" s="193"/>
      <c r="FM52" s="193"/>
      <c r="FN52" s="193"/>
      <c r="FO52" s="193"/>
      <c r="FP52" s="193"/>
      <c r="FQ52" s="193"/>
      <c r="FR52" s="193"/>
      <c r="FS52" s="193"/>
      <c r="FT52" s="193"/>
      <c r="FU52" s="193"/>
      <c r="FV52" s="193"/>
      <c r="FW52" s="193"/>
      <c r="FX52" s="193"/>
      <c r="FY52" s="193"/>
      <c r="FZ52" s="193"/>
      <c r="GA52" s="193"/>
      <c r="GB52" s="193"/>
      <c r="GC52" s="193"/>
      <c r="GD52" s="193"/>
      <c r="GE52" s="193"/>
      <c r="GF52" s="193"/>
      <c r="GG52" s="193"/>
      <c r="GH52" s="193"/>
      <c r="GI52" s="193"/>
      <c r="GJ52" s="193"/>
      <c r="GK52" s="193"/>
      <c r="GL52" s="193"/>
      <c r="GM52" s="193"/>
      <c r="GN52" s="193"/>
      <c r="GO52" s="193"/>
      <c r="GP52" s="193"/>
      <c r="GQ52" s="193"/>
      <c r="GR52" s="193"/>
      <c r="GS52" s="193"/>
      <c r="GT52" s="193"/>
      <c r="GU52" s="193"/>
      <c r="GV52" s="193"/>
      <c r="GW52" s="193"/>
      <c r="GX52" s="193"/>
      <c r="GY52" s="193"/>
      <c r="GZ52" s="193"/>
      <c r="HA52" s="193"/>
      <c r="HB52" s="193"/>
      <c r="HC52" s="193"/>
      <c r="HD52" s="193"/>
      <c r="HE52" s="193"/>
      <c r="HF52" s="193"/>
      <c r="HG52" s="193"/>
      <c r="HH52" s="193"/>
      <c r="HI52" s="193"/>
      <c r="HJ52" s="193"/>
      <c r="HK52" s="193"/>
      <c r="HL52" s="193"/>
      <c r="HM52" s="193"/>
      <c r="HN52" s="193"/>
      <c r="HO52" s="193"/>
      <c r="HP52" s="193"/>
      <c r="HQ52" s="193"/>
      <c r="HR52" s="193"/>
      <c r="HS52" s="193"/>
      <c r="HT52" s="193"/>
      <c r="HU52" s="193"/>
      <c r="HV52" s="193"/>
      <c r="HW52" s="193"/>
      <c r="HX52" s="193"/>
      <c r="HY52" s="193"/>
      <c r="HZ52" s="193"/>
      <c r="IA52" s="193"/>
      <c r="IB52" s="193"/>
      <c r="IC52" s="193"/>
      <c r="ID52" s="193"/>
      <c r="IE52" s="193"/>
      <c r="IF52" s="193"/>
      <c r="IG52" s="193"/>
      <c r="IH52" s="193"/>
      <c r="II52" s="193"/>
      <c r="IJ52" s="193"/>
      <c r="IK52" s="193"/>
      <c r="IL52" s="193"/>
      <c r="IM52" s="193"/>
      <c r="IN52" s="193"/>
      <c r="IO52" s="193"/>
      <c r="IP52" s="193"/>
      <c r="IQ52" s="193"/>
      <c r="IR52" s="193"/>
      <c r="IS52" s="193"/>
      <c r="IT52" s="193"/>
      <c r="IU52" s="193"/>
    </row>
    <row r="53" spans="1:255" s="194" customFormat="1" ht="12.75" customHeight="1" x14ac:dyDescent="0.25">
      <c r="A53" s="201"/>
      <c r="B53" s="201"/>
      <c r="C53" s="202" t="s">
        <v>154</v>
      </c>
      <c r="D53" s="201"/>
      <c r="E53" s="201"/>
      <c r="F53" s="201"/>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3"/>
      <c r="BS53" s="193"/>
      <c r="BT53" s="193"/>
      <c r="BU53" s="193"/>
      <c r="BV53" s="193"/>
      <c r="BW53" s="193"/>
      <c r="BX53" s="193"/>
      <c r="BY53" s="193"/>
      <c r="BZ53" s="193"/>
      <c r="CA53" s="193"/>
      <c r="CB53" s="193"/>
      <c r="CC53" s="193"/>
      <c r="CD53" s="193"/>
      <c r="CE53" s="193"/>
      <c r="CF53" s="193"/>
      <c r="CG53" s="193"/>
      <c r="CH53" s="193"/>
      <c r="CI53" s="193"/>
      <c r="CJ53" s="193"/>
      <c r="CK53" s="193"/>
      <c r="CL53" s="193"/>
      <c r="CM53" s="193"/>
      <c r="CN53" s="193"/>
      <c r="CO53" s="193"/>
      <c r="CP53" s="193"/>
      <c r="CQ53" s="193"/>
      <c r="CR53" s="193"/>
      <c r="CS53" s="193"/>
      <c r="CT53" s="193"/>
      <c r="CU53" s="193"/>
      <c r="CV53" s="193"/>
      <c r="CW53" s="193"/>
      <c r="CX53" s="193"/>
      <c r="CY53" s="193"/>
      <c r="CZ53" s="193"/>
      <c r="DA53" s="193"/>
      <c r="DB53" s="193"/>
      <c r="DC53" s="193"/>
      <c r="DD53" s="193"/>
      <c r="DE53" s="193"/>
      <c r="DF53" s="193"/>
      <c r="DG53" s="193"/>
      <c r="DH53" s="193"/>
      <c r="DI53" s="193"/>
      <c r="DJ53" s="193"/>
      <c r="DK53" s="193"/>
      <c r="DL53" s="193"/>
      <c r="DM53" s="193"/>
      <c r="DN53" s="193"/>
      <c r="DO53" s="193"/>
      <c r="DP53" s="193"/>
      <c r="DQ53" s="193"/>
      <c r="DR53" s="193"/>
      <c r="DS53" s="193"/>
      <c r="DT53" s="193"/>
      <c r="DU53" s="193"/>
      <c r="DV53" s="193"/>
      <c r="DW53" s="193"/>
      <c r="DX53" s="193"/>
      <c r="DY53" s="193"/>
      <c r="DZ53" s="193"/>
      <c r="EA53" s="193"/>
      <c r="EB53" s="193"/>
      <c r="EC53" s="193"/>
      <c r="ED53" s="193"/>
      <c r="EE53" s="193"/>
      <c r="EF53" s="193"/>
      <c r="EG53" s="193"/>
      <c r="EH53" s="193"/>
      <c r="EI53" s="193"/>
      <c r="EJ53" s="193"/>
      <c r="EK53" s="193"/>
      <c r="EL53" s="193"/>
      <c r="EM53" s="193"/>
      <c r="EN53" s="193"/>
      <c r="EO53" s="193"/>
      <c r="EP53" s="193"/>
      <c r="EQ53" s="193"/>
      <c r="ER53" s="193"/>
      <c r="ES53" s="193"/>
      <c r="ET53" s="193"/>
      <c r="EU53" s="193"/>
      <c r="EV53" s="193"/>
      <c r="EW53" s="193"/>
      <c r="EX53" s="193"/>
      <c r="EY53" s="193"/>
      <c r="EZ53" s="193"/>
      <c r="FA53" s="193"/>
      <c r="FB53" s="193"/>
      <c r="FC53" s="193"/>
      <c r="FD53" s="193"/>
      <c r="FE53" s="193"/>
      <c r="FF53" s="193"/>
      <c r="FG53" s="193"/>
      <c r="FH53" s="193"/>
      <c r="FI53" s="193"/>
      <c r="FJ53" s="193"/>
      <c r="FK53" s="193"/>
      <c r="FL53" s="193"/>
      <c r="FM53" s="193"/>
      <c r="FN53" s="193"/>
      <c r="FO53" s="193"/>
      <c r="FP53" s="193"/>
      <c r="FQ53" s="193"/>
      <c r="FR53" s="193"/>
      <c r="FS53" s="193"/>
      <c r="FT53" s="193"/>
      <c r="FU53" s="193"/>
      <c r="FV53" s="193"/>
      <c r="FW53" s="193"/>
      <c r="FX53" s="193"/>
      <c r="FY53" s="193"/>
      <c r="FZ53" s="193"/>
      <c r="GA53" s="193"/>
      <c r="GB53" s="193"/>
      <c r="GC53" s="193"/>
      <c r="GD53" s="193"/>
      <c r="GE53" s="193"/>
      <c r="GF53" s="193"/>
      <c r="GG53" s="193"/>
      <c r="GH53" s="193"/>
      <c r="GI53" s="193"/>
      <c r="GJ53" s="193"/>
      <c r="GK53" s="193"/>
      <c r="GL53" s="193"/>
      <c r="GM53" s="193"/>
      <c r="GN53" s="193"/>
      <c r="GO53" s="193"/>
      <c r="GP53" s="193"/>
      <c r="GQ53" s="193"/>
      <c r="GR53" s="193"/>
      <c r="GS53" s="193"/>
      <c r="GT53" s="193"/>
      <c r="GU53" s="193"/>
      <c r="GV53" s="193"/>
      <c r="GW53" s="193"/>
      <c r="GX53" s="193"/>
      <c r="GY53" s="193"/>
      <c r="GZ53" s="193"/>
      <c r="HA53" s="193"/>
      <c r="HB53" s="193"/>
      <c r="HC53" s="193"/>
      <c r="HD53" s="193"/>
      <c r="HE53" s="193"/>
      <c r="HF53" s="193"/>
      <c r="HG53" s="193"/>
      <c r="HH53" s="193"/>
      <c r="HI53" s="193"/>
      <c r="HJ53" s="193"/>
      <c r="HK53" s="193"/>
      <c r="HL53" s="193"/>
      <c r="HM53" s="193"/>
      <c r="HN53" s="193"/>
      <c r="HO53" s="193"/>
      <c r="HP53" s="193"/>
      <c r="HQ53" s="193"/>
      <c r="HR53" s="193"/>
      <c r="HS53" s="193"/>
      <c r="HT53" s="193"/>
      <c r="HU53" s="193"/>
      <c r="HV53" s="193"/>
      <c r="HW53" s="193"/>
      <c r="HX53" s="193"/>
      <c r="HY53" s="193"/>
      <c r="HZ53" s="193"/>
      <c r="IA53" s="193"/>
      <c r="IB53" s="193"/>
      <c r="IC53" s="193"/>
      <c r="ID53" s="193"/>
      <c r="IE53" s="193"/>
      <c r="IF53" s="193"/>
      <c r="IG53" s="193"/>
      <c r="IH53" s="193"/>
      <c r="II53" s="193"/>
      <c r="IJ53" s="193"/>
      <c r="IK53" s="193"/>
      <c r="IL53" s="193"/>
      <c r="IM53" s="193"/>
      <c r="IN53" s="193"/>
      <c r="IO53" s="193"/>
      <c r="IP53" s="193"/>
      <c r="IQ53" s="193"/>
      <c r="IR53" s="193"/>
      <c r="IS53" s="193"/>
      <c r="IT53" s="193"/>
      <c r="IU53" s="193"/>
    </row>
    <row r="54" spans="1:255" s="194" customFormat="1" ht="12.75" customHeight="1" x14ac:dyDescent="0.25">
      <c r="A54" s="201"/>
      <c r="B54" s="201"/>
      <c r="C54" s="202" t="s">
        <v>155</v>
      </c>
      <c r="D54" s="201"/>
      <c r="E54" s="201"/>
      <c r="F54" s="201"/>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3"/>
      <c r="CA54" s="193"/>
      <c r="CB54" s="193"/>
      <c r="CC54" s="193"/>
      <c r="CD54" s="193"/>
      <c r="CE54" s="193"/>
      <c r="CF54" s="193"/>
      <c r="CG54" s="193"/>
      <c r="CH54" s="193"/>
      <c r="CI54" s="193"/>
      <c r="CJ54" s="193"/>
      <c r="CK54" s="193"/>
      <c r="CL54" s="193"/>
      <c r="CM54" s="193"/>
      <c r="CN54" s="193"/>
      <c r="CO54" s="193"/>
      <c r="CP54" s="193"/>
      <c r="CQ54" s="193"/>
      <c r="CR54" s="193"/>
      <c r="CS54" s="193"/>
      <c r="CT54" s="193"/>
      <c r="CU54" s="193"/>
      <c r="CV54" s="193"/>
      <c r="CW54" s="193"/>
      <c r="CX54" s="193"/>
      <c r="CY54" s="193"/>
      <c r="CZ54" s="193"/>
      <c r="DA54" s="193"/>
      <c r="DB54" s="193"/>
      <c r="DC54" s="193"/>
      <c r="DD54" s="193"/>
      <c r="DE54" s="193"/>
      <c r="DF54" s="193"/>
      <c r="DG54" s="193"/>
      <c r="DH54" s="193"/>
      <c r="DI54" s="193"/>
      <c r="DJ54" s="193"/>
      <c r="DK54" s="193"/>
      <c r="DL54" s="193"/>
      <c r="DM54" s="193"/>
      <c r="DN54" s="193"/>
      <c r="DO54" s="193"/>
      <c r="DP54" s="193"/>
      <c r="DQ54" s="193"/>
      <c r="DR54" s="193"/>
      <c r="DS54" s="193"/>
      <c r="DT54" s="193"/>
      <c r="DU54" s="193"/>
      <c r="DV54" s="193"/>
      <c r="DW54" s="193"/>
      <c r="DX54" s="193"/>
      <c r="DY54" s="193"/>
      <c r="DZ54" s="193"/>
      <c r="EA54" s="193"/>
      <c r="EB54" s="193"/>
      <c r="EC54" s="193"/>
      <c r="ED54" s="193"/>
      <c r="EE54" s="193"/>
      <c r="EF54" s="193"/>
      <c r="EG54" s="193"/>
      <c r="EH54" s="193"/>
      <c r="EI54" s="193"/>
      <c r="EJ54" s="193"/>
      <c r="EK54" s="193"/>
      <c r="EL54" s="193"/>
      <c r="EM54" s="193"/>
      <c r="EN54" s="193"/>
      <c r="EO54" s="193"/>
      <c r="EP54" s="193"/>
      <c r="EQ54" s="193"/>
      <c r="ER54" s="193"/>
      <c r="ES54" s="193"/>
      <c r="ET54" s="193"/>
      <c r="EU54" s="193"/>
      <c r="EV54" s="193"/>
      <c r="EW54" s="193"/>
      <c r="EX54" s="193"/>
      <c r="EY54" s="193"/>
      <c r="EZ54" s="193"/>
      <c r="FA54" s="193"/>
      <c r="FB54" s="193"/>
      <c r="FC54" s="193"/>
      <c r="FD54" s="193"/>
      <c r="FE54" s="193"/>
      <c r="FF54" s="193"/>
      <c r="FG54" s="193"/>
      <c r="FH54" s="193"/>
      <c r="FI54" s="193"/>
      <c r="FJ54" s="193"/>
      <c r="FK54" s="193"/>
      <c r="FL54" s="193"/>
      <c r="FM54" s="193"/>
      <c r="FN54" s="193"/>
      <c r="FO54" s="193"/>
      <c r="FP54" s="193"/>
      <c r="FQ54" s="193"/>
      <c r="FR54" s="193"/>
      <c r="FS54" s="193"/>
      <c r="FT54" s="193"/>
      <c r="FU54" s="193"/>
      <c r="FV54" s="193"/>
      <c r="FW54" s="193"/>
      <c r="FX54" s="193"/>
      <c r="FY54" s="193"/>
      <c r="FZ54" s="193"/>
      <c r="GA54" s="193"/>
      <c r="GB54" s="193"/>
      <c r="GC54" s="193"/>
      <c r="GD54" s="193"/>
      <c r="GE54" s="193"/>
      <c r="GF54" s="193"/>
      <c r="GG54" s="193"/>
      <c r="GH54" s="193"/>
      <c r="GI54" s="193"/>
      <c r="GJ54" s="193"/>
      <c r="GK54" s="193"/>
      <c r="GL54" s="193"/>
      <c r="GM54" s="193"/>
      <c r="GN54" s="193"/>
      <c r="GO54" s="193"/>
      <c r="GP54" s="193"/>
      <c r="GQ54" s="193"/>
      <c r="GR54" s="193"/>
      <c r="GS54" s="193"/>
      <c r="GT54" s="193"/>
      <c r="GU54" s="193"/>
      <c r="GV54" s="193"/>
      <c r="GW54" s="193"/>
      <c r="GX54" s="193"/>
      <c r="GY54" s="193"/>
      <c r="GZ54" s="193"/>
      <c r="HA54" s="193"/>
      <c r="HB54" s="193"/>
      <c r="HC54" s="193"/>
      <c r="HD54" s="193"/>
      <c r="HE54" s="193"/>
      <c r="HF54" s="193"/>
      <c r="HG54" s="193"/>
      <c r="HH54" s="193"/>
      <c r="HI54" s="193"/>
      <c r="HJ54" s="193"/>
      <c r="HK54" s="193"/>
      <c r="HL54" s="193"/>
      <c r="HM54" s="193"/>
      <c r="HN54" s="193"/>
      <c r="HO54" s="193"/>
      <c r="HP54" s="193"/>
      <c r="HQ54" s="193"/>
      <c r="HR54" s="193"/>
      <c r="HS54" s="193"/>
      <c r="HT54" s="193"/>
      <c r="HU54" s="193"/>
      <c r="HV54" s="193"/>
      <c r="HW54" s="193"/>
      <c r="HX54" s="193"/>
      <c r="HY54" s="193"/>
      <c r="HZ54" s="193"/>
      <c r="IA54" s="193"/>
      <c r="IB54" s="193"/>
      <c r="IC54" s="193"/>
      <c r="ID54" s="193"/>
      <c r="IE54" s="193"/>
      <c r="IF54" s="193"/>
      <c r="IG54" s="193"/>
      <c r="IH54" s="193"/>
      <c r="II54" s="193"/>
      <c r="IJ54" s="193"/>
      <c r="IK54" s="193"/>
      <c r="IL54" s="193"/>
      <c r="IM54" s="193"/>
      <c r="IN54" s="193"/>
      <c r="IO54" s="193"/>
      <c r="IP54" s="193"/>
      <c r="IQ54" s="193"/>
      <c r="IR54" s="193"/>
      <c r="IS54" s="193"/>
      <c r="IT54" s="193"/>
      <c r="IU54" s="193"/>
    </row>
    <row r="55" spans="1:255" s="194" customFormat="1" ht="12.75" customHeight="1" x14ac:dyDescent="0.25">
      <c r="A55" s="201"/>
      <c r="B55" s="201"/>
      <c r="C55" s="202" t="s">
        <v>156</v>
      </c>
      <c r="D55" s="201"/>
      <c r="E55" s="201"/>
      <c r="F55" s="201"/>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3"/>
      <c r="BR55" s="193"/>
      <c r="BS55" s="193"/>
      <c r="BT55" s="193"/>
      <c r="BU55" s="193"/>
      <c r="BV55" s="193"/>
      <c r="BW55" s="193"/>
      <c r="BX55" s="193"/>
      <c r="BY55" s="193"/>
      <c r="BZ55" s="193"/>
      <c r="CA55" s="193"/>
      <c r="CB55" s="193"/>
      <c r="CC55" s="193"/>
      <c r="CD55" s="193"/>
      <c r="CE55" s="193"/>
      <c r="CF55" s="193"/>
      <c r="CG55" s="193"/>
      <c r="CH55" s="193"/>
      <c r="CI55" s="193"/>
      <c r="CJ55" s="193"/>
      <c r="CK55" s="193"/>
      <c r="CL55" s="193"/>
      <c r="CM55" s="193"/>
      <c r="CN55" s="193"/>
      <c r="CO55" s="193"/>
      <c r="CP55" s="193"/>
      <c r="CQ55" s="193"/>
      <c r="CR55" s="193"/>
      <c r="CS55" s="193"/>
      <c r="CT55" s="193"/>
      <c r="CU55" s="193"/>
      <c r="CV55" s="193"/>
      <c r="CW55" s="193"/>
      <c r="CX55" s="193"/>
      <c r="CY55" s="193"/>
      <c r="CZ55" s="193"/>
      <c r="DA55" s="193"/>
      <c r="DB55" s="193"/>
      <c r="DC55" s="193"/>
      <c r="DD55" s="193"/>
      <c r="DE55" s="193"/>
      <c r="DF55" s="193"/>
      <c r="DG55" s="193"/>
      <c r="DH55" s="193"/>
      <c r="DI55" s="193"/>
      <c r="DJ55" s="193"/>
      <c r="DK55" s="193"/>
      <c r="DL55" s="193"/>
      <c r="DM55" s="193"/>
      <c r="DN55" s="193"/>
      <c r="DO55" s="193"/>
      <c r="DP55" s="193"/>
      <c r="DQ55" s="193"/>
      <c r="DR55" s="193"/>
      <c r="DS55" s="193"/>
      <c r="DT55" s="193"/>
      <c r="DU55" s="193"/>
      <c r="DV55" s="193"/>
      <c r="DW55" s="193"/>
      <c r="DX55" s="193"/>
      <c r="DY55" s="193"/>
      <c r="DZ55" s="193"/>
      <c r="EA55" s="193"/>
      <c r="EB55" s="193"/>
      <c r="EC55" s="193"/>
      <c r="ED55" s="193"/>
      <c r="EE55" s="193"/>
      <c r="EF55" s="193"/>
      <c r="EG55" s="193"/>
      <c r="EH55" s="193"/>
      <c r="EI55" s="193"/>
      <c r="EJ55" s="193"/>
      <c r="EK55" s="193"/>
      <c r="EL55" s="193"/>
      <c r="EM55" s="193"/>
      <c r="EN55" s="193"/>
      <c r="EO55" s="193"/>
      <c r="EP55" s="193"/>
      <c r="EQ55" s="193"/>
      <c r="ER55" s="193"/>
      <c r="ES55" s="193"/>
      <c r="ET55" s="193"/>
      <c r="EU55" s="193"/>
      <c r="EV55" s="193"/>
      <c r="EW55" s="193"/>
      <c r="EX55" s="193"/>
      <c r="EY55" s="193"/>
      <c r="EZ55" s="193"/>
      <c r="FA55" s="193"/>
      <c r="FB55" s="193"/>
      <c r="FC55" s="193"/>
      <c r="FD55" s="193"/>
      <c r="FE55" s="193"/>
      <c r="FF55" s="193"/>
      <c r="FG55" s="193"/>
      <c r="FH55" s="193"/>
      <c r="FI55" s="193"/>
      <c r="FJ55" s="193"/>
      <c r="FK55" s="193"/>
      <c r="FL55" s="193"/>
      <c r="FM55" s="193"/>
      <c r="FN55" s="193"/>
      <c r="FO55" s="193"/>
      <c r="FP55" s="193"/>
      <c r="FQ55" s="193"/>
      <c r="FR55" s="193"/>
      <c r="FS55" s="193"/>
      <c r="FT55" s="193"/>
      <c r="FU55" s="193"/>
      <c r="FV55" s="193"/>
      <c r="FW55" s="193"/>
      <c r="FX55" s="193"/>
      <c r="FY55" s="193"/>
      <c r="FZ55" s="193"/>
      <c r="GA55" s="193"/>
      <c r="GB55" s="193"/>
      <c r="GC55" s="193"/>
      <c r="GD55" s="193"/>
      <c r="GE55" s="193"/>
      <c r="GF55" s="193"/>
      <c r="GG55" s="193"/>
      <c r="GH55" s="193"/>
      <c r="GI55" s="193"/>
      <c r="GJ55" s="193"/>
      <c r="GK55" s="193"/>
      <c r="GL55" s="193"/>
      <c r="GM55" s="193"/>
      <c r="GN55" s="193"/>
      <c r="GO55" s="193"/>
      <c r="GP55" s="193"/>
      <c r="GQ55" s="193"/>
      <c r="GR55" s="193"/>
      <c r="GS55" s="193"/>
      <c r="GT55" s="193"/>
      <c r="GU55" s="193"/>
      <c r="GV55" s="193"/>
      <c r="GW55" s="193"/>
      <c r="GX55" s="193"/>
      <c r="GY55" s="193"/>
      <c r="GZ55" s="193"/>
      <c r="HA55" s="193"/>
      <c r="HB55" s="193"/>
      <c r="HC55" s="193"/>
      <c r="HD55" s="193"/>
      <c r="HE55" s="193"/>
      <c r="HF55" s="193"/>
      <c r="HG55" s="193"/>
      <c r="HH55" s="193"/>
      <c r="HI55" s="193"/>
      <c r="HJ55" s="193"/>
      <c r="HK55" s="193"/>
      <c r="HL55" s="193"/>
      <c r="HM55" s="193"/>
      <c r="HN55" s="193"/>
      <c r="HO55" s="193"/>
      <c r="HP55" s="193"/>
      <c r="HQ55" s="193"/>
      <c r="HR55" s="193"/>
      <c r="HS55" s="193"/>
      <c r="HT55" s="193"/>
      <c r="HU55" s="193"/>
      <c r="HV55" s="193"/>
      <c r="HW55" s="193"/>
      <c r="HX55" s="193"/>
      <c r="HY55" s="193"/>
      <c r="HZ55" s="193"/>
      <c r="IA55" s="193"/>
      <c r="IB55" s="193"/>
      <c r="IC55" s="193"/>
      <c r="ID55" s="193"/>
      <c r="IE55" s="193"/>
      <c r="IF55" s="193"/>
      <c r="IG55" s="193"/>
      <c r="IH55" s="193"/>
      <c r="II55" s="193"/>
      <c r="IJ55" s="193"/>
      <c r="IK55" s="193"/>
      <c r="IL55" s="193"/>
      <c r="IM55" s="193"/>
      <c r="IN55" s="193"/>
      <c r="IO55" s="193"/>
      <c r="IP55" s="193"/>
      <c r="IQ55" s="193"/>
      <c r="IR55" s="193"/>
      <c r="IS55" s="193"/>
      <c r="IT55" s="193"/>
      <c r="IU55" s="193"/>
    </row>
    <row r="56" spans="1:255" ht="16.5" customHeight="1" x14ac:dyDescent="0.25">
      <c r="B56" s="33"/>
      <c r="C56" s="33"/>
      <c r="D56" s="33"/>
      <c r="E56" s="33"/>
      <c r="F56" s="33"/>
    </row>
  </sheetData>
  <sheetProtection selectLockedCells="1" selectUnlockedCells="1"/>
  <mergeCells count="8">
    <mergeCell ref="A23:B23"/>
    <mergeCell ref="C38:G38"/>
    <mergeCell ref="C39:F39"/>
    <mergeCell ref="C40:F40"/>
    <mergeCell ref="C43:F43"/>
    <mergeCell ref="C19:G19"/>
    <mergeCell ref="C20:G20"/>
    <mergeCell ref="C21:G21"/>
  </mergeCells>
  <hyperlinks>
    <hyperlink ref="C38" r:id="rId1"/>
    <hyperlink ref="C40" r:id="rId2"/>
    <hyperlink ref="C40:F40" r:id="rId3" display="http://statistik.arbeitsagentur.de/Navigation/Statistik/Statistik-nach-Themen/Ausbildungsstellenmarkt/zu-den-Daten/zu-den-Daten-Nav.html"/>
    <hyperlink ref="C31" r:id="rId4"/>
  </hyperlinks>
  <printOptions horizontalCentered="1"/>
  <pageMargins left="0.38" right="0.39370078740157483" top="0.39370078740157483" bottom="0.39370078740157483" header="0.39370078740157483" footer="0.39370078740157483"/>
  <pageSetup paperSize="9" scale="97"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autoPageBreaks="0"/>
  </sheetPr>
  <dimension ref="A1:J38"/>
  <sheetViews>
    <sheetView showGridLines="0" zoomScaleNormal="100" workbookViewId="0"/>
  </sheetViews>
  <sheetFormatPr baseColWidth="10" defaultColWidth="11.19921875" defaultRowHeight="16.5" customHeight="1" x14ac:dyDescent="0.2"/>
  <cols>
    <col min="1" max="1" width="12.8984375" style="35" customWidth="1"/>
    <col min="2" max="4" width="10.69921875" style="35" customWidth="1"/>
    <col min="5" max="5" width="4.69921875" style="35" customWidth="1"/>
    <col min="6" max="6" width="5.8984375" style="35" customWidth="1"/>
    <col min="7" max="7" width="17.59765625" style="35" customWidth="1"/>
    <col min="8" max="16384" width="11.19921875" style="35"/>
  </cols>
  <sheetData>
    <row r="1" spans="1:10" s="34" customFormat="1" ht="33.75" customHeight="1" x14ac:dyDescent="0.2">
      <c r="A1" s="267"/>
      <c r="B1" s="268"/>
      <c r="C1" s="268"/>
      <c r="D1" s="268"/>
      <c r="E1" s="268"/>
      <c r="F1" s="268"/>
      <c r="G1" s="266" t="s">
        <v>0</v>
      </c>
    </row>
    <row r="2" spans="1:10" ht="12.75" customHeight="1" x14ac:dyDescent="0.2"/>
    <row r="3" spans="1:10" ht="11.4" x14ac:dyDescent="0.2">
      <c r="A3" s="36"/>
      <c r="B3" s="37"/>
      <c r="C3" s="36"/>
      <c r="D3" s="36"/>
      <c r="E3" s="36"/>
      <c r="F3" s="36"/>
      <c r="G3" s="36"/>
    </row>
    <row r="4" spans="1:10" ht="15.6" x14ac:dyDescent="0.3">
      <c r="A4" s="38" t="s">
        <v>28</v>
      </c>
      <c r="C4" s="38"/>
      <c r="D4" s="38"/>
      <c r="E4" s="38"/>
      <c r="F4" s="38"/>
      <c r="G4" s="38"/>
    </row>
    <row r="5" spans="1:10" ht="11.4" x14ac:dyDescent="0.2"/>
    <row r="6" spans="1:10" ht="11.4" x14ac:dyDescent="0.2"/>
    <row r="7" spans="1:10" ht="15.6" x14ac:dyDescent="0.3">
      <c r="A7" s="39" t="s">
        <v>0</v>
      </c>
      <c r="C7" s="40"/>
      <c r="D7" s="40"/>
      <c r="E7" s="40"/>
      <c r="F7" s="40"/>
      <c r="G7" s="40"/>
    </row>
    <row r="8" spans="1:10" ht="15" customHeight="1" x14ac:dyDescent="0.25">
      <c r="A8" s="41" t="s">
        <v>29</v>
      </c>
      <c r="C8" s="41"/>
      <c r="D8" s="41"/>
      <c r="E8" s="41"/>
      <c r="F8" s="41"/>
      <c r="G8" s="41"/>
    </row>
    <row r="9" spans="1:10" ht="15" customHeight="1" x14ac:dyDescent="0.25">
      <c r="A9" s="148" t="s">
        <v>189</v>
      </c>
      <c r="C9" s="41"/>
      <c r="D9" s="41"/>
      <c r="E9" s="41"/>
      <c r="F9" s="41"/>
      <c r="G9" s="41"/>
    </row>
    <row r="10" spans="1:10" ht="15" customHeight="1" x14ac:dyDescent="0.25">
      <c r="A10" s="42"/>
      <c r="C10" s="41"/>
      <c r="D10" s="41"/>
      <c r="E10" s="41"/>
      <c r="F10" s="41"/>
      <c r="G10" s="41"/>
    </row>
    <row r="11" spans="1:10" s="43" customFormat="1" ht="78" customHeight="1" x14ac:dyDescent="0.25">
      <c r="A11" s="299" t="s">
        <v>30</v>
      </c>
      <c r="B11" s="299"/>
      <c r="C11" s="299"/>
      <c r="D11" s="299"/>
      <c r="E11" s="299"/>
      <c r="F11" s="299"/>
      <c r="G11" s="299"/>
    </row>
    <row r="12" spans="1:10" s="43" customFormat="1" ht="18" customHeight="1" x14ac:dyDescent="0.25">
      <c r="A12" s="45"/>
      <c r="B12" s="44"/>
      <c r="C12" s="44"/>
      <c r="D12" s="44"/>
      <c r="E12" s="44"/>
      <c r="F12" s="44"/>
      <c r="G12" s="46"/>
    </row>
    <row r="13" spans="1:10" s="43" customFormat="1" ht="78" customHeight="1" x14ac:dyDescent="0.25">
      <c r="A13" s="299" t="s">
        <v>31</v>
      </c>
      <c r="B13" s="299"/>
      <c r="C13" s="299"/>
      <c r="D13" s="299"/>
      <c r="E13" s="299"/>
      <c r="F13" s="299"/>
      <c r="G13" s="299"/>
      <c r="H13" s="45"/>
      <c r="I13" s="45"/>
      <c r="J13" s="45"/>
    </row>
    <row r="14" spans="1:10" s="43" customFormat="1" ht="18" customHeight="1" x14ac:dyDescent="0.25">
      <c r="A14" s="45"/>
      <c r="B14" s="44"/>
      <c r="C14" s="44"/>
      <c r="D14" s="44"/>
      <c r="E14" s="44"/>
      <c r="F14" s="44"/>
      <c r="G14" s="46"/>
    </row>
    <row r="15" spans="1:10" s="43" customFormat="1" ht="60" customHeight="1" x14ac:dyDescent="0.25">
      <c r="A15" s="299" t="s">
        <v>32</v>
      </c>
      <c r="B15" s="299"/>
      <c r="C15" s="299"/>
      <c r="D15" s="299"/>
      <c r="E15" s="299"/>
      <c r="F15" s="299"/>
      <c r="G15" s="299"/>
    </row>
    <row r="16" spans="1:10" s="43" customFormat="1" ht="18" customHeight="1" x14ac:dyDescent="0.25">
      <c r="A16" s="45"/>
      <c r="B16" s="44"/>
      <c r="C16" s="44"/>
      <c r="D16" s="44"/>
      <c r="E16" s="44"/>
      <c r="F16" s="44"/>
      <c r="G16" s="46"/>
    </row>
    <row r="17" spans="1:7" s="43" customFormat="1" ht="41.4" customHeight="1" x14ac:dyDescent="0.25">
      <c r="A17" s="300" t="s">
        <v>33</v>
      </c>
      <c r="B17" s="300"/>
      <c r="C17" s="300"/>
      <c r="D17" s="300"/>
      <c r="E17" s="300"/>
      <c r="F17" s="300"/>
      <c r="G17" s="300"/>
    </row>
    <row r="18" spans="1:7" s="47" customFormat="1" ht="18" customHeight="1" x14ac:dyDescent="0.25">
      <c r="A18" s="45"/>
      <c r="B18" s="44"/>
      <c r="C18" s="44"/>
      <c r="D18" s="44"/>
      <c r="E18" s="44"/>
      <c r="F18" s="44"/>
      <c r="G18" s="46"/>
    </row>
    <row r="19" spans="1:7" s="47" customFormat="1" ht="41.4" customHeight="1" x14ac:dyDescent="0.25">
      <c r="A19" s="300" t="s">
        <v>34</v>
      </c>
      <c r="B19" s="300"/>
      <c r="C19" s="300"/>
      <c r="D19" s="300"/>
      <c r="E19" s="300"/>
      <c r="F19" s="300"/>
      <c r="G19" s="300"/>
    </row>
    <row r="20" spans="1:7" s="47" customFormat="1" ht="18" customHeight="1" x14ac:dyDescent="0.25">
      <c r="A20" s="45"/>
      <c r="B20" s="44"/>
      <c r="C20" s="44"/>
      <c r="D20" s="44"/>
      <c r="E20" s="44"/>
      <c r="F20" s="44"/>
      <c r="G20" s="46"/>
    </row>
    <row r="21" spans="1:7" ht="39" customHeight="1" x14ac:dyDescent="0.2">
      <c r="A21" s="298" t="s">
        <v>35</v>
      </c>
      <c r="B21" s="298"/>
      <c r="C21" s="298"/>
      <c r="D21" s="298"/>
      <c r="E21" s="298"/>
      <c r="F21" s="298"/>
      <c r="G21" s="298"/>
    </row>
    <row r="23" spans="1:7" s="47" customFormat="1" ht="13.2" x14ac:dyDescent="0.25">
      <c r="A23" s="48"/>
      <c r="B23" s="49"/>
      <c r="C23" s="49"/>
      <c r="D23" s="49"/>
      <c r="E23" s="49"/>
      <c r="F23" s="49"/>
      <c r="G23" s="49"/>
    </row>
    <row r="24" spans="1:7" s="47" customFormat="1" ht="18" customHeight="1" x14ac:dyDescent="0.25">
      <c r="A24" s="45" t="s">
        <v>36</v>
      </c>
      <c r="B24" s="44"/>
      <c r="C24" s="44"/>
      <c r="D24" s="44"/>
      <c r="E24" s="44"/>
      <c r="F24" s="44"/>
      <c r="G24" s="46"/>
    </row>
    <row r="25" spans="1:7" s="47" customFormat="1" ht="18" customHeight="1" x14ac:dyDescent="0.25">
      <c r="A25" s="48"/>
      <c r="B25" s="49"/>
      <c r="C25" s="49"/>
      <c r="D25" s="49"/>
      <c r="E25" s="49"/>
      <c r="F25" s="49"/>
      <c r="G25" s="49"/>
    </row>
    <row r="26" spans="1:7" s="47" customFormat="1" ht="18" customHeight="1" x14ac:dyDescent="0.25">
      <c r="A26" s="45" t="s">
        <v>37</v>
      </c>
      <c r="B26" s="48"/>
      <c r="C26" s="48"/>
      <c r="D26" s="48"/>
      <c r="E26" s="48"/>
      <c r="F26" s="48"/>
      <c r="G26" s="48"/>
    </row>
    <row r="27" spans="1:7" s="50" customFormat="1" ht="13.2" x14ac:dyDescent="0.25"/>
    <row r="28" spans="1:7" s="50" customFormat="1" ht="13.2" x14ac:dyDescent="0.25"/>
    <row r="29" spans="1:7" s="50" customFormat="1" ht="13.2" x14ac:dyDescent="0.25"/>
    <row r="30" spans="1:7" s="50" customFormat="1" ht="13.2" x14ac:dyDescent="0.25"/>
    <row r="31" spans="1:7" s="50" customFormat="1" ht="13.2" x14ac:dyDescent="0.25"/>
    <row r="32" spans="1:7" s="50" customFormat="1" ht="13.2" x14ac:dyDescent="0.25"/>
    <row r="33" s="50" customFormat="1" ht="13.2" x14ac:dyDescent="0.25"/>
    <row r="34" s="50" customFormat="1" ht="13.2" x14ac:dyDescent="0.25"/>
    <row r="35" ht="11.4" x14ac:dyDescent="0.2"/>
    <row r="36" ht="11.4" x14ac:dyDescent="0.2"/>
    <row r="37" ht="11.4" x14ac:dyDescent="0.2"/>
    <row r="38" ht="11.4" x14ac:dyDescent="0.2"/>
  </sheetData>
  <mergeCells count="6">
    <mergeCell ref="A21:G21"/>
    <mergeCell ref="A11:G11"/>
    <mergeCell ref="A13:G13"/>
    <mergeCell ref="A15:G15"/>
    <mergeCell ref="A17:G17"/>
    <mergeCell ref="A19:G19"/>
  </mergeCell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J32"/>
  <sheetViews>
    <sheetView showGridLines="0" workbookViewId="0"/>
  </sheetViews>
  <sheetFormatPr baseColWidth="10" defaultColWidth="11.19921875" defaultRowHeight="13.2" x14ac:dyDescent="0.25"/>
  <cols>
    <col min="1" max="1" width="17.69921875" style="51" customWidth="1"/>
    <col min="2" max="10" width="8" style="51" customWidth="1"/>
    <col min="11" max="16384" width="11.19921875" style="51"/>
  </cols>
  <sheetData>
    <row r="1" spans="1:10" ht="33.75" customHeight="1" x14ac:dyDescent="0.25">
      <c r="A1" s="269"/>
      <c r="B1" s="269"/>
      <c r="C1" s="269"/>
      <c r="D1" s="269"/>
      <c r="E1" s="269"/>
      <c r="F1" s="269"/>
      <c r="G1" s="269"/>
      <c r="H1" s="269"/>
      <c r="I1" s="269"/>
      <c r="J1" s="270" t="s">
        <v>0</v>
      </c>
    </row>
    <row r="2" spans="1:10" ht="11.25" customHeight="1" x14ac:dyDescent="0.25"/>
    <row r="3" spans="1:10" ht="41.4" customHeight="1" x14ac:dyDescent="0.25">
      <c r="A3" s="302" t="s">
        <v>38</v>
      </c>
      <c r="B3" s="302"/>
      <c r="C3" s="302"/>
      <c r="D3" s="302"/>
      <c r="E3" s="302"/>
      <c r="F3" s="302"/>
      <c r="G3" s="302"/>
      <c r="H3" s="302"/>
      <c r="I3" s="302"/>
      <c r="J3" s="52"/>
    </row>
    <row r="4" spans="1:10" ht="11.25" customHeight="1" x14ac:dyDescent="0.25">
      <c r="A4" s="53" t="s">
        <v>29</v>
      </c>
      <c r="C4" s="54"/>
    </row>
    <row r="5" spans="1:10" ht="11.25" customHeight="1" x14ac:dyDescent="0.25">
      <c r="A5" s="55" t="s">
        <v>189</v>
      </c>
    </row>
    <row r="6" spans="1:10" ht="11.25" customHeight="1" x14ac:dyDescent="0.25"/>
    <row r="7" spans="1:10" ht="32.25" customHeight="1" x14ac:dyDescent="0.25">
      <c r="A7" s="303" t="s">
        <v>99</v>
      </c>
      <c r="B7" s="304" t="s">
        <v>39</v>
      </c>
      <c r="C7" s="304"/>
      <c r="D7" s="305"/>
      <c r="E7" s="304" t="s">
        <v>40</v>
      </c>
      <c r="F7" s="304"/>
      <c r="G7" s="306"/>
      <c r="H7" s="304" t="s">
        <v>41</v>
      </c>
      <c r="I7" s="304"/>
      <c r="J7" s="304"/>
    </row>
    <row r="8" spans="1:10" ht="30.6" x14ac:dyDescent="0.25">
      <c r="A8" s="303"/>
      <c r="B8" s="100" t="s">
        <v>85</v>
      </c>
      <c r="C8" s="100" t="s">
        <v>97</v>
      </c>
      <c r="D8" s="142" t="s">
        <v>102</v>
      </c>
      <c r="E8" s="100" t="s">
        <v>85</v>
      </c>
      <c r="F8" s="100" t="s">
        <v>97</v>
      </c>
      <c r="G8" s="142" t="s">
        <v>103</v>
      </c>
      <c r="H8" s="100" t="s">
        <v>96</v>
      </c>
      <c r="I8" s="100" t="s">
        <v>98</v>
      </c>
      <c r="J8" s="56" t="s">
        <v>42</v>
      </c>
    </row>
    <row r="9" spans="1:10" s="60" customFormat="1" ht="11.25" customHeight="1" x14ac:dyDescent="0.25">
      <c r="A9" s="303"/>
      <c r="B9" s="58">
        <v>1</v>
      </c>
      <c r="C9" s="58">
        <v>2</v>
      </c>
      <c r="D9" s="58">
        <v>3</v>
      </c>
      <c r="E9" s="58">
        <v>4</v>
      </c>
      <c r="F9" s="58">
        <v>5</v>
      </c>
      <c r="G9" s="58">
        <v>6</v>
      </c>
      <c r="H9" s="59">
        <v>7</v>
      </c>
      <c r="I9" s="59">
        <v>8</v>
      </c>
      <c r="J9" s="59">
        <v>9</v>
      </c>
    </row>
    <row r="10" spans="1:10" ht="18.75" customHeight="1" x14ac:dyDescent="0.25">
      <c r="A10" s="61" t="s">
        <v>85</v>
      </c>
      <c r="B10" s="121">
        <v>59781</v>
      </c>
      <c r="C10" s="122">
        <v>53137</v>
      </c>
      <c r="D10" s="123">
        <v>88.9</v>
      </c>
      <c r="E10" s="121">
        <v>24525</v>
      </c>
      <c r="F10" s="122">
        <v>22889</v>
      </c>
      <c r="G10" s="123">
        <v>93.3</v>
      </c>
      <c r="H10" s="136">
        <v>2.44</v>
      </c>
      <c r="I10" s="137">
        <v>2.3199999999999998</v>
      </c>
      <c r="J10" s="130">
        <v>2.17</v>
      </c>
    </row>
    <row r="11" spans="1:10" ht="18.75" customHeight="1" x14ac:dyDescent="0.25">
      <c r="A11" s="63" t="s">
        <v>43</v>
      </c>
      <c r="B11" s="124">
        <v>50312</v>
      </c>
      <c r="C11" s="125">
        <v>44607</v>
      </c>
      <c r="D11" s="126">
        <v>88.7</v>
      </c>
      <c r="E11" s="124">
        <v>17984</v>
      </c>
      <c r="F11" s="125">
        <v>16569</v>
      </c>
      <c r="G11" s="126">
        <v>92.1</v>
      </c>
      <c r="H11" s="138">
        <v>2.8</v>
      </c>
      <c r="I11" s="139">
        <v>2.69</v>
      </c>
      <c r="J11" s="131">
        <v>2.48</v>
      </c>
    </row>
    <row r="12" spans="1:10" ht="14.25" customHeight="1" x14ac:dyDescent="0.25">
      <c r="A12" s="102" t="s">
        <v>44</v>
      </c>
      <c r="B12" s="124">
        <v>1787</v>
      </c>
      <c r="C12" s="125">
        <v>1754</v>
      </c>
      <c r="D12" s="126">
        <v>98.2</v>
      </c>
      <c r="E12" s="124">
        <v>2177</v>
      </c>
      <c r="F12" s="125">
        <v>1979</v>
      </c>
      <c r="G12" s="126">
        <v>90.9</v>
      </c>
      <c r="H12" s="138">
        <v>0.82</v>
      </c>
      <c r="I12" s="139">
        <v>0.89</v>
      </c>
      <c r="J12" s="131">
        <v>0.81</v>
      </c>
    </row>
    <row r="13" spans="1:10" ht="14.25" customHeight="1" x14ac:dyDescent="0.25">
      <c r="A13" s="102" t="s">
        <v>45</v>
      </c>
      <c r="B13" s="124">
        <v>248</v>
      </c>
      <c r="C13" s="125">
        <v>248</v>
      </c>
      <c r="D13" s="126">
        <v>100</v>
      </c>
      <c r="E13" s="124">
        <v>1081</v>
      </c>
      <c r="F13" s="125">
        <v>1081</v>
      </c>
      <c r="G13" s="126">
        <v>100</v>
      </c>
      <c r="H13" s="138">
        <v>0.23</v>
      </c>
      <c r="I13" s="139">
        <v>0.23</v>
      </c>
      <c r="J13" s="131">
        <v>0.23</v>
      </c>
    </row>
    <row r="14" spans="1:10" ht="14.25" customHeight="1" x14ac:dyDescent="0.25">
      <c r="A14" s="102" t="s">
        <v>46</v>
      </c>
      <c r="B14" s="124">
        <v>3337</v>
      </c>
      <c r="C14" s="125">
        <v>2402</v>
      </c>
      <c r="D14" s="126">
        <v>72</v>
      </c>
      <c r="E14" s="124">
        <v>1973</v>
      </c>
      <c r="F14" s="125">
        <v>1618</v>
      </c>
      <c r="G14" s="126">
        <v>82</v>
      </c>
      <c r="H14" s="138">
        <v>1.69</v>
      </c>
      <c r="I14" s="139">
        <v>1.48</v>
      </c>
      <c r="J14" s="131">
        <v>1.22</v>
      </c>
    </row>
    <row r="15" spans="1:10" ht="14.25" customHeight="1" x14ac:dyDescent="0.25">
      <c r="A15" s="102" t="s">
        <v>47</v>
      </c>
      <c r="B15" s="124">
        <v>373</v>
      </c>
      <c r="C15" s="125">
        <v>197</v>
      </c>
      <c r="D15" s="126">
        <v>52.8</v>
      </c>
      <c r="E15" s="124">
        <v>269</v>
      </c>
      <c r="F15" s="125">
        <v>269</v>
      </c>
      <c r="G15" s="126">
        <v>100</v>
      </c>
      <c r="H15" s="138">
        <v>1.39</v>
      </c>
      <c r="I15" s="139">
        <v>0.73</v>
      </c>
      <c r="J15" s="131">
        <v>0.73</v>
      </c>
    </row>
    <row r="16" spans="1:10" ht="14.25" customHeight="1" x14ac:dyDescent="0.25">
      <c r="A16" s="102" t="s">
        <v>48</v>
      </c>
      <c r="B16" s="124">
        <v>13637</v>
      </c>
      <c r="C16" s="125">
        <v>10104</v>
      </c>
      <c r="D16" s="126">
        <v>74.099999999999994</v>
      </c>
      <c r="E16" s="124">
        <v>7372</v>
      </c>
      <c r="F16" s="125">
        <v>6807</v>
      </c>
      <c r="G16" s="126">
        <v>92.3</v>
      </c>
      <c r="H16" s="138">
        <v>1.85</v>
      </c>
      <c r="I16" s="139">
        <v>1.48</v>
      </c>
      <c r="J16" s="131">
        <v>1.37</v>
      </c>
    </row>
    <row r="17" spans="1:10" ht="14.25" customHeight="1" x14ac:dyDescent="0.25">
      <c r="A17" s="102" t="s">
        <v>49</v>
      </c>
      <c r="B17" s="124">
        <v>2961</v>
      </c>
      <c r="C17" s="125">
        <v>2613</v>
      </c>
      <c r="D17" s="126">
        <v>88.2</v>
      </c>
      <c r="E17" s="124">
        <v>1779</v>
      </c>
      <c r="F17" s="125">
        <v>1725</v>
      </c>
      <c r="G17" s="126">
        <v>97</v>
      </c>
      <c r="H17" s="138">
        <v>1.66</v>
      </c>
      <c r="I17" s="139">
        <v>1.51</v>
      </c>
      <c r="J17" s="131">
        <v>1.47</v>
      </c>
    </row>
    <row r="18" spans="1:10" ht="14.25" customHeight="1" x14ac:dyDescent="0.25">
      <c r="A18" s="102" t="s">
        <v>50</v>
      </c>
      <c r="B18" s="124">
        <v>2529</v>
      </c>
      <c r="C18" s="125">
        <v>2428</v>
      </c>
      <c r="D18" s="126">
        <v>96</v>
      </c>
      <c r="E18" s="124">
        <v>1133</v>
      </c>
      <c r="F18" s="125">
        <v>1106</v>
      </c>
      <c r="G18" s="126">
        <v>97.6</v>
      </c>
      <c r="H18" s="138">
        <v>2.23</v>
      </c>
      <c r="I18" s="139">
        <v>2.2000000000000002</v>
      </c>
      <c r="J18" s="131">
        <v>2.14</v>
      </c>
    </row>
    <row r="19" spans="1:10" ht="14.25" customHeight="1" x14ac:dyDescent="0.25">
      <c r="A19" s="102" t="s">
        <v>51</v>
      </c>
      <c r="B19" s="124">
        <v>9210</v>
      </c>
      <c r="C19" s="125">
        <v>8661</v>
      </c>
      <c r="D19" s="126">
        <v>94</v>
      </c>
      <c r="E19" s="124">
        <v>1047</v>
      </c>
      <c r="F19" s="125">
        <v>991</v>
      </c>
      <c r="G19" s="126">
        <v>94.7</v>
      </c>
      <c r="H19" s="138">
        <v>8.8000000000000007</v>
      </c>
      <c r="I19" s="139">
        <v>8.74</v>
      </c>
      <c r="J19" s="131">
        <v>8.27</v>
      </c>
    </row>
    <row r="20" spans="1:10" ht="14.25" customHeight="1" x14ac:dyDescent="0.25">
      <c r="A20" s="102" t="s">
        <v>52</v>
      </c>
      <c r="B20" s="124">
        <v>15589</v>
      </c>
      <c r="C20" s="125">
        <v>15562</v>
      </c>
      <c r="D20" s="126">
        <v>99.8</v>
      </c>
      <c r="E20" s="124">
        <v>1010</v>
      </c>
      <c r="F20" s="125">
        <v>904</v>
      </c>
      <c r="G20" s="126">
        <v>89.5</v>
      </c>
      <c r="H20" s="138">
        <v>15.43</v>
      </c>
      <c r="I20" s="139">
        <v>17.21</v>
      </c>
      <c r="J20" s="131">
        <v>15.41</v>
      </c>
    </row>
    <row r="21" spans="1:10" ht="14.25" customHeight="1" x14ac:dyDescent="0.25">
      <c r="A21" s="102" t="s">
        <v>53</v>
      </c>
      <c r="B21" s="124">
        <v>641</v>
      </c>
      <c r="C21" s="125">
        <v>638</v>
      </c>
      <c r="D21" s="126">
        <v>99.5</v>
      </c>
      <c r="E21" s="124">
        <v>143</v>
      </c>
      <c r="F21" s="125">
        <v>89</v>
      </c>
      <c r="G21" s="126">
        <v>62.2</v>
      </c>
      <c r="H21" s="138">
        <v>4.4800000000000004</v>
      </c>
      <c r="I21" s="139">
        <v>7.17</v>
      </c>
      <c r="J21" s="131">
        <v>4.46</v>
      </c>
    </row>
    <row r="22" spans="1:10" ht="18.75" customHeight="1" x14ac:dyDescent="0.25">
      <c r="A22" s="63" t="s">
        <v>54</v>
      </c>
      <c r="B22" s="124">
        <v>9453</v>
      </c>
      <c r="C22" s="125">
        <v>8516</v>
      </c>
      <c r="D22" s="126">
        <v>90.1</v>
      </c>
      <c r="E22" s="124">
        <v>6462</v>
      </c>
      <c r="F22" s="125">
        <v>6241</v>
      </c>
      <c r="G22" s="126">
        <v>96.6</v>
      </c>
      <c r="H22" s="138">
        <v>1.46</v>
      </c>
      <c r="I22" s="139">
        <v>1.36</v>
      </c>
      <c r="J22" s="131">
        <v>1.32</v>
      </c>
    </row>
    <row r="23" spans="1:10" ht="14.25" customHeight="1" x14ac:dyDescent="0.25">
      <c r="A23" s="102" t="s">
        <v>55</v>
      </c>
      <c r="B23" s="124">
        <v>1306</v>
      </c>
      <c r="C23" s="125">
        <v>1302</v>
      </c>
      <c r="D23" s="126">
        <v>99.7</v>
      </c>
      <c r="E23" s="124">
        <v>3222</v>
      </c>
      <c r="F23" s="125">
        <v>3222</v>
      </c>
      <c r="G23" s="126">
        <v>100</v>
      </c>
      <c r="H23" s="138">
        <v>0.41</v>
      </c>
      <c r="I23" s="139">
        <v>0.4</v>
      </c>
      <c r="J23" s="131">
        <v>0.4</v>
      </c>
    </row>
    <row r="24" spans="1:10" ht="14.25" customHeight="1" x14ac:dyDescent="0.25">
      <c r="A24" s="102" t="s">
        <v>56</v>
      </c>
      <c r="B24" s="124">
        <v>1904</v>
      </c>
      <c r="C24" s="125">
        <v>1789</v>
      </c>
      <c r="D24" s="126">
        <v>94</v>
      </c>
      <c r="E24" s="124">
        <v>1215</v>
      </c>
      <c r="F24" s="125">
        <v>1129</v>
      </c>
      <c r="G24" s="126">
        <v>92.9</v>
      </c>
      <c r="H24" s="138">
        <v>1.57</v>
      </c>
      <c r="I24" s="139">
        <v>1.58</v>
      </c>
      <c r="J24" s="131">
        <v>1.47</v>
      </c>
    </row>
    <row r="25" spans="1:10" ht="14.25" customHeight="1" x14ac:dyDescent="0.25">
      <c r="A25" s="102" t="s">
        <v>57</v>
      </c>
      <c r="B25" s="124">
        <v>1605</v>
      </c>
      <c r="C25" s="125">
        <v>1600</v>
      </c>
      <c r="D25" s="126">
        <v>99.7</v>
      </c>
      <c r="E25" s="124">
        <v>445</v>
      </c>
      <c r="F25" s="125">
        <v>440</v>
      </c>
      <c r="G25" s="126">
        <v>98.9</v>
      </c>
      <c r="H25" s="138">
        <v>3.61</v>
      </c>
      <c r="I25" s="139">
        <v>3.64</v>
      </c>
      <c r="J25" s="131">
        <v>3.6</v>
      </c>
    </row>
    <row r="26" spans="1:10" ht="14.25" customHeight="1" x14ac:dyDescent="0.25">
      <c r="A26" s="102" t="s">
        <v>58</v>
      </c>
      <c r="B26" s="124">
        <v>2193</v>
      </c>
      <c r="C26" s="125">
        <v>1725</v>
      </c>
      <c r="D26" s="126">
        <v>78.7</v>
      </c>
      <c r="E26" s="124">
        <v>933</v>
      </c>
      <c r="F26" s="125">
        <v>901</v>
      </c>
      <c r="G26" s="126">
        <v>96.6</v>
      </c>
      <c r="H26" s="138">
        <v>2.35</v>
      </c>
      <c r="I26" s="139">
        <v>1.91</v>
      </c>
      <c r="J26" s="131">
        <v>1.85</v>
      </c>
    </row>
    <row r="27" spans="1:10" ht="14.25" customHeight="1" x14ac:dyDescent="0.25">
      <c r="A27" s="102" t="s">
        <v>59</v>
      </c>
      <c r="B27" s="124">
        <v>1373</v>
      </c>
      <c r="C27" s="125">
        <v>1035</v>
      </c>
      <c r="D27" s="126">
        <v>75.400000000000006</v>
      </c>
      <c r="E27" s="124">
        <v>336</v>
      </c>
      <c r="F27" s="125">
        <v>304</v>
      </c>
      <c r="G27" s="126">
        <v>90.5</v>
      </c>
      <c r="H27" s="138">
        <v>4.09</v>
      </c>
      <c r="I27" s="139">
        <v>3.4</v>
      </c>
      <c r="J27" s="131">
        <v>3.08</v>
      </c>
    </row>
    <row r="28" spans="1:10" ht="14.25" customHeight="1" x14ac:dyDescent="0.25">
      <c r="A28" s="117" t="s">
        <v>60</v>
      </c>
      <c r="B28" s="127">
        <v>1072</v>
      </c>
      <c r="C28" s="128">
        <v>1065</v>
      </c>
      <c r="D28" s="129">
        <v>99.3</v>
      </c>
      <c r="E28" s="127">
        <v>311</v>
      </c>
      <c r="F28" s="128">
        <v>245</v>
      </c>
      <c r="G28" s="129">
        <v>78.8</v>
      </c>
      <c r="H28" s="140">
        <v>3.45</v>
      </c>
      <c r="I28" s="141">
        <v>4.3499999999999996</v>
      </c>
      <c r="J28" s="132">
        <v>3.42</v>
      </c>
    </row>
    <row r="29" spans="1:10" ht="11.25" customHeight="1" x14ac:dyDescent="0.25">
      <c r="A29" s="65"/>
      <c r="B29" s="66"/>
      <c r="C29" s="66"/>
      <c r="D29" s="66"/>
      <c r="E29" s="66"/>
      <c r="J29" s="67" t="s">
        <v>27</v>
      </c>
    </row>
    <row r="30" spans="1:10" ht="11.25" customHeight="1" x14ac:dyDescent="0.25">
      <c r="A30" s="68" t="s">
        <v>157</v>
      </c>
      <c r="I30" s="69"/>
    </row>
    <row r="31" spans="1:10" ht="11.25" customHeight="1" x14ac:dyDescent="0.25">
      <c r="I31" s="69"/>
    </row>
    <row r="32" spans="1:10" ht="32.4" customHeight="1" x14ac:dyDescent="0.25">
      <c r="A32" s="301" t="s">
        <v>104</v>
      </c>
      <c r="B32" s="301"/>
      <c r="C32" s="301"/>
      <c r="D32" s="301"/>
      <c r="E32" s="301"/>
      <c r="F32" s="301"/>
      <c r="G32" s="301"/>
      <c r="H32" s="301"/>
      <c r="I32" s="301"/>
      <c r="J32" s="70"/>
    </row>
  </sheetData>
  <mergeCells count="6">
    <mergeCell ref="A32:I32"/>
    <mergeCell ref="A3:I3"/>
    <mergeCell ref="A7:A9"/>
    <mergeCell ref="B7:D7"/>
    <mergeCell ref="E7:G7"/>
    <mergeCell ref="H7:J7"/>
  </mergeCells>
  <printOptions horizontalCentered="1"/>
  <pageMargins left="0.24000000000000002" right="0.24" top="0.63" bottom="0.72" header="0.34" footer="0.4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J183"/>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19921875" defaultRowHeight="13.2" x14ac:dyDescent="0.25"/>
  <cols>
    <col min="1" max="1" width="31.69921875" style="51" customWidth="1"/>
    <col min="2" max="10" width="7.69921875" style="51" customWidth="1"/>
    <col min="11" max="16384" width="11.19921875" style="51"/>
  </cols>
  <sheetData>
    <row r="1" spans="1:10" ht="33.75" customHeight="1" x14ac:dyDescent="0.25">
      <c r="A1" s="269"/>
      <c r="B1" s="269"/>
      <c r="C1" s="269"/>
      <c r="D1" s="269"/>
      <c r="E1" s="269"/>
      <c r="F1" s="269"/>
      <c r="G1" s="269"/>
      <c r="H1" s="269"/>
      <c r="I1" s="269"/>
      <c r="J1" s="270" t="s">
        <v>0</v>
      </c>
    </row>
    <row r="2" spans="1:10" ht="11.25" customHeight="1" x14ac:dyDescent="0.25"/>
    <row r="3" spans="1:10" ht="41.4" customHeight="1" x14ac:dyDescent="0.25">
      <c r="A3" s="302" t="s">
        <v>61</v>
      </c>
      <c r="B3" s="302"/>
      <c r="C3" s="302"/>
      <c r="D3" s="302"/>
      <c r="E3" s="302"/>
      <c r="F3" s="302"/>
      <c r="G3" s="302"/>
      <c r="H3" s="302"/>
      <c r="I3" s="302"/>
      <c r="J3" s="52"/>
    </row>
    <row r="4" spans="1:10" ht="11.25" customHeight="1" x14ac:dyDescent="0.25">
      <c r="A4" s="53" t="s">
        <v>29</v>
      </c>
      <c r="C4" s="54"/>
    </row>
    <row r="5" spans="1:10" ht="11.25" customHeight="1" x14ac:dyDescent="0.25">
      <c r="A5" s="55" t="s">
        <v>189</v>
      </c>
    </row>
    <row r="6" spans="1:10" ht="11.25" customHeight="1" x14ac:dyDescent="0.25"/>
    <row r="7" spans="1:10" ht="32.25" customHeight="1" x14ac:dyDescent="0.25">
      <c r="A7" s="303" t="s">
        <v>62</v>
      </c>
      <c r="B7" s="304" t="s">
        <v>39</v>
      </c>
      <c r="C7" s="304"/>
      <c r="D7" s="305"/>
      <c r="E7" s="304" t="s">
        <v>94</v>
      </c>
      <c r="F7" s="304"/>
      <c r="G7" s="306"/>
      <c r="H7" s="304" t="s">
        <v>41</v>
      </c>
      <c r="I7" s="304"/>
      <c r="J7" s="304"/>
    </row>
    <row r="8" spans="1:10" ht="30.6" x14ac:dyDescent="0.25">
      <c r="A8" s="303"/>
      <c r="B8" s="143" t="s">
        <v>85</v>
      </c>
      <c r="C8" s="143" t="s">
        <v>95</v>
      </c>
      <c r="D8" s="143" t="s">
        <v>102</v>
      </c>
      <c r="E8" s="57" t="s">
        <v>85</v>
      </c>
      <c r="F8" s="143" t="s">
        <v>95</v>
      </c>
      <c r="G8" s="143" t="s">
        <v>103</v>
      </c>
      <c r="H8" s="143" t="s">
        <v>96</v>
      </c>
      <c r="I8" s="143" t="s">
        <v>98</v>
      </c>
      <c r="J8" s="143" t="s">
        <v>42</v>
      </c>
    </row>
    <row r="9" spans="1:10" s="60" customFormat="1" ht="11.25" customHeight="1" x14ac:dyDescent="0.25">
      <c r="A9" s="303"/>
      <c r="B9" s="58">
        <v>1</v>
      </c>
      <c r="C9" s="58">
        <v>2</v>
      </c>
      <c r="D9" s="58">
        <v>3</v>
      </c>
      <c r="E9" s="58">
        <v>4</v>
      </c>
      <c r="F9" s="58">
        <v>5</v>
      </c>
      <c r="G9" s="58">
        <v>6</v>
      </c>
      <c r="H9" s="59">
        <v>7</v>
      </c>
      <c r="I9" s="59">
        <v>8</v>
      </c>
      <c r="J9" s="59">
        <v>9</v>
      </c>
    </row>
    <row r="10" spans="1:10" ht="18.75" customHeight="1" x14ac:dyDescent="0.25">
      <c r="A10" s="61" t="s">
        <v>85</v>
      </c>
      <c r="B10" s="121">
        <v>59781</v>
      </c>
      <c r="C10" s="122">
        <v>53137</v>
      </c>
      <c r="D10" s="123">
        <v>88.9</v>
      </c>
      <c r="E10" s="121">
        <v>24525</v>
      </c>
      <c r="F10" s="122">
        <v>22889</v>
      </c>
      <c r="G10" s="123">
        <v>93.3</v>
      </c>
      <c r="H10" s="136">
        <v>2.44</v>
      </c>
      <c r="I10" s="137">
        <v>2.3199999999999998</v>
      </c>
      <c r="J10" s="130">
        <v>2.17</v>
      </c>
    </row>
    <row r="11" spans="1:10" ht="18.75" customHeight="1" x14ac:dyDescent="0.25">
      <c r="A11" s="102" t="s">
        <v>190</v>
      </c>
      <c r="B11" s="124">
        <v>3640</v>
      </c>
      <c r="C11" s="125">
        <v>3602</v>
      </c>
      <c r="D11" s="126">
        <v>99</v>
      </c>
      <c r="E11" s="124">
        <v>3703</v>
      </c>
      <c r="F11" s="125">
        <v>3500</v>
      </c>
      <c r="G11" s="126">
        <v>94.5</v>
      </c>
      <c r="H11" s="138">
        <v>0.98</v>
      </c>
      <c r="I11" s="139">
        <v>1.03</v>
      </c>
      <c r="J11" s="131">
        <v>0.97</v>
      </c>
    </row>
    <row r="12" spans="1:10" ht="15" customHeight="1" x14ac:dyDescent="0.25">
      <c r="A12" s="146" t="s">
        <v>191</v>
      </c>
      <c r="B12" s="124">
        <v>326</v>
      </c>
      <c r="C12" s="125">
        <v>326</v>
      </c>
      <c r="D12" s="126">
        <v>100</v>
      </c>
      <c r="E12" s="124">
        <v>77</v>
      </c>
      <c r="F12" s="125">
        <v>77</v>
      </c>
      <c r="G12" s="126">
        <v>100</v>
      </c>
      <c r="H12" s="138">
        <v>4.2300000000000004</v>
      </c>
      <c r="I12" s="139">
        <v>4.2300000000000004</v>
      </c>
      <c r="J12" s="131">
        <v>4.2300000000000004</v>
      </c>
    </row>
    <row r="13" spans="1:10" ht="15" customHeight="1" x14ac:dyDescent="0.25">
      <c r="A13" s="146" t="s">
        <v>192</v>
      </c>
      <c r="B13" s="124">
        <v>138</v>
      </c>
      <c r="C13" s="125">
        <v>135</v>
      </c>
      <c r="D13" s="126">
        <v>97.8</v>
      </c>
      <c r="E13" s="124">
        <v>100</v>
      </c>
      <c r="F13" s="125">
        <v>100</v>
      </c>
      <c r="G13" s="126">
        <v>100</v>
      </c>
      <c r="H13" s="138">
        <v>1.38</v>
      </c>
      <c r="I13" s="139">
        <v>1.35</v>
      </c>
      <c r="J13" s="131">
        <v>1.35</v>
      </c>
    </row>
    <row r="14" spans="1:10" ht="15" customHeight="1" x14ac:dyDescent="0.25">
      <c r="A14" s="146" t="s">
        <v>193</v>
      </c>
      <c r="B14" s="124">
        <v>294</v>
      </c>
      <c r="C14" s="125">
        <v>294</v>
      </c>
      <c r="D14" s="126">
        <v>100</v>
      </c>
      <c r="E14" s="124">
        <v>88</v>
      </c>
      <c r="F14" s="125">
        <v>88</v>
      </c>
      <c r="G14" s="126">
        <v>100</v>
      </c>
      <c r="H14" s="138">
        <v>3.34</v>
      </c>
      <c r="I14" s="139">
        <v>3.34</v>
      </c>
      <c r="J14" s="131">
        <v>3.34</v>
      </c>
    </row>
    <row r="15" spans="1:10" ht="15" customHeight="1" x14ac:dyDescent="0.25">
      <c r="A15" s="146" t="s">
        <v>194</v>
      </c>
      <c r="B15" s="124">
        <v>628</v>
      </c>
      <c r="C15" s="125">
        <v>628</v>
      </c>
      <c r="D15" s="126">
        <v>100</v>
      </c>
      <c r="E15" s="124">
        <v>145</v>
      </c>
      <c r="F15" s="125">
        <v>145</v>
      </c>
      <c r="G15" s="126">
        <v>100</v>
      </c>
      <c r="H15" s="138">
        <v>4.33</v>
      </c>
      <c r="I15" s="139">
        <v>4.33</v>
      </c>
      <c r="J15" s="131">
        <v>4.33</v>
      </c>
    </row>
    <row r="16" spans="1:10" ht="15" customHeight="1" x14ac:dyDescent="0.25">
      <c r="A16" s="146" t="s">
        <v>195</v>
      </c>
      <c r="B16" s="124">
        <v>219</v>
      </c>
      <c r="C16" s="125" t="s">
        <v>757</v>
      </c>
      <c r="D16" s="126">
        <v>99.1</v>
      </c>
      <c r="E16" s="124">
        <v>35</v>
      </c>
      <c r="F16" s="125">
        <v>30</v>
      </c>
      <c r="G16" s="126">
        <v>85.7</v>
      </c>
      <c r="H16" s="138">
        <v>6.26</v>
      </c>
      <c r="I16" s="139">
        <v>7.23</v>
      </c>
      <c r="J16" s="131">
        <v>6.2</v>
      </c>
    </row>
    <row r="17" spans="1:10" ht="15" customHeight="1" x14ac:dyDescent="0.25">
      <c r="A17" s="146" t="s">
        <v>196</v>
      </c>
      <c r="B17" s="124">
        <v>209</v>
      </c>
      <c r="C17" s="125">
        <v>209</v>
      </c>
      <c r="D17" s="126">
        <v>100</v>
      </c>
      <c r="E17" s="124">
        <v>120</v>
      </c>
      <c r="F17" s="125">
        <v>120</v>
      </c>
      <c r="G17" s="126">
        <v>100</v>
      </c>
      <c r="H17" s="138">
        <v>1.74</v>
      </c>
      <c r="I17" s="139">
        <v>1.74</v>
      </c>
      <c r="J17" s="131">
        <v>1.74</v>
      </c>
    </row>
    <row r="18" spans="1:10" ht="15" customHeight="1" x14ac:dyDescent="0.25">
      <c r="A18" s="146" t="s">
        <v>197</v>
      </c>
      <c r="B18" s="124">
        <v>299</v>
      </c>
      <c r="C18" s="125" t="s">
        <v>757</v>
      </c>
      <c r="D18" s="126">
        <v>99.7</v>
      </c>
      <c r="E18" s="124">
        <v>300</v>
      </c>
      <c r="F18" s="125" t="s">
        <v>757</v>
      </c>
      <c r="G18" s="126">
        <v>99.7</v>
      </c>
      <c r="H18" s="138">
        <v>1</v>
      </c>
      <c r="I18" s="139">
        <v>1</v>
      </c>
      <c r="J18" s="131">
        <v>0.99</v>
      </c>
    </row>
    <row r="19" spans="1:10" ht="15" customHeight="1" x14ac:dyDescent="0.25">
      <c r="A19" s="146" t="s">
        <v>198</v>
      </c>
      <c r="B19" s="124">
        <v>170</v>
      </c>
      <c r="C19" s="125">
        <v>140</v>
      </c>
      <c r="D19" s="126">
        <v>82.4</v>
      </c>
      <c r="E19" s="124">
        <v>441</v>
      </c>
      <c r="F19" s="125">
        <v>245</v>
      </c>
      <c r="G19" s="126">
        <v>55.6</v>
      </c>
      <c r="H19" s="138">
        <v>0.39</v>
      </c>
      <c r="I19" s="139">
        <v>0.56999999999999995</v>
      </c>
      <c r="J19" s="131">
        <v>0.32</v>
      </c>
    </row>
    <row r="20" spans="1:10" ht="15" customHeight="1" x14ac:dyDescent="0.25">
      <c r="A20" s="146" t="s">
        <v>199</v>
      </c>
      <c r="B20" s="124">
        <v>248</v>
      </c>
      <c r="C20" s="125">
        <v>248</v>
      </c>
      <c r="D20" s="126">
        <v>100</v>
      </c>
      <c r="E20" s="124">
        <v>1081</v>
      </c>
      <c r="F20" s="125">
        <v>1081</v>
      </c>
      <c r="G20" s="126">
        <v>100</v>
      </c>
      <c r="H20" s="138">
        <v>0.23</v>
      </c>
      <c r="I20" s="139">
        <v>0.23</v>
      </c>
      <c r="J20" s="131">
        <v>0.23</v>
      </c>
    </row>
    <row r="21" spans="1:10" ht="15" customHeight="1" x14ac:dyDescent="0.25">
      <c r="A21" s="146" t="s">
        <v>200</v>
      </c>
      <c r="B21" s="124">
        <v>102</v>
      </c>
      <c r="C21" s="125" t="s">
        <v>757</v>
      </c>
      <c r="D21" s="126">
        <v>99</v>
      </c>
      <c r="E21" s="124">
        <v>206</v>
      </c>
      <c r="F21" s="125" t="s">
        <v>757</v>
      </c>
      <c r="G21" s="126">
        <v>99.5</v>
      </c>
      <c r="H21" s="138">
        <v>0.5</v>
      </c>
      <c r="I21" s="139">
        <v>0.49</v>
      </c>
      <c r="J21" s="131">
        <v>0.49</v>
      </c>
    </row>
    <row r="22" spans="1:10" ht="15" customHeight="1" x14ac:dyDescent="0.25">
      <c r="A22" s="146" t="s">
        <v>201</v>
      </c>
      <c r="B22" s="124">
        <v>297</v>
      </c>
      <c r="C22" s="125" t="s">
        <v>757</v>
      </c>
      <c r="D22" s="126">
        <v>99.7</v>
      </c>
      <c r="E22" s="124">
        <v>532</v>
      </c>
      <c r="F22" s="125">
        <v>532</v>
      </c>
      <c r="G22" s="126">
        <v>100</v>
      </c>
      <c r="H22" s="138">
        <v>0.56000000000000005</v>
      </c>
      <c r="I22" s="139">
        <v>0.56000000000000005</v>
      </c>
      <c r="J22" s="131">
        <v>0.56000000000000005</v>
      </c>
    </row>
    <row r="23" spans="1:10" ht="15" customHeight="1" x14ac:dyDescent="0.25">
      <c r="A23" s="146" t="s">
        <v>202</v>
      </c>
      <c r="B23" s="124">
        <v>460</v>
      </c>
      <c r="C23" s="125">
        <v>460</v>
      </c>
      <c r="D23" s="126">
        <v>100</v>
      </c>
      <c r="E23" s="124">
        <v>305</v>
      </c>
      <c r="F23" s="125">
        <v>305</v>
      </c>
      <c r="G23" s="126">
        <v>100</v>
      </c>
      <c r="H23" s="138">
        <v>1.51</v>
      </c>
      <c r="I23" s="139">
        <v>1.51</v>
      </c>
      <c r="J23" s="131">
        <v>1.51</v>
      </c>
    </row>
    <row r="24" spans="1:10" ht="15" customHeight="1" x14ac:dyDescent="0.25">
      <c r="A24" s="146" t="s">
        <v>203</v>
      </c>
      <c r="B24" s="124">
        <v>250</v>
      </c>
      <c r="C24" s="125">
        <v>250</v>
      </c>
      <c r="D24" s="126">
        <v>100</v>
      </c>
      <c r="E24" s="124">
        <v>273</v>
      </c>
      <c r="F24" s="125">
        <v>273</v>
      </c>
      <c r="G24" s="126">
        <v>100</v>
      </c>
      <c r="H24" s="138">
        <v>0.92</v>
      </c>
      <c r="I24" s="139">
        <v>0.92</v>
      </c>
      <c r="J24" s="131">
        <v>0.92</v>
      </c>
    </row>
    <row r="25" spans="1:10" ht="18.75" customHeight="1" x14ac:dyDescent="0.25">
      <c r="A25" s="102" t="s">
        <v>204</v>
      </c>
      <c r="B25" s="124">
        <v>3710</v>
      </c>
      <c r="C25" s="125">
        <v>2599</v>
      </c>
      <c r="D25" s="126">
        <v>70.099999999999994</v>
      </c>
      <c r="E25" s="124">
        <v>2242</v>
      </c>
      <c r="F25" s="125">
        <v>1887</v>
      </c>
      <c r="G25" s="126">
        <v>84.2</v>
      </c>
      <c r="H25" s="138">
        <v>1.65</v>
      </c>
      <c r="I25" s="139">
        <v>1.38</v>
      </c>
      <c r="J25" s="131">
        <v>1.1599999999999999</v>
      </c>
    </row>
    <row r="26" spans="1:10" ht="15" customHeight="1" x14ac:dyDescent="0.25">
      <c r="A26" s="146" t="s">
        <v>205</v>
      </c>
      <c r="B26" s="124">
        <v>215</v>
      </c>
      <c r="C26" s="125">
        <v>215</v>
      </c>
      <c r="D26" s="126">
        <v>100</v>
      </c>
      <c r="E26" s="124">
        <v>34</v>
      </c>
      <c r="F26" s="125">
        <v>34</v>
      </c>
      <c r="G26" s="126">
        <v>100</v>
      </c>
      <c r="H26" s="138">
        <v>6.32</v>
      </c>
      <c r="I26" s="139">
        <v>6.32</v>
      </c>
      <c r="J26" s="131">
        <v>6.32</v>
      </c>
    </row>
    <row r="27" spans="1:10" ht="15" customHeight="1" x14ac:dyDescent="0.25">
      <c r="A27" s="146" t="s">
        <v>206</v>
      </c>
      <c r="B27" s="124">
        <v>437</v>
      </c>
      <c r="C27" s="125">
        <v>245</v>
      </c>
      <c r="D27" s="126">
        <v>56.1</v>
      </c>
      <c r="E27" s="124">
        <v>354</v>
      </c>
      <c r="F27" s="125">
        <v>312</v>
      </c>
      <c r="G27" s="126">
        <v>88.1</v>
      </c>
      <c r="H27" s="138">
        <v>1.23</v>
      </c>
      <c r="I27" s="139">
        <v>0.79</v>
      </c>
      <c r="J27" s="131">
        <v>0.69</v>
      </c>
    </row>
    <row r="28" spans="1:10" ht="15" customHeight="1" x14ac:dyDescent="0.25">
      <c r="A28" s="146" t="s">
        <v>207</v>
      </c>
      <c r="B28" s="124">
        <v>163</v>
      </c>
      <c r="C28" s="125">
        <v>157</v>
      </c>
      <c r="D28" s="126">
        <v>96.3</v>
      </c>
      <c r="E28" s="124">
        <v>142</v>
      </c>
      <c r="F28" s="125">
        <v>118</v>
      </c>
      <c r="G28" s="126">
        <v>83.1</v>
      </c>
      <c r="H28" s="138">
        <v>1.1499999999999999</v>
      </c>
      <c r="I28" s="139">
        <v>1.33</v>
      </c>
      <c r="J28" s="131">
        <v>1.1100000000000001</v>
      </c>
    </row>
    <row r="29" spans="1:10" ht="15" customHeight="1" x14ac:dyDescent="0.25">
      <c r="A29" s="146" t="s">
        <v>208</v>
      </c>
      <c r="B29" s="124">
        <v>344</v>
      </c>
      <c r="C29" s="125">
        <v>322</v>
      </c>
      <c r="D29" s="126">
        <v>93.6</v>
      </c>
      <c r="E29" s="124">
        <v>114</v>
      </c>
      <c r="F29" s="125">
        <v>79</v>
      </c>
      <c r="G29" s="126">
        <v>69.3</v>
      </c>
      <c r="H29" s="138">
        <v>3.02</v>
      </c>
      <c r="I29" s="139">
        <v>4.08</v>
      </c>
      <c r="J29" s="131">
        <v>2.82</v>
      </c>
    </row>
    <row r="30" spans="1:10" ht="15" customHeight="1" x14ac:dyDescent="0.25">
      <c r="A30" s="146" t="s">
        <v>209</v>
      </c>
      <c r="B30" s="124">
        <v>211</v>
      </c>
      <c r="C30" s="125" t="s">
        <v>757</v>
      </c>
      <c r="D30" s="126">
        <v>99.5</v>
      </c>
      <c r="E30" s="124">
        <v>97</v>
      </c>
      <c r="F30" s="125">
        <v>83</v>
      </c>
      <c r="G30" s="126">
        <v>85.6</v>
      </c>
      <c r="H30" s="138">
        <v>2.1800000000000002</v>
      </c>
      <c r="I30" s="139">
        <v>2.5299999999999998</v>
      </c>
      <c r="J30" s="131">
        <v>2.16</v>
      </c>
    </row>
    <row r="31" spans="1:10" ht="15" customHeight="1" x14ac:dyDescent="0.25">
      <c r="A31" s="146" t="s">
        <v>210</v>
      </c>
      <c r="B31" s="124">
        <v>106</v>
      </c>
      <c r="C31" s="125">
        <v>24</v>
      </c>
      <c r="D31" s="126">
        <v>22.6</v>
      </c>
      <c r="E31" s="124">
        <v>59</v>
      </c>
      <c r="F31" s="125">
        <v>49</v>
      </c>
      <c r="G31" s="126">
        <v>83.1</v>
      </c>
      <c r="H31" s="138">
        <v>1.8</v>
      </c>
      <c r="I31" s="139">
        <v>0.49</v>
      </c>
      <c r="J31" s="131">
        <v>0.41</v>
      </c>
    </row>
    <row r="32" spans="1:10" ht="15" customHeight="1" x14ac:dyDescent="0.25">
      <c r="A32" s="146" t="s">
        <v>211</v>
      </c>
      <c r="B32" s="124">
        <v>208</v>
      </c>
      <c r="C32" s="125">
        <v>116</v>
      </c>
      <c r="D32" s="126">
        <v>55.8</v>
      </c>
      <c r="E32" s="124">
        <v>350</v>
      </c>
      <c r="F32" s="125">
        <v>350</v>
      </c>
      <c r="G32" s="126">
        <v>100</v>
      </c>
      <c r="H32" s="138">
        <v>0.59</v>
      </c>
      <c r="I32" s="139">
        <v>0.33</v>
      </c>
      <c r="J32" s="131">
        <v>0.33</v>
      </c>
    </row>
    <row r="33" spans="1:10" ht="15" customHeight="1" x14ac:dyDescent="0.25">
      <c r="A33" s="146" t="s">
        <v>212</v>
      </c>
      <c r="B33" s="124">
        <v>132</v>
      </c>
      <c r="C33" s="125">
        <v>132</v>
      </c>
      <c r="D33" s="126">
        <v>100</v>
      </c>
      <c r="E33" s="124">
        <v>61</v>
      </c>
      <c r="F33" s="125">
        <v>61</v>
      </c>
      <c r="G33" s="126">
        <v>100</v>
      </c>
      <c r="H33" s="138">
        <v>2.16</v>
      </c>
      <c r="I33" s="139">
        <v>2.16</v>
      </c>
      <c r="J33" s="131">
        <v>2.16</v>
      </c>
    </row>
    <row r="34" spans="1:10" ht="15" customHeight="1" x14ac:dyDescent="0.25">
      <c r="A34" s="146" t="s">
        <v>213</v>
      </c>
      <c r="B34" s="124">
        <v>135</v>
      </c>
      <c r="C34" s="125">
        <v>123</v>
      </c>
      <c r="D34" s="126">
        <v>91.1</v>
      </c>
      <c r="E34" s="124">
        <v>57</v>
      </c>
      <c r="F34" s="125">
        <v>43</v>
      </c>
      <c r="G34" s="126">
        <v>75.400000000000006</v>
      </c>
      <c r="H34" s="138">
        <v>2.37</v>
      </c>
      <c r="I34" s="139">
        <v>2.86</v>
      </c>
      <c r="J34" s="131">
        <v>2.16</v>
      </c>
    </row>
    <row r="35" spans="1:10" ht="15" customHeight="1" x14ac:dyDescent="0.25">
      <c r="A35" s="146" t="s">
        <v>214</v>
      </c>
      <c r="B35" s="124">
        <v>27</v>
      </c>
      <c r="C35" s="125">
        <v>27</v>
      </c>
      <c r="D35" s="126">
        <v>100</v>
      </c>
      <c r="E35" s="124">
        <v>98</v>
      </c>
      <c r="F35" s="125">
        <v>98</v>
      </c>
      <c r="G35" s="126">
        <v>100</v>
      </c>
      <c r="H35" s="138">
        <v>0.28000000000000003</v>
      </c>
      <c r="I35" s="139">
        <v>0.28000000000000003</v>
      </c>
      <c r="J35" s="131">
        <v>0.28000000000000003</v>
      </c>
    </row>
    <row r="36" spans="1:10" ht="15" customHeight="1" x14ac:dyDescent="0.25">
      <c r="A36" s="146" t="s">
        <v>215</v>
      </c>
      <c r="B36" s="124">
        <v>61</v>
      </c>
      <c r="C36" s="125">
        <v>61</v>
      </c>
      <c r="D36" s="126">
        <v>100</v>
      </c>
      <c r="E36" s="124">
        <v>50</v>
      </c>
      <c r="F36" s="125">
        <v>29</v>
      </c>
      <c r="G36" s="126">
        <v>58</v>
      </c>
      <c r="H36" s="138">
        <v>1.22</v>
      </c>
      <c r="I36" s="139">
        <v>2.1</v>
      </c>
      <c r="J36" s="131">
        <v>1.22</v>
      </c>
    </row>
    <row r="37" spans="1:10" ht="15" customHeight="1" x14ac:dyDescent="0.25">
      <c r="A37" s="146" t="s">
        <v>216</v>
      </c>
      <c r="B37" s="124">
        <v>351</v>
      </c>
      <c r="C37" s="125">
        <v>241</v>
      </c>
      <c r="D37" s="126">
        <v>68.7</v>
      </c>
      <c r="E37" s="124">
        <v>253</v>
      </c>
      <c r="F37" s="125">
        <v>145</v>
      </c>
      <c r="G37" s="126">
        <v>57.3</v>
      </c>
      <c r="H37" s="138">
        <v>1.39</v>
      </c>
      <c r="I37" s="139">
        <v>1.66</v>
      </c>
      <c r="J37" s="131">
        <v>0.95</v>
      </c>
    </row>
    <row r="38" spans="1:10" ht="15" customHeight="1" x14ac:dyDescent="0.25">
      <c r="A38" s="146" t="s">
        <v>217</v>
      </c>
      <c r="B38" s="124">
        <v>342</v>
      </c>
      <c r="C38" s="125">
        <v>257</v>
      </c>
      <c r="D38" s="126">
        <v>75.099999999999994</v>
      </c>
      <c r="E38" s="124">
        <v>98</v>
      </c>
      <c r="F38" s="125">
        <v>89</v>
      </c>
      <c r="G38" s="126">
        <v>90.8</v>
      </c>
      <c r="H38" s="138">
        <v>3.49</v>
      </c>
      <c r="I38" s="139">
        <v>2.89</v>
      </c>
      <c r="J38" s="131">
        <v>2.62</v>
      </c>
    </row>
    <row r="39" spans="1:10" ht="15" customHeight="1" x14ac:dyDescent="0.25">
      <c r="A39" s="146" t="s">
        <v>218</v>
      </c>
      <c r="B39" s="124">
        <v>108</v>
      </c>
      <c r="C39" s="125">
        <v>90</v>
      </c>
      <c r="D39" s="126">
        <v>83.3</v>
      </c>
      <c r="E39" s="124">
        <v>140</v>
      </c>
      <c r="F39" s="125">
        <v>132</v>
      </c>
      <c r="G39" s="126">
        <v>94.3</v>
      </c>
      <c r="H39" s="138">
        <v>0.77</v>
      </c>
      <c r="I39" s="139">
        <v>0.68</v>
      </c>
      <c r="J39" s="131">
        <v>0.64</v>
      </c>
    </row>
    <row r="40" spans="1:10" ht="15" customHeight="1" x14ac:dyDescent="0.25">
      <c r="A40" s="146" t="s">
        <v>219</v>
      </c>
      <c r="B40" s="124">
        <v>171</v>
      </c>
      <c r="C40" s="125" t="s">
        <v>757</v>
      </c>
      <c r="D40" s="126">
        <v>99.4</v>
      </c>
      <c r="E40" s="124">
        <v>24</v>
      </c>
      <c r="F40" s="125">
        <v>24</v>
      </c>
      <c r="G40" s="126">
        <v>100</v>
      </c>
      <c r="H40" s="138">
        <v>7.13</v>
      </c>
      <c r="I40" s="139">
        <v>7.08</v>
      </c>
      <c r="J40" s="131">
        <v>7.08</v>
      </c>
    </row>
    <row r="41" spans="1:10" ht="15" customHeight="1" x14ac:dyDescent="0.25">
      <c r="A41" s="146" t="s">
        <v>220</v>
      </c>
      <c r="B41" s="124">
        <v>699</v>
      </c>
      <c r="C41" s="125">
        <v>209</v>
      </c>
      <c r="D41" s="126">
        <v>29.9</v>
      </c>
      <c r="E41" s="124">
        <v>311</v>
      </c>
      <c r="F41" s="125">
        <v>241</v>
      </c>
      <c r="G41" s="126">
        <v>77.5</v>
      </c>
      <c r="H41" s="138">
        <v>2.25</v>
      </c>
      <c r="I41" s="139">
        <v>0.87</v>
      </c>
      <c r="J41" s="131">
        <v>0.67</v>
      </c>
    </row>
    <row r="42" spans="1:10" ht="18.75" customHeight="1" x14ac:dyDescent="0.25">
      <c r="A42" s="102" t="s">
        <v>221</v>
      </c>
      <c r="B42" s="124">
        <v>13637</v>
      </c>
      <c r="C42" s="125">
        <v>10104</v>
      </c>
      <c r="D42" s="126">
        <v>74.099999999999994</v>
      </c>
      <c r="E42" s="124">
        <v>7372</v>
      </c>
      <c r="F42" s="125">
        <v>6807</v>
      </c>
      <c r="G42" s="126">
        <v>92.3</v>
      </c>
      <c r="H42" s="138">
        <v>1.85</v>
      </c>
      <c r="I42" s="139">
        <v>1.48</v>
      </c>
      <c r="J42" s="131">
        <v>1.37</v>
      </c>
    </row>
    <row r="43" spans="1:10" ht="15" customHeight="1" x14ac:dyDescent="0.25">
      <c r="A43" s="146" t="s">
        <v>222</v>
      </c>
      <c r="B43" s="124">
        <v>1866</v>
      </c>
      <c r="C43" s="125">
        <v>750</v>
      </c>
      <c r="D43" s="126">
        <v>40.200000000000003</v>
      </c>
      <c r="E43" s="124">
        <v>376</v>
      </c>
      <c r="F43" s="125">
        <v>348</v>
      </c>
      <c r="G43" s="126">
        <v>92.6</v>
      </c>
      <c r="H43" s="138">
        <v>4.96</v>
      </c>
      <c r="I43" s="139">
        <v>2.16</v>
      </c>
      <c r="J43" s="131">
        <v>1.99</v>
      </c>
    </row>
    <row r="44" spans="1:10" ht="15" customHeight="1" x14ac:dyDescent="0.25">
      <c r="A44" s="146" t="s">
        <v>223</v>
      </c>
      <c r="B44" s="124">
        <v>532</v>
      </c>
      <c r="C44" s="125" t="s">
        <v>757</v>
      </c>
      <c r="D44" s="126">
        <v>99.8</v>
      </c>
      <c r="E44" s="124">
        <v>469</v>
      </c>
      <c r="F44" s="125">
        <v>469</v>
      </c>
      <c r="G44" s="126">
        <v>100</v>
      </c>
      <c r="H44" s="138">
        <v>1.1299999999999999</v>
      </c>
      <c r="I44" s="139">
        <v>1.1299999999999999</v>
      </c>
      <c r="J44" s="131">
        <v>1.1299999999999999</v>
      </c>
    </row>
    <row r="45" spans="1:10" ht="15" customHeight="1" x14ac:dyDescent="0.25">
      <c r="A45" s="146" t="s">
        <v>224</v>
      </c>
      <c r="B45" s="124">
        <v>237</v>
      </c>
      <c r="C45" s="125">
        <v>234</v>
      </c>
      <c r="D45" s="126">
        <v>98.7</v>
      </c>
      <c r="E45" s="124">
        <v>347</v>
      </c>
      <c r="F45" s="125">
        <v>326</v>
      </c>
      <c r="G45" s="126">
        <v>93.9</v>
      </c>
      <c r="H45" s="138">
        <v>0.68</v>
      </c>
      <c r="I45" s="139">
        <v>0.72</v>
      </c>
      <c r="J45" s="131">
        <v>0.67</v>
      </c>
    </row>
    <row r="46" spans="1:10" ht="15" customHeight="1" x14ac:dyDescent="0.25">
      <c r="A46" s="146" t="s">
        <v>225</v>
      </c>
      <c r="B46" s="124">
        <v>597</v>
      </c>
      <c r="C46" s="125">
        <v>374</v>
      </c>
      <c r="D46" s="126">
        <v>62.6</v>
      </c>
      <c r="E46" s="124">
        <v>343</v>
      </c>
      <c r="F46" s="125">
        <v>343</v>
      </c>
      <c r="G46" s="126">
        <v>100</v>
      </c>
      <c r="H46" s="138">
        <v>1.74</v>
      </c>
      <c r="I46" s="139">
        <v>1.0900000000000001</v>
      </c>
      <c r="J46" s="131">
        <v>1.0900000000000001</v>
      </c>
    </row>
    <row r="47" spans="1:10" ht="15" customHeight="1" x14ac:dyDescent="0.25">
      <c r="A47" s="146" t="s">
        <v>226</v>
      </c>
      <c r="B47" s="124">
        <v>342</v>
      </c>
      <c r="C47" s="125">
        <v>335</v>
      </c>
      <c r="D47" s="126">
        <v>98</v>
      </c>
      <c r="E47" s="124">
        <v>233</v>
      </c>
      <c r="F47" s="125">
        <v>233</v>
      </c>
      <c r="G47" s="126">
        <v>100</v>
      </c>
      <c r="H47" s="138">
        <v>1.47</v>
      </c>
      <c r="I47" s="139">
        <v>1.44</v>
      </c>
      <c r="J47" s="131">
        <v>1.44</v>
      </c>
    </row>
    <row r="48" spans="1:10" ht="15" customHeight="1" x14ac:dyDescent="0.25">
      <c r="A48" s="146" t="s">
        <v>227</v>
      </c>
      <c r="B48" s="124">
        <v>571</v>
      </c>
      <c r="C48" s="125">
        <v>483</v>
      </c>
      <c r="D48" s="126">
        <v>84.6</v>
      </c>
      <c r="E48" s="124">
        <v>246</v>
      </c>
      <c r="F48" s="125">
        <v>246</v>
      </c>
      <c r="G48" s="126">
        <v>100</v>
      </c>
      <c r="H48" s="138">
        <v>2.3199999999999998</v>
      </c>
      <c r="I48" s="139">
        <v>1.96</v>
      </c>
      <c r="J48" s="131">
        <v>1.96</v>
      </c>
    </row>
    <row r="49" spans="1:10" ht="15" customHeight="1" x14ac:dyDescent="0.25">
      <c r="A49" s="146" t="s">
        <v>228</v>
      </c>
      <c r="B49" s="124">
        <v>377</v>
      </c>
      <c r="C49" s="125">
        <v>355</v>
      </c>
      <c r="D49" s="126">
        <v>94.2</v>
      </c>
      <c r="E49" s="124">
        <v>95</v>
      </c>
      <c r="F49" s="125">
        <v>75</v>
      </c>
      <c r="G49" s="126">
        <v>78.900000000000006</v>
      </c>
      <c r="H49" s="138">
        <v>3.97</v>
      </c>
      <c r="I49" s="139">
        <v>4.7300000000000004</v>
      </c>
      <c r="J49" s="131">
        <v>3.74</v>
      </c>
    </row>
    <row r="50" spans="1:10" ht="15" customHeight="1" x14ac:dyDescent="0.25">
      <c r="A50" s="146" t="s">
        <v>229</v>
      </c>
      <c r="B50" s="124">
        <v>150</v>
      </c>
      <c r="C50" s="125">
        <v>93</v>
      </c>
      <c r="D50" s="126">
        <v>62</v>
      </c>
      <c r="E50" s="124">
        <v>166</v>
      </c>
      <c r="F50" s="125">
        <v>130</v>
      </c>
      <c r="G50" s="126">
        <v>78.3</v>
      </c>
      <c r="H50" s="138">
        <v>0.9</v>
      </c>
      <c r="I50" s="139">
        <v>0.72</v>
      </c>
      <c r="J50" s="131">
        <v>0.56000000000000005</v>
      </c>
    </row>
    <row r="51" spans="1:10" ht="15" customHeight="1" x14ac:dyDescent="0.25">
      <c r="A51" s="146" t="s">
        <v>230</v>
      </c>
      <c r="B51" s="124">
        <v>101</v>
      </c>
      <c r="C51" s="125">
        <v>58</v>
      </c>
      <c r="D51" s="126">
        <v>57.4</v>
      </c>
      <c r="E51" s="124">
        <v>98</v>
      </c>
      <c r="F51" s="125" t="s">
        <v>757</v>
      </c>
      <c r="G51" s="126">
        <v>99</v>
      </c>
      <c r="H51" s="138">
        <v>1.03</v>
      </c>
      <c r="I51" s="139">
        <v>0.6</v>
      </c>
      <c r="J51" s="131">
        <v>0.59</v>
      </c>
    </row>
    <row r="52" spans="1:10" ht="15" customHeight="1" x14ac:dyDescent="0.25">
      <c r="A52" s="146" t="s">
        <v>231</v>
      </c>
      <c r="B52" s="124">
        <v>437</v>
      </c>
      <c r="C52" s="125">
        <v>426</v>
      </c>
      <c r="D52" s="126">
        <v>97.5</v>
      </c>
      <c r="E52" s="124">
        <v>439</v>
      </c>
      <c r="F52" s="125">
        <v>439</v>
      </c>
      <c r="G52" s="126">
        <v>100</v>
      </c>
      <c r="H52" s="138">
        <v>1</v>
      </c>
      <c r="I52" s="139">
        <v>0.97</v>
      </c>
      <c r="J52" s="131">
        <v>0.97</v>
      </c>
    </row>
    <row r="53" spans="1:10" ht="15" customHeight="1" x14ac:dyDescent="0.25">
      <c r="A53" s="146" t="s">
        <v>232</v>
      </c>
      <c r="B53" s="124">
        <v>326</v>
      </c>
      <c r="C53" s="125">
        <v>297</v>
      </c>
      <c r="D53" s="126">
        <v>91.1</v>
      </c>
      <c r="E53" s="124">
        <v>86</v>
      </c>
      <c r="F53" s="125">
        <v>86</v>
      </c>
      <c r="G53" s="126">
        <v>100</v>
      </c>
      <c r="H53" s="138">
        <v>3.79</v>
      </c>
      <c r="I53" s="139">
        <v>3.45</v>
      </c>
      <c r="J53" s="131">
        <v>3.45</v>
      </c>
    </row>
    <row r="54" spans="1:10" ht="15" customHeight="1" x14ac:dyDescent="0.25">
      <c r="A54" s="146" t="s">
        <v>233</v>
      </c>
      <c r="B54" s="124">
        <v>778</v>
      </c>
      <c r="C54" s="125">
        <v>341</v>
      </c>
      <c r="D54" s="126">
        <v>43.8</v>
      </c>
      <c r="E54" s="124">
        <v>264</v>
      </c>
      <c r="F54" s="125">
        <v>192</v>
      </c>
      <c r="G54" s="126">
        <v>72.7</v>
      </c>
      <c r="H54" s="138">
        <v>2.95</v>
      </c>
      <c r="I54" s="139">
        <v>1.78</v>
      </c>
      <c r="J54" s="131">
        <v>1.29</v>
      </c>
    </row>
    <row r="55" spans="1:10" ht="15" customHeight="1" x14ac:dyDescent="0.25">
      <c r="A55" s="146" t="s">
        <v>234</v>
      </c>
      <c r="B55" s="124">
        <v>464</v>
      </c>
      <c r="C55" s="125">
        <v>114</v>
      </c>
      <c r="D55" s="126">
        <v>24.6</v>
      </c>
      <c r="E55" s="124">
        <v>118</v>
      </c>
      <c r="F55" s="125">
        <v>118</v>
      </c>
      <c r="G55" s="126">
        <v>100</v>
      </c>
      <c r="H55" s="138">
        <v>3.93</v>
      </c>
      <c r="I55" s="139">
        <v>0.97</v>
      </c>
      <c r="J55" s="131">
        <v>0.97</v>
      </c>
    </row>
    <row r="56" spans="1:10" ht="15" customHeight="1" x14ac:dyDescent="0.25">
      <c r="A56" s="146" t="s">
        <v>235</v>
      </c>
      <c r="B56" s="124">
        <v>360</v>
      </c>
      <c r="C56" s="125">
        <v>339</v>
      </c>
      <c r="D56" s="126">
        <v>94.2</v>
      </c>
      <c r="E56" s="124">
        <v>229</v>
      </c>
      <c r="F56" s="125">
        <v>229</v>
      </c>
      <c r="G56" s="126">
        <v>100</v>
      </c>
      <c r="H56" s="138">
        <v>1.57</v>
      </c>
      <c r="I56" s="139">
        <v>1.48</v>
      </c>
      <c r="J56" s="131">
        <v>1.48</v>
      </c>
    </row>
    <row r="57" spans="1:10" ht="15" customHeight="1" x14ac:dyDescent="0.25">
      <c r="A57" s="146" t="s">
        <v>236</v>
      </c>
      <c r="B57" s="124">
        <v>353</v>
      </c>
      <c r="C57" s="125">
        <v>218</v>
      </c>
      <c r="D57" s="126">
        <v>61.8</v>
      </c>
      <c r="E57" s="124">
        <v>182</v>
      </c>
      <c r="F57" s="125">
        <v>135</v>
      </c>
      <c r="G57" s="126">
        <v>74.2</v>
      </c>
      <c r="H57" s="138">
        <v>1.94</v>
      </c>
      <c r="I57" s="139">
        <v>1.61</v>
      </c>
      <c r="J57" s="131">
        <v>1.2</v>
      </c>
    </row>
    <row r="58" spans="1:10" ht="15" customHeight="1" x14ac:dyDescent="0.25">
      <c r="A58" s="146" t="s">
        <v>237</v>
      </c>
      <c r="B58" s="124">
        <v>113</v>
      </c>
      <c r="C58" s="125">
        <v>102</v>
      </c>
      <c r="D58" s="126">
        <v>90.3</v>
      </c>
      <c r="E58" s="124">
        <v>365</v>
      </c>
      <c r="F58" s="125">
        <v>304</v>
      </c>
      <c r="G58" s="126">
        <v>83.3</v>
      </c>
      <c r="H58" s="138">
        <v>0.31</v>
      </c>
      <c r="I58" s="139">
        <v>0.34</v>
      </c>
      <c r="J58" s="131">
        <v>0.28000000000000003</v>
      </c>
    </row>
    <row r="59" spans="1:10" ht="15" customHeight="1" x14ac:dyDescent="0.25">
      <c r="A59" s="146" t="s">
        <v>238</v>
      </c>
      <c r="B59" s="124">
        <v>337</v>
      </c>
      <c r="C59" s="125">
        <v>337</v>
      </c>
      <c r="D59" s="126">
        <v>100</v>
      </c>
      <c r="E59" s="124">
        <v>131</v>
      </c>
      <c r="F59" s="125">
        <v>131</v>
      </c>
      <c r="G59" s="126">
        <v>100</v>
      </c>
      <c r="H59" s="138">
        <v>2.57</v>
      </c>
      <c r="I59" s="139">
        <v>2.57</v>
      </c>
      <c r="J59" s="131">
        <v>2.57</v>
      </c>
    </row>
    <row r="60" spans="1:10" ht="15" customHeight="1" x14ac:dyDescent="0.25">
      <c r="A60" s="146" t="s">
        <v>239</v>
      </c>
      <c r="B60" s="124">
        <v>778</v>
      </c>
      <c r="C60" s="125">
        <v>753</v>
      </c>
      <c r="D60" s="126">
        <v>96.8</v>
      </c>
      <c r="E60" s="124">
        <v>503</v>
      </c>
      <c r="F60" s="125">
        <v>503</v>
      </c>
      <c r="G60" s="126">
        <v>100</v>
      </c>
      <c r="H60" s="138">
        <v>1.55</v>
      </c>
      <c r="I60" s="139">
        <v>1.5</v>
      </c>
      <c r="J60" s="131">
        <v>1.5</v>
      </c>
    </row>
    <row r="61" spans="1:10" ht="15" customHeight="1" x14ac:dyDescent="0.25">
      <c r="A61" s="146" t="s">
        <v>240</v>
      </c>
      <c r="B61" s="124">
        <v>360</v>
      </c>
      <c r="C61" s="125" t="s">
        <v>757</v>
      </c>
      <c r="D61" s="126">
        <v>99.7</v>
      </c>
      <c r="E61" s="124">
        <v>427</v>
      </c>
      <c r="F61" s="125">
        <v>427</v>
      </c>
      <c r="G61" s="126">
        <v>100</v>
      </c>
      <c r="H61" s="138">
        <v>0.84</v>
      </c>
      <c r="I61" s="139">
        <v>0.84</v>
      </c>
      <c r="J61" s="131">
        <v>0.84</v>
      </c>
    </row>
    <row r="62" spans="1:10" ht="15" customHeight="1" x14ac:dyDescent="0.25">
      <c r="A62" s="146" t="s">
        <v>241</v>
      </c>
      <c r="B62" s="124">
        <v>326</v>
      </c>
      <c r="C62" s="125">
        <v>299</v>
      </c>
      <c r="D62" s="126">
        <v>91.7</v>
      </c>
      <c r="E62" s="124">
        <v>210</v>
      </c>
      <c r="F62" s="125" t="s">
        <v>757</v>
      </c>
      <c r="G62" s="126">
        <v>99.5</v>
      </c>
      <c r="H62" s="138">
        <v>1.55</v>
      </c>
      <c r="I62" s="139">
        <v>1.43</v>
      </c>
      <c r="J62" s="131">
        <v>1.42</v>
      </c>
    </row>
    <row r="63" spans="1:10" ht="15" customHeight="1" x14ac:dyDescent="0.25">
      <c r="A63" s="146" t="s">
        <v>242</v>
      </c>
      <c r="B63" s="124">
        <v>255</v>
      </c>
      <c r="C63" s="125">
        <v>255</v>
      </c>
      <c r="D63" s="126">
        <v>100</v>
      </c>
      <c r="E63" s="124">
        <v>189</v>
      </c>
      <c r="F63" s="125">
        <v>189</v>
      </c>
      <c r="G63" s="126">
        <v>100</v>
      </c>
      <c r="H63" s="138">
        <v>1.35</v>
      </c>
      <c r="I63" s="139">
        <v>1.35</v>
      </c>
      <c r="J63" s="131">
        <v>1.35</v>
      </c>
    </row>
    <row r="64" spans="1:10" ht="15" customHeight="1" x14ac:dyDescent="0.25">
      <c r="A64" s="146" t="s">
        <v>243</v>
      </c>
      <c r="B64" s="124">
        <v>286</v>
      </c>
      <c r="C64" s="125">
        <v>245</v>
      </c>
      <c r="D64" s="126">
        <v>85.7</v>
      </c>
      <c r="E64" s="124">
        <v>117</v>
      </c>
      <c r="F64" s="125">
        <v>90</v>
      </c>
      <c r="G64" s="126">
        <v>76.900000000000006</v>
      </c>
      <c r="H64" s="138">
        <v>2.44</v>
      </c>
      <c r="I64" s="139">
        <v>2.72</v>
      </c>
      <c r="J64" s="131">
        <v>2.09</v>
      </c>
    </row>
    <row r="65" spans="1:10" ht="15" customHeight="1" x14ac:dyDescent="0.25">
      <c r="A65" s="146" t="s">
        <v>244</v>
      </c>
      <c r="B65" s="124">
        <v>382</v>
      </c>
      <c r="C65" s="125">
        <v>322</v>
      </c>
      <c r="D65" s="126">
        <v>84.3</v>
      </c>
      <c r="E65" s="124">
        <v>296</v>
      </c>
      <c r="F65" s="125">
        <v>296</v>
      </c>
      <c r="G65" s="126">
        <v>100</v>
      </c>
      <c r="H65" s="138">
        <v>1.29</v>
      </c>
      <c r="I65" s="139">
        <v>1.0900000000000001</v>
      </c>
      <c r="J65" s="131">
        <v>1.0900000000000001</v>
      </c>
    </row>
    <row r="66" spans="1:10" ht="15" customHeight="1" x14ac:dyDescent="0.25">
      <c r="A66" s="146" t="s">
        <v>245</v>
      </c>
      <c r="B66" s="124">
        <v>312</v>
      </c>
      <c r="C66" s="125">
        <v>308</v>
      </c>
      <c r="D66" s="126">
        <v>98.7</v>
      </c>
      <c r="E66" s="124">
        <v>168</v>
      </c>
      <c r="F66" s="125">
        <v>168</v>
      </c>
      <c r="G66" s="126">
        <v>100</v>
      </c>
      <c r="H66" s="138">
        <v>1.86</v>
      </c>
      <c r="I66" s="139">
        <v>1.83</v>
      </c>
      <c r="J66" s="131">
        <v>1.83</v>
      </c>
    </row>
    <row r="67" spans="1:10" ht="15" customHeight="1" x14ac:dyDescent="0.25">
      <c r="A67" s="146" t="s">
        <v>246</v>
      </c>
      <c r="B67" s="124">
        <v>1041</v>
      </c>
      <c r="C67" s="125">
        <v>267</v>
      </c>
      <c r="D67" s="126">
        <v>25.6</v>
      </c>
      <c r="E67" s="124">
        <v>114</v>
      </c>
      <c r="F67" s="125">
        <v>50</v>
      </c>
      <c r="G67" s="126">
        <v>43.9</v>
      </c>
      <c r="H67" s="138">
        <v>9.1300000000000008</v>
      </c>
      <c r="I67" s="139">
        <v>5.34</v>
      </c>
      <c r="J67" s="131">
        <v>2.34</v>
      </c>
    </row>
    <row r="68" spans="1:10" ht="15" customHeight="1" x14ac:dyDescent="0.25">
      <c r="A68" s="146" t="s">
        <v>247</v>
      </c>
      <c r="B68" s="124">
        <v>299</v>
      </c>
      <c r="C68" s="125" t="s">
        <v>757</v>
      </c>
      <c r="D68" s="126">
        <v>99.7</v>
      </c>
      <c r="E68" s="124">
        <v>93</v>
      </c>
      <c r="F68" s="125">
        <v>85</v>
      </c>
      <c r="G68" s="126">
        <v>91.4</v>
      </c>
      <c r="H68" s="138">
        <v>3.22</v>
      </c>
      <c r="I68" s="139">
        <v>3.51</v>
      </c>
      <c r="J68" s="131">
        <v>3.2</v>
      </c>
    </row>
    <row r="69" spans="1:10" ht="15" customHeight="1" x14ac:dyDescent="0.25">
      <c r="A69" s="146" t="s">
        <v>248</v>
      </c>
      <c r="B69" s="124">
        <v>187</v>
      </c>
      <c r="C69" s="125">
        <v>187</v>
      </c>
      <c r="D69" s="126">
        <v>100</v>
      </c>
      <c r="E69" s="124">
        <v>132</v>
      </c>
      <c r="F69" s="125">
        <v>132</v>
      </c>
      <c r="G69" s="126">
        <v>100</v>
      </c>
      <c r="H69" s="138">
        <v>1.42</v>
      </c>
      <c r="I69" s="139">
        <v>1.42</v>
      </c>
      <c r="J69" s="131">
        <v>1.42</v>
      </c>
    </row>
    <row r="70" spans="1:10" ht="15" customHeight="1" x14ac:dyDescent="0.25">
      <c r="A70" s="146" t="s">
        <v>249</v>
      </c>
      <c r="B70" s="124">
        <v>503</v>
      </c>
      <c r="C70" s="125">
        <v>492</v>
      </c>
      <c r="D70" s="126">
        <v>97.8</v>
      </c>
      <c r="E70" s="124">
        <v>184</v>
      </c>
      <c r="F70" s="125">
        <v>181</v>
      </c>
      <c r="G70" s="126">
        <v>98.4</v>
      </c>
      <c r="H70" s="138">
        <v>2.73</v>
      </c>
      <c r="I70" s="139">
        <v>2.72</v>
      </c>
      <c r="J70" s="131">
        <v>2.67</v>
      </c>
    </row>
    <row r="71" spans="1:10" ht="15" customHeight="1" x14ac:dyDescent="0.25">
      <c r="A71" s="146" t="s">
        <v>250</v>
      </c>
      <c r="B71" s="124">
        <v>522</v>
      </c>
      <c r="C71" s="125">
        <v>502</v>
      </c>
      <c r="D71" s="126">
        <v>96.2</v>
      </c>
      <c r="E71" s="124">
        <v>388</v>
      </c>
      <c r="F71" s="125">
        <v>229</v>
      </c>
      <c r="G71" s="126">
        <v>59</v>
      </c>
      <c r="H71" s="138">
        <v>1.35</v>
      </c>
      <c r="I71" s="139">
        <v>2.19</v>
      </c>
      <c r="J71" s="131">
        <v>1.29</v>
      </c>
    </row>
    <row r="72" spans="1:10" ht="15" customHeight="1" x14ac:dyDescent="0.25">
      <c r="A72" s="146" t="s">
        <v>251</v>
      </c>
      <c r="B72" s="124">
        <v>445</v>
      </c>
      <c r="C72" s="125">
        <v>430</v>
      </c>
      <c r="D72" s="126">
        <v>96.6</v>
      </c>
      <c r="E72" s="124">
        <v>364</v>
      </c>
      <c r="F72" s="125">
        <v>347</v>
      </c>
      <c r="G72" s="126">
        <v>95.3</v>
      </c>
      <c r="H72" s="138">
        <v>1.22</v>
      </c>
      <c r="I72" s="139">
        <v>1.24</v>
      </c>
      <c r="J72" s="131">
        <v>1.18</v>
      </c>
    </row>
    <row r="73" spans="1:10" ht="18.75" customHeight="1" x14ac:dyDescent="0.25">
      <c r="A73" s="102" t="s">
        <v>252</v>
      </c>
      <c r="B73" s="124">
        <v>2961</v>
      </c>
      <c r="C73" s="125">
        <v>2613</v>
      </c>
      <c r="D73" s="126">
        <v>88.2</v>
      </c>
      <c r="E73" s="124">
        <v>1779</v>
      </c>
      <c r="F73" s="125">
        <v>1725</v>
      </c>
      <c r="G73" s="126">
        <v>97</v>
      </c>
      <c r="H73" s="138">
        <v>1.66</v>
      </c>
      <c r="I73" s="139">
        <v>1.51</v>
      </c>
      <c r="J73" s="131">
        <v>1.47</v>
      </c>
    </row>
    <row r="74" spans="1:10" ht="15" customHeight="1" x14ac:dyDescent="0.25">
      <c r="A74" s="146" t="s">
        <v>253</v>
      </c>
      <c r="B74" s="124">
        <v>446</v>
      </c>
      <c r="C74" s="125">
        <v>431</v>
      </c>
      <c r="D74" s="126">
        <v>96.6</v>
      </c>
      <c r="E74" s="124">
        <v>49</v>
      </c>
      <c r="F74" s="125" t="s">
        <v>757</v>
      </c>
      <c r="G74" s="126">
        <v>85.7</v>
      </c>
      <c r="H74" s="138">
        <v>9.1</v>
      </c>
      <c r="I74" s="139">
        <v>10.26</v>
      </c>
      <c r="J74" s="131">
        <v>8.8000000000000007</v>
      </c>
    </row>
    <row r="75" spans="1:10" ht="15" customHeight="1" x14ac:dyDescent="0.25">
      <c r="A75" s="146" t="s">
        <v>254</v>
      </c>
      <c r="B75" s="124">
        <v>135</v>
      </c>
      <c r="C75" s="125">
        <v>125</v>
      </c>
      <c r="D75" s="126">
        <v>92.6</v>
      </c>
      <c r="E75" s="124">
        <v>147</v>
      </c>
      <c r="F75" s="125">
        <v>137</v>
      </c>
      <c r="G75" s="126">
        <v>93.2</v>
      </c>
      <c r="H75" s="138">
        <v>0.92</v>
      </c>
      <c r="I75" s="139">
        <v>0.91</v>
      </c>
      <c r="J75" s="131">
        <v>0.85</v>
      </c>
    </row>
    <row r="76" spans="1:10" ht="15" customHeight="1" x14ac:dyDescent="0.25">
      <c r="A76" s="146" t="s">
        <v>255</v>
      </c>
      <c r="B76" s="124">
        <v>429</v>
      </c>
      <c r="C76" s="125">
        <v>354</v>
      </c>
      <c r="D76" s="126">
        <v>82.5</v>
      </c>
      <c r="E76" s="124">
        <v>339</v>
      </c>
      <c r="F76" s="125">
        <v>339</v>
      </c>
      <c r="G76" s="126">
        <v>100</v>
      </c>
      <c r="H76" s="138">
        <v>1.27</v>
      </c>
      <c r="I76" s="139">
        <v>1.04</v>
      </c>
      <c r="J76" s="131">
        <v>1.04</v>
      </c>
    </row>
    <row r="77" spans="1:10" ht="15" customHeight="1" x14ac:dyDescent="0.25">
      <c r="A77" s="146" t="s">
        <v>256</v>
      </c>
      <c r="B77" s="124">
        <v>493</v>
      </c>
      <c r="C77" s="125">
        <v>469</v>
      </c>
      <c r="D77" s="126">
        <v>95.1</v>
      </c>
      <c r="E77" s="124">
        <v>302</v>
      </c>
      <c r="F77" s="125">
        <v>291</v>
      </c>
      <c r="G77" s="126">
        <v>96.4</v>
      </c>
      <c r="H77" s="138">
        <v>1.63</v>
      </c>
      <c r="I77" s="139">
        <v>1.61</v>
      </c>
      <c r="J77" s="131">
        <v>1.55</v>
      </c>
    </row>
    <row r="78" spans="1:10" ht="15" customHeight="1" x14ac:dyDescent="0.25">
      <c r="A78" s="146" t="s">
        <v>257</v>
      </c>
      <c r="B78" s="124">
        <v>140</v>
      </c>
      <c r="C78" s="125">
        <v>128</v>
      </c>
      <c r="D78" s="126">
        <v>91.4</v>
      </c>
      <c r="E78" s="124">
        <v>7</v>
      </c>
      <c r="F78" s="125" t="s">
        <v>757</v>
      </c>
      <c r="G78" s="126">
        <v>85.7</v>
      </c>
      <c r="H78" s="138">
        <v>20</v>
      </c>
      <c r="I78" s="139">
        <v>21.33</v>
      </c>
      <c r="J78" s="131">
        <v>18.29</v>
      </c>
    </row>
    <row r="79" spans="1:10" ht="15" customHeight="1" x14ac:dyDescent="0.25">
      <c r="A79" s="146" t="s">
        <v>258</v>
      </c>
      <c r="B79" s="124">
        <v>380</v>
      </c>
      <c r="C79" s="125">
        <v>337</v>
      </c>
      <c r="D79" s="126">
        <v>88.7</v>
      </c>
      <c r="E79" s="124">
        <v>191</v>
      </c>
      <c r="F79" s="125">
        <v>183</v>
      </c>
      <c r="G79" s="126">
        <v>95.8</v>
      </c>
      <c r="H79" s="138">
        <v>1.99</v>
      </c>
      <c r="I79" s="139">
        <v>1.84</v>
      </c>
      <c r="J79" s="131">
        <v>1.76</v>
      </c>
    </row>
    <row r="80" spans="1:10" ht="15" customHeight="1" x14ac:dyDescent="0.25">
      <c r="A80" s="146" t="s">
        <v>259</v>
      </c>
      <c r="B80" s="124">
        <v>32</v>
      </c>
      <c r="C80" s="125" t="s">
        <v>757</v>
      </c>
      <c r="D80" s="126">
        <v>96.9</v>
      </c>
      <c r="E80" s="124">
        <v>122</v>
      </c>
      <c r="F80" s="125">
        <v>122</v>
      </c>
      <c r="G80" s="126">
        <v>100</v>
      </c>
      <c r="H80" s="138">
        <v>0.26</v>
      </c>
      <c r="I80" s="139">
        <v>0.25</v>
      </c>
      <c r="J80" s="131">
        <v>0.25</v>
      </c>
    </row>
    <row r="81" spans="1:10" ht="15" customHeight="1" x14ac:dyDescent="0.25">
      <c r="A81" s="146" t="s">
        <v>260</v>
      </c>
      <c r="B81" s="124">
        <v>76</v>
      </c>
      <c r="C81" s="125">
        <v>76</v>
      </c>
      <c r="D81" s="126">
        <v>100</v>
      </c>
      <c r="E81" s="124">
        <v>144</v>
      </c>
      <c r="F81" s="125">
        <v>144</v>
      </c>
      <c r="G81" s="126">
        <v>100</v>
      </c>
      <c r="H81" s="138">
        <v>0.53</v>
      </c>
      <c r="I81" s="139">
        <v>0.53</v>
      </c>
      <c r="J81" s="131">
        <v>0.53</v>
      </c>
    </row>
    <row r="82" spans="1:10" ht="15" customHeight="1" x14ac:dyDescent="0.25">
      <c r="A82" s="146" t="s">
        <v>261</v>
      </c>
      <c r="B82" s="124">
        <v>265</v>
      </c>
      <c r="C82" s="125" t="s">
        <v>757</v>
      </c>
      <c r="D82" s="126">
        <v>99.6</v>
      </c>
      <c r="E82" s="124">
        <v>99</v>
      </c>
      <c r="F82" s="125">
        <v>95</v>
      </c>
      <c r="G82" s="126">
        <v>96</v>
      </c>
      <c r="H82" s="138">
        <v>2.68</v>
      </c>
      <c r="I82" s="139">
        <v>2.78</v>
      </c>
      <c r="J82" s="131">
        <v>2.67</v>
      </c>
    </row>
    <row r="83" spans="1:10" ht="15" customHeight="1" x14ac:dyDescent="0.25">
      <c r="A83" s="146" t="s">
        <v>262</v>
      </c>
      <c r="B83" s="124">
        <v>80</v>
      </c>
      <c r="C83" s="125">
        <v>80</v>
      </c>
      <c r="D83" s="126">
        <v>100</v>
      </c>
      <c r="E83" s="124">
        <v>139</v>
      </c>
      <c r="F83" s="125">
        <v>135</v>
      </c>
      <c r="G83" s="126">
        <v>97.1</v>
      </c>
      <c r="H83" s="138">
        <v>0.57999999999999996</v>
      </c>
      <c r="I83" s="139">
        <v>0.59</v>
      </c>
      <c r="J83" s="131">
        <v>0.57999999999999996</v>
      </c>
    </row>
    <row r="84" spans="1:10" ht="15" customHeight="1" x14ac:dyDescent="0.25">
      <c r="A84" s="146" t="s">
        <v>263</v>
      </c>
      <c r="B84" s="124">
        <v>310</v>
      </c>
      <c r="C84" s="125">
        <v>235</v>
      </c>
      <c r="D84" s="126">
        <v>75.8</v>
      </c>
      <c r="E84" s="124">
        <v>67</v>
      </c>
      <c r="F84" s="125">
        <v>61</v>
      </c>
      <c r="G84" s="126">
        <v>91</v>
      </c>
      <c r="H84" s="138">
        <v>4.63</v>
      </c>
      <c r="I84" s="139">
        <v>3.85</v>
      </c>
      <c r="J84" s="131">
        <v>3.51</v>
      </c>
    </row>
    <row r="85" spans="1:10" ht="15" customHeight="1" x14ac:dyDescent="0.25">
      <c r="A85" s="146" t="s">
        <v>264</v>
      </c>
      <c r="B85" s="124">
        <v>175</v>
      </c>
      <c r="C85" s="125">
        <v>83</v>
      </c>
      <c r="D85" s="126">
        <v>47.4</v>
      </c>
      <c r="E85" s="124">
        <v>173</v>
      </c>
      <c r="F85" s="125">
        <v>170</v>
      </c>
      <c r="G85" s="126">
        <v>98.3</v>
      </c>
      <c r="H85" s="138">
        <v>1.01</v>
      </c>
      <c r="I85" s="139">
        <v>0.49</v>
      </c>
      <c r="J85" s="131">
        <v>0.48</v>
      </c>
    </row>
    <row r="86" spans="1:10" ht="18.75" customHeight="1" x14ac:dyDescent="0.25">
      <c r="A86" s="102" t="s">
        <v>265</v>
      </c>
      <c r="B86" s="124">
        <v>3170</v>
      </c>
      <c r="C86" s="125">
        <v>3066</v>
      </c>
      <c r="D86" s="126">
        <v>96.7</v>
      </c>
      <c r="E86" s="124">
        <v>1276</v>
      </c>
      <c r="F86" s="125">
        <v>1195</v>
      </c>
      <c r="G86" s="126">
        <v>93.7</v>
      </c>
      <c r="H86" s="138">
        <v>2.48</v>
      </c>
      <c r="I86" s="139">
        <v>2.57</v>
      </c>
      <c r="J86" s="131">
        <v>2.4</v>
      </c>
    </row>
    <row r="87" spans="1:10" ht="15" customHeight="1" x14ac:dyDescent="0.25">
      <c r="A87" s="146" t="s">
        <v>266</v>
      </c>
      <c r="B87" s="124">
        <v>120</v>
      </c>
      <c r="C87" s="125">
        <v>116</v>
      </c>
      <c r="D87" s="126">
        <v>96.7</v>
      </c>
      <c r="E87" s="124">
        <v>127</v>
      </c>
      <c r="F87" s="125">
        <v>127</v>
      </c>
      <c r="G87" s="126">
        <v>100</v>
      </c>
      <c r="H87" s="138">
        <v>0.94</v>
      </c>
      <c r="I87" s="139">
        <v>0.91</v>
      </c>
      <c r="J87" s="131">
        <v>0.91</v>
      </c>
    </row>
    <row r="88" spans="1:10" ht="15" customHeight="1" x14ac:dyDescent="0.25">
      <c r="A88" s="146" t="s">
        <v>267</v>
      </c>
      <c r="B88" s="124">
        <v>478</v>
      </c>
      <c r="C88" s="125">
        <v>478</v>
      </c>
      <c r="D88" s="126">
        <v>100</v>
      </c>
      <c r="E88" s="124">
        <v>173</v>
      </c>
      <c r="F88" s="125">
        <v>162</v>
      </c>
      <c r="G88" s="126">
        <v>93.6</v>
      </c>
      <c r="H88" s="138">
        <v>2.76</v>
      </c>
      <c r="I88" s="139">
        <v>2.95</v>
      </c>
      <c r="J88" s="131">
        <v>2.76</v>
      </c>
    </row>
    <row r="89" spans="1:10" ht="15" customHeight="1" x14ac:dyDescent="0.25">
      <c r="A89" s="146" t="s">
        <v>268</v>
      </c>
      <c r="B89" s="124">
        <v>137</v>
      </c>
      <c r="C89" s="125">
        <v>87</v>
      </c>
      <c r="D89" s="126">
        <v>63.5</v>
      </c>
      <c r="E89" s="124">
        <v>110</v>
      </c>
      <c r="F89" s="125" t="s">
        <v>757</v>
      </c>
      <c r="G89" s="126">
        <v>98.2</v>
      </c>
      <c r="H89" s="138">
        <v>1.25</v>
      </c>
      <c r="I89" s="139">
        <v>0.81</v>
      </c>
      <c r="J89" s="131">
        <v>0.79</v>
      </c>
    </row>
    <row r="90" spans="1:10" ht="15" customHeight="1" x14ac:dyDescent="0.25">
      <c r="A90" s="146" t="s">
        <v>269</v>
      </c>
      <c r="B90" s="124">
        <v>105</v>
      </c>
      <c r="C90" s="125">
        <v>105</v>
      </c>
      <c r="D90" s="126">
        <v>100</v>
      </c>
      <c r="E90" s="124">
        <v>190</v>
      </c>
      <c r="F90" s="125">
        <v>190</v>
      </c>
      <c r="G90" s="126">
        <v>100</v>
      </c>
      <c r="H90" s="138">
        <v>0.55000000000000004</v>
      </c>
      <c r="I90" s="139">
        <v>0.55000000000000004</v>
      </c>
      <c r="J90" s="131">
        <v>0.55000000000000004</v>
      </c>
    </row>
    <row r="91" spans="1:10" ht="15" customHeight="1" x14ac:dyDescent="0.25">
      <c r="A91" s="146" t="s">
        <v>270</v>
      </c>
      <c r="B91" s="124">
        <v>492</v>
      </c>
      <c r="C91" s="125">
        <v>445</v>
      </c>
      <c r="D91" s="126">
        <v>90.4</v>
      </c>
      <c r="E91" s="124">
        <v>201</v>
      </c>
      <c r="F91" s="125" t="s">
        <v>757</v>
      </c>
      <c r="G91" s="126">
        <v>99</v>
      </c>
      <c r="H91" s="138">
        <v>2.4500000000000002</v>
      </c>
      <c r="I91" s="139">
        <v>2.2400000000000002</v>
      </c>
      <c r="J91" s="131">
        <v>2.21</v>
      </c>
    </row>
    <row r="92" spans="1:10" ht="15" customHeight="1" x14ac:dyDescent="0.25">
      <c r="A92" s="146" t="s">
        <v>271</v>
      </c>
      <c r="B92" s="124">
        <v>24</v>
      </c>
      <c r="C92" s="125">
        <v>24</v>
      </c>
      <c r="D92" s="126">
        <v>100</v>
      </c>
      <c r="E92" s="124">
        <v>81</v>
      </c>
      <c r="F92" s="125">
        <v>81</v>
      </c>
      <c r="G92" s="126">
        <v>100</v>
      </c>
      <c r="H92" s="138">
        <v>0.3</v>
      </c>
      <c r="I92" s="139">
        <v>0.3</v>
      </c>
      <c r="J92" s="131">
        <v>0.3</v>
      </c>
    </row>
    <row r="93" spans="1:10" ht="15" customHeight="1" x14ac:dyDescent="0.25">
      <c r="A93" s="146" t="s">
        <v>272</v>
      </c>
      <c r="B93" s="124">
        <v>229</v>
      </c>
      <c r="C93" s="125">
        <v>229</v>
      </c>
      <c r="D93" s="126">
        <v>100</v>
      </c>
      <c r="E93" s="124">
        <v>78</v>
      </c>
      <c r="F93" s="125">
        <v>78</v>
      </c>
      <c r="G93" s="126">
        <v>100</v>
      </c>
      <c r="H93" s="138">
        <v>2.94</v>
      </c>
      <c r="I93" s="139">
        <v>2.94</v>
      </c>
      <c r="J93" s="131">
        <v>2.94</v>
      </c>
    </row>
    <row r="94" spans="1:10" ht="15" customHeight="1" x14ac:dyDescent="0.25">
      <c r="A94" s="146" t="s">
        <v>273</v>
      </c>
      <c r="B94" s="124">
        <v>209</v>
      </c>
      <c r="C94" s="125">
        <v>209</v>
      </c>
      <c r="D94" s="126">
        <v>100</v>
      </c>
      <c r="E94" s="124">
        <v>16</v>
      </c>
      <c r="F94" s="125">
        <v>16</v>
      </c>
      <c r="G94" s="126">
        <v>100</v>
      </c>
      <c r="H94" s="138">
        <v>13.06</v>
      </c>
      <c r="I94" s="139">
        <v>13.06</v>
      </c>
      <c r="J94" s="131">
        <v>13.06</v>
      </c>
    </row>
    <row r="95" spans="1:10" ht="15" customHeight="1" x14ac:dyDescent="0.25">
      <c r="A95" s="146" t="s">
        <v>274</v>
      </c>
      <c r="B95" s="124">
        <v>641</v>
      </c>
      <c r="C95" s="125">
        <v>638</v>
      </c>
      <c r="D95" s="126">
        <v>99.5</v>
      </c>
      <c r="E95" s="124">
        <v>143</v>
      </c>
      <c r="F95" s="125">
        <v>89</v>
      </c>
      <c r="G95" s="126">
        <v>62.2</v>
      </c>
      <c r="H95" s="138">
        <v>4.4800000000000004</v>
      </c>
      <c r="I95" s="139">
        <v>7.17</v>
      </c>
      <c r="J95" s="131">
        <v>4.46</v>
      </c>
    </row>
    <row r="96" spans="1:10" ht="15" customHeight="1" x14ac:dyDescent="0.25">
      <c r="A96" s="146" t="s">
        <v>275</v>
      </c>
      <c r="B96" s="124">
        <v>735</v>
      </c>
      <c r="C96" s="125">
        <v>735</v>
      </c>
      <c r="D96" s="126">
        <v>100</v>
      </c>
      <c r="E96" s="124">
        <v>157</v>
      </c>
      <c r="F96" s="125">
        <v>145</v>
      </c>
      <c r="G96" s="126">
        <v>92.4</v>
      </c>
      <c r="H96" s="138">
        <v>4.68</v>
      </c>
      <c r="I96" s="139">
        <v>5.07</v>
      </c>
      <c r="J96" s="131">
        <v>4.68</v>
      </c>
    </row>
    <row r="97" spans="1:10" ht="18.75" customHeight="1" x14ac:dyDescent="0.25">
      <c r="A97" s="102" t="s">
        <v>276</v>
      </c>
      <c r="B97" s="124">
        <v>9210</v>
      </c>
      <c r="C97" s="125">
        <v>8661</v>
      </c>
      <c r="D97" s="126">
        <v>94</v>
      </c>
      <c r="E97" s="124">
        <v>1047</v>
      </c>
      <c r="F97" s="125">
        <v>991</v>
      </c>
      <c r="G97" s="126">
        <v>94.7</v>
      </c>
      <c r="H97" s="138">
        <v>8.8000000000000007</v>
      </c>
      <c r="I97" s="139">
        <v>8.74</v>
      </c>
      <c r="J97" s="131">
        <v>8.27</v>
      </c>
    </row>
    <row r="98" spans="1:10" ht="15" customHeight="1" x14ac:dyDescent="0.25">
      <c r="A98" s="146" t="s">
        <v>277</v>
      </c>
      <c r="B98" s="124">
        <v>661</v>
      </c>
      <c r="C98" s="125">
        <v>661</v>
      </c>
      <c r="D98" s="126">
        <v>100</v>
      </c>
      <c r="E98" s="124" t="s">
        <v>757</v>
      </c>
      <c r="F98" s="125" t="s">
        <v>757</v>
      </c>
      <c r="G98" s="126">
        <v>100</v>
      </c>
      <c r="H98" s="138">
        <v>44.07</v>
      </c>
      <c r="I98" s="139">
        <v>44.07</v>
      </c>
      <c r="J98" s="131">
        <v>44.07</v>
      </c>
    </row>
    <row r="99" spans="1:10" ht="15" customHeight="1" x14ac:dyDescent="0.25">
      <c r="A99" s="146" t="s">
        <v>278</v>
      </c>
      <c r="B99" s="124">
        <v>254</v>
      </c>
      <c r="C99" s="125">
        <v>251</v>
      </c>
      <c r="D99" s="126">
        <v>98.8</v>
      </c>
      <c r="E99" s="124">
        <v>69</v>
      </c>
      <c r="F99" s="125">
        <v>69</v>
      </c>
      <c r="G99" s="126">
        <v>100</v>
      </c>
      <c r="H99" s="138">
        <v>3.68</v>
      </c>
      <c r="I99" s="139">
        <v>3.64</v>
      </c>
      <c r="J99" s="131">
        <v>3.64</v>
      </c>
    </row>
    <row r="100" spans="1:10" ht="15" customHeight="1" x14ac:dyDescent="0.25">
      <c r="A100" s="146" t="s">
        <v>279</v>
      </c>
      <c r="B100" s="124">
        <v>110</v>
      </c>
      <c r="C100" s="125">
        <v>110</v>
      </c>
      <c r="D100" s="126">
        <v>100</v>
      </c>
      <c r="E100" s="124">
        <v>44</v>
      </c>
      <c r="F100" s="125">
        <v>44</v>
      </c>
      <c r="G100" s="126">
        <v>100</v>
      </c>
      <c r="H100" s="138">
        <v>2.5</v>
      </c>
      <c r="I100" s="139">
        <v>2.5</v>
      </c>
      <c r="J100" s="131">
        <v>2.5</v>
      </c>
    </row>
    <row r="101" spans="1:10" ht="15" customHeight="1" x14ac:dyDescent="0.25">
      <c r="A101" s="146" t="s">
        <v>280</v>
      </c>
      <c r="B101" s="124">
        <v>681</v>
      </c>
      <c r="C101" s="125">
        <v>681</v>
      </c>
      <c r="D101" s="126">
        <v>100</v>
      </c>
      <c r="E101" s="124">
        <v>45</v>
      </c>
      <c r="F101" s="125">
        <v>45</v>
      </c>
      <c r="G101" s="126">
        <v>100</v>
      </c>
      <c r="H101" s="138">
        <v>15.13</v>
      </c>
      <c r="I101" s="139">
        <v>15.13</v>
      </c>
      <c r="J101" s="131">
        <v>15.13</v>
      </c>
    </row>
    <row r="102" spans="1:10" ht="15" customHeight="1" x14ac:dyDescent="0.25">
      <c r="A102" s="146" t="s">
        <v>281</v>
      </c>
      <c r="B102" s="124">
        <v>161</v>
      </c>
      <c r="C102" s="125">
        <v>161</v>
      </c>
      <c r="D102" s="126">
        <v>100</v>
      </c>
      <c r="E102" s="124">
        <v>66</v>
      </c>
      <c r="F102" s="125">
        <v>66</v>
      </c>
      <c r="G102" s="126">
        <v>100</v>
      </c>
      <c r="H102" s="138">
        <v>2.44</v>
      </c>
      <c r="I102" s="139">
        <v>2.44</v>
      </c>
      <c r="J102" s="131">
        <v>2.44</v>
      </c>
    </row>
    <row r="103" spans="1:10" ht="15" customHeight="1" x14ac:dyDescent="0.25">
      <c r="A103" s="146" t="s">
        <v>282</v>
      </c>
      <c r="B103" s="124">
        <v>250</v>
      </c>
      <c r="C103" s="125">
        <v>245</v>
      </c>
      <c r="D103" s="126">
        <v>98</v>
      </c>
      <c r="E103" s="124">
        <v>17</v>
      </c>
      <c r="F103" s="125">
        <v>17</v>
      </c>
      <c r="G103" s="126">
        <v>100</v>
      </c>
      <c r="H103" s="138">
        <v>14.71</v>
      </c>
      <c r="I103" s="139">
        <v>14.41</v>
      </c>
      <c r="J103" s="131">
        <v>14.41</v>
      </c>
    </row>
    <row r="104" spans="1:10" ht="15" customHeight="1" x14ac:dyDescent="0.25">
      <c r="A104" s="146" t="s">
        <v>283</v>
      </c>
      <c r="B104" s="124">
        <v>681</v>
      </c>
      <c r="C104" s="125" t="s">
        <v>757</v>
      </c>
      <c r="D104" s="126">
        <v>99.7</v>
      </c>
      <c r="E104" s="124">
        <v>97</v>
      </c>
      <c r="F104" s="125">
        <v>97</v>
      </c>
      <c r="G104" s="126">
        <v>100</v>
      </c>
      <c r="H104" s="138">
        <v>7.02</v>
      </c>
      <c r="I104" s="139">
        <v>7</v>
      </c>
      <c r="J104" s="131">
        <v>7</v>
      </c>
    </row>
    <row r="105" spans="1:10" ht="15" customHeight="1" x14ac:dyDescent="0.25">
      <c r="A105" s="146" t="s">
        <v>284</v>
      </c>
      <c r="B105" s="124">
        <v>1097</v>
      </c>
      <c r="C105" s="125">
        <v>1074</v>
      </c>
      <c r="D105" s="126">
        <v>97.9</v>
      </c>
      <c r="E105" s="124">
        <v>176</v>
      </c>
      <c r="F105" s="125">
        <v>163</v>
      </c>
      <c r="G105" s="126">
        <v>92.6</v>
      </c>
      <c r="H105" s="138">
        <v>6.23</v>
      </c>
      <c r="I105" s="139">
        <v>6.59</v>
      </c>
      <c r="J105" s="131">
        <v>6.1</v>
      </c>
    </row>
    <row r="106" spans="1:10" ht="15" customHeight="1" x14ac:dyDescent="0.25">
      <c r="A106" s="146" t="s">
        <v>285</v>
      </c>
      <c r="B106" s="124">
        <v>201</v>
      </c>
      <c r="C106" s="125">
        <v>201</v>
      </c>
      <c r="D106" s="126">
        <v>100</v>
      </c>
      <c r="E106" s="124">
        <v>57</v>
      </c>
      <c r="F106" s="125">
        <v>57</v>
      </c>
      <c r="G106" s="126">
        <v>100</v>
      </c>
      <c r="H106" s="138">
        <v>3.53</v>
      </c>
      <c r="I106" s="139">
        <v>3.53</v>
      </c>
      <c r="J106" s="131">
        <v>3.53</v>
      </c>
    </row>
    <row r="107" spans="1:10" ht="15" customHeight="1" x14ac:dyDescent="0.25">
      <c r="A107" s="146" t="s">
        <v>286</v>
      </c>
      <c r="B107" s="124">
        <v>205</v>
      </c>
      <c r="C107" s="125">
        <v>196</v>
      </c>
      <c r="D107" s="126">
        <v>95.6</v>
      </c>
      <c r="E107" s="124">
        <v>73</v>
      </c>
      <c r="F107" s="125">
        <v>68</v>
      </c>
      <c r="G107" s="126">
        <v>93.2</v>
      </c>
      <c r="H107" s="138">
        <v>2.81</v>
      </c>
      <c r="I107" s="139">
        <v>2.88</v>
      </c>
      <c r="J107" s="131">
        <v>2.68</v>
      </c>
    </row>
    <row r="108" spans="1:10" ht="15" customHeight="1" x14ac:dyDescent="0.25">
      <c r="A108" s="146" t="s">
        <v>287</v>
      </c>
      <c r="B108" s="124">
        <v>42</v>
      </c>
      <c r="C108" s="125" t="s">
        <v>757</v>
      </c>
      <c r="D108" s="126">
        <v>97.6</v>
      </c>
      <c r="E108" s="124" t="s">
        <v>757</v>
      </c>
      <c r="F108" s="125" t="s">
        <v>757</v>
      </c>
      <c r="G108" s="126">
        <v>100</v>
      </c>
      <c r="H108" s="138">
        <v>3</v>
      </c>
      <c r="I108" s="139">
        <v>2.93</v>
      </c>
      <c r="J108" s="131">
        <v>2.93</v>
      </c>
    </row>
    <row r="109" spans="1:10" ht="15" customHeight="1" x14ac:dyDescent="0.25">
      <c r="A109" s="146" t="s">
        <v>288</v>
      </c>
      <c r="B109" s="124">
        <v>690</v>
      </c>
      <c r="C109" s="125">
        <v>651</v>
      </c>
      <c r="D109" s="126">
        <v>94.3</v>
      </c>
      <c r="E109" s="124">
        <v>64</v>
      </c>
      <c r="F109" s="125">
        <v>47</v>
      </c>
      <c r="G109" s="126">
        <v>73.400000000000006</v>
      </c>
      <c r="H109" s="138">
        <v>10.78</v>
      </c>
      <c r="I109" s="139">
        <v>13.85</v>
      </c>
      <c r="J109" s="131">
        <v>10.17</v>
      </c>
    </row>
    <row r="110" spans="1:10" ht="15" customHeight="1" x14ac:dyDescent="0.25">
      <c r="A110" s="146" t="s">
        <v>289</v>
      </c>
      <c r="B110" s="124">
        <v>473</v>
      </c>
      <c r="C110" s="125">
        <v>424</v>
      </c>
      <c r="D110" s="126">
        <v>89.6</v>
      </c>
      <c r="E110" s="124">
        <v>25</v>
      </c>
      <c r="F110" s="125">
        <v>22</v>
      </c>
      <c r="G110" s="126">
        <v>88</v>
      </c>
      <c r="H110" s="138">
        <v>18.920000000000002</v>
      </c>
      <c r="I110" s="139">
        <v>19.27</v>
      </c>
      <c r="J110" s="131">
        <v>16.96</v>
      </c>
    </row>
    <row r="111" spans="1:10" ht="15" customHeight="1" x14ac:dyDescent="0.25">
      <c r="A111" s="146" t="s">
        <v>290</v>
      </c>
      <c r="B111" s="124">
        <v>333</v>
      </c>
      <c r="C111" s="125">
        <v>333</v>
      </c>
      <c r="D111" s="126">
        <v>100</v>
      </c>
      <c r="E111" s="124">
        <v>62</v>
      </c>
      <c r="F111" s="125">
        <v>62</v>
      </c>
      <c r="G111" s="126">
        <v>100</v>
      </c>
      <c r="H111" s="138">
        <v>5.37</v>
      </c>
      <c r="I111" s="139">
        <v>5.37</v>
      </c>
      <c r="J111" s="131">
        <v>5.37</v>
      </c>
    </row>
    <row r="112" spans="1:10" ht="15" customHeight="1" x14ac:dyDescent="0.25">
      <c r="A112" s="146" t="s">
        <v>291</v>
      </c>
      <c r="B112" s="124">
        <v>390</v>
      </c>
      <c r="C112" s="125">
        <v>390</v>
      </c>
      <c r="D112" s="126">
        <v>100</v>
      </c>
      <c r="E112" s="124">
        <v>33</v>
      </c>
      <c r="F112" s="125">
        <v>33</v>
      </c>
      <c r="G112" s="126">
        <v>100</v>
      </c>
      <c r="H112" s="138">
        <v>11.82</v>
      </c>
      <c r="I112" s="139">
        <v>11.82</v>
      </c>
      <c r="J112" s="131">
        <v>11.82</v>
      </c>
    </row>
    <row r="113" spans="1:10" ht="15" customHeight="1" x14ac:dyDescent="0.25">
      <c r="A113" s="146" t="s">
        <v>292</v>
      </c>
      <c r="B113" s="124">
        <v>449</v>
      </c>
      <c r="C113" s="125">
        <v>449</v>
      </c>
      <c r="D113" s="126">
        <v>100</v>
      </c>
      <c r="E113" s="124">
        <v>36</v>
      </c>
      <c r="F113" s="125">
        <v>36</v>
      </c>
      <c r="G113" s="126">
        <v>100</v>
      </c>
      <c r="H113" s="138">
        <v>12.47</v>
      </c>
      <c r="I113" s="139">
        <v>12.47</v>
      </c>
      <c r="J113" s="131">
        <v>12.47</v>
      </c>
    </row>
    <row r="114" spans="1:10" ht="15" customHeight="1" x14ac:dyDescent="0.25">
      <c r="A114" s="146" t="s">
        <v>293</v>
      </c>
      <c r="B114" s="124">
        <v>1207</v>
      </c>
      <c r="C114" s="125" t="s">
        <v>757</v>
      </c>
      <c r="D114" s="126">
        <v>99.9</v>
      </c>
      <c r="E114" s="124">
        <v>24</v>
      </c>
      <c r="F114" s="125">
        <v>24</v>
      </c>
      <c r="G114" s="126">
        <v>100</v>
      </c>
      <c r="H114" s="138">
        <v>50.29</v>
      </c>
      <c r="I114" s="139">
        <v>50.25</v>
      </c>
      <c r="J114" s="131">
        <v>50.25</v>
      </c>
    </row>
    <row r="115" spans="1:10" ht="15" customHeight="1" x14ac:dyDescent="0.25">
      <c r="A115" s="146" t="s">
        <v>294</v>
      </c>
      <c r="B115" s="124">
        <v>849</v>
      </c>
      <c r="C115" s="125">
        <v>432</v>
      </c>
      <c r="D115" s="126">
        <v>50.9</v>
      </c>
      <c r="E115" s="124">
        <v>65</v>
      </c>
      <c r="F115" s="125" t="s">
        <v>757</v>
      </c>
      <c r="G115" s="126">
        <v>98.5</v>
      </c>
      <c r="H115" s="138">
        <v>13.06</v>
      </c>
      <c r="I115" s="139">
        <v>6.75</v>
      </c>
      <c r="J115" s="131">
        <v>6.65</v>
      </c>
    </row>
    <row r="116" spans="1:10" ht="15" customHeight="1" x14ac:dyDescent="0.25">
      <c r="A116" s="146" t="s">
        <v>295</v>
      </c>
      <c r="B116" s="124">
        <v>476</v>
      </c>
      <c r="C116" s="125">
        <v>476</v>
      </c>
      <c r="D116" s="126">
        <v>100</v>
      </c>
      <c r="E116" s="124">
        <v>65</v>
      </c>
      <c r="F116" s="125">
        <v>48</v>
      </c>
      <c r="G116" s="126">
        <v>73.8</v>
      </c>
      <c r="H116" s="138">
        <v>7.32</v>
      </c>
      <c r="I116" s="139">
        <v>9.92</v>
      </c>
      <c r="J116" s="131">
        <v>7.32</v>
      </c>
    </row>
    <row r="117" spans="1:10" ht="18.75" customHeight="1" x14ac:dyDescent="0.25">
      <c r="A117" s="102" t="s">
        <v>296</v>
      </c>
      <c r="B117" s="124">
        <v>15589</v>
      </c>
      <c r="C117" s="125">
        <v>15562</v>
      </c>
      <c r="D117" s="126">
        <v>99.8</v>
      </c>
      <c r="E117" s="124">
        <v>1010</v>
      </c>
      <c r="F117" s="125">
        <v>904</v>
      </c>
      <c r="G117" s="126">
        <v>89.5</v>
      </c>
      <c r="H117" s="138">
        <v>15.43</v>
      </c>
      <c r="I117" s="139">
        <v>17.21</v>
      </c>
      <c r="J117" s="131">
        <v>15.41</v>
      </c>
    </row>
    <row r="118" spans="1:10" ht="15" customHeight="1" x14ac:dyDescent="0.25">
      <c r="A118" s="146" t="s">
        <v>297</v>
      </c>
      <c r="B118" s="124">
        <v>580</v>
      </c>
      <c r="C118" s="125">
        <v>580</v>
      </c>
      <c r="D118" s="126">
        <v>100</v>
      </c>
      <c r="E118" s="124">
        <v>20</v>
      </c>
      <c r="F118" s="125" t="s">
        <v>757</v>
      </c>
      <c r="G118" s="126">
        <v>95</v>
      </c>
      <c r="H118" s="138">
        <v>29</v>
      </c>
      <c r="I118" s="139">
        <v>30.53</v>
      </c>
      <c r="J118" s="131">
        <v>29</v>
      </c>
    </row>
    <row r="119" spans="1:10" ht="15" customHeight="1" x14ac:dyDescent="0.25">
      <c r="A119" s="146" t="s">
        <v>298</v>
      </c>
      <c r="B119" s="124">
        <v>286</v>
      </c>
      <c r="C119" s="125" t="s">
        <v>757</v>
      </c>
      <c r="D119" s="126">
        <v>94.1</v>
      </c>
      <c r="E119" s="124">
        <v>16</v>
      </c>
      <c r="F119" s="125">
        <v>16</v>
      </c>
      <c r="G119" s="126">
        <v>100</v>
      </c>
      <c r="H119" s="138">
        <v>17.88</v>
      </c>
      <c r="I119" s="139">
        <v>16.809999999999999</v>
      </c>
      <c r="J119" s="131">
        <v>16.809999999999999</v>
      </c>
    </row>
    <row r="120" spans="1:10" ht="15" customHeight="1" x14ac:dyDescent="0.25">
      <c r="A120" s="146" t="s">
        <v>299</v>
      </c>
      <c r="B120" s="124">
        <v>656</v>
      </c>
      <c r="C120" s="125">
        <v>656</v>
      </c>
      <c r="D120" s="126">
        <v>100</v>
      </c>
      <c r="E120" s="124">
        <v>46</v>
      </c>
      <c r="F120" s="125">
        <v>46</v>
      </c>
      <c r="G120" s="126">
        <v>100</v>
      </c>
      <c r="H120" s="138">
        <v>14.26</v>
      </c>
      <c r="I120" s="139">
        <v>14.26</v>
      </c>
      <c r="J120" s="131">
        <v>14.26</v>
      </c>
    </row>
    <row r="121" spans="1:10" ht="15" customHeight="1" x14ac:dyDescent="0.25">
      <c r="A121" s="146" t="s">
        <v>300</v>
      </c>
      <c r="B121" s="124">
        <v>1012</v>
      </c>
      <c r="C121" s="125">
        <v>1012</v>
      </c>
      <c r="D121" s="126">
        <v>100</v>
      </c>
      <c r="E121" s="124">
        <v>40</v>
      </c>
      <c r="F121" s="125">
        <v>40</v>
      </c>
      <c r="G121" s="126">
        <v>100</v>
      </c>
      <c r="H121" s="138">
        <v>25.3</v>
      </c>
      <c r="I121" s="139">
        <v>25.3</v>
      </c>
      <c r="J121" s="131">
        <v>25.3</v>
      </c>
    </row>
    <row r="122" spans="1:10" ht="15" customHeight="1" x14ac:dyDescent="0.25">
      <c r="A122" s="146" t="s">
        <v>301</v>
      </c>
      <c r="B122" s="124">
        <v>579</v>
      </c>
      <c r="C122" s="125">
        <v>579</v>
      </c>
      <c r="D122" s="126">
        <v>100</v>
      </c>
      <c r="E122" s="124">
        <v>96</v>
      </c>
      <c r="F122" s="125">
        <v>72</v>
      </c>
      <c r="G122" s="126">
        <v>75</v>
      </c>
      <c r="H122" s="138">
        <v>6.03</v>
      </c>
      <c r="I122" s="139">
        <v>8.0399999999999991</v>
      </c>
      <c r="J122" s="131">
        <v>6.03</v>
      </c>
    </row>
    <row r="123" spans="1:10" ht="15" customHeight="1" x14ac:dyDescent="0.25">
      <c r="A123" s="146" t="s">
        <v>302</v>
      </c>
      <c r="B123" s="124">
        <v>834</v>
      </c>
      <c r="C123" s="125">
        <v>834</v>
      </c>
      <c r="D123" s="126">
        <v>100</v>
      </c>
      <c r="E123" s="124">
        <v>167</v>
      </c>
      <c r="F123" s="125">
        <v>167</v>
      </c>
      <c r="G123" s="126">
        <v>100</v>
      </c>
      <c r="H123" s="138">
        <v>4.99</v>
      </c>
      <c r="I123" s="139">
        <v>4.99</v>
      </c>
      <c r="J123" s="131">
        <v>4.99</v>
      </c>
    </row>
    <row r="124" spans="1:10" ht="15" customHeight="1" x14ac:dyDescent="0.25">
      <c r="A124" s="146" t="s">
        <v>303</v>
      </c>
      <c r="B124" s="124">
        <v>1160</v>
      </c>
      <c r="C124" s="125">
        <v>1160</v>
      </c>
      <c r="D124" s="126">
        <v>100</v>
      </c>
      <c r="E124" s="124">
        <v>8</v>
      </c>
      <c r="F124" s="125">
        <v>8</v>
      </c>
      <c r="G124" s="126">
        <v>100</v>
      </c>
      <c r="H124" s="138">
        <v>145</v>
      </c>
      <c r="I124" s="139">
        <v>145</v>
      </c>
      <c r="J124" s="131">
        <v>145</v>
      </c>
    </row>
    <row r="125" spans="1:10" ht="15" customHeight="1" x14ac:dyDescent="0.25">
      <c r="A125" s="146" t="s">
        <v>304</v>
      </c>
      <c r="B125" s="124">
        <v>796</v>
      </c>
      <c r="C125" s="125">
        <v>796</v>
      </c>
      <c r="D125" s="126">
        <v>100</v>
      </c>
      <c r="E125" s="124">
        <v>10</v>
      </c>
      <c r="F125" s="125">
        <v>10</v>
      </c>
      <c r="G125" s="126">
        <v>100</v>
      </c>
      <c r="H125" s="138">
        <v>79.599999999999994</v>
      </c>
      <c r="I125" s="139">
        <v>79.599999999999994</v>
      </c>
      <c r="J125" s="131">
        <v>79.599999999999994</v>
      </c>
    </row>
    <row r="126" spans="1:10" ht="15" customHeight="1" x14ac:dyDescent="0.25">
      <c r="A126" s="146" t="s">
        <v>305</v>
      </c>
      <c r="B126" s="124">
        <v>647</v>
      </c>
      <c r="C126" s="125">
        <v>647</v>
      </c>
      <c r="D126" s="126">
        <v>100</v>
      </c>
      <c r="E126" s="124">
        <v>12</v>
      </c>
      <c r="F126" s="125" t="s">
        <v>757</v>
      </c>
      <c r="G126" s="126">
        <v>83.3</v>
      </c>
      <c r="H126" s="138">
        <v>53.92</v>
      </c>
      <c r="I126" s="139">
        <v>64.7</v>
      </c>
      <c r="J126" s="131">
        <v>53.92</v>
      </c>
    </row>
    <row r="127" spans="1:10" ht="15" customHeight="1" x14ac:dyDescent="0.25">
      <c r="A127" s="146" t="s">
        <v>306</v>
      </c>
      <c r="B127" s="124">
        <v>359</v>
      </c>
      <c r="C127" s="125">
        <v>359</v>
      </c>
      <c r="D127" s="126">
        <v>100</v>
      </c>
      <c r="E127" s="124">
        <v>16</v>
      </c>
      <c r="F127" s="125">
        <v>16</v>
      </c>
      <c r="G127" s="126">
        <v>100</v>
      </c>
      <c r="H127" s="138">
        <v>22.44</v>
      </c>
      <c r="I127" s="139">
        <v>22.44</v>
      </c>
      <c r="J127" s="131">
        <v>22.44</v>
      </c>
    </row>
    <row r="128" spans="1:10" ht="15" customHeight="1" x14ac:dyDescent="0.25">
      <c r="A128" s="146" t="s">
        <v>307</v>
      </c>
      <c r="B128" s="124">
        <v>621</v>
      </c>
      <c r="C128" s="125">
        <v>621</v>
      </c>
      <c r="D128" s="126">
        <v>100</v>
      </c>
      <c r="E128" s="124">
        <v>46</v>
      </c>
      <c r="F128" s="125">
        <v>30</v>
      </c>
      <c r="G128" s="126">
        <v>65.2</v>
      </c>
      <c r="H128" s="138">
        <v>13.5</v>
      </c>
      <c r="I128" s="139">
        <v>20.7</v>
      </c>
      <c r="J128" s="131">
        <v>13.5</v>
      </c>
    </row>
    <row r="129" spans="1:10" ht="15" customHeight="1" x14ac:dyDescent="0.25">
      <c r="A129" s="146" t="s">
        <v>308</v>
      </c>
      <c r="B129" s="124">
        <v>709</v>
      </c>
      <c r="C129" s="125">
        <v>709</v>
      </c>
      <c r="D129" s="126">
        <v>100</v>
      </c>
      <c r="E129" s="124">
        <v>63</v>
      </c>
      <c r="F129" s="125">
        <v>63</v>
      </c>
      <c r="G129" s="126">
        <v>100</v>
      </c>
      <c r="H129" s="138">
        <v>11.25</v>
      </c>
      <c r="I129" s="139">
        <v>11.25</v>
      </c>
      <c r="J129" s="131">
        <v>11.25</v>
      </c>
    </row>
    <row r="130" spans="1:10" ht="15" customHeight="1" x14ac:dyDescent="0.25">
      <c r="A130" s="146" t="s">
        <v>309</v>
      </c>
      <c r="B130" s="124">
        <v>612</v>
      </c>
      <c r="C130" s="125">
        <v>612</v>
      </c>
      <c r="D130" s="126">
        <v>100</v>
      </c>
      <c r="E130" s="124">
        <v>5</v>
      </c>
      <c r="F130" s="125">
        <v>5</v>
      </c>
      <c r="G130" s="126">
        <v>100</v>
      </c>
      <c r="H130" s="138">
        <v>122.4</v>
      </c>
      <c r="I130" s="139">
        <v>122.4</v>
      </c>
      <c r="J130" s="131">
        <v>122.4</v>
      </c>
    </row>
    <row r="131" spans="1:10" ht="15" customHeight="1" x14ac:dyDescent="0.25">
      <c r="A131" s="146" t="s">
        <v>310</v>
      </c>
      <c r="B131" s="124">
        <v>563</v>
      </c>
      <c r="C131" s="125" t="s">
        <v>757</v>
      </c>
      <c r="D131" s="126">
        <v>99.6</v>
      </c>
      <c r="E131" s="124">
        <v>33</v>
      </c>
      <c r="F131" s="125">
        <v>33</v>
      </c>
      <c r="G131" s="126">
        <v>100</v>
      </c>
      <c r="H131" s="138">
        <v>17.059999999999999</v>
      </c>
      <c r="I131" s="139">
        <v>17</v>
      </c>
      <c r="J131" s="131">
        <v>17</v>
      </c>
    </row>
    <row r="132" spans="1:10" ht="15" customHeight="1" x14ac:dyDescent="0.25">
      <c r="A132" s="146" t="s">
        <v>311</v>
      </c>
      <c r="B132" s="124">
        <v>451</v>
      </c>
      <c r="C132" s="125">
        <v>451</v>
      </c>
      <c r="D132" s="126">
        <v>100</v>
      </c>
      <c r="E132" s="124">
        <v>32</v>
      </c>
      <c r="F132" s="125">
        <v>32</v>
      </c>
      <c r="G132" s="126">
        <v>100</v>
      </c>
      <c r="H132" s="138">
        <v>14.09</v>
      </c>
      <c r="I132" s="139">
        <v>14.09</v>
      </c>
      <c r="J132" s="131">
        <v>14.09</v>
      </c>
    </row>
    <row r="133" spans="1:10" ht="15" customHeight="1" x14ac:dyDescent="0.25">
      <c r="A133" s="146" t="s">
        <v>312</v>
      </c>
      <c r="B133" s="124">
        <v>444</v>
      </c>
      <c r="C133" s="125">
        <v>444</v>
      </c>
      <c r="D133" s="126">
        <v>100</v>
      </c>
      <c r="E133" s="124">
        <v>55</v>
      </c>
      <c r="F133" s="125">
        <v>34</v>
      </c>
      <c r="G133" s="126">
        <v>61.8</v>
      </c>
      <c r="H133" s="138">
        <v>8.07</v>
      </c>
      <c r="I133" s="139">
        <v>13.06</v>
      </c>
      <c r="J133" s="131">
        <v>8.07</v>
      </c>
    </row>
    <row r="134" spans="1:10" ht="15" customHeight="1" x14ac:dyDescent="0.25">
      <c r="A134" s="146" t="s">
        <v>313</v>
      </c>
      <c r="B134" s="124">
        <v>924</v>
      </c>
      <c r="C134" s="125">
        <v>919</v>
      </c>
      <c r="D134" s="126">
        <v>99.5</v>
      </c>
      <c r="E134" s="124">
        <v>74</v>
      </c>
      <c r="F134" s="125">
        <v>56</v>
      </c>
      <c r="G134" s="126">
        <v>75.7</v>
      </c>
      <c r="H134" s="138">
        <v>12.49</v>
      </c>
      <c r="I134" s="139">
        <v>16.41</v>
      </c>
      <c r="J134" s="131">
        <v>12.42</v>
      </c>
    </row>
    <row r="135" spans="1:10" ht="15" customHeight="1" x14ac:dyDescent="0.25">
      <c r="A135" s="146" t="s">
        <v>314</v>
      </c>
      <c r="B135" s="124">
        <v>552</v>
      </c>
      <c r="C135" s="125">
        <v>549</v>
      </c>
      <c r="D135" s="126">
        <v>99.5</v>
      </c>
      <c r="E135" s="124">
        <v>35</v>
      </c>
      <c r="F135" s="125">
        <v>35</v>
      </c>
      <c r="G135" s="126">
        <v>100</v>
      </c>
      <c r="H135" s="138">
        <v>15.77</v>
      </c>
      <c r="I135" s="139">
        <v>15.69</v>
      </c>
      <c r="J135" s="131">
        <v>15.69</v>
      </c>
    </row>
    <row r="136" spans="1:10" ht="15" customHeight="1" x14ac:dyDescent="0.25">
      <c r="A136" s="146" t="s">
        <v>315</v>
      </c>
      <c r="B136" s="124">
        <v>1349</v>
      </c>
      <c r="C136" s="125">
        <v>1349</v>
      </c>
      <c r="D136" s="126">
        <v>100</v>
      </c>
      <c r="E136" s="124">
        <v>147</v>
      </c>
      <c r="F136" s="125">
        <v>129</v>
      </c>
      <c r="G136" s="126">
        <v>87.8</v>
      </c>
      <c r="H136" s="138">
        <v>9.18</v>
      </c>
      <c r="I136" s="139">
        <v>10.46</v>
      </c>
      <c r="J136" s="131">
        <v>9.18</v>
      </c>
    </row>
    <row r="137" spans="1:10" ht="15" customHeight="1" x14ac:dyDescent="0.25">
      <c r="A137" s="146" t="s">
        <v>316</v>
      </c>
      <c r="B137" s="124">
        <v>819</v>
      </c>
      <c r="C137" s="125">
        <v>819</v>
      </c>
      <c r="D137" s="126">
        <v>100</v>
      </c>
      <c r="E137" s="124">
        <v>16</v>
      </c>
      <c r="F137" s="125">
        <v>16</v>
      </c>
      <c r="G137" s="126">
        <v>100</v>
      </c>
      <c r="H137" s="138">
        <v>51.19</v>
      </c>
      <c r="I137" s="139">
        <v>51.19</v>
      </c>
      <c r="J137" s="131">
        <v>51.19</v>
      </c>
    </row>
    <row r="138" spans="1:10" ht="15" customHeight="1" x14ac:dyDescent="0.25">
      <c r="A138" s="146" t="s">
        <v>317</v>
      </c>
      <c r="B138" s="124">
        <v>434</v>
      </c>
      <c r="C138" s="125">
        <v>434</v>
      </c>
      <c r="D138" s="126">
        <v>100</v>
      </c>
      <c r="E138" s="124">
        <v>36</v>
      </c>
      <c r="F138" s="125">
        <v>30</v>
      </c>
      <c r="G138" s="126">
        <v>83.3</v>
      </c>
      <c r="H138" s="138">
        <v>12.06</v>
      </c>
      <c r="I138" s="139">
        <v>14.47</v>
      </c>
      <c r="J138" s="131">
        <v>12.06</v>
      </c>
    </row>
    <row r="139" spans="1:10" ht="15" customHeight="1" x14ac:dyDescent="0.25">
      <c r="A139" s="146" t="s">
        <v>318</v>
      </c>
      <c r="B139" s="124">
        <v>549</v>
      </c>
      <c r="C139" s="125">
        <v>549</v>
      </c>
      <c r="D139" s="126">
        <v>100</v>
      </c>
      <c r="E139" s="124">
        <v>9</v>
      </c>
      <c r="F139" s="125">
        <v>9</v>
      </c>
      <c r="G139" s="126">
        <v>100</v>
      </c>
      <c r="H139" s="138">
        <v>61</v>
      </c>
      <c r="I139" s="139">
        <v>61</v>
      </c>
      <c r="J139" s="131">
        <v>61</v>
      </c>
    </row>
    <row r="140" spans="1:10" ht="15" customHeight="1" x14ac:dyDescent="0.25">
      <c r="A140" s="146" t="s">
        <v>319</v>
      </c>
      <c r="B140" s="124">
        <v>653</v>
      </c>
      <c r="C140" s="125">
        <v>653</v>
      </c>
      <c r="D140" s="126">
        <v>100</v>
      </c>
      <c r="E140" s="124">
        <v>28</v>
      </c>
      <c r="F140" s="125">
        <v>28</v>
      </c>
      <c r="G140" s="126">
        <v>100</v>
      </c>
      <c r="H140" s="138">
        <v>23.32</v>
      </c>
      <c r="I140" s="139">
        <v>23.32</v>
      </c>
      <c r="J140" s="131">
        <v>23.32</v>
      </c>
    </row>
    <row r="141" spans="1:10" ht="18.75" customHeight="1" x14ac:dyDescent="0.25">
      <c r="A141" s="102" t="s">
        <v>320</v>
      </c>
      <c r="B141" s="124">
        <v>3210</v>
      </c>
      <c r="C141" s="125">
        <v>3091</v>
      </c>
      <c r="D141" s="126">
        <v>96.3</v>
      </c>
      <c r="E141" s="124">
        <v>4437</v>
      </c>
      <c r="F141" s="125">
        <v>4351</v>
      </c>
      <c r="G141" s="126">
        <v>98.1</v>
      </c>
      <c r="H141" s="138">
        <v>0.72</v>
      </c>
      <c r="I141" s="139">
        <v>0.71</v>
      </c>
      <c r="J141" s="131">
        <v>0.7</v>
      </c>
    </row>
    <row r="142" spans="1:10" ht="15" customHeight="1" x14ac:dyDescent="0.25">
      <c r="A142" s="146" t="s">
        <v>321</v>
      </c>
      <c r="B142" s="124">
        <v>497</v>
      </c>
      <c r="C142" s="125">
        <v>428</v>
      </c>
      <c r="D142" s="126">
        <v>86.1</v>
      </c>
      <c r="E142" s="124">
        <v>287</v>
      </c>
      <c r="F142" s="125">
        <v>284</v>
      </c>
      <c r="G142" s="126">
        <v>99</v>
      </c>
      <c r="H142" s="138">
        <v>1.73</v>
      </c>
      <c r="I142" s="139">
        <v>1.51</v>
      </c>
      <c r="J142" s="131">
        <v>1.49</v>
      </c>
    </row>
    <row r="143" spans="1:10" ht="15" customHeight="1" x14ac:dyDescent="0.25">
      <c r="A143" s="146" t="s">
        <v>322</v>
      </c>
      <c r="B143" s="124">
        <v>124</v>
      </c>
      <c r="C143" s="125">
        <v>124</v>
      </c>
      <c r="D143" s="126">
        <v>100</v>
      </c>
      <c r="E143" s="124">
        <v>230</v>
      </c>
      <c r="F143" s="125">
        <v>198</v>
      </c>
      <c r="G143" s="126">
        <v>86.1</v>
      </c>
      <c r="H143" s="138">
        <v>0.54</v>
      </c>
      <c r="I143" s="139">
        <v>0.63</v>
      </c>
      <c r="J143" s="131">
        <v>0.54</v>
      </c>
    </row>
    <row r="144" spans="1:10" ht="15" customHeight="1" x14ac:dyDescent="0.25">
      <c r="A144" s="146" t="s">
        <v>323</v>
      </c>
      <c r="B144" s="124">
        <v>231</v>
      </c>
      <c r="C144" s="125">
        <v>193</v>
      </c>
      <c r="D144" s="126">
        <v>83.5</v>
      </c>
      <c r="E144" s="124">
        <v>65</v>
      </c>
      <c r="F144" s="125">
        <v>61</v>
      </c>
      <c r="G144" s="126">
        <v>93.8</v>
      </c>
      <c r="H144" s="138">
        <v>3.55</v>
      </c>
      <c r="I144" s="139">
        <v>3.16</v>
      </c>
      <c r="J144" s="131">
        <v>2.97</v>
      </c>
    </row>
    <row r="145" spans="1:10" ht="15" customHeight="1" x14ac:dyDescent="0.25">
      <c r="A145" s="146" t="s">
        <v>324</v>
      </c>
      <c r="B145" s="124">
        <v>528</v>
      </c>
      <c r="C145" s="125" t="s">
        <v>757</v>
      </c>
      <c r="D145" s="126">
        <v>99.8</v>
      </c>
      <c r="E145" s="124">
        <v>211</v>
      </c>
      <c r="F145" s="125">
        <v>173</v>
      </c>
      <c r="G145" s="126">
        <v>82</v>
      </c>
      <c r="H145" s="138">
        <v>2.5</v>
      </c>
      <c r="I145" s="139">
        <v>3.05</v>
      </c>
      <c r="J145" s="131">
        <v>2.5</v>
      </c>
    </row>
    <row r="146" spans="1:10" ht="15" customHeight="1" x14ac:dyDescent="0.25">
      <c r="A146" s="146" t="s">
        <v>325</v>
      </c>
      <c r="B146" s="124">
        <v>524</v>
      </c>
      <c r="C146" s="125">
        <v>517</v>
      </c>
      <c r="D146" s="126">
        <v>98.7</v>
      </c>
      <c r="E146" s="124">
        <v>422</v>
      </c>
      <c r="F146" s="125">
        <v>413</v>
      </c>
      <c r="G146" s="126">
        <v>97.9</v>
      </c>
      <c r="H146" s="138">
        <v>1.24</v>
      </c>
      <c r="I146" s="139">
        <v>1.25</v>
      </c>
      <c r="J146" s="131">
        <v>1.23</v>
      </c>
    </row>
    <row r="147" spans="1:10" ht="15" customHeight="1" x14ac:dyDescent="0.25">
      <c r="A147" s="146" t="s">
        <v>326</v>
      </c>
      <c r="B147" s="124">
        <v>391</v>
      </c>
      <c r="C147" s="125" t="s">
        <v>757</v>
      </c>
      <c r="D147" s="126">
        <v>99.7</v>
      </c>
      <c r="E147" s="124">
        <v>1209</v>
      </c>
      <c r="F147" s="125">
        <v>1209</v>
      </c>
      <c r="G147" s="126">
        <v>100</v>
      </c>
      <c r="H147" s="138">
        <v>0.32</v>
      </c>
      <c r="I147" s="139">
        <v>0.32</v>
      </c>
      <c r="J147" s="131">
        <v>0.32</v>
      </c>
    </row>
    <row r="148" spans="1:10" ht="15" customHeight="1" x14ac:dyDescent="0.25">
      <c r="A148" s="146" t="s">
        <v>327</v>
      </c>
      <c r="B148" s="124">
        <v>792</v>
      </c>
      <c r="C148" s="125">
        <v>792</v>
      </c>
      <c r="D148" s="126">
        <v>100</v>
      </c>
      <c r="E148" s="124">
        <v>988</v>
      </c>
      <c r="F148" s="125">
        <v>988</v>
      </c>
      <c r="G148" s="126">
        <v>100</v>
      </c>
      <c r="H148" s="138">
        <v>0.8</v>
      </c>
      <c r="I148" s="139">
        <v>0.8</v>
      </c>
      <c r="J148" s="131">
        <v>0.8</v>
      </c>
    </row>
    <row r="149" spans="1:10" ht="15" customHeight="1" x14ac:dyDescent="0.25">
      <c r="A149" s="146" t="s">
        <v>328</v>
      </c>
      <c r="B149" s="124">
        <v>123</v>
      </c>
      <c r="C149" s="125">
        <v>120</v>
      </c>
      <c r="D149" s="126">
        <v>97.6</v>
      </c>
      <c r="E149" s="124">
        <v>1025</v>
      </c>
      <c r="F149" s="125">
        <v>1025</v>
      </c>
      <c r="G149" s="126">
        <v>100</v>
      </c>
      <c r="H149" s="138">
        <v>0.12</v>
      </c>
      <c r="I149" s="139">
        <v>0.12</v>
      </c>
      <c r="J149" s="131">
        <v>0.12</v>
      </c>
    </row>
    <row r="150" spans="1:10" ht="18.75" customHeight="1" x14ac:dyDescent="0.25">
      <c r="A150" s="102" t="s">
        <v>329</v>
      </c>
      <c r="B150" s="124">
        <v>2445</v>
      </c>
      <c r="C150" s="125">
        <v>2100</v>
      </c>
      <c r="D150" s="126">
        <v>85.9</v>
      </c>
      <c r="E150" s="124">
        <v>647</v>
      </c>
      <c r="F150" s="125">
        <v>549</v>
      </c>
      <c r="G150" s="126">
        <v>84.9</v>
      </c>
      <c r="H150" s="138">
        <v>3.78</v>
      </c>
      <c r="I150" s="139">
        <v>3.83</v>
      </c>
      <c r="J150" s="131">
        <v>3.25</v>
      </c>
    </row>
    <row r="151" spans="1:10" ht="15" customHeight="1" x14ac:dyDescent="0.25">
      <c r="A151" s="146" t="s">
        <v>330</v>
      </c>
      <c r="B151" s="124">
        <v>219</v>
      </c>
      <c r="C151" s="125">
        <v>179</v>
      </c>
      <c r="D151" s="126">
        <v>81.7</v>
      </c>
      <c r="E151" s="124">
        <v>58</v>
      </c>
      <c r="F151" s="125">
        <v>48</v>
      </c>
      <c r="G151" s="126">
        <v>82.8</v>
      </c>
      <c r="H151" s="138">
        <v>3.78</v>
      </c>
      <c r="I151" s="139">
        <v>3.73</v>
      </c>
      <c r="J151" s="131">
        <v>3.09</v>
      </c>
    </row>
    <row r="152" spans="1:10" ht="15" customHeight="1" x14ac:dyDescent="0.25">
      <c r="A152" s="146" t="s">
        <v>331</v>
      </c>
      <c r="B152" s="124">
        <v>373</v>
      </c>
      <c r="C152" s="125">
        <v>188</v>
      </c>
      <c r="D152" s="126">
        <v>50.4</v>
      </c>
      <c r="E152" s="124">
        <v>48</v>
      </c>
      <c r="F152" s="125">
        <v>44</v>
      </c>
      <c r="G152" s="126">
        <v>91.7</v>
      </c>
      <c r="H152" s="138">
        <v>7.77</v>
      </c>
      <c r="I152" s="139">
        <v>4.2699999999999996</v>
      </c>
      <c r="J152" s="131">
        <v>3.92</v>
      </c>
    </row>
    <row r="153" spans="1:10" ht="15" customHeight="1" x14ac:dyDescent="0.25">
      <c r="A153" s="146" t="s">
        <v>332</v>
      </c>
      <c r="B153" s="124">
        <v>141</v>
      </c>
      <c r="C153" s="125">
        <v>141</v>
      </c>
      <c r="D153" s="126">
        <v>100</v>
      </c>
      <c r="E153" s="124">
        <v>27</v>
      </c>
      <c r="F153" s="125">
        <v>15</v>
      </c>
      <c r="G153" s="126">
        <v>55.6</v>
      </c>
      <c r="H153" s="138">
        <v>5.22</v>
      </c>
      <c r="I153" s="139">
        <v>9.4</v>
      </c>
      <c r="J153" s="131">
        <v>5.22</v>
      </c>
    </row>
    <row r="154" spans="1:10" ht="15" customHeight="1" x14ac:dyDescent="0.25">
      <c r="A154" s="146" t="s">
        <v>333</v>
      </c>
      <c r="B154" s="124">
        <v>121</v>
      </c>
      <c r="C154" s="125">
        <v>117</v>
      </c>
      <c r="D154" s="126">
        <v>96.7</v>
      </c>
      <c r="E154" s="124">
        <v>71</v>
      </c>
      <c r="F154" s="125">
        <v>66</v>
      </c>
      <c r="G154" s="126">
        <v>93</v>
      </c>
      <c r="H154" s="138">
        <v>1.7</v>
      </c>
      <c r="I154" s="139">
        <v>1.77</v>
      </c>
      <c r="J154" s="131">
        <v>1.65</v>
      </c>
    </row>
    <row r="155" spans="1:10" ht="15" customHeight="1" x14ac:dyDescent="0.25">
      <c r="A155" s="146" t="s">
        <v>334</v>
      </c>
      <c r="B155" s="124">
        <v>142</v>
      </c>
      <c r="C155" s="125">
        <v>142</v>
      </c>
      <c r="D155" s="126">
        <v>100</v>
      </c>
      <c r="E155" s="124">
        <v>84</v>
      </c>
      <c r="F155" s="125">
        <v>84</v>
      </c>
      <c r="G155" s="126">
        <v>100</v>
      </c>
      <c r="H155" s="138">
        <v>1.69</v>
      </c>
      <c r="I155" s="139">
        <v>1.69</v>
      </c>
      <c r="J155" s="131">
        <v>1.69</v>
      </c>
    </row>
    <row r="156" spans="1:10" ht="15" customHeight="1" x14ac:dyDescent="0.25">
      <c r="A156" s="146" t="s">
        <v>335</v>
      </c>
      <c r="B156" s="124">
        <v>192</v>
      </c>
      <c r="C156" s="125">
        <v>85</v>
      </c>
      <c r="D156" s="126">
        <v>44.3</v>
      </c>
      <c r="E156" s="124" t="s">
        <v>757</v>
      </c>
      <c r="F156" s="125" t="s">
        <v>757</v>
      </c>
      <c r="G156" s="126">
        <v>100</v>
      </c>
      <c r="H156" s="138">
        <v>48</v>
      </c>
      <c r="I156" s="139">
        <v>21.25</v>
      </c>
      <c r="J156" s="131">
        <v>21.25</v>
      </c>
    </row>
    <row r="157" spans="1:10" ht="15" customHeight="1" x14ac:dyDescent="0.25">
      <c r="A157" s="146" t="s">
        <v>336</v>
      </c>
      <c r="B157" s="124" t="s">
        <v>757</v>
      </c>
      <c r="C157" s="125" t="s">
        <v>757</v>
      </c>
      <c r="D157" s="126">
        <v>100</v>
      </c>
      <c r="E157" s="124" t="s">
        <v>757</v>
      </c>
      <c r="F157" s="125" t="s">
        <v>757</v>
      </c>
      <c r="G157" s="126">
        <v>100</v>
      </c>
      <c r="H157" s="138">
        <v>7.27</v>
      </c>
      <c r="I157" s="139">
        <v>7.27</v>
      </c>
      <c r="J157" s="131">
        <v>7.27</v>
      </c>
    </row>
    <row r="158" spans="1:10" ht="15" customHeight="1" x14ac:dyDescent="0.25">
      <c r="A158" s="146" t="s">
        <v>337</v>
      </c>
      <c r="B158" s="124">
        <v>105</v>
      </c>
      <c r="C158" s="125" t="s">
        <v>757</v>
      </c>
      <c r="D158" s="126">
        <v>98.1</v>
      </c>
      <c r="E158" s="124">
        <v>33</v>
      </c>
      <c r="F158" s="125" t="s">
        <v>757</v>
      </c>
      <c r="G158" s="126">
        <v>97</v>
      </c>
      <c r="H158" s="138">
        <v>3.18</v>
      </c>
      <c r="I158" s="139">
        <v>3.22</v>
      </c>
      <c r="J158" s="131">
        <v>3.12</v>
      </c>
    </row>
    <row r="159" spans="1:10" ht="15" customHeight="1" x14ac:dyDescent="0.25">
      <c r="A159" s="146" t="s">
        <v>338</v>
      </c>
      <c r="B159" s="124">
        <v>143</v>
      </c>
      <c r="C159" s="125">
        <v>143</v>
      </c>
      <c r="D159" s="126">
        <v>100</v>
      </c>
      <c r="E159" s="124">
        <v>62</v>
      </c>
      <c r="F159" s="125">
        <v>62</v>
      </c>
      <c r="G159" s="126">
        <v>100</v>
      </c>
      <c r="H159" s="138">
        <v>2.31</v>
      </c>
      <c r="I159" s="139">
        <v>2.31</v>
      </c>
      <c r="J159" s="131">
        <v>2.31</v>
      </c>
    </row>
    <row r="160" spans="1:10" ht="15" customHeight="1" x14ac:dyDescent="0.25">
      <c r="A160" s="146" t="s">
        <v>339</v>
      </c>
      <c r="B160" s="124">
        <v>158</v>
      </c>
      <c r="C160" s="125">
        <v>151</v>
      </c>
      <c r="D160" s="126">
        <v>95.6</v>
      </c>
      <c r="E160" s="124">
        <v>58</v>
      </c>
      <c r="F160" s="125">
        <v>45</v>
      </c>
      <c r="G160" s="126">
        <v>77.599999999999994</v>
      </c>
      <c r="H160" s="138">
        <v>2.72</v>
      </c>
      <c r="I160" s="139">
        <v>3.36</v>
      </c>
      <c r="J160" s="131">
        <v>2.6</v>
      </c>
    </row>
    <row r="161" spans="1:10" ht="15" customHeight="1" x14ac:dyDescent="0.25">
      <c r="A161" s="146" t="s">
        <v>340</v>
      </c>
      <c r="B161" s="124" t="s">
        <v>757</v>
      </c>
      <c r="C161" s="125" t="s">
        <v>757</v>
      </c>
      <c r="D161" s="126">
        <v>100</v>
      </c>
      <c r="E161" s="124">
        <v>25</v>
      </c>
      <c r="F161" s="125">
        <v>25</v>
      </c>
      <c r="G161" s="126">
        <v>100</v>
      </c>
      <c r="H161" s="138">
        <v>3.68</v>
      </c>
      <c r="I161" s="139">
        <v>3.68</v>
      </c>
      <c r="J161" s="131">
        <v>3.68</v>
      </c>
    </row>
    <row r="162" spans="1:10" ht="15" customHeight="1" x14ac:dyDescent="0.25">
      <c r="A162" s="146" t="s">
        <v>341</v>
      </c>
      <c r="B162" s="124">
        <v>257</v>
      </c>
      <c r="C162" s="125">
        <v>257</v>
      </c>
      <c r="D162" s="126">
        <v>100</v>
      </c>
      <c r="E162" s="124">
        <v>70</v>
      </c>
      <c r="F162" s="125">
        <v>30</v>
      </c>
      <c r="G162" s="126">
        <v>42.9</v>
      </c>
      <c r="H162" s="138">
        <v>3.67</v>
      </c>
      <c r="I162" s="139">
        <v>8.57</v>
      </c>
      <c r="J162" s="131">
        <v>3.67</v>
      </c>
    </row>
    <row r="163" spans="1:10" ht="15" customHeight="1" x14ac:dyDescent="0.25">
      <c r="A163" s="146" t="s">
        <v>342</v>
      </c>
      <c r="B163" s="124">
        <v>192</v>
      </c>
      <c r="C163" s="125">
        <v>192</v>
      </c>
      <c r="D163" s="126">
        <v>100</v>
      </c>
      <c r="E163" s="124">
        <v>57</v>
      </c>
      <c r="F163" s="125">
        <v>44</v>
      </c>
      <c r="G163" s="126">
        <v>77.2</v>
      </c>
      <c r="H163" s="138">
        <v>3.37</v>
      </c>
      <c r="I163" s="139">
        <v>4.3600000000000003</v>
      </c>
      <c r="J163" s="131">
        <v>3.37</v>
      </c>
    </row>
    <row r="164" spans="1:10" ht="15" customHeight="1" x14ac:dyDescent="0.25">
      <c r="A164" s="146" t="s">
        <v>343</v>
      </c>
      <c r="B164" s="124">
        <v>230</v>
      </c>
      <c r="C164" s="125">
        <v>230</v>
      </c>
      <c r="D164" s="126">
        <v>100</v>
      </c>
      <c r="E164" s="124">
        <v>39</v>
      </c>
      <c r="F164" s="125">
        <v>39</v>
      </c>
      <c r="G164" s="126">
        <v>100</v>
      </c>
      <c r="H164" s="138">
        <v>5.9</v>
      </c>
      <c r="I164" s="139">
        <v>5.9</v>
      </c>
      <c r="J164" s="131">
        <v>5.9</v>
      </c>
    </row>
    <row r="165" spans="1:10" ht="18.75" customHeight="1" x14ac:dyDescent="0.25">
      <c r="A165" s="102" t="s">
        <v>344</v>
      </c>
      <c r="B165" s="124">
        <v>2193</v>
      </c>
      <c r="C165" s="125">
        <v>1725</v>
      </c>
      <c r="D165" s="126">
        <v>78.7</v>
      </c>
      <c r="E165" s="124">
        <v>933</v>
      </c>
      <c r="F165" s="125">
        <v>901</v>
      </c>
      <c r="G165" s="126">
        <v>96.6</v>
      </c>
      <c r="H165" s="138">
        <v>2.35</v>
      </c>
      <c r="I165" s="139">
        <v>1.91</v>
      </c>
      <c r="J165" s="131">
        <v>1.85</v>
      </c>
    </row>
    <row r="166" spans="1:10" ht="15" customHeight="1" x14ac:dyDescent="0.25">
      <c r="A166" s="146" t="s">
        <v>345</v>
      </c>
      <c r="B166" s="124">
        <v>136</v>
      </c>
      <c r="C166" s="125">
        <v>121</v>
      </c>
      <c r="D166" s="126">
        <v>89</v>
      </c>
      <c r="E166" s="124">
        <v>60</v>
      </c>
      <c r="F166" s="125">
        <v>44</v>
      </c>
      <c r="G166" s="126">
        <v>73.3</v>
      </c>
      <c r="H166" s="138">
        <v>2.27</v>
      </c>
      <c r="I166" s="139">
        <v>2.75</v>
      </c>
      <c r="J166" s="131">
        <v>2.02</v>
      </c>
    </row>
    <row r="167" spans="1:10" ht="15" customHeight="1" x14ac:dyDescent="0.25">
      <c r="A167" s="146" t="s">
        <v>346</v>
      </c>
      <c r="B167" s="124">
        <v>473</v>
      </c>
      <c r="C167" s="125">
        <v>371</v>
      </c>
      <c r="D167" s="126">
        <v>78.400000000000006</v>
      </c>
      <c r="E167" s="124">
        <v>70</v>
      </c>
      <c r="F167" s="125">
        <v>65</v>
      </c>
      <c r="G167" s="126">
        <v>92.9</v>
      </c>
      <c r="H167" s="138">
        <v>6.76</v>
      </c>
      <c r="I167" s="139">
        <v>5.71</v>
      </c>
      <c r="J167" s="131">
        <v>5.3</v>
      </c>
    </row>
    <row r="168" spans="1:10" ht="15" customHeight="1" x14ac:dyDescent="0.25">
      <c r="A168" s="146" t="s">
        <v>347</v>
      </c>
      <c r="B168" s="124" t="s">
        <v>757</v>
      </c>
      <c r="C168" s="125" t="s">
        <v>757</v>
      </c>
      <c r="D168" s="126">
        <v>100</v>
      </c>
      <c r="E168" s="124">
        <v>53</v>
      </c>
      <c r="F168" s="125">
        <v>53</v>
      </c>
      <c r="G168" s="126">
        <v>100</v>
      </c>
      <c r="H168" s="138">
        <v>1.1299999999999999</v>
      </c>
      <c r="I168" s="139">
        <v>1.1299999999999999</v>
      </c>
      <c r="J168" s="131">
        <v>1.1299999999999999</v>
      </c>
    </row>
    <row r="169" spans="1:10" ht="15" customHeight="1" x14ac:dyDescent="0.25">
      <c r="A169" s="146" t="s">
        <v>348</v>
      </c>
      <c r="B169" s="124">
        <v>176</v>
      </c>
      <c r="C169" s="125">
        <v>173</v>
      </c>
      <c r="D169" s="126">
        <v>98.3</v>
      </c>
      <c r="E169" s="124">
        <v>148</v>
      </c>
      <c r="F169" s="125">
        <v>148</v>
      </c>
      <c r="G169" s="126">
        <v>100</v>
      </c>
      <c r="H169" s="138">
        <v>1.19</v>
      </c>
      <c r="I169" s="139">
        <v>1.17</v>
      </c>
      <c r="J169" s="131">
        <v>1.17</v>
      </c>
    </row>
    <row r="170" spans="1:10" ht="15" customHeight="1" x14ac:dyDescent="0.25">
      <c r="A170" s="146" t="s">
        <v>349</v>
      </c>
      <c r="B170" s="124">
        <v>173</v>
      </c>
      <c r="C170" s="125">
        <v>173</v>
      </c>
      <c r="D170" s="126">
        <v>100</v>
      </c>
      <c r="E170" s="124">
        <v>240</v>
      </c>
      <c r="F170" s="125">
        <v>240</v>
      </c>
      <c r="G170" s="126">
        <v>100</v>
      </c>
      <c r="H170" s="138">
        <v>0.72</v>
      </c>
      <c r="I170" s="139">
        <v>0.72</v>
      </c>
      <c r="J170" s="131">
        <v>0.72</v>
      </c>
    </row>
    <row r="171" spans="1:10" ht="15" customHeight="1" x14ac:dyDescent="0.25">
      <c r="A171" s="146" t="s">
        <v>350</v>
      </c>
      <c r="B171" s="124">
        <v>142</v>
      </c>
      <c r="C171" s="125">
        <v>131</v>
      </c>
      <c r="D171" s="126">
        <v>92.3</v>
      </c>
      <c r="E171" s="124">
        <v>106</v>
      </c>
      <c r="F171" s="125">
        <v>101</v>
      </c>
      <c r="G171" s="126">
        <v>95.3</v>
      </c>
      <c r="H171" s="138">
        <v>1.34</v>
      </c>
      <c r="I171" s="139">
        <v>1.3</v>
      </c>
      <c r="J171" s="131">
        <v>1.24</v>
      </c>
    </row>
    <row r="172" spans="1:10" ht="15" customHeight="1" x14ac:dyDescent="0.25">
      <c r="A172" s="146" t="s">
        <v>351</v>
      </c>
      <c r="B172" s="124" t="s">
        <v>757</v>
      </c>
      <c r="C172" s="125" t="s">
        <v>757</v>
      </c>
      <c r="D172" s="126">
        <v>100</v>
      </c>
      <c r="E172" s="124">
        <v>67</v>
      </c>
      <c r="F172" s="125">
        <v>67</v>
      </c>
      <c r="G172" s="126">
        <v>100</v>
      </c>
      <c r="H172" s="138">
        <v>1.4</v>
      </c>
      <c r="I172" s="139">
        <v>1.4</v>
      </c>
      <c r="J172" s="131">
        <v>1.4</v>
      </c>
    </row>
    <row r="173" spans="1:10" ht="15" customHeight="1" x14ac:dyDescent="0.25">
      <c r="A173" s="146" t="s">
        <v>352</v>
      </c>
      <c r="B173" s="124">
        <v>187</v>
      </c>
      <c r="C173" s="125">
        <v>187</v>
      </c>
      <c r="D173" s="126">
        <v>100</v>
      </c>
      <c r="E173" s="124">
        <v>44</v>
      </c>
      <c r="F173" s="125">
        <v>44</v>
      </c>
      <c r="G173" s="126">
        <v>100</v>
      </c>
      <c r="H173" s="138">
        <v>4.25</v>
      </c>
      <c r="I173" s="139">
        <v>4.25</v>
      </c>
      <c r="J173" s="131">
        <v>4.25</v>
      </c>
    </row>
    <row r="174" spans="1:10" ht="15" customHeight="1" x14ac:dyDescent="0.25">
      <c r="A174" s="146" t="s">
        <v>353</v>
      </c>
      <c r="B174" s="124">
        <v>428</v>
      </c>
      <c r="C174" s="125">
        <v>92</v>
      </c>
      <c r="D174" s="126">
        <v>21.5</v>
      </c>
      <c r="E174" s="124">
        <v>24</v>
      </c>
      <c r="F174" s="125">
        <v>18</v>
      </c>
      <c r="G174" s="126">
        <v>75</v>
      </c>
      <c r="H174" s="138">
        <v>17.829999999999998</v>
      </c>
      <c r="I174" s="139">
        <v>5.1100000000000003</v>
      </c>
      <c r="J174" s="131">
        <v>3.83</v>
      </c>
    </row>
    <row r="175" spans="1:10" ht="15" customHeight="1" x14ac:dyDescent="0.25">
      <c r="A175" s="146" t="s">
        <v>354</v>
      </c>
      <c r="B175" s="124">
        <v>188</v>
      </c>
      <c r="C175" s="125" t="s">
        <v>757</v>
      </c>
      <c r="D175" s="126">
        <v>99.5</v>
      </c>
      <c r="E175" s="124">
        <v>72</v>
      </c>
      <c r="F175" s="125">
        <v>72</v>
      </c>
      <c r="G175" s="126">
        <v>100</v>
      </c>
      <c r="H175" s="138">
        <v>2.61</v>
      </c>
      <c r="I175" s="139">
        <v>2.6</v>
      </c>
      <c r="J175" s="131">
        <v>2.6</v>
      </c>
    </row>
    <row r="176" spans="1:10" ht="15" customHeight="1" x14ac:dyDescent="0.25">
      <c r="A176" s="147" t="s">
        <v>355</v>
      </c>
      <c r="B176" s="127">
        <v>136</v>
      </c>
      <c r="C176" s="128">
        <v>136</v>
      </c>
      <c r="D176" s="129">
        <v>100</v>
      </c>
      <c r="E176" s="127">
        <v>49</v>
      </c>
      <c r="F176" s="128">
        <v>49</v>
      </c>
      <c r="G176" s="129">
        <v>100</v>
      </c>
      <c r="H176" s="140">
        <v>2.78</v>
      </c>
      <c r="I176" s="141">
        <v>2.78</v>
      </c>
      <c r="J176" s="132">
        <v>2.78</v>
      </c>
    </row>
    <row r="177" spans="1:10" ht="11.25" customHeight="1" x14ac:dyDescent="0.25">
      <c r="A177" s="65"/>
      <c r="B177" s="66"/>
      <c r="C177" s="66"/>
      <c r="D177" s="66"/>
      <c r="E177" s="66"/>
      <c r="F177" s="66"/>
      <c r="G177" s="66"/>
      <c r="H177" s="66"/>
      <c r="I177" s="67"/>
      <c r="J177" s="67" t="s">
        <v>27</v>
      </c>
    </row>
    <row r="178" spans="1:10" ht="11.25" customHeight="1" x14ac:dyDescent="0.25">
      <c r="A178" s="68" t="s">
        <v>158</v>
      </c>
      <c r="B178" s="66"/>
      <c r="C178" s="66"/>
      <c r="D178" s="66"/>
      <c r="E178" s="66"/>
      <c r="F178" s="66"/>
      <c r="G178" s="66"/>
      <c r="H178" s="66"/>
      <c r="I178" s="67"/>
      <c r="J178" s="66"/>
    </row>
    <row r="179" spans="1:10" ht="11.25" customHeight="1" x14ac:dyDescent="0.25">
      <c r="I179" s="69"/>
    </row>
    <row r="180" spans="1:10" ht="11.25" customHeight="1" x14ac:dyDescent="0.25">
      <c r="I180" s="69"/>
    </row>
    <row r="181" spans="1:10" x14ac:dyDescent="0.25">
      <c r="I181" s="69"/>
    </row>
    <row r="182" spans="1:10" ht="13.95" customHeight="1" x14ac:dyDescent="0.25">
      <c r="A182" s="301" t="s">
        <v>104</v>
      </c>
      <c r="B182" s="301"/>
      <c r="C182" s="301"/>
      <c r="D182" s="301"/>
      <c r="E182" s="301"/>
      <c r="F182" s="301"/>
      <c r="G182" s="301"/>
      <c r="H182" s="301"/>
      <c r="I182" s="301"/>
    </row>
    <row r="183" spans="1:10" ht="18" customHeight="1" x14ac:dyDescent="0.25">
      <c r="A183" s="301"/>
      <c r="B183" s="301"/>
      <c r="C183" s="301"/>
      <c r="D183" s="301"/>
      <c r="E183" s="301"/>
      <c r="F183" s="301"/>
      <c r="G183" s="301"/>
      <c r="H183" s="301"/>
      <c r="I183" s="301"/>
    </row>
  </sheetData>
  <mergeCells count="6">
    <mergeCell ref="A182:I183"/>
    <mergeCell ref="A3:I3"/>
    <mergeCell ref="A7:A9"/>
    <mergeCell ref="B7:D7"/>
    <mergeCell ref="E7:G7"/>
    <mergeCell ref="H7:J7"/>
  </mergeCells>
  <printOptions horizontalCentered="1"/>
  <pageMargins left="0.23622047244094491" right="0.23622047244094491" top="0.19685039370078741" bottom="0.15748031496062992" header="0.15748031496062992" footer="0.27559055118110237"/>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J29"/>
  <sheetViews>
    <sheetView showGridLines="0" workbookViewId="0"/>
  </sheetViews>
  <sheetFormatPr baseColWidth="10" defaultColWidth="10.19921875" defaultRowHeight="11.4" x14ac:dyDescent="0.2"/>
  <cols>
    <col min="1" max="1" width="10.5" style="71" customWidth="1"/>
    <col min="2" max="2" width="20.09765625" style="71" customWidth="1"/>
    <col min="3" max="7" width="11.19921875" style="71" customWidth="1"/>
    <col min="8" max="16384" width="10.19921875" style="71"/>
  </cols>
  <sheetData>
    <row r="1" spans="1:10" ht="33.75" customHeight="1" x14ac:dyDescent="0.2">
      <c r="A1" s="271"/>
      <c r="B1" s="271"/>
      <c r="C1" s="271"/>
      <c r="D1" s="271"/>
      <c r="E1" s="271"/>
      <c r="F1" s="271"/>
      <c r="G1" s="272" t="s">
        <v>0</v>
      </c>
    </row>
    <row r="2" spans="1:10" ht="11.25" customHeight="1" x14ac:dyDescent="0.2"/>
    <row r="3" spans="1:10" ht="39.75" customHeight="1" x14ac:dyDescent="0.2">
      <c r="A3" s="307" t="s">
        <v>63</v>
      </c>
      <c r="B3" s="307"/>
      <c r="C3" s="307"/>
      <c r="D3" s="307"/>
      <c r="E3" s="307"/>
      <c r="F3" s="307"/>
      <c r="G3" s="307"/>
      <c r="H3" s="72"/>
      <c r="I3" s="72"/>
      <c r="J3" s="72"/>
    </row>
    <row r="4" spans="1:10" ht="11.25" customHeight="1" x14ac:dyDescent="0.2">
      <c r="A4" s="53" t="s">
        <v>29</v>
      </c>
    </row>
    <row r="5" spans="1:10" ht="11.25" customHeight="1" x14ac:dyDescent="0.2">
      <c r="A5" s="55" t="s">
        <v>189</v>
      </c>
    </row>
    <row r="7" spans="1:10" ht="12" customHeight="1" x14ac:dyDescent="0.2">
      <c r="A7" s="103"/>
      <c r="B7" s="104" t="s">
        <v>84</v>
      </c>
      <c r="C7" s="308" t="s">
        <v>85</v>
      </c>
      <c r="D7" s="309" t="s">
        <v>64</v>
      </c>
      <c r="E7" s="309"/>
      <c r="F7" s="309"/>
      <c r="G7" s="309"/>
    </row>
    <row r="8" spans="1:10" ht="37.5" customHeight="1" x14ac:dyDescent="0.2">
      <c r="A8" s="105" t="s">
        <v>66</v>
      </c>
      <c r="B8" s="106"/>
      <c r="C8" s="308"/>
      <c r="D8" s="107" t="s">
        <v>93</v>
      </c>
      <c r="E8" s="107" t="s">
        <v>91</v>
      </c>
      <c r="F8" s="108" t="s">
        <v>65</v>
      </c>
      <c r="G8" s="108" t="s">
        <v>92</v>
      </c>
    </row>
    <row r="9" spans="1:10" ht="18.75" customHeight="1" x14ac:dyDescent="0.2">
      <c r="A9" s="109"/>
      <c r="B9" s="110"/>
      <c r="C9" s="118" t="s">
        <v>29</v>
      </c>
      <c r="D9" s="119"/>
      <c r="E9" s="119"/>
      <c r="F9" s="119"/>
      <c r="G9" s="120"/>
    </row>
    <row r="10" spans="1:10" ht="14.25" customHeight="1" x14ac:dyDescent="0.2">
      <c r="A10" s="111" t="s">
        <v>67</v>
      </c>
      <c r="B10" s="112"/>
      <c r="C10" s="133">
        <v>3065</v>
      </c>
      <c r="D10" s="133">
        <v>1611</v>
      </c>
      <c r="E10" s="133">
        <v>1159</v>
      </c>
      <c r="F10" s="133">
        <v>206</v>
      </c>
      <c r="G10" s="133">
        <v>89</v>
      </c>
    </row>
    <row r="11" spans="1:10" ht="14.25" customHeight="1" x14ac:dyDescent="0.2">
      <c r="A11" s="113" t="s">
        <v>107</v>
      </c>
      <c r="B11" s="114"/>
      <c r="C11" s="134">
        <v>1492</v>
      </c>
      <c r="D11" s="134">
        <v>1286</v>
      </c>
      <c r="E11" s="134">
        <v>190</v>
      </c>
      <c r="F11" s="134">
        <v>10</v>
      </c>
      <c r="G11" s="134">
        <v>6</v>
      </c>
    </row>
    <row r="12" spans="1:10" ht="14.25" customHeight="1" x14ac:dyDescent="0.2">
      <c r="A12" s="113" t="s">
        <v>68</v>
      </c>
      <c r="B12" s="114"/>
      <c r="C12" s="134">
        <v>1267</v>
      </c>
      <c r="D12" s="134">
        <v>283</v>
      </c>
      <c r="E12" s="134">
        <v>758</v>
      </c>
      <c r="F12" s="134">
        <v>157</v>
      </c>
      <c r="G12" s="134">
        <v>69</v>
      </c>
    </row>
    <row r="13" spans="1:10" ht="14.25" customHeight="1" x14ac:dyDescent="0.2">
      <c r="A13" s="113" t="s">
        <v>69</v>
      </c>
      <c r="B13" s="114"/>
      <c r="C13" s="134">
        <v>134</v>
      </c>
      <c r="D13" s="134">
        <v>18</v>
      </c>
      <c r="E13" s="134">
        <v>81</v>
      </c>
      <c r="F13" s="134">
        <v>31</v>
      </c>
      <c r="G13" s="134">
        <v>4</v>
      </c>
    </row>
    <row r="14" spans="1:10" ht="14.25" customHeight="1" x14ac:dyDescent="0.2">
      <c r="A14" s="115" t="s">
        <v>70</v>
      </c>
      <c r="B14" s="116"/>
      <c r="C14" s="135">
        <v>172</v>
      </c>
      <c r="D14" s="135">
        <v>24</v>
      </c>
      <c r="E14" s="135">
        <v>130</v>
      </c>
      <c r="F14" s="135">
        <v>8</v>
      </c>
      <c r="G14" s="135">
        <v>10</v>
      </c>
    </row>
    <row r="15" spans="1:10" ht="18.75" customHeight="1" x14ac:dyDescent="0.2">
      <c r="A15" s="109"/>
      <c r="B15" s="110"/>
      <c r="C15" s="118" t="s">
        <v>43</v>
      </c>
      <c r="D15" s="119"/>
      <c r="E15" s="119"/>
      <c r="F15" s="119"/>
      <c r="G15" s="120"/>
    </row>
    <row r="16" spans="1:10" ht="14.25" customHeight="1" x14ac:dyDescent="0.2">
      <c r="A16" s="111" t="s">
        <v>67</v>
      </c>
      <c r="B16" s="112"/>
      <c r="C16" s="133">
        <v>2378</v>
      </c>
      <c r="D16" s="133">
        <v>1226</v>
      </c>
      <c r="E16" s="133">
        <v>902</v>
      </c>
      <c r="F16" s="133">
        <v>182</v>
      </c>
      <c r="G16" s="133">
        <v>68</v>
      </c>
    </row>
    <row r="17" spans="1:7" ht="14.25" customHeight="1" x14ac:dyDescent="0.2">
      <c r="A17" s="113" t="s">
        <v>107</v>
      </c>
      <c r="B17" s="114"/>
      <c r="C17" s="134">
        <v>1144</v>
      </c>
      <c r="D17" s="134">
        <v>979</v>
      </c>
      <c r="E17" s="134" t="s">
        <v>757</v>
      </c>
      <c r="F17" s="134">
        <v>10</v>
      </c>
      <c r="G17" s="134" t="s">
        <v>757</v>
      </c>
    </row>
    <row r="18" spans="1:7" ht="14.25" customHeight="1" x14ac:dyDescent="0.2">
      <c r="A18" s="113" t="s">
        <v>68</v>
      </c>
      <c r="B18" s="114"/>
      <c r="C18" s="134">
        <v>988</v>
      </c>
      <c r="D18" s="134">
        <v>214</v>
      </c>
      <c r="E18" s="134">
        <v>584</v>
      </c>
      <c r="F18" s="134" t="s">
        <v>757</v>
      </c>
      <c r="G18" s="134" t="s">
        <v>757</v>
      </c>
    </row>
    <row r="19" spans="1:7" ht="14.25" customHeight="1" x14ac:dyDescent="0.2">
      <c r="A19" s="113" t="s">
        <v>69</v>
      </c>
      <c r="B19" s="114"/>
      <c r="C19" s="134">
        <v>110</v>
      </c>
      <c r="D19" s="134">
        <v>14</v>
      </c>
      <c r="E19" s="134" t="s">
        <v>757</v>
      </c>
      <c r="F19" s="134" t="s">
        <v>757</v>
      </c>
      <c r="G19" s="134" t="s">
        <v>757</v>
      </c>
    </row>
    <row r="20" spans="1:7" ht="14.25" customHeight="1" x14ac:dyDescent="0.2">
      <c r="A20" s="115" t="s">
        <v>70</v>
      </c>
      <c r="B20" s="116"/>
      <c r="C20" s="135">
        <v>136</v>
      </c>
      <c r="D20" s="135">
        <v>19</v>
      </c>
      <c r="E20" s="135">
        <v>103</v>
      </c>
      <c r="F20" s="135" t="s">
        <v>757</v>
      </c>
      <c r="G20" s="135" t="s">
        <v>757</v>
      </c>
    </row>
    <row r="21" spans="1:7" ht="18.75" customHeight="1" x14ac:dyDescent="0.2">
      <c r="A21" s="109"/>
      <c r="B21" s="110"/>
      <c r="C21" s="118" t="s">
        <v>54</v>
      </c>
      <c r="D21" s="119"/>
      <c r="E21" s="119"/>
      <c r="F21" s="119"/>
      <c r="G21" s="120"/>
    </row>
    <row r="22" spans="1:7" ht="14.25" customHeight="1" x14ac:dyDescent="0.2">
      <c r="A22" s="111" t="s">
        <v>67</v>
      </c>
      <c r="B22" s="112"/>
      <c r="C22" s="133">
        <v>687</v>
      </c>
      <c r="D22" s="133">
        <v>385</v>
      </c>
      <c r="E22" s="133">
        <v>257</v>
      </c>
      <c r="F22" s="133">
        <v>24</v>
      </c>
      <c r="G22" s="133">
        <v>21</v>
      </c>
    </row>
    <row r="23" spans="1:7" ht="14.25" customHeight="1" x14ac:dyDescent="0.2">
      <c r="A23" s="113" t="s">
        <v>107</v>
      </c>
      <c r="B23" s="114"/>
      <c r="C23" s="134">
        <v>348</v>
      </c>
      <c r="D23" s="134">
        <v>307</v>
      </c>
      <c r="E23" s="134" t="s">
        <v>757</v>
      </c>
      <c r="F23" s="134">
        <v>0</v>
      </c>
      <c r="G23" s="134" t="s">
        <v>757</v>
      </c>
    </row>
    <row r="24" spans="1:7" ht="14.25" customHeight="1" x14ac:dyDescent="0.2">
      <c r="A24" s="113" t="s">
        <v>68</v>
      </c>
      <c r="B24" s="114"/>
      <c r="C24" s="134">
        <v>279</v>
      </c>
      <c r="D24" s="134">
        <v>69</v>
      </c>
      <c r="E24" s="134">
        <v>174</v>
      </c>
      <c r="F24" s="134" t="s">
        <v>757</v>
      </c>
      <c r="G24" s="134" t="s">
        <v>757</v>
      </c>
    </row>
    <row r="25" spans="1:7" ht="14.25" customHeight="1" x14ac:dyDescent="0.2">
      <c r="A25" s="113" t="s">
        <v>69</v>
      </c>
      <c r="B25" s="114"/>
      <c r="C25" s="134">
        <v>24</v>
      </c>
      <c r="D25" s="134">
        <v>4</v>
      </c>
      <c r="E25" s="134" t="s">
        <v>757</v>
      </c>
      <c r="F25" s="134" t="s">
        <v>757</v>
      </c>
      <c r="G25" s="134" t="s">
        <v>757</v>
      </c>
    </row>
    <row r="26" spans="1:7" ht="14.25" customHeight="1" x14ac:dyDescent="0.2">
      <c r="A26" s="115" t="s">
        <v>70</v>
      </c>
      <c r="B26" s="116"/>
      <c r="C26" s="135">
        <v>36</v>
      </c>
      <c r="D26" s="135">
        <v>5</v>
      </c>
      <c r="E26" s="135">
        <v>27</v>
      </c>
      <c r="F26" s="135" t="s">
        <v>757</v>
      </c>
      <c r="G26" s="135" t="s">
        <v>757</v>
      </c>
    </row>
    <row r="27" spans="1:7" x14ac:dyDescent="0.2">
      <c r="G27" s="73" t="s">
        <v>27</v>
      </c>
    </row>
    <row r="29" spans="1:7" ht="30.6" customHeight="1" x14ac:dyDescent="0.2">
      <c r="A29" s="301" t="s">
        <v>104</v>
      </c>
      <c r="B29" s="301"/>
      <c r="C29" s="301"/>
      <c r="D29" s="301"/>
      <c r="E29" s="301"/>
      <c r="F29" s="301"/>
      <c r="G29" s="301"/>
    </row>
  </sheetData>
  <mergeCells count="4">
    <mergeCell ref="A29:G29"/>
    <mergeCell ref="A3:G3"/>
    <mergeCell ref="C7:C8"/>
    <mergeCell ref="D7:G7"/>
  </mergeCells>
  <pageMargins left="0.24" right="0.24" top="0.53" bottom="0.984251969" header="0.4921259845" footer="0.492125984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G431"/>
  <sheetViews>
    <sheetView showGridLines="0" zoomScaleNormal="100" workbookViewId="0">
      <pane ySplit="9" topLeftCell="A10" activePane="bottomLeft" state="frozen"/>
      <selection pane="bottomLeft"/>
    </sheetView>
  </sheetViews>
  <sheetFormatPr baseColWidth="10" defaultColWidth="11.19921875" defaultRowHeight="13.2" x14ac:dyDescent="0.25"/>
  <cols>
    <col min="1" max="1" width="30.69921875" style="51" customWidth="1"/>
    <col min="2" max="3" width="21.5" style="51" customWidth="1"/>
    <col min="4" max="16384" width="11.19921875" style="51"/>
  </cols>
  <sheetData>
    <row r="1" spans="1:4" ht="33.75" customHeight="1" x14ac:dyDescent="0.25">
      <c r="A1" s="269"/>
      <c r="B1" s="269"/>
      <c r="C1" s="270" t="s">
        <v>0</v>
      </c>
    </row>
    <row r="2" spans="1:4" ht="13.2" customHeight="1" x14ac:dyDescent="0.25">
      <c r="A2" s="66"/>
      <c r="B2" s="66"/>
      <c r="C2" s="74"/>
    </row>
    <row r="3" spans="1:4" ht="34.200000000000003" customHeight="1" x14ac:dyDescent="0.25">
      <c r="A3" s="302" t="s">
        <v>71</v>
      </c>
      <c r="B3" s="302"/>
      <c r="C3" s="302"/>
    </row>
    <row r="4" spans="1:4" ht="11.25" customHeight="1" x14ac:dyDescent="0.25">
      <c r="A4" s="53" t="s">
        <v>29</v>
      </c>
    </row>
    <row r="5" spans="1:4" ht="11.25" customHeight="1" x14ac:dyDescent="0.25">
      <c r="A5" s="55" t="s">
        <v>189</v>
      </c>
    </row>
    <row r="6" spans="1:4" ht="11.25" customHeight="1" x14ac:dyDescent="0.25"/>
    <row r="7" spans="1:4" ht="14.25" customHeight="1" x14ac:dyDescent="0.25">
      <c r="A7" s="310" t="s">
        <v>100</v>
      </c>
      <c r="B7" s="313" t="s">
        <v>90</v>
      </c>
      <c r="C7" s="313" t="s">
        <v>72</v>
      </c>
    </row>
    <row r="8" spans="1:4" ht="14.25" customHeight="1" x14ac:dyDescent="0.25">
      <c r="A8" s="311"/>
      <c r="B8" s="314"/>
      <c r="C8" s="314"/>
    </row>
    <row r="9" spans="1:4" s="60" customFormat="1" ht="11.25" customHeight="1" x14ac:dyDescent="0.25">
      <c r="A9" s="312"/>
      <c r="B9" s="75">
        <v>1</v>
      </c>
      <c r="C9" s="58">
        <v>2</v>
      </c>
    </row>
    <row r="10" spans="1:4" s="60" customFormat="1" ht="18.75" customHeight="1" x14ac:dyDescent="0.25">
      <c r="A10" s="76" t="s">
        <v>85</v>
      </c>
      <c r="B10" s="62">
        <v>511799</v>
      </c>
      <c r="C10" s="62">
        <v>3065</v>
      </c>
    </row>
    <row r="11" spans="1:4" s="60" customFormat="1" ht="18.75" customHeight="1" x14ac:dyDescent="0.25">
      <c r="A11" s="157" t="s">
        <v>44</v>
      </c>
      <c r="B11" s="64">
        <v>18055</v>
      </c>
      <c r="C11" s="64">
        <v>76</v>
      </c>
    </row>
    <row r="12" spans="1:4" s="60" customFormat="1" ht="14.25" customHeight="1" x14ac:dyDescent="0.25">
      <c r="A12" s="158" t="s">
        <v>356</v>
      </c>
      <c r="B12" s="64">
        <v>700</v>
      </c>
      <c r="C12" s="64" t="s">
        <v>757</v>
      </c>
    </row>
    <row r="13" spans="1:4" ht="14.25" customHeight="1" x14ac:dyDescent="0.25">
      <c r="A13" s="158" t="s">
        <v>357</v>
      </c>
      <c r="B13" s="64">
        <v>1642</v>
      </c>
      <c r="C13" s="64">
        <v>0</v>
      </c>
      <c r="D13" s="60"/>
    </row>
    <row r="14" spans="1:4" ht="14.25" customHeight="1" x14ac:dyDescent="0.25">
      <c r="A14" s="158" t="s">
        <v>358</v>
      </c>
      <c r="B14" s="64">
        <v>1625</v>
      </c>
      <c r="C14" s="64">
        <v>0</v>
      </c>
      <c r="D14" s="60"/>
    </row>
    <row r="15" spans="1:4" ht="14.25" customHeight="1" x14ac:dyDescent="0.25">
      <c r="A15" s="158" t="s">
        <v>359</v>
      </c>
      <c r="B15" s="64">
        <v>544</v>
      </c>
      <c r="C15" s="64">
        <v>0</v>
      </c>
      <c r="D15" s="60"/>
    </row>
    <row r="16" spans="1:4" ht="14.25" customHeight="1" x14ac:dyDescent="0.25">
      <c r="A16" s="158" t="s">
        <v>360</v>
      </c>
      <c r="B16" s="64">
        <v>1085</v>
      </c>
      <c r="C16" s="64">
        <v>0</v>
      </c>
      <c r="D16" s="60"/>
    </row>
    <row r="17" spans="1:4" ht="14.25" customHeight="1" x14ac:dyDescent="0.25">
      <c r="A17" s="158" t="s">
        <v>361</v>
      </c>
      <c r="B17" s="64">
        <v>1099</v>
      </c>
      <c r="C17" s="64">
        <v>0</v>
      </c>
      <c r="D17" s="60"/>
    </row>
    <row r="18" spans="1:4" ht="14.25" customHeight="1" x14ac:dyDescent="0.25">
      <c r="A18" s="158" t="s">
        <v>362</v>
      </c>
      <c r="B18" s="64">
        <v>1057</v>
      </c>
      <c r="C18" s="64" t="s">
        <v>757</v>
      </c>
      <c r="D18" s="60"/>
    </row>
    <row r="19" spans="1:4" ht="14.25" customHeight="1" x14ac:dyDescent="0.25">
      <c r="A19" s="158" t="s">
        <v>363</v>
      </c>
      <c r="B19" s="64">
        <v>1042</v>
      </c>
      <c r="C19" s="64">
        <v>0</v>
      </c>
      <c r="D19" s="60"/>
    </row>
    <row r="20" spans="1:4" ht="14.25" customHeight="1" x14ac:dyDescent="0.25">
      <c r="A20" s="158" t="s">
        <v>364</v>
      </c>
      <c r="B20" s="64">
        <v>1731</v>
      </c>
      <c r="C20" s="64">
        <v>0</v>
      </c>
      <c r="D20" s="60"/>
    </row>
    <row r="21" spans="1:4" ht="14.25" customHeight="1" x14ac:dyDescent="0.25">
      <c r="A21" s="158" t="s">
        <v>365</v>
      </c>
      <c r="B21" s="64">
        <v>623</v>
      </c>
      <c r="C21" s="64">
        <v>0</v>
      </c>
      <c r="D21" s="60"/>
    </row>
    <row r="22" spans="1:4" ht="14.25" customHeight="1" x14ac:dyDescent="0.25">
      <c r="A22" s="158" t="s">
        <v>366</v>
      </c>
      <c r="B22" s="64">
        <v>1659</v>
      </c>
      <c r="C22" s="64" t="s">
        <v>757</v>
      </c>
      <c r="D22" s="60"/>
    </row>
    <row r="23" spans="1:4" ht="14.25" customHeight="1" x14ac:dyDescent="0.25">
      <c r="A23" s="158" t="s">
        <v>367</v>
      </c>
      <c r="B23" s="64">
        <v>1662</v>
      </c>
      <c r="C23" s="64">
        <v>47</v>
      </c>
      <c r="D23" s="60"/>
    </row>
    <row r="24" spans="1:4" ht="14.25" customHeight="1" x14ac:dyDescent="0.25">
      <c r="A24" s="158" t="s">
        <v>368</v>
      </c>
      <c r="B24" s="64">
        <v>1528</v>
      </c>
      <c r="C24" s="64">
        <v>0</v>
      </c>
      <c r="D24" s="60"/>
    </row>
    <row r="25" spans="1:4" ht="14.25" customHeight="1" x14ac:dyDescent="0.25">
      <c r="A25" s="158" t="s">
        <v>369</v>
      </c>
      <c r="B25" s="64">
        <v>935</v>
      </c>
      <c r="C25" s="64">
        <v>0</v>
      </c>
      <c r="D25" s="60"/>
    </row>
    <row r="26" spans="1:4" ht="14.25" customHeight="1" x14ac:dyDescent="0.25">
      <c r="A26" s="158" t="s">
        <v>370</v>
      </c>
      <c r="B26" s="64">
        <v>1123</v>
      </c>
      <c r="C26" s="64">
        <v>0</v>
      </c>
      <c r="D26" s="60"/>
    </row>
    <row r="27" spans="1:4" ht="18.75" customHeight="1" x14ac:dyDescent="0.25">
      <c r="A27" s="157" t="s">
        <v>45</v>
      </c>
      <c r="B27" s="64">
        <v>8741</v>
      </c>
      <c r="C27" s="64">
        <v>0</v>
      </c>
      <c r="D27" s="60"/>
    </row>
    <row r="28" spans="1:4" ht="14.25" customHeight="1" x14ac:dyDescent="0.25">
      <c r="A28" s="158" t="s">
        <v>371</v>
      </c>
      <c r="B28" s="64">
        <v>8741</v>
      </c>
      <c r="C28" s="64">
        <v>0</v>
      </c>
    </row>
    <row r="29" spans="1:4" ht="18.75" customHeight="1" x14ac:dyDescent="0.25">
      <c r="A29" s="157" t="s">
        <v>46</v>
      </c>
      <c r="B29" s="64">
        <v>54543</v>
      </c>
      <c r="C29" s="64">
        <v>323</v>
      </c>
    </row>
    <row r="30" spans="1:4" ht="14.25" customHeight="1" x14ac:dyDescent="0.25">
      <c r="A30" s="158" t="s">
        <v>372</v>
      </c>
      <c r="B30" s="64">
        <v>1369</v>
      </c>
      <c r="C30" s="64">
        <v>0</v>
      </c>
    </row>
    <row r="31" spans="1:4" ht="14.25" customHeight="1" x14ac:dyDescent="0.25">
      <c r="A31" s="158" t="s">
        <v>373</v>
      </c>
      <c r="B31" s="64">
        <v>852</v>
      </c>
      <c r="C31" s="64">
        <v>0</v>
      </c>
    </row>
    <row r="32" spans="1:4" ht="14.25" customHeight="1" x14ac:dyDescent="0.25">
      <c r="A32" s="158" t="s">
        <v>374</v>
      </c>
      <c r="B32" s="64">
        <v>768</v>
      </c>
      <c r="C32" s="64">
        <v>0</v>
      </c>
    </row>
    <row r="33" spans="1:3" ht="14.25" customHeight="1" x14ac:dyDescent="0.25">
      <c r="A33" s="158" t="s">
        <v>375</v>
      </c>
      <c r="B33" s="64">
        <v>1099</v>
      </c>
      <c r="C33" s="64">
        <v>0</v>
      </c>
    </row>
    <row r="34" spans="1:3" ht="14.25" customHeight="1" x14ac:dyDescent="0.25">
      <c r="A34" s="158" t="s">
        <v>376</v>
      </c>
      <c r="B34" s="64">
        <v>768</v>
      </c>
      <c r="C34" s="64">
        <v>0</v>
      </c>
    </row>
    <row r="35" spans="1:3" ht="14.25" customHeight="1" x14ac:dyDescent="0.25">
      <c r="A35" s="158" t="s">
        <v>377</v>
      </c>
      <c r="B35" s="64">
        <v>548</v>
      </c>
      <c r="C35" s="64">
        <v>0</v>
      </c>
    </row>
    <row r="36" spans="1:3" ht="14.25" customHeight="1" x14ac:dyDescent="0.25">
      <c r="A36" s="158" t="s">
        <v>378</v>
      </c>
      <c r="B36" s="64">
        <v>724</v>
      </c>
      <c r="C36" s="64">
        <v>0</v>
      </c>
    </row>
    <row r="37" spans="1:3" ht="14.25" customHeight="1" x14ac:dyDescent="0.25">
      <c r="A37" s="158" t="s">
        <v>379</v>
      </c>
      <c r="B37" s="64">
        <v>972</v>
      </c>
      <c r="C37" s="64">
        <v>35</v>
      </c>
    </row>
    <row r="38" spans="1:3" ht="14.25" customHeight="1" x14ac:dyDescent="0.25">
      <c r="A38" s="158" t="s">
        <v>380</v>
      </c>
      <c r="B38" s="64">
        <v>804</v>
      </c>
      <c r="C38" s="64">
        <v>0</v>
      </c>
    </row>
    <row r="39" spans="1:3" ht="14.25" customHeight="1" x14ac:dyDescent="0.25">
      <c r="A39" s="158" t="s">
        <v>381</v>
      </c>
      <c r="B39" s="64">
        <v>1717</v>
      </c>
      <c r="C39" s="64">
        <v>33</v>
      </c>
    </row>
    <row r="40" spans="1:3" ht="14.25" customHeight="1" x14ac:dyDescent="0.25">
      <c r="A40" s="158" t="s">
        <v>382</v>
      </c>
      <c r="B40" s="64">
        <v>8021</v>
      </c>
      <c r="C40" s="64">
        <v>0</v>
      </c>
    </row>
    <row r="41" spans="1:3" ht="14.25" customHeight="1" x14ac:dyDescent="0.25">
      <c r="A41" s="158" t="s">
        <v>383</v>
      </c>
      <c r="B41" s="64">
        <v>1597</v>
      </c>
      <c r="C41" s="64">
        <v>0</v>
      </c>
    </row>
    <row r="42" spans="1:3" ht="14.25" customHeight="1" x14ac:dyDescent="0.25">
      <c r="A42" s="158" t="s">
        <v>384</v>
      </c>
      <c r="B42" s="64">
        <v>1117</v>
      </c>
      <c r="C42" s="64">
        <v>0</v>
      </c>
    </row>
    <row r="43" spans="1:3" ht="14.25" customHeight="1" x14ac:dyDescent="0.25">
      <c r="A43" s="158" t="s">
        <v>385</v>
      </c>
      <c r="B43" s="64">
        <v>1866</v>
      </c>
      <c r="C43" s="64">
        <v>0</v>
      </c>
    </row>
    <row r="44" spans="1:3" ht="14.25" customHeight="1" x14ac:dyDescent="0.25">
      <c r="A44" s="158" t="s">
        <v>386</v>
      </c>
      <c r="B44" s="64">
        <v>604</v>
      </c>
      <c r="C44" s="64">
        <v>0</v>
      </c>
    </row>
    <row r="45" spans="1:3" ht="14.25" customHeight="1" x14ac:dyDescent="0.25">
      <c r="A45" s="158" t="s">
        <v>387</v>
      </c>
      <c r="B45" s="64">
        <v>922</v>
      </c>
      <c r="C45" s="64">
        <v>0</v>
      </c>
    </row>
    <row r="46" spans="1:3" ht="14.25" customHeight="1" x14ac:dyDescent="0.25">
      <c r="A46" s="158" t="s">
        <v>388</v>
      </c>
      <c r="B46" s="64">
        <v>1234</v>
      </c>
      <c r="C46" s="64">
        <v>36</v>
      </c>
    </row>
    <row r="47" spans="1:3" ht="14.25" customHeight="1" x14ac:dyDescent="0.25">
      <c r="A47" s="158" t="s">
        <v>389</v>
      </c>
      <c r="B47" s="64">
        <v>1255</v>
      </c>
      <c r="C47" s="64" t="s">
        <v>757</v>
      </c>
    </row>
    <row r="48" spans="1:3" ht="14.25" customHeight="1" x14ac:dyDescent="0.25">
      <c r="A48" s="158" t="s">
        <v>390</v>
      </c>
      <c r="B48" s="64">
        <v>1272</v>
      </c>
      <c r="C48" s="64">
        <v>0</v>
      </c>
    </row>
    <row r="49" spans="1:3" ht="14.25" customHeight="1" x14ac:dyDescent="0.25">
      <c r="A49" s="158" t="s">
        <v>391</v>
      </c>
      <c r="B49" s="64">
        <v>1422</v>
      </c>
      <c r="C49" s="64">
        <v>0</v>
      </c>
    </row>
    <row r="50" spans="1:3" ht="14.25" customHeight="1" x14ac:dyDescent="0.25">
      <c r="A50" s="158" t="s">
        <v>392</v>
      </c>
      <c r="B50" s="64">
        <v>387</v>
      </c>
      <c r="C50" s="64">
        <v>0</v>
      </c>
    </row>
    <row r="51" spans="1:3" ht="14.25" customHeight="1" x14ac:dyDescent="0.25">
      <c r="A51" s="158" t="s">
        <v>393</v>
      </c>
      <c r="B51" s="64">
        <v>1212</v>
      </c>
      <c r="C51" s="64">
        <v>0</v>
      </c>
    </row>
    <row r="52" spans="1:3" ht="14.25" customHeight="1" x14ac:dyDescent="0.25">
      <c r="A52" s="158" t="s">
        <v>394</v>
      </c>
      <c r="B52" s="64">
        <v>846</v>
      </c>
      <c r="C52" s="64">
        <v>25</v>
      </c>
    </row>
    <row r="53" spans="1:3" ht="14.25" customHeight="1" x14ac:dyDescent="0.25">
      <c r="A53" s="158" t="s">
        <v>395</v>
      </c>
      <c r="B53" s="64">
        <v>868</v>
      </c>
      <c r="C53" s="64" t="s">
        <v>757</v>
      </c>
    </row>
    <row r="54" spans="1:3" ht="14.25" customHeight="1" x14ac:dyDescent="0.25">
      <c r="A54" s="158" t="s">
        <v>396</v>
      </c>
      <c r="B54" s="64">
        <v>949</v>
      </c>
      <c r="C54" s="64">
        <v>15</v>
      </c>
    </row>
    <row r="55" spans="1:3" ht="14.25" customHeight="1" x14ac:dyDescent="0.25">
      <c r="A55" s="158" t="s">
        <v>397</v>
      </c>
      <c r="B55" s="64">
        <v>1080</v>
      </c>
      <c r="C55" s="64">
        <v>0</v>
      </c>
    </row>
    <row r="56" spans="1:3" ht="14.25" customHeight="1" x14ac:dyDescent="0.25">
      <c r="A56" s="158" t="s">
        <v>398</v>
      </c>
      <c r="B56" s="64">
        <v>665</v>
      </c>
      <c r="C56" s="64">
        <v>0</v>
      </c>
    </row>
    <row r="57" spans="1:3" ht="14.25" customHeight="1" x14ac:dyDescent="0.25">
      <c r="A57" s="158" t="s">
        <v>399</v>
      </c>
      <c r="B57" s="64">
        <v>1149</v>
      </c>
      <c r="C57" s="64">
        <v>19</v>
      </c>
    </row>
    <row r="58" spans="1:3" ht="14.25" customHeight="1" x14ac:dyDescent="0.25">
      <c r="A58" s="158" t="s">
        <v>400</v>
      </c>
      <c r="B58" s="64">
        <v>797</v>
      </c>
      <c r="C58" s="64">
        <v>0</v>
      </c>
    </row>
    <row r="59" spans="1:3" ht="14.25" customHeight="1" x14ac:dyDescent="0.25">
      <c r="A59" s="158" t="s">
        <v>401</v>
      </c>
      <c r="B59" s="64">
        <v>483</v>
      </c>
      <c r="C59" s="64">
        <v>0</v>
      </c>
    </row>
    <row r="60" spans="1:3" ht="14.25" customHeight="1" x14ac:dyDescent="0.25">
      <c r="A60" s="158" t="s">
        <v>402</v>
      </c>
      <c r="B60" s="64">
        <v>1539</v>
      </c>
      <c r="C60" s="64" t="s">
        <v>757</v>
      </c>
    </row>
    <row r="61" spans="1:3" ht="14.25" customHeight="1" x14ac:dyDescent="0.25">
      <c r="A61" s="158" t="s">
        <v>403</v>
      </c>
      <c r="B61" s="64">
        <v>1080</v>
      </c>
      <c r="C61" s="64">
        <v>0</v>
      </c>
    </row>
    <row r="62" spans="1:3" ht="14.25" customHeight="1" x14ac:dyDescent="0.25">
      <c r="A62" s="158" t="s">
        <v>404</v>
      </c>
      <c r="B62" s="64">
        <v>749</v>
      </c>
      <c r="C62" s="64">
        <v>0</v>
      </c>
    </row>
    <row r="63" spans="1:3" ht="14.25" customHeight="1" x14ac:dyDescent="0.25">
      <c r="A63" s="158" t="s">
        <v>405</v>
      </c>
      <c r="B63" s="64">
        <v>975</v>
      </c>
      <c r="C63" s="64">
        <v>21</v>
      </c>
    </row>
    <row r="64" spans="1:3" ht="14.25" customHeight="1" x14ac:dyDescent="0.25">
      <c r="A64" s="158" t="s">
        <v>406</v>
      </c>
      <c r="B64" s="64">
        <v>1306</v>
      </c>
      <c r="C64" s="64">
        <v>7</v>
      </c>
    </row>
    <row r="65" spans="1:3" ht="14.25" customHeight="1" x14ac:dyDescent="0.25">
      <c r="A65" s="158" t="s">
        <v>407</v>
      </c>
      <c r="B65" s="64">
        <v>1421</v>
      </c>
      <c r="C65" s="64">
        <v>0</v>
      </c>
    </row>
    <row r="66" spans="1:3" ht="14.25" customHeight="1" x14ac:dyDescent="0.25">
      <c r="A66" s="158" t="s">
        <v>408</v>
      </c>
      <c r="B66" s="64">
        <v>1858</v>
      </c>
      <c r="C66" s="64">
        <v>6</v>
      </c>
    </row>
    <row r="67" spans="1:3" ht="14.25" customHeight="1" x14ac:dyDescent="0.25">
      <c r="A67" s="158" t="s">
        <v>409</v>
      </c>
      <c r="B67" s="64">
        <v>590</v>
      </c>
      <c r="C67" s="64">
        <v>8</v>
      </c>
    </row>
    <row r="68" spans="1:3" ht="14.25" customHeight="1" x14ac:dyDescent="0.25">
      <c r="A68" s="158" t="s">
        <v>410</v>
      </c>
      <c r="B68" s="64">
        <v>801</v>
      </c>
      <c r="C68" s="64">
        <v>14</v>
      </c>
    </row>
    <row r="69" spans="1:3" ht="14.25" customHeight="1" x14ac:dyDescent="0.25">
      <c r="A69" s="158" t="s">
        <v>411</v>
      </c>
      <c r="B69" s="64">
        <v>1377</v>
      </c>
      <c r="C69" s="64">
        <v>34</v>
      </c>
    </row>
    <row r="70" spans="1:3" ht="14.25" customHeight="1" x14ac:dyDescent="0.25">
      <c r="A70" s="158" t="s">
        <v>412</v>
      </c>
      <c r="B70" s="64">
        <v>890</v>
      </c>
      <c r="C70" s="64">
        <v>7</v>
      </c>
    </row>
    <row r="71" spans="1:3" ht="14.25" customHeight="1" x14ac:dyDescent="0.25">
      <c r="A71" s="158" t="s">
        <v>413</v>
      </c>
      <c r="B71" s="64">
        <v>2307</v>
      </c>
      <c r="C71" s="64">
        <v>39</v>
      </c>
    </row>
    <row r="72" spans="1:3" ht="14.25" customHeight="1" x14ac:dyDescent="0.25">
      <c r="A72" s="158" t="s">
        <v>414</v>
      </c>
      <c r="B72" s="64">
        <v>1074</v>
      </c>
      <c r="C72" s="64">
        <v>0</v>
      </c>
    </row>
    <row r="73" spans="1:3" ht="14.25" customHeight="1" x14ac:dyDescent="0.25">
      <c r="A73" s="158" t="s">
        <v>415</v>
      </c>
      <c r="B73" s="64">
        <v>811</v>
      </c>
      <c r="C73" s="64">
        <v>0</v>
      </c>
    </row>
    <row r="74" spans="1:3" ht="14.25" customHeight="1" x14ac:dyDescent="0.25">
      <c r="A74" s="158" t="s">
        <v>416</v>
      </c>
      <c r="B74" s="64">
        <v>398</v>
      </c>
      <c r="C74" s="64">
        <v>17</v>
      </c>
    </row>
    <row r="75" spans="1:3" ht="14.25" customHeight="1" x14ac:dyDescent="0.25">
      <c r="A75" s="157" t="s">
        <v>47</v>
      </c>
      <c r="B75" s="64">
        <v>4339</v>
      </c>
      <c r="C75" s="64">
        <v>0</v>
      </c>
    </row>
    <row r="76" spans="1:3" ht="18.75" customHeight="1" x14ac:dyDescent="0.25">
      <c r="A76" s="158" t="s">
        <v>417</v>
      </c>
      <c r="B76" s="64">
        <v>3027</v>
      </c>
      <c r="C76" s="64">
        <v>0</v>
      </c>
    </row>
    <row r="77" spans="1:3" ht="14.25" customHeight="1" x14ac:dyDescent="0.25">
      <c r="A77" s="158" t="s">
        <v>418</v>
      </c>
      <c r="B77" s="64">
        <v>1312</v>
      </c>
      <c r="C77" s="64">
        <v>0</v>
      </c>
    </row>
    <row r="78" spans="1:3" ht="14.25" customHeight="1" x14ac:dyDescent="0.25">
      <c r="A78" s="157" t="s">
        <v>48</v>
      </c>
      <c r="B78" s="64">
        <v>128508</v>
      </c>
      <c r="C78" s="64">
        <v>1051</v>
      </c>
    </row>
    <row r="79" spans="1:3" ht="18.75" customHeight="1" x14ac:dyDescent="0.25">
      <c r="A79" s="158" t="s">
        <v>419</v>
      </c>
      <c r="B79" s="64">
        <v>4532</v>
      </c>
      <c r="C79" s="64">
        <v>0</v>
      </c>
    </row>
    <row r="80" spans="1:3" ht="14.25" customHeight="1" x14ac:dyDescent="0.25">
      <c r="A80" s="158" t="s">
        <v>420</v>
      </c>
      <c r="B80" s="64">
        <v>3740</v>
      </c>
      <c r="C80" s="64">
        <v>0</v>
      </c>
    </row>
    <row r="81" spans="1:3" ht="14.25" customHeight="1" x14ac:dyDescent="0.25">
      <c r="A81" s="158" t="s">
        <v>421</v>
      </c>
      <c r="B81" s="64">
        <v>3923</v>
      </c>
      <c r="C81" s="64">
        <v>84</v>
      </c>
    </row>
    <row r="82" spans="1:3" ht="14.25" customHeight="1" x14ac:dyDescent="0.25">
      <c r="A82" s="158" t="s">
        <v>422</v>
      </c>
      <c r="B82" s="64">
        <v>2014</v>
      </c>
      <c r="C82" s="64">
        <v>0</v>
      </c>
    </row>
    <row r="83" spans="1:3" ht="14.25" customHeight="1" x14ac:dyDescent="0.25">
      <c r="A83" s="158" t="s">
        <v>423</v>
      </c>
      <c r="B83" s="64">
        <v>2167</v>
      </c>
      <c r="C83" s="64">
        <v>0</v>
      </c>
    </row>
    <row r="84" spans="1:3" ht="14.25" customHeight="1" x14ac:dyDescent="0.25">
      <c r="A84" s="158" t="s">
        <v>424</v>
      </c>
      <c r="B84" s="64">
        <v>1251</v>
      </c>
      <c r="C84" s="64">
        <v>61</v>
      </c>
    </row>
    <row r="85" spans="1:3" ht="14.25" customHeight="1" x14ac:dyDescent="0.25">
      <c r="A85" s="158" t="s">
        <v>425</v>
      </c>
      <c r="B85" s="64">
        <v>1859</v>
      </c>
      <c r="C85" s="64" t="s">
        <v>757</v>
      </c>
    </row>
    <row r="86" spans="1:3" ht="14.25" customHeight="1" x14ac:dyDescent="0.25">
      <c r="A86" s="158" t="s">
        <v>426</v>
      </c>
      <c r="B86" s="64">
        <v>875</v>
      </c>
      <c r="C86" s="64">
        <v>0</v>
      </c>
    </row>
    <row r="87" spans="1:3" ht="14.25" customHeight="1" x14ac:dyDescent="0.25">
      <c r="A87" s="158" t="s">
        <v>427</v>
      </c>
      <c r="B87" s="64">
        <v>1182</v>
      </c>
      <c r="C87" s="64">
        <v>26</v>
      </c>
    </row>
    <row r="88" spans="1:3" ht="14.25" customHeight="1" x14ac:dyDescent="0.25">
      <c r="A88" s="158" t="s">
        <v>428</v>
      </c>
      <c r="B88" s="64">
        <v>2670</v>
      </c>
      <c r="C88" s="64">
        <v>56</v>
      </c>
    </row>
    <row r="89" spans="1:3" ht="14.25" customHeight="1" x14ac:dyDescent="0.25">
      <c r="A89" s="158" t="s">
        <v>429</v>
      </c>
      <c r="B89" s="64">
        <v>2083</v>
      </c>
      <c r="C89" s="64">
        <v>49</v>
      </c>
    </row>
    <row r="90" spans="1:3" ht="14.25" customHeight="1" x14ac:dyDescent="0.25">
      <c r="A90" s="158" t="s">
        <v>430</v>
      </c>
      <c r="B90" s="64">
        <v>3183</v>
      </c>
      <c r="C90" s="64">
        <v>0</v>
      </c>
    </row>
    <row r="91" spans="1:3" ht="14.25" customHeight="1" x14ac:dyDescent="0.25">
      <c r="A91" s="158" t="s">
        <v>431</v>
      </c>
      <c r="B91" s="64">
        <v>3088</v>
      </c>
      <c r="C91" s="64">
        <v>0</v>
      </c>
    </row>
    <row r="92" spans="1:3" ht="14.25" customHeight="1" x14ac:dyDescent="0.25">
      <c r="A92" s="158" t="s">
        <v>432</v>
      </c>
      <c r="B92" s="64">
        <v>2089</v>
      </c>
      <c r="C92" s="64">
        <v>0</v>
      </c>
    </row>
    <row r="93" spans="1:3" ht="14.25" customHeight="1" x14ac:dyDescent="0.25">
      <c r="A93" s="158" t="s">
        <v>433</v>
      </c>
      <c r="B93" s="64">
        <v>3560</v>
      </c>
      <c r="C93" s="64" t="s">
        <v>757</v>
      </c>
    </row>
    <row r="94" spans="1:3" ht="14.25" customHeight="1" x14ac:dyDescent="0.25">
      <c r="A94" s="158" t="s">
        <v>434</v>
      </c>
      <c r="B94" s="64">
        <v>1684</v>
      </c>
      <c r="C94" s="64">
        <v>0</v>
      </c>
    </row>
    <row r="95" spans="1:3" ht="14.25" customHeight="1" x14ac:dyDescent="0.25">
      <c r="A95" s="158" t="s">
        <v>435</v>
      </c>
      <c r="B95" s="64">
        <v>5483</v>
      </c>
      <c r="C95" s="64">
        <v>0</v>
      </c>
    </row>
    <row r="96" spans="1:3" ht="14.25" customHeight="1" x14ac:dyDescent="0.25">
      <c r="A96" s="158" t="s">
        <v>436</v>
      </c>
      <c r="B96" s="64">
        <v>1164</v>
      </c>
      <c r="C96" s="64">
        <v>0</v>
      </c>
    </row>
    <row r="97" spans="1:3" ht="14.25" customHeight="1" x14ac:dyDescent="0.25">
      <c r="A97" s="158" t="s">
        <v>437</v>
      </c>
      <c r="B97" s="64">
        <v>3785</v>
      </c>
      <c r="C97" s="64">
        <v>0</v>
      </c>
    </row>
    <row r="98" spans="1:3" ht="14.25" customHeight="1" x14ac:dyDescent="0.25">
      <c r="A98" s="158" t="s">
        <v>438</v>
      </c>
      <c r="B98" s="64">
        <v>2110</v>
      </c>
      <c r="C98" s="64">
        <v>59</v>
      </c>
    </row>
    <row r="99" spans="1:3" ht="14.25" customHeight="1" x14ac:dyDescent="0.25">
      <c r="A99" s="158" t="s">
        <v>439</v>
      </c>
      <c r="B99" s="64">
        <v>2719</v>
      </c>
      <c r="C99" s="64">
        <v>0</v>
      </c>
    </row>
    <row r="100" spans="1:3" ht="14.25" customHeight="1" x14ac:dyDescent="0.25">
      <c r="A100" s="158" t="s">
        <v>440</v>
      </c>
      <c r="B100" s="64">
        <v>1270</v>
      </c>
      <c r="C100" s="64">
        <v>0</v>
      </c>
    </row>
    <row r="101" spans="1:3" ht="14.25" customHeight="1" x14ac:dyDescent="0.25">
      <c r="A101" s="158" t="s">
        <v>441</v>
      </c>
      <c r="B101" s="64">
        <v>1905</v>
      </c>
      <c r="C101" s="64" t="s">
        <v>757</v>
      </c>
    </row>
    <row r="102" spans="1:3" ht="14.25" customHeight="1" x14ac:dyDescent="0.25">
      <c r="A102" s="158" t="s">
        <v>442</v>
      </c>
      <c r="B102" s="64">
        <v>1831</v>
      </c>
      <c r="C102" s="64" t="s">
        <v>757</v>
      </c>
    </row>
    <row r="103" spans="1:3" ht="14.25" customHeight="1" x14ac:dyDescent="0.25">
      <c r="A103" s="158" t="s">
        <v>443</v>
      </c>
      <c r="B103" s="64">
        <v>1588</v>
      </c>
      <c r="C103" s="64">
        <v>0</v>
      </c>
    </row>
    <row r="104" spans="1:3" ht="14.25" customHeight="1" x14ac:dyDescent="0.25">
      <c r="A104" s="158" t="s">
        <v>444</v>
      </c>
      <c r="B104" s="64">
        <v>3952</v>
      </c>
      <c r="C104" s="64">
        <v>0</v>
      </c>
    </row>
    <row r="105" spans="1:3" ht="14.25" customHeight="1" x14ac:dyDescent="0.25">
      <c r="A105" s="158" t="s">
        <v>445</v>
      </c>
      <c r="B105" s="64">
        <v>833</v>
      </c>
      <c r="C105" s="64">
        <v>0</v>
      </c>
    </row>
    <row r="106" spans="1:3" ht="14.25" customHeight="1" x14ac:dyDescent="0.25">
      <c r="A106" s="158" t="s">
        <v>446</v>
      </c>
      <c r="B106" s="64">
        <v>2353</v>
      </c>
      <c r="C106" s="64">
        <v>0</v>
      </c>
    </row>
    <row r="107" spans="1:3" ht="14.25" customHeight="1" x14ac:dyDescent="0.25">
      <c r="A107" s="158" t="s">
        <v>447</v>
      </c>
      <c r="B107" s="64">
        <v>1384</v>
      </c>
      <c r="C107" s="64" t="s">
        <v>757</v>
      </c>
    </row>
    <row r="108" spans="1:3" ht="14.25" customHeight="1" x14ac:dyDescent="0.25">
      <c r="A108" s="158" t="s">
        <v>448</v>
      </c>
      <c r="B108" s="64">
        <v>2640</v>
      </c>
      <c r="C108" s="64">
        <v>36</v>
      </c>
    </row>
    <row r="109" spans="1:3" ht="14.25" customHeight="1" x14ac:dyDescent="0.25">
      <c r="A109" s="158" t="s">
        <v>449</v>
      </c>
      <c r="B109" s="64">
        <v>1598</v>
      </c>
      <c r="C109" s="64">
        <v>23</v>
      </c>
    </row>
    <row r="110" spans="1:3" ht="14.25" customHeight="1" x14ac:dyDescent="0.25">
      <c r="A110" s="158" t="s">
        <v>450</v>
      </c>
      <c r="B110" s="64">
        <v>5016</v>
      </c>
      <c r="C110" s="64">
        <v>255</v>
      </c>
    </row>
    <row r="111" spans="1:3" ht="14.25" customHeight="1" x14ac:dyDescent="0.25">
      <c r="A111" s="158" t="s">
        <v>451</v>
      </c>
      <c r="B111" s="64">
        <v>3446</v>
      </c>
      <c r="C111" s="64">
        <v>67</v>
      </c>
    </row>
    <row r="112" spans="1:3" ht="14.25" customHeight="1" x14ac:dyDescent="0.25">
      <c r="A112" s="158" t="s">
        <v>452</v>
      </c>
      <c r="B112" s="64">
        <v>1896</v>
      </c>
      <c r="C112" s="64">
        <v>13</v>
      </c>
    </row>
    <row r="113" spans="1:3" ht="14.25" customHeight="1" x14ac:dyDescent="0.25">
      <c r="A113" s="158" t="s">
        <v>453</v>
      </c>
      <c r="B113" s="64">
        <v>2840</v>
      </c>
      <c r="C113" s="64">
        <v>0</v>
      </c>
    </row>
    <row r="114" spans="1:3" ht="14.25" customHeight="1" x14ac:dyDescent="0.25">
      <c r="A114" s="158" t="s">
        <v>454</v>
      </c>
      <c r="B114" s="64">
        <v>2402</v>
      </c>
      <c r="C114" s="64">
        <v>51</v>
      </c>
    </row>
    <row r="115" spans="1:3" ht="14.25" customHeight="1" x14ac:dyDescent="0.25">
      <c r="A115" s="158" t="s">
        <v>455</v>
      </c>
      <c r="B115" s="64">
        <v>2098</v>
      </c>
      <c r="C115" s="64">
        <v>0</v>
      </c>
    </row>
    <row r="116" spans="1:3" ht="14.25" customHeight="1" x14ac:dyDescent="0.25">
      <c r="A116" s="158" t="s">
        <v>456</v>
      </c>
      <c r="B116" s="64">
        <v>1150</v>
      </c>
      <c r="C116" s="64">
        <v>0</v>
      </c>
    </row>
    <row r="117" spans="1:3" ht="14.25" customHeight="1" x14ac:dyDescent="0.25">
      <c r="A117" s="158" t="s">
        <v>457</v>
      </c>
      <c r="B117" s="64">
        <v>3309</v>
      </c>
      <c r="C117" s="64">
        <v>67</v>
      </c>
    </row>
    <row r="118" spans="1:3" ht="14.25" customHeight="1" x14ac:dyDescent="0.25">
      <c r="A118" s="158" t="s">
        <v>458</v>
      </c>
      <c r="B118" s="64">
        <v>2363</v>
      </c>
      <c r="C118" s="64">
        <v>53</v>
      </c>
    </row>
    <row r="119" spans="1:3" ht="14.25" customHeight="1" x14ac:dyDescent="0.25">
      <c r="A119" s="158" t="s">
        <v>459</v>
      </c>
      <c r="B119" s="64">
        <v>2394</v>
      </c>
      <c r="C119" s="64">
        <v>0</v>
      </c>
    </row>
    <row r="120" spans="1:3" ht="14.25" customHeight="1" x14ac:dyDescent="0.25">
      <c r="A120" s="158" t="s">
        <v>460</v>
      </c>
      <c r="B120" s="64">
        <v>2573</v>
      </c>
      <c r="C120" s="64" t="s">
        <v>757</v>
      </c>
    </row>
    <row r="121" spans="1:3" ht="14.25" customHeight="1" x14ac:dyDescent="0.25">
      <c r="A121" s="158" t="s">
        <v>461</v>
      </c>
      <c r="B121" s="64">
        <v>4366</v>
      </c>
      <c r="C121" s="64">
        <v>0</v>
      </c>
    </row>
    <row r="122" spans="1:3" ht="14.25" customHeight="1" x14ac:dyDescent="0.25">
      <c r="A122" s="158" t="s">
        <v>462</v>
      </c>
      <c r="B122" s="64">
        <v>2198</v>
      </c>
      <c r="C122" s="64">
        <v>0</v>
      </c>
    </row>
    <row r="123" spans="1:3" ht="14.25" customHeight="1" x14ac:dyDescent="0.25">
      <c r="A123" s="158" t="s">
        <v>463</v>
      </c>
      <c r="B123" s="64">
        <v>1597</v>
      </c>
      <c r="C123" s="64">
        <v>25</v>
      </c>
    </row>
    <row r="124" spans="1:3" ht="14.25" customHeight="1" x14ac:dyDescent="0.25">
      <c r="A124" s="158" t="s">
        <v>464</v>
      </c>
      <c r="B124" s="64">
        <v>1727</v>
      </c>
      <c r="C124" s="64">
        <v>0</v>
      </c>
    </row>
    <row r="125" spans="1:3" ht="14.25" customHeight="1" x14ac:dyDescent="0.25">
      <c r="A125" s="158" t="s">
        <v>465</v>
      </c>
      <c r="B125" s="64">
        <v>2500</v>
      </c>
      <c r="C125" s="64">
        <v>75</v>
      </c>
    </row>
    <row r="126" spans="1:3" ht="14.25" customHeight="1" x14ac:dyDescent="0.25">
      <c r="A126" s="158" t="s">
        <v>466</v>
      </c>
      <c r="B126" s="64">
        <v>2032</v>
      </c>
      <c r="C126" s="64">
        <v>35</v>
      </c>
    </row>
    <row r="127" spans="1:3" ht="14.25" customHeight="1" x14ac:dyDescent="0.25">
      <c r="A127" s="158" t="s">
        <v>467</v>
      </c>
      <c r="B127" s="64">
        <v>2957</v>
      </c>
      <c r="C127" s="64">
        <v>0</v>
      </c>
    </row>
    <row r="128" spans="1:3" ht="14.25" customHeight="1" x14ac:dyDescent="0.25">
      <c r="A128" s="158" t="s">
        <v>468</v>
      </c>
      <c r="B128" s="64">
        <v>863</v>
      </c>
      <c r="C128" s="64">
        <v>0</v>
      </c>
    </row>
    <row r="129" spans="1:3" ht="14.25" customHeight="1" x14ac:dyDescent="0.25">
      <c r="A129" s="158" t="s">
        <v>469</v>
      </c>
      <c r="B129" s="64">
        <v>1767</v>
      </c>
      <c r="C129" s="64">
        <v>0</v>
      </c>
    </row>
    <row r="130" spans="1:3" ht="14.25" customHeight="1" x14ac:dyDescent="0.25">
      <c r="A130" s="158" t="s">
        <v>470</v>
      </c>
      <c r="B130" s="64">
        <v>1637</v>
      </c>
      <c r="C130" s="64">
        <v>0</v>
      </c>
    </row>
    <row r="131" spans="1:3" ht="14.25" customHeight="1" x14ac:dyDescent="0.25">
      <c r="A131" s="158" t="s">
        <v>471</v>
      </c>
      <c r="B131" s="64">
        <v>2862</v>
      </c>
      <c r="C131" s="64">
        <v>0</v>
      </c>
    </row>
    <row r="132" spans="1:3" ht="14.25" customHeight="1" x14ac:dyDescent="0.25">
      <c r="A132" s="157" t="s">
        <v>49</v>
      </c>
      <c r="B132" s="64">
        <v>42049</v>
      </c>
      <c r="C132" s="64">
        <v>545</v>
      </c>
    </row>
    <row r="133" spans="1:3" ht="18" customHeight="1" x14ac:dyDescent="0.25">
      <c r="A133" s="158" t="s">
        <v>472</v>
      </c>
      <c r="B133" s="64">
        <v>1264</v>
      </c>
      <c r="C133" s="64">
        <v>0</v>
      </c>
    </row>
    <row r="134" spans="1:3" ht="14.25" customHeight="1" x14ac:dyDescent="0.25">
      <c r="A134" s="158" t="s">
        <v>473</v>
      </c>
      <c r="B134" s="64">
        <v>4078</v>
      </c>
      <c r="C134" s="64">
        <v>0</v>
      </c>
    </row>
    <row r="135" spans="1:3" ht="14.25" customHeight="1" x14ac:dyDescent="0.25">
      <c r="A135" s="158" t="s">
        <v>474</v>
      </c>
      <c r="B135" s="64">
        <v>894</v>
      </c>
      <c r="C135" s="64">
        <v>14</v>
      </c>
    </row>
    <row r="136" spans="1:3" ht="14.25" customHeight="1" x14ac:dyDescent="0.25">
      <c r="A136" s="158" t="s">
        <v>475</v>
      </c>
      <c r="B136" s="64">
        <v>2056</v>
      </c>
      <c r="C136" s="64">
        <v>48</v>
      </c>
    </row>
    <row r="137" spans="1:3" ht="14.25" customHeight="1" x14ac:dyDescent="0.25">
      <c r="A137" s="158" t="s">
        <v>476</v>
      </c>
      <c r="B137" s="64">
        <v>1379</v>
      </c>
      <c r="C137" s="64">
        <v>10</v>
      </c>
    </row>
    <row r="138" spans="1:3" ht="14.25" customHeight="1" x14ac:dyDescent="0.25">
      <c r="A138" s="158" t="s">
        <v>477</v>
      </c>
      <c r="B138" s="64">
        <v>1904</v>
      </c>
      <c r="C138" s="64">
        <v>0</v>
      </c>
    </row>
    <row r="139" spans="1:3" ht="14.25" customHeight="1" x14ac:dyDescent="0.25">
      <c r="A139" s="158" t="s">
        <v>478</v>
      </c>
      <c r="B139" s="64">
        <v>2153</v>
      </c>
      <c r="C139" s="64">
        <v>58</v>
      </c>
    </row>
    <row r="140" spans="1:3" ht="14.25" customHeight="1" x14ac:dyDescent="0.25">
      <c r="A140" s="158" t="s">
        <v>479</v>
      </c>
      <c r="B140" s="64">
        <v>1334</v>
      </c>
      <c r="C140" s="64">
        <v>23</v>
      </c>
    </row>
    <row r="141" spans="1:3" ht="14.25" customHeight="1" x14ac:dyDescent="0.25">
      <c r="A141" s="158" t="s">
        <v>480</v>
      </c>
      <c r="B141" s="64">
        <v>2962</v>
      </c>
      <c r="C141" s="64">
        <v>31</v>
      </c>
    </row>
    <row r="142" spans="1:3" ht="14.25" customHeight="1" x14ac:dyDescent="0.25">
      <c r="A142" s="158" t="s">
        <v>481</v>
      </c>
      <c r="B142" s="64">
        <v>1561</v>
      </c>
      <c r="C142" s="64">
        <v>48</v>
      </c>
    </row>
    <row r="143" spans="1:3" ht="14.25" customHeight="1" x14ac:dyDescent="0.25">
      <c r="A143" s="158" t="s">
        <v>482</v>
      </c>
      <c r="B143" s="64">
        <v>641</v>
      </c>
      <c r="C143" s="64">
        <v>5</v>
      </c>
    </row>
    <row r="144" spans="1:3" ht="14.25" customHeight="1" x14ac:dyDescent="0.25">
      <c r="A144" s="158" t="s">
        <v>483</v>
      </c>
      <c r="B144" s="64">
        <v>2538</v>
      </c>
      <c r="C144" s="64">
        <v>108</v>
      </c>
    </row>
    <row r="145" spans="1:3" ht="14.25" customHeight="1" x14ac:dyDescent="0.25">
      <c r="A145" s="158" t="s">
        <v>484</v>
      </c>
      <c r="B145" s="64">
        <v>984</v>
      </c>
      <c r="C145" s="64">
        <v>5</v>
      </c>
    </row>
    <row r="146" spans="1:3" ht="14.25" customHeight="1" x14ac:dyDescent="0.25">
      <c r="A146" s="158" t="s">
        <v>485</v>
      </c>
      <c r="B146" s="64">
        <v>2222</v>
      </c>
      <c r="C146" s="64">
        <v>0</v>
      </c>
    </row>
    <row r="147" spans="1:3" ht="14.25" customHeight="1" x14ac:dyDescent="0.25">
      <c r="A147" s="158" t="s">
        <v>486</v>
      </c>
      <c r="B147" s="64">
        <v>2067</v>
      </c>
      <c r="C147" s="64">
        <v>0</v>
      </c>
    </row>
    <row r="148" spans="1:3" ht="14.25" customHeight="1" x14ac:dyDescent="0.25">
      <c r="A148" s="158" t="s">
        <v>487</v>
      </c>
      <c r="B148" s="64">
        <v>1713</v>
      </c>
      <c r="C148" s="64">
        <v>45</v>
      </c>
    </row>
    <row r="149" spans="1:3" ht="14.25" customHeight="1" x14ac:dyDescent="0.25">
      <c r="A149" s="158" t="s">
        <v>488</v>
      </c>
      <c r="B149" s="64">
        <v>1598</v>
      </c>
      <c r="C149" s="64">
        <v>0</v>
      </c>
    </row>
    <row r="150" spans="1:3" ht="14.25" customHeight="1" x14ac:dyDescent="0.25">
      <c r="A150" s="158" t="s">
        <v>489</v>
      </c>
      <c r="B150" s="64">
        <v>1823</v>
      </c>
      <c r="C150" s="64">
        <v>42</v>
      </c>
    </row>
    <row r="151" spans="1:3" ht="14.25" customHeight="1" x14ac:dyDescent="0.25">
      <c r="A151" s="158" t="s">
        <v>490</v>
      </c>
      <c r="B151" s="64">
        <v>724</v>
      </c>
      <c r="C151" s="64" t="s">
        <v>757</v>
      </c>
    </row>
    <row r="152" spans="1:3" ht="14.25" customHeight="1" x14ac:dyDescent="0.25">
      <c r="A152" s="158" t="s">
        <v>491</v>
      </c>
      <c r="B152" s="64">
        <v>1661</v>
      </c>
      <c r="C152" s="64" t="s">
        <v>757</v>
      </c>
    </row>
    <row r="153" spans="1:3" ht="14.25" customHeight="1" x14ac:dyDescent="0.25">
      <c r="A153" s="158" t="s">
        <v>492</v>
      </c>
      <c r="B153" s="64">
        <v>1495</v>
      </c>
      <c r="C153" s="64">
        <v>89</v>
      </c>
    </row>
    <row r="154" spans="1:3" ht="14.25" customHeight="1" x14ac:dyDescent="0.25">
      <c r="A154" s="158" t="s">
        <v>493</v>
      </c>
      <c r="B154" s="64">
        <v>710</v>
      </c>
      <c r="C154" s="64">
        <v>14</v>
      </c>
    </row>
    <row r="155" spans="1:3" ht="14.25" customHeight="1" x14ac:dyDescent="0.25">
      <c r="A155" s="158" t="s">
        <v>494</v>
      </c>
      <c r="B155" s="64">
        <v>1442</v>
      </c>
      <c r="C155" s="64">
        <v>0</v>
      </c>
    </row>
    <row r="156" spans="1:3" ht="14.25" customHeight="1" x14ac:dyDescent="0.25">
      <c r="A156" s="158" t="s">
        <v>495</v>
      </c>
      <c r="B156" s="64">
        <v>1024</v>
      </c>
      <c r="C156" s="64">
        <v>0</v>
      </c>
    </row>
    <row r="157" spans="1:3" ht="14.25" customHeight="1" x14ac:dyDescent="0.25">
      <c r="A157" s="158" t="s">
        <v>496</v>
      </c>
      <c r="B157" s="64">
        <v>1117</v>
      </c>
      <c r="C157" s="64">
        <v>0</v>
      </c>
    </row>
    <row r="158" spans="1:3" ht="14.25" customHeight="1" x14ac:dyDescent="0.25">
      <c r="A158" s="158" t="s">
        <v>497</v>
      </c>
      <c r="B158" s="64">
        <v>705</v>
      </c>
      <c r="C158" s="64">
        <v>0</v>
      </c>
    </row>
    <row r="159" spans="1:3" ht="14.25" customHeight="1" x14ac:dyDescent="0.25">
      <c r="A159" s="157" t="s">
        <v>50</v>
      </c>
      <c r="B159" s="64">
        <v>25124</v>
      </c>
      <c r="C159" s="64">
        <v>53</v>
      </c>
    </row>
    <row r="160" spans="1:3" ht="18.75" customHeight="1" x14ac:dyDescent="0.25">
      <c r="A160" s="158" t="s">
        <v>498</v>
      </c>
      <c r="B160" s="64">
        <v>848</v>
      </c>
      <c r="C160" s="64">
        <v>0</v>
      </c>
    </row>
    <row r="161" spans="1:3" ht="14.25" customHeight="1" x14ac:dyDescent="0.25">
      <c r="A161" s="158" t="s">
        <v>499</v>
      </c>
      <c r="B161" s="64">
        <v>604</v>
      </c>
      <c r="C161" s="64">
        <v>0</v>
      </c>
    </row>
    <row r="162" spans="1:3" ht="14.25" customHeight="1" x14ac:dyDescent="0.25">
      <c r="A162" s="158" t="s">
        <v>500</v>
      </c>
      <c r="B162" s="64">
        <v>867</v>
      </c>
      <c r="C162" s="64">
        <v>0</v>
      </c>
    </row>
    <row r="163" spans="1:3" ht="14.25" customHeight="1" x14ac:dyDescent="0.25">
      <c r="A163" s="158" t="s">
        <v>501</v>
      </c>
      <c r="B163" s="64">
        <v>935</v>
      </c>
      <c r="C163" s="64">
        <v>0</v>
      </c>
    </row>
    <row r="164" spans="1:3" ht="14.25" customHeight="1" x14ac:dyDescent="0.25">
      <c r="A164" s="158" t="s">
        <v>502</v>
      </c>
      <c r="B164" s="64">
        <v>449</v>
      </c>
      <c r="C164" s="64">
        <v>0</v>
      </c>
    </row>
    <row r="165" spans="1:3" ht="14.25" customHeight="1" x14ac:dyDescent="0.25">
      <c r="A165" s="158" t="s">
        <v>503</v>
      </c>
      <c r="B165" s="64">
        <v>405</v>
      </c>
      <c r="C165" s="64">
        <v>0</v>
      </c>
    </row>
    <row r="166" spans="1:3" ht="14.25" customHeight="1" x14ac:dyDescent="0.25">
      <c r="A166" s="158" t="s">
        <v>504</v>
      </c>
      <c r="B166" s="64">
        <v>1192</v>
      </c>
      <c r="C166" s="64">
        <v>15</v>
      </c>
    </row>
    <row r="167" spans="1:3" ht="14.25" customHeight="1" x14ac:dyDescent="0.25">
      <c r="A167" s="158" t="s">
        <v>505</v>
      </c>
      <c r="B167" s="64">
        <v>1243</v>
      </c>
      <c r="C167" s="64">
        <v>0</v>
      </c>
    </row>
    <row r="168" spans="1:3" ht="14.25" customHeight="1" x14ac:dyDescent="0.25">
      <c r="A168" s="158" t="s">
        <v>506</v>
      </c>
      <c r="B168" s="64">
        <v>500</v>
      </c>
      <c r="C168" s="64">
        <v>0</v>
      </c>
    </row>
    <row r="169" spans="1:3" ht="14.25" customHeight="1" x14ac:dyDescent="0.25">
      <c r="A169" s="158" t="s">
        <v>507</v>
      </c>
      <c r="B169" s="64">
        <v>745</v>
      </c>
      <c r="C169" s="64">
        <v>0</v>
      </c>
    </row>
    <row r="170" spans="1:3" ht="14.25" customHeight="1" x14ac:dyDescent="0.25">
      <c r="A170" s="158" t="s">
        <v>508</v>
      </c>
      <c r="B170" s="64">
        <v>1298</v>
      </c>
      <c r="C170" s="64">
        <v>0</v>
      </c>
    </row>
    <row r="171" spans="1:3" ht="14.25" customHeight="1" x14ac:dyDescent="0.25">
      <c r="A171" s="158" t="s">
        <v>509</v>
      </c>
      <c r="B171" s="64">
        <v>612</v>
      </c>
      <c r="C171" s="64">
        <v>0</v>
      </c>
    </row>
    <row r="172" spans="1:3" ht="14.25" customHeight="1" x14ac:dyDescent="0.25">
      <c r="A172" s="158" t="s">
        <v>510</v>
      </c>
      <c r="B172" s="64">
        <v>683</v>
      </c>
      <c r="C172" s="64">
        <v>0</v>
      </c>
    </row>
    <row r="173" spans="1:3" ht="14.25" customHeight="1" x14ac:dyDescent="0.25">
      <c r="A173" s="158" t="s">
        <v>511</v>
      </c>
      <c r="B173" s="64">
        <v>462</v>
      </c>
      <c r="C173" s="64">
        <v>0</v>
      </c>
    </row>
    <row r="174" spans="1:3" ht="14.25" customHeight="1" x14ac:dyDescent="0.25">
      <c r="A174" s="158" t="s">
        <v>512</v>
      </c>
      <c r="B174" s="64">
        <v>377</v>
      </c>
      <c r="C174" s="64">
        <v>7</v>
      </c>
    </row>
    <row r="175" spans="1:3" ht="14.25" customHeight="1" x14ac:dyDescent="0.25">
      <c r="A175" s="158" t="s">
        <v>513</v>
      </c>
      <c r="B175" s="64">
        <v>852</v>
      </c>
      <c r="C175" s="64">
        <v>0</v>
      </c>
    </row>
    <row r="176" spans="1:3" ht="14.25" customHeight="1" x14ac:dyDescent="0.25">
      <c r="A176" s="158" t="s">
        <v>514</v>
      </c>
      <c r="B176" s="64">
        <v>267</v>
      </c>
      <c r="C176" s="64">
        <v>0</v>
      </c>
    </row>
    <row r="177" spans="1:3" ht="14.25" customHeight="1" x14ac:dyDescent="0.25">
      <c r="A177" s="158" t="s">
        <v>515</v>
      </c>
      <c r="B177" s="64">
        <v>766</v>
      </c>
      <c r="C177" s="64">
        <v>0</v>
      </c>
    </row>
    <row r="178" spans="1:3" ht="14.25" customHeight="1" x14ac:dyDescent="0.25">
      <c r="A178" s="158" t="s">
        <v>516</v>
      </c>
      <c r="B178" s="64">
        <v>317</v>
      </c>
      <c r="C178" s="64">
        <v>0</v>
      </c>
    </row>
    <row r="179" spans="1:3" ht="14.25" customHeight="1" x14ac:dyDescent="0.25">
      <c r="A179" s="158" t="s">
        <v>517</v>
      </c>
      <c r="B179" s="64">
        <v>1222</v>
      </c>
      <c r="C179" s="64">
        <v>0</v>
      </c>
    </row>
    <row r="180" spans="1:3" ht="14.25" customHeight="1" x14ac:dyDescent="0.25">
      <c r="A180" s="158" t="s">
        <v>518</v>
      </c>
      <c r="B180" s="64">
        <v>970</v>
      </c>
      <c r="C180" s="64" t="s">
        <v>757</v>
      </c>
    </row>
    <row r="181" spans="1:3" ht="14.25" customHeight="1" x14ac:dyDescent="0.25">
      <c r="A181" s="158" t="s">
        <v>519</v>
      </c>
      <c r="B181" s="64">
        <v>388</v>
      </c>
      <c r="C181" s="64">
        <v>0</v>
      </c>
    </row>
    <row r="182" spans="1:3" ht="14.25" customHeight="1" x14ac:dyDescent="0.25">
      <c r="A182" s="158" t="s">
        <v>520</v>
      </c>
      <c r="B182" s="64">
        <v>640</v>
      </c>
      <c r="C182" s="64">
        <v>0</v>
      </c>
    </row>
    <row r="183" spans="1:3" ht="14.25" customHeight="1" x14ac:dyDescent="0.25">
      <c r="A183" s="158" t="s">
        <v>521</v>
      </c>
      <c r="B183" s="64">
        <v>334</v>
      </c>
      <c r="C183" s="64">
        <v>0</v>
      </c>
    </row>
    <row r="184" spans="1:3" ht="14.25" customHeight="1" x14ac:dyDescent="0.25">
      <c r="A184" s="158" t="s">
        <v>522</v>
      </c>
      <c r="B184" s="64">
        <v>518</v>
      </c>
      <c r="C184" s="64">
        <v>0</v>
      </c>
    </row>
    <row r="185" spans="1:3" ht="14.25" customHeight="1" x14ac:dyDescent="0.25">
      <c r="A185" s="158" t="s">
        <v>523</v>
      </c>
      <c r="B185" s="64">
        <v>265</v>
      </c>
      <c r="C185" s="64">
        <v>0</v>
      </c>
    </row>
    <row r="186" spans="1:3" ht="14.25" customHeight="1" x14ac:dyDescent="0.25">
      <c r="A186" s="158" t="s">
        <v>524</v>
      </c>
      <c r="B186" s="64">
        <v>720</v>
      </c>
      <c r="C186" s="64">
        <v>0</v>
      </c>
    </row>
    <row r="187" spans="1:3" ht="14.25" customHeight="1" x14ac:dyDescent="0.25">
      <c r="A187" s="158" t="s">
        <v>525</v>
      </c>
      <c r="B187" s="64">
        <v>732</v>
      </c>
      <c r="C187" s="64">
        <v>0</v>
      </c>
    </row>
    <row r="188" spans="1:3" ht="14.25" customHeight="1" x14ac:dyDescent="0.25">
      <c r="A188" s="158" t="s">
        <v>526</v>
      </c>
      <c r="B188" s="64">
        <v>513</v>
      </c>
      <c r="C188" s="64">
        <v>0</v>
      </c>
    </row>
    <row r="189" spans="1:3" ht="14.25" customHeight="1" x14ac:dyDescent="0.25">
      <c r="A189" s="158" t="s">
        <v>527</v>
      </c>
      <c r="B189" s="64">
        <v>964</v>
      </c>
      <c r="C189" s="64">
        <v>0</v>
      </c>
    </row>
    <row r="190" spans="1:3" ht="14.25" customHeight="1" x14ac:dyDescent="0.25">
      <c r="A190" s="158" t="s">
        <v>528</v>
      </c>
      <c r="B190" s="64">
        <v>817</v>
      </c>
      <c r="C190" s="64">
        <v>0</v>
      </c>
    </row>
    <row r="191" spans="1:3" ht="14.25" customHeight="1" x14ac:dyDescent="0.25">
      <c r="A191" s="158" t="s">
        <v>529</v>
      </c>
      <c r="B191" s="64">
        <v>503</v>
      </c>
      <c r="C191" s="64" t="s">
        <v>757</v>
      </c>
    </row>
    <row r="192" spans="1:3" ht="14.25" customHeight="1" x14ac:dyDescent="0.25">
      <c r="A192" s="158" t="s">
        <v>530</v>
      </c>
      <c r="B192" s="64">
        <v>658</v>
      </c>
      <c r="C192" s="64">
        <v>0</v>
      </c>
    </row>
    <row r="193" spans="1:3" ht="14.25" customHeight="1" x14ac:dyDescent="0.25">
      <c r="A193" s="158" t="s">
        <v>531</v>
      </c>
      <c r="B193" s="64">
        <v>759</v>
      </c>
      <c r="C193" s="64">
        <v>0</v>
      </c>
    </row>
    <row r="194" spans="1:3" ht="14.25" customHeight="1" x14ac:dyDescent="0.25">
      <c r="A194" s="158" t="s">
        <v>532</v>
      </c>
      <c r="B194" s="64">
        <v>901</v>
      </c>
      <c r="C194" s="64">
        <v>14</v>
      </c>
    </row>
    <row r="195" spans="1:3" ht="14.25" customHeight="1" x14ac:dyDescent="0.25">
      <c r="A195" s="158" t="s">
        <v>533</v>
      </c>
      <c r="B195" s="64">
        <v>798</v>
      </c>
      <c r="C195" s="64">
        <v>12</v>
      </c>
    </row>
    <row r="196" spans="1:3" ht="14.25" customHeight="1" x14ac:dyDescent="0.25">
      <c r="A196" s="157" t="s">
        <v>51</v>
      </c>
      <c r="B196" s="64">
        <v>63815</v>
      </c>
      <c r="C196" s="64">
        <v>159</v>
      </c>
    </row>
    <row r="197" spans="1:3" ht="18.75" customHeight="1" x14ac:dyDescent="0.25">
      <c r="A197" s="158" t="s">
        <v>534</v>
      </c>
      <c r="B197" s="64">
        <v>2923</v>
      </c>
      <c r="C197" s="64">
        <v>0</v>
      </c>
    </row>
    <row r="198" spans="1:3" ht="14.25" customHeight="1" x14ac:dyDescent="0.25">
      <c r="A198" s="158" t="s">
        <v>535</v>
      </c>
      <c r="B198" s="64">
        <v>2365</v>
      </c>
      <c r="C198" s="64">
        <v>0</v>
      </c>
    </row>
    <row r="199" spans="1:3" ht="14.25" customHeight="1" x14ac:dyDescent="0.25">
      <c r="A199" s="158" t="s">
        <v>536</v>
      </c>
      <c r="B199" s="64">
        <v>3019</v>
      </c>
      <c r="C199" s="64">
        <v>0</v>
      </c>
    </row>
    <row r="200" spans="1:3" ht="14.25" customHeight="1" x14ac:dyDescent="0.25">
      <c r="A200" s="158" t="s">
        <v>537</v>
      </c>
      <c r="B200" s="64">
        <v>1885</v>
      </c>
      <c r="C200" s="64">
        <v>0</v>
      </c>
    </row>
    <row r="201" spans="1:3" ht="14.25" customHeight="1" x14ac:dyDescent="0.25">
      <c r="A201" s="158" t="s">
        <v>538</v>
      </c>
      <c r="B201" s="64">
        <v>2711</v>
      </c>
      <c r="C201" s="64">
        <v>18</v>
      </c>
    </row>
    <row r="202" spans="1:3" ht="14.25" customHeight="1" x14ac:dyDescent="0.25">
      <c r="A202" s="158" t="s">
        <v>539</v>
      </c>
      <c r="B202" s="64">
        <v>3223</v>
      </c>
      <c r="C202" s="64">
        <v>0</v>
      </c>
    </row>
    <row r="203" spans="1:3" ht="14.25" customHeight="1" x14ac:dyDescent="0.25">
      <c r="A203" s="158" t="s">
        <v>540</v>
      </c>
      <c r="B203" s="64">
        <v>1133</v>
      </c>
      <c r="C203" s="64">
        <v>0</v>
      </c>
    </row>
    <row r="204" spans="1:3" ht="14.25" customHeight="1" x14ac:dyDescent="0.25">
      <c r="A204" s="158" t="s">
        <v>541</v>
      </c>
      <c r="B204" s="64">
        <v>2025</v>
      </c>
      <c r="C204" s="64">
        <v>0</v>
      </c>
    </row>
    <row r="205" spans="1:3" ht="14.25" customHeight="1" x14ac:dyDescent="0.25">
      <c r="A205" s="158" t="s">
        <v>542</v>
      </c>
      <c r="B205" s="64">
        <v>558</v>
      </c>
      <c r="C205" s="64">
        <v>0</v>
      </c>
    </row>
    <row r="206" spans="1:3" ht="14.25" customHeight="1" x14ac:dyDescent="0.25">
      <c r="A206" s="158" t="s">
        <v>543</v>
      </c>
      <c r="B206" s="64">
        <v>1091</v>
      </c>
      <c r="C206" s="64">
        <v>0</v>
      </c>
    </row>
    <row r="207" spans="1:3" ht="14.25" customHeight="1" x14ac:dyDescent="0.25">
      <c r="A207" s="158" t="s">
        <v>544</v>
      </c>
      <c r="B207" s="64">
        <v>902</v>
      </c>
      <c r="C207" s="64">
        <v>0</v>
      </c>
    </row>
    <row r="208" spans="1:3" ht="14.25" customHeight="1" x14ac:dyDescent="0.25">
      <c r="A208" s="158" t="s">
        <v>545</v>
      </c>
      <c r="B208" s="64">
        <v>794</v>
      </c>
      <c r="C208" s="64">
        <v>0</v>
      </c>
    </row>
    <row r="209" spans="1:3" ht="14.25" customHeight="1" x14ac:dyDescent="0.25">
      <c r="A209" s="158" t="s">
        <v>546</v>
      </c>
      <c r="B209" s="64">
        <v>2083</v>
      </c>
      <c r="C209" s="64">
        <v>19</v>
      </c>
    </row>
    <row r="210" spans="1:3" ht="14.25" customHeight="1" x14ac:dyDescent="0.25">
      <c r="A210" s="158" t="s">
        <v>547</v>
      </c>
      <c r="B210" s="64">
        <v>237</v>
      </c>
      <c r="C210" s="64">
        <v>0</v>
      </c>
    </row>
    <row r="211" spans="1:3" ht="14.25" customHeight="1" x14ac:dyDescent="0.25">
      <c r="A211" s="158" t="s">
        <v>548</v>
      </c>
      <c r="B211" s="64">
        <v>1139</v>
      </c>
      <c r="C211" s="64">
        <v>0</v>
      </c>
    </row>
    <row r="212" spans="1:3" ht="14.25" customHeight="1" x14ac:dyDescent="0.25">
      <c r="A212" s="158" t="s">
        <v>549</v>
      </c>
      <c r="B212" s="64">
        <v>2514</v>
      </c>
      <c r="C212" s="64">
        <v>0</v>
      </c>
    </row>
    <row r="213" spans="1:3" ht="14.25" customHeight="1" x14ac:dyDescent="0.25">
      <c r="A213" s="158" t="s">
        <v>550</v>
      </c>
      <c r="B213" s="64">
        <v>1279</v>
      </c>
      <c r="C213" s="64">
        <v>0</v>
      </c>
    </row>
    <row r="214" spans="1:3" ht="14.25" customHeight="1" x14ac:dyDescent="0.25">
      <c r="A214" s="158" t="s">
        <v>551</v>
      </c>
      <c r="B214" s="64">
        <v>542</v>
      </c>
      <c r="C214" s="64">
        <v>0</v>
      </c>
    </row>
    <row r="215" spans="1:3" ht="14.25" customHeight="1" x14ac:dyDescent="0.25">
      <c r="A215" s="158" t="s">
        <v>552</v>
      </c>
      <c r="B215" s="64">
        <v>1792</v>
      </c>
      <c r="C215" s="64" t="s">
        <v>757</v>
      </c>
    </row>
    <row r="216" spans="1:3" ht="14.25" customHeight="1" x14ac:dyDescent="0.25">
      <c r="A216" s="158" t="s">
        <v>553</v>
      </c>
      <c r="B216" s="64">
        <v>900</v>
      </c>
      <c r="C216" s="64">
        <v>0</v>
      </c>
    </row>
    <row r="217" spans="1:3" ht="14.25" customHeight="1" x14ac:dyDescent="0.25">
      <c r="A217" s="158" t="s">
        <v>554</v>
      </c>
      <c r="B217" s="64">
        <v>3094</v>
      </c>
      <c r="C217" s="64">
        <v>0</v>
      </c>
    </row>
    <row r="218" spans="1:3" ht="14.25" customHeight="1" x14ac:dyDescent="0.25">
      <c r="A218" s="158" t="s">
        <v>555</v>
      </c>
      <c r="B218" s="64">
        <v>791</v>
      </c>
      <c r="C218" s="64">
        <v>14</v>
      </c>
    </row>
    <row r="219" spans="1:3" ht="14.25" customHeight="1" x14ac:dyDescent="0.25">
      <c r="A219" s="158" t="s">
        <v>556</v>
      </c>
      <c r="B219" s="64">
        <v>1087</v>
      </c>
      <c r="C219" s="64">
        <v>0</v>
      </c>
    </row>
    <row r="220" spans="1:3" ht="14.25" customHeight="1" x14ac:dyDescent="0.25">
      <c r="A220" s="158" t="s">
        <v>557</v>
      </c>
      <c r="B220" s="64">
        <v>1133</v>
      </c>
      <c r="C220" s="64">
        <v>6</v>
      </c>
    </row>
    <row r="221" spans="1:3" ht="14.25" customHeight="1" x14ac:dyDescent="0.25">
      <c r="A221" s="158" t="s">
        <v>558</v>
      </c>
      <c r="B221" s="64">
        <v>689</v>
      </c>
      <c r="C221" s="64">
        <v>0</v>
      </c>
    </row>
    <row r="222" spans="1:3" ht="14.25" customHeight="1" x14ac:dyDescent="0.25">
      <c r="A222" s="158" t="s">
        <v>559</v>
      </c>
      <c r="B222" s="64">
        <v>1268</v>
      </c>
      <c r="C222" s="64">
        <v>0</v>
      </c>
    </row>
    <row r="223" spans="1:3" ht="14.25" customHeight="1" x14ac:dyDescent="0.25">
      <c r="A223" s="158" t="s">
        <v>560</v>
      </c>
      <c r="B223" s="64">
        <v>1773</v>
      </c>
      <c r="C223" s="64">
        <v>0</v>
      </c>
    </row>
    <row r="224" spans="1:3" ht="14.25" customHeight="1" x14ac:dyDescent="0.25">
      <c r="A224" s="158" t="s">
        <v>561</v>
      </c>
      <c r="B224" s="64">
        <v>1061</v>
      </c>
      <c r="C224" s="64">
        <v>0</v>
      </c>
    </row>
    <row r="225" spans="1:3" ht="14.25" customHeight="1" x14ac:dyDescent="0.25">
      <c r="A225" s="158" t="s">
        <v>562</v>
      </c>
      <c r="B225" s="64">
        <v>2920</v>
      </c>
      <c r="C225" s="64">
        <v>54</v>
      </c>
    </row>
    <row r="226" spans="1:3" ht="14.25" customHeight="1" x14ac:dyDescent="0.25">
      <c r="A226" s="158" t="s">
        <v>563</v>
      </c>
      <c r="B226" s="64">
        <v>916</v>
      </c>
      <c r="C226" s="64">
        <v>0</v>
      </c>
    </row>
    <row r="227" spans="1:3" ht="14.25" customHeight="1" x14ac:dyDescent="0.25">
      <c r="A227" s="158" t="s">
        <v>564</v>
      </c>
      <c r="B227" s="64">
        <v>1255</v>
      </c>
      <c r="C227" s="64">
        <v>0</v>
      </c>
    </row>
    <row r="228" spans="1:3" ht="14.25" customHeight="1" x14ac:dyDescent="0.25">
      <c r="A228" s="158" t="s">
        <v>565</v>
      </c>
      <c r="B228" s="64">
        <v>755</v>
      </c>
      <c r="C228" s="64" t="s">
        <v>757</v>
      </c>
    </row>
    <row r="229" spans="1:3" ht="14.25" customHeight="1" x14ac:dyDescent="0.25">
      <c r="A229" s="158" t="s">
        <v>566</v>
      </c>
      <c r="B229" s="64">
        <v>1318</v>
      </c>
      <c r="C229" s="64">
        <v>0</v>
      </c>
    </row>
    <row r="230" spans="1:3" ht="14.25" customHeight="1" x14ac:dyDescent="0.25">
      <c r="A230" s="158" t="s">
        <v>567</v>
      </c>
      <c r="B230" s="64">
        <v>1235</v>
      </c>
      <c r="C230" s="64">
        <v>0</v>
      </c>
    </row>
    <row r="231" spans="1:3" ht="14.25" customHeight="1" x14ac:dyDescent="0.25">
      <c r="A231" s="158" t="s">
        <v>568</v>
      </c>
      <c r="B231" s="64">
        <v>1101</v>
      </c>
      <c r="C231" s="64">
        <v>12</v>
      </c>
    </row>
    <row r="232" spans="1:3" ht="14.25" customHeight="1" x14ac:dyDescent="0.25">
      <c r="A232" s="158" t="s">
        <v>569</v>
      </c>
      <c r="B232" s="64">
        <v>1798</v>
      </c>
      <c r="C232" s="64">
        <v>0</v>
      </c>
    </row>
    <row r="233" spans="1:3" ht="14.25" customHeight="1" x14ac:dyDescent="0.25">
      <c r="A233" s="158" t="s">
        <v>570</v>
      </c>
      <c r="B233" s="64">
        <v>1247</v>
      </c>
      <c r="C233" s="64">
        <v>0</v>
      </c>
    </row>
    <row r="234" spans="1:3" ht="14.25" customHeight="1" x14ac:dyDescent="0.25">
      <c r="A234" s="158" t="s">
        <v>571</v>
      </c>
      <c r="B234" s="64">
        <v>1111</v>
      </c>
      <c r="C234" s="64">
        <v>0</v>
      </c>
    </row>
    <row r="235" spans="1:3" ht="14.25" customHeight="1" x14ac:dyDescent="0.25">
      <c r="A235" s="158" t="s">
        <v>572</v>
      </c>
      <c r="B235" s="64">
        <v>598</v>
      </c>
      <c r="C235" s="64">
        <v>0</v>
      </c>
    </row>
    <row r="236" spans="1:3" ht="14.25" customHeight="1" x14ac:dyDescent="0.25">
      <c r="A236" s="158" t="s">
        <v>573</v>
      </c>
      <c r="B236" s="64">
        <v>907</v>
      </c>
      <c r="C236" s="64">
        <v>0</v>
      </c>
    </row>
    <row r="237" spans="1:3" ht="14.25" customHeight="1" x14ac:dyDescent="0.25">
      <c r="A237" s="158" t="s">
        <v>574</v>
      </c>
      <c r="B237" s="64">
        <v>1269</v>
      </c>
      <c r="C237" s="64">
        <v>13</v>
      </c>
    </row>
    <row r="238" spans="1:3" ht="14.25" customHeight="1" x14ac:dyDescent="0.25">
      <c r="A238" s="158" t="s">
        <v>575</v>
      </c>
      <c r="B238" s="64">
        <v>1034</v>
      </c>
      <c r="C238" s="64">
        <v>11</v>
      </c>
    </row>
    <row r="239" spans="1:3" ht="14.25" customHeight="1" x14ac:dyDescent="0.25">
      <c r="A239" s="158" t="s">
        <v>576</v>
      </c>
      <c r="B239" s="64">
        <v>1661</v>
      </c>
      <c r="C239" s="64">
        <v>9</v>
      </c>
    </row>
    <row r="240" spans="1:3" ht="14.25" customHeight="1" x14ac:dyDescent="0.25">
      <c r="A240" s="158" t="s">
        <v>577</v>
      </c>
      <c r="B240" s="64">
        <v>679</v>
      </c>
      <c r="C240" s="64">
        <v>0</v>
      </c>
    </row>
    <row r="241" spans="1:3" ht="14.25" customHeight="1" x14ac:dyDescent="0.25">
      <c r="A241" s="157" t="s">
        <v>52</v>
      </c>
      <c r="B241" s="64">
        <v>74772</v>
      </c>
      <c r="C241" s="64">
        <v>152</v>
      </c>
    </row>
    <row r="242" spans="1:3" ht="18.75" customHeight="1" x14ac:dyDescent="0.25">
      <c r="A242" s="158" t="s">
        <v>578</v>
      </c>
      <c r="B242" s="64">
        <v>1089</v>
      </c>
      <c r="C242" s="64">
        <v>54</v>
      </c>
    </row>
    <row r="243" spans="1:3" ht="14.25" customHeight="1" x14ac:dyDescent="0.25">
      <c r="A243" s="158" t="s">
        <v>579</v>
      </c>
      <c r="B243" s="64">
        <v>6146</v>
      </c>
      <c r="C243" s="64" t="s">
        <v>757</v>
      </c>
    </row>
    <row r="244" spans="1:3" ht="14.25" customHeight="1" x14ac:dyDescent="0.25">
      <c r="A244" s="158" t="s">
        <v>580</v>
      </c>
      <c r="B244" s="64">
        <v>532</v>
      </c>
      <c r="C244" s="64">
        <v>0</v>
      </c>
    </row>
    <row r="245" spans="1:3" ht="14.25" customHeight="1" x14ac:dyDescent="0.25">
      <c r="A245" s="158" t="s">
        <v>581</v>
      </c>
      <c r="B245" s="64">
        <v>664</v>
      </c>
      <c r="C245" s="64">
        <v>0</v>
      </c>
    </row>
    <row r="246" spans="1:3" ht="14.25" customHeight="1" x14ac:dyDescent="0.25">
      <c r="A246" s="158" t="s">
        <v>582</v>
      </c>
      <c r="B246" s="64">
        <v>508</v>
      </c>
      <c r="C246" s="64">
        <v>0</v>
      </c>
    </row>
    <row r="247" spans="1:3" ht="14.25" customHeight="1" x14ac:dyDescent="0.25">
      <c r="A247" s="158" t="s">
        <v>583</v>
      </c>
      <c r="B247" s="64">
        <v>588</v>
      </c>
      <c r="C247" s="64">
        <v>0</v>
      </c>
    </row>
    <row r="248" spans="1:3" ht="14.25" customHeight="1" x14ac:dyDescent="0.25">
      <c r="A248" s="158" t="s">
        <v>584</v>
      </c>
      <c r="B248" s="64">
        <v>637</v>
      </c>
      <c r="C248" s="64">
        <v>0</v>
      </c>
    </row>
    <row r="249" spans="1:3" ht="14.25" customHeight="1" x14ac:dyDescent="0.25">
      <c r="A249" s="158" t="s">
        <v>585</v>
      </c>
      <c r="B249" s="64">
        <v>585</v>
      </c>
      <c r="C249" s="64">
        <v>0</v>
      </c>
    </row>
    <row r="250" spans="1:3" ht="14.25" customHeight="1" x14ac:dyDescent="0.25">
      <c r="A250" s="158" t="s">
        <v>586</v>
      </c>
      <c r="B250" s="64">
        <v>795</v>
      </c>
      <c r="C250" s="64">
        <v>0</v>
      </c>
    </row>
    <row r="251" spans="1:3" ht="14.25" customHeight="1" x14ac:dyDescent="0.25">
      <c r="A251" s="158" t="s">
        <v>587</v>
      </c>
      <c r="B251" s="64">
        <v>616</v>
      </c>
      <c r="C251" s="64">
        <v>0</v>
      </c>
    </row>
    <row r="252" spans="1:3" ht="14.25" customHeight="1" x14ac:dyDescent="0.25">
      <c r="A252" s="158" t="s">
        <v>588</v>
      </c>
      <c r="B252" s="64">
        <v>1014</v>
      </c>
      <c r="C252" s="64">
        <v>0</v>
      </c>
    </row>
    <row r="253" spans="1:3" ht="14.25" customHeight="1" x14ac:dyDescent="0.25">
      <c r="A253" s="158" t="s">
        <v>589</v>
      </c>
      <c r="B253" s="64">
        <v>1057</v>
      </c>
      <c r="C253" s="64">
        <v>0</v>
      </c>
    </row>
    <row r="254" spans="1:3" ht="14.25" customHeight="1" x14ac:dyDescent="0.25">
      <c r="A254" s="158" t="s">
        <v>590</v>
      </c>
      <c r="B254" s="64">
        <v>401</v>
      </c>
      <c r="C254" s="64">
        <v>0</v>
      </c>
    </row>
    <row r="255" spans="1:3" ht="14.25" customHeight="1" x14ac:dyDescent="0.25">
      <c r="A255" s="158" t="s">
        <v>591</v>
      </c>
      <c r="B255" s="64">
        <v>858</v>
      </c>
      <c r="C255" s="64">
        <v>0</v>
      </c>
    </row>
    <row r="256" spans="1:3" ht="14.25" customHeight="1" x14ac:dyDescent="0.25">
      <c r="A256" s="158" t="s">
        <v>592</v>
      </c>
      <c r="B256" s="64">
        <v>471</v>
      </c>
      <c r="C256" s="64">
        <v>11</v>
      </c>
    </row>
    <row r="257" spans="1:3" ht="14.25" customHeight="1" x14ac:dyDescent="0.25">
      <c r="A257" s="158" t="s">
        <v>593</v>
      </c>
      <c r="B257" s="64">
        <v>685</v>
      </c>
      <c r="C257" s="64">
        <v>0</v>
      </c>
    </row>
    <row r="258" spans="1:3" ht="14.25" customHeight="1" x14ac:dyDescent="0.25">
      <c r="A258" s="158" t="s">
        <v>594</v>
      </c>
      <c r="B258" s="64">
        <v>1314</v>
      </c>
      <c r="C258" s="64" t="s">
        <v>757</v>
      </c>
    </row>
    <row r="259" spans="1:3" ht="14.25" customHeight="1" x14ac:dyDescent="0.25">
      <c r="A259" s="158" t="s">
        <v>595</v>
      </c>
      <c r="B259" s="64">
        <v>673</v>
      </c>
      <c r="C259" s="64">
        <v>0</v>
      </c>
    </row>
    <row r="260" spans="1:3" ht="14.25" customHeight="1" x14ac:dyDescent="0.25">
      <c r="A260" s="158" t="s">
        <v>596</v>
      </c>
      <c r="B260" s="64">
        <v>598</v>
      </c>
      <c r="C260" s="64">
        <v>0</v>
      </c>
    </row>
    <row r="261" spans="1:3" ht="14.25" customHeight="1" x14ac:dyDescent="0.25">
      <c r="A261" s="158" t="s">
        <v>597</v>
      </c>
      <c r="B261" s="64">
        <v>1469</v>
      </c>
      <c r="C261" s="64">
        <v>0</v>
      </c>
    </row>
    <row r="262" spans="1:3" ht="14.25" customHeight="1" x14ac:dyDescent="0.25">
      <c r="A262" s="158" t="s">
        <v>598</v>
      </c>
      <c r="B262" s="64">
        <v>456</v>
      </c>
      <c r="C262" s="64">
        <v>0</v>
      </c>
    </row>
    <row r="263" spans="1:3" ht="14.25" customHeight="1" x14ac:dyDescent="0.25">
      <c r="A263" s="158" t="s">
        <v>599</v>
      </c>
      <c r="B263" s="64">
        <v>964</v>
      </c>
      <c r="C263" s="64">
        <v>0</v>
      </c>
    </row>
    <row r="264" spans="1:3" ht="14.25" customHeight="1" x14ac:dyDescent="0.25">
      <c r="A264" s="158" t="s">
        <v>600</v>
      </c>
      <c r="B264" s="64">
        <v>778</v>
      </c>
      <c r="C264" s="64">
        <v>0</v>
      </c>
    </row>
    <row r="265" spans="1:3" ht="14.25" customHeight="1" x14ac:dyDescent="0.25">
      <c r="A265" s="158" t="s">
        <v>601</v>
      </c>
      <c r="B265" s="64">
        <v>431</v>
      </c>
      <c r="C265" s="64">
        <v>0</v>
      </c>
    </row>
    <row r="266" spans="1:3" ht="14.25" customHeight="1" x14ac:dyDescent="0.25">
      <c r="A266" s="158" t="s">
        <v>602</v>
      </c>
      <c r="B266" s="64">
        <v>243</v>
      </c>
      <c r="C266" s="64">
        <v>0</v>
      </c>
    </row>
    <row r="267" spans="1:3" ht="14.25" customHeight="1" x14ac:dyDescent="0.25">
      <c r="A267" s="158" t="s">
        <v>603</v>
      </c>
      <c r="B267" s="64">
        <v>250</v>
      </c>
      <c r="C267" s="64">
        <v>0</v>
      </c>
    </row>
    <row r="268" spans="1:3" ht="14.25" customHeight="1" x14ac:dyDescent="0.25">
      <c r="A268" s="158" t="s">
        <v>604</v>
      </c>
      <c r="B268" s="64">
        <v>717</v>
      </c>
      <c r="C268" s="64">
        <v>0</v>
      </c>
    </row>
    <row r="269" spans="1:3" ht="14.25" customHeight="1" x14ac:dyDescent="0.25">
      <c r="A269" s="158" t="s">
        <v>605</v>
      </c>
      <c r="B269" s="64">
        <v>492</v>
      </c>
      <c r="C269" s="64">
        <v>0</v>
      </c>
    </row>
    <row r="270" spans="1:3" ht="14.25" customHeight="1" x14ac:dyDescent="0.25">
      <c r="A270" s="158" t="s">
        <v>606</v>
      </c>
      <c r="B270" s="64">
        <v>1029</v>
      </c>
      <c r="C270" s="64">
        <v>0</v>
      </c>
    </row>
    <row r="271" spans="1:3" ht="14.25" customHeight="1" x14ac:dyDescent="0.25">
      <c r="A271" s="158" t="s">
        <v>607</v>
      </c>
      <c r="B271" s="64">
        <v>1024</v>
      </c>
      <c r="C271" s="64">
        <v>0</v>
      </c>
    </row>
    <row r="272" spans="1:3" ht="14.25" customHeight="1" x14ac:dyDescent="0.25">
      <c r="A272" s="158" t="s">
        <v>608</v>
      </c>
      <c r="B272" s="64">
        <v>1091</v>
      </c>
      <c r="C272" s="64">
        <v>0</v>
      </c>
    </row>
    <row r="273" spans="1:3" ht="14.25" customHeight="1" x14ac:dyDescent="0.25">
      <c r="A273" s="158" t="s">
        <v>609</v>
      </c>
      <c r="B273" s="64">
        <v>397</v>
      </c>
      <c r="C273" s="64">
        <v>0</v>
      </c>
    </row>
    <row r="274" spans="1:3" ht="14.25" customHeight="1" x14ac:dyDescent="0.25">
      <c r="A274" s="158" t="s">
        <v>610</v>
      </c>
      <c r="B274" s="64">
        <v>473</v>
      </c>
      <c r="C274" s="64">
        <v>0</v>
      </c>
    </row>
    <row r="275" spans="1:3" ht="14.25" customHeight="1" x14ac:dyDescent="0.25">
      <c r="A275" s="158" t="s">
        <v>611</v>
      </c>
      <c r="B275" s="64">
        <v>524</v>
      </c>
      <c r="C275" s="64">
        <v>0</v>
      </c>
    </row>
    <row r="276" spans="1:3" ht="14.25" customHeight="1" x14ac:dyDescent="0.25">
      <c r="A276" s="158" t="s">
        <v>612</v>
      </c>
      <c r="B276" s="64">
        <v>608</v>
      </c>
      <c r="C276" s="64">
        <v>0</v>
      </c>
    </row>
    <row r="277" spans="1:3" ht="14.25" customHeight="1" x14ac:dyDescent="0.25">
      <c r="A277" s="158" t="s">
        <v>613</v>
      </c>
      <c r="B277" s="64">
        <v>230</v>
      </c>
      <c r="C277" s="64">
        <v>0</v>
      </c>
    </row>
    <row r="278" spans="1:3" ht="14.25" customHeight="1" x14ac:dyDescent="0.25">
      <c r="A278" s="158" t="s">
        <v>614</v>
      </c>
      <c r="B278" s="64">
        <v>709</v>
      </c>
      <c r="C278" s="64">
        <v>0</v>
      </c>
    </row>
    <row r="279" spans="1:3" ht="14.25" customHeight="1" x14ac:dyDescent="0.25">
      <c r="A279" s="158" t="s">
        <v>615</v>
      </c>
      <c r="B279" s="64">
        <v>312</v>
      </c>
      <c r="C279" s="64">
        <v>0</v>
      </c>
    </row>
    <row r="280" spans="1:3" ht="14.25" customHeight="1" x14ac:dyDescent="0.25">
      <c r="A280" s="158" t="s">
        <v>616</v>
      </c>
      <c r="B280" s="64">
        <v>635</v>
      </c>
      <c r="C280" s="64">
        <v>0</v>
      </c>
    </row>
    <row r="281" spans="1:3" ht="14.25" customHeight="1" x14ac:dyDescent="0.25">
      <c r="A281" s="158" t="s">
        <v>617</v>
      </c>
      <c r="B281" s="64">
        <v>837</v>
      </c>
      <c r="C281" s="64">
        <v>0</v>
      </c>
    </row>
    <row r="282" spans="1:3" ht="14.25" customHeight="1" x14ac:dyDescent="0.25">
      <c r="A282" s="158" t="s">
        <v>618</v>
      </c>
      <c r="B282" s="64">
        <v>913</v>
      </c>
      <c r="C282" s="64">
        <v>0</v>
      </c>
    </row>
    <row r="283" spans="1:3" ht="14.25" customHeight="1" x14ac:dyDescent="0.25">
      <c r="A283" s="158" t="s">
        <v>619</v>
      </c>
      <c r="B283" s="64">
        <v>599</v>
      </c>
      <c r="C283" s="64">
        <v>0</v>
      </c>
    </row>
    <row r="284" spans="1:3" ht="14.25" customHeight="1" x14ac:dyDescent="0.25">
      <c r="A284" s="158" t="s">
        <v>620</v>
      </c>
      <c r="B284" s="64">
        <v>1213</v>
      </c>
      <c r="C284" s="64">
        <v>0</v>
      </c>
    </row>
    <row r="285" spans="1:3" ht="14.25" customHeight="1" x14ac:dyDescent="0.25">
      <c r="A285" s="158" t="s">
        <v>621</v>
      </c>
      <c r="B285" s="64">
        <v>722</v>
      </c>
      <c r="C285" s="64">
        <v>0</v>
      </c>
    </row>
    <row r="286" spans="1:3" ht="14.25" customHeight="1" x14ac:dyDescent="0.25">
      <c r="A286" s="158" t="s">
        <v>622</v>
      </c>
      <c r="B286" s="64">
        <v>466</v>
      </c>
      <c r="C286" s="64">
        <v>0</v>
      </c>
    </row>
    <row r="287" spans="1:3" ht="14.25" customHeight="1" x14ac:dyDescent="0.25">
      <c r="A287" s="158" t="s">
        <v>623</v>
      </c>
      <c r="B287" s="64">
        <v>219</v>
      </c>
      <c r="C287" s="64">
        <v>0</v>
      </c>
    </row>
    <row r="288" spans="1:3" ht="14.25" customHeight="1" x14ac:dyDescent="0.25">
      <c r="A288" s="158" t="s">
        <v>624</v>
      </c>
      <c r="B288" s="64">
        <v>359</v>
      </c>
      <c r="C288" s="64">
        <v>0</v>
      </c>
    </row>
    <row r="289" spans="1:3" ht="14.25" customHeight="1" x14ac:dyDescent="0.25">
      <c r="A289" s="158" t="s">
        <v>625</v>
      </c>
      <c r="B289" s="64">
        <v>257</v>
      </c>
      <c r="C289" s="64">
        <v>0</v>
      </c>
    </row>
    <row r="290" spans="1:3" ht="14.25" customHeight="1" x14ac:dyDescent="0.25">
      <c r="A290" s="158" t="s">
        <v>626</v>
      </c>
      <c r="B290" s="64">
        <v>426</v>
      </c>
      <c r="C290" s="64">
        <v>0</v>
      </c>
    </row>
    <row r="291" spans="1:3" ht="14.25" customHeight="1" x14ac:dyDescent="0.25">
      <c r="A291" s="158" t="s">
        <v>627</v>
      </c>
      <c r="B291" s="64">
        <v>749</v>
      </c>
      <c r="C291" s="64">
        <v>0</v>
      </c>
    </row>
    <row r="292" spans="1:3" ht="14.25" customHeight="1" x14ac:dyDescent="0.25">
      <c r="A292" s="158" t="s">
        <v>628</v>
      </c>
      <c r="B292" s="64">
        <v>689</v>
      </c>
      <c r="C292" s="64">
        <v>0</v>
      </c>
    </row>
    <row r="293" spans="1:3" ht="14.25" customHeight="1" x14ac:dyDescent="0.25">
      <c r="A293" s="158" t="s">
        <v>629</v>
      </c>
      <c r="B293" s="64">
        <v>513</v>
      </c>
      <c r="C293" s="64">
        <v>0</v>
      </c>
    </row>
    <row r="294" spans="1:3" ht="14.25" customHeight="1" x14ac:dyDescent="0.25">
      <c r="A294" s="158" t="s">
        <v>630</v>
      </c>
      <c r="B294" s="64">
        <v>628</v>
      </c>
      <c r="C294" s="64">
        <v>0</v>
      </c>
    </row>
    <row r="295" spans="1:3" ht="14.25" customHeight="1" x14ac:dyDescent="0.25">
      <c r="A295" s="158" t="s">
        <v>631</v>
      </c>
      <c r="B295" s="64">
        <v>548</v>
      </c>
      <c r="C295" s="64">
        <v>0</v>
      </c>
    </row>
    <row r="296" spans="1:3" ht="14.25" customHeight="1" x14ac:dyDescent="0.25">
      <c r="A296" s="158" t="s">
        <v>632</v>
      </c>
      <c r="B296" s="64">
        <v>470</v>
      </c>
      <c r="C296" s="64">
        <v>0</v>
      </c>
    </row>
    <row r="297" spans="1:3" ht="14.25" customHeight="1" x14ac:dyDescent="0.25">
      <c r="A297" s="158" t="s">
        <v>633</v>
      </c>
      <c r="B297" s="64">
        <v>477</v>
      </c>
      <c r="C297" s="64">
        <v>0</v>
      </c>
    </row>
    <row r="298" spans="1:3" ht="14.25" customHeight="1" x14ac:dyDescent="0.25">
      <c r="A298" s="158" t="s">
        <v>634</v>
      </c>
      <c r="B298" s="64">
        <v>417</v>
      </c>
      <c r="C298" s="64">
        <v>0</v>
      </c>
    </row>
    <row r="299" spans="1:3" ht="14.25" customHeight="1" x14ac:dyDescent="0.25">
      <c r="A299" s="158" t="s">
        <v>635</v>
      </c>
      <c r="B299" s="64">
        <v>488</v>
      </c>
      <c r="C299" s="64">
        <v>0</v>
      </c>
    </row>
    <row r="300" spans="1:3" ht="14.25" customHeight="1" x14ac:dyDescent="0.25">
      <c r="A300" s="158" t="s">
        <v>636</v>
      </c>
      <c r="B300" s="64">
        <v>294</v>
      </c>
      <c r="C300" s="64">
        <v>0</v>
      </c>
    </row>
    <row r="301" spans="1:3" ht="14.25" customHeight="1" x14ac:dyDescent="0.25">
      <c r="A301" s="158" t="s">
        <v>637</v>
      </c>
      <c r="B301" s="64">
        <v>504</v>
      </c>
      <c r="C301" s="64">
        <v>0</v>
      </c>
    </row>
    <row r="302" spans="1:3" ht="14.25" customHeight="1" x14ac:dyDescent="0.25">
      <c r="A302" s="158" t="s">
        <v>638</v>
      </c>
      <c r="B302" s="64">
        <v>921</v>
      </c>
      <c r="C302" s="64">
        <v>0</v>
      </c>
    </row>
    <row r="303" spans="1:3" ht="14.25" customHeight="1" x14ac:dyDescent="0.25">
      <c r="A303" s="158" t="s">
        <v>639</v>
      </c>
      <c r="B303" s="64">
        <v>3443</v>
      </c>
      <c r="C303" s="64">
        <v>0</v>
      </c>
    </row>
    <row r="304" spans="1:3" ht="14.25" customHeight="1" x14ac:dyDescent="0.25">
      <c r="A304" s="158" t="s">
        <v>640</v>
      </c>
      <c r="B304" s="64">
        <v>266</v>
      </c>
      <c r="C304" s="64">
        <v>0</v>
      </c>
    </row>
    <row r="305" spans="1:3" ht="14.25" customHeight="1" x14ac:dyDescent="0.25">
      <c r="A305" s="158" t="s">
        <v>641</v>
      </c>
      <c r="B305" s="64">
        <v>1205</v>
      </c>
      <c r="C305" s="64">
        <v>13</v>
      </c>
    </row>
    <row r="306" spans="1:3" ht="14.25" customHeight="1" x14ac:dyDescent="0.25">
      <c r="A306" s="158" t="s">
        <v>642</v>
      </c>
      <c r="B306" s="64">
        <v>773</v>
      </c>
      <c r="C306" s="64">
        <v>0</v>
      </c>
    </row>
    <row r="307" spans="1:3" ht="14.25" customHeight="1" x14ac:dyDescent="0.25">
      <c r="A307" s="158" t="s">
        <v>643</v>
      </c>
      <c r="B307" s="64">
        <v>691</v>
      </c>
      <c r="C307" s="64">
        <v>0</v>
      </c>
    </row>
    <row r="308" spans="1:3" ht="14.25" customHeight="1" x14ac:dyDescent="0.25">
      <c r="A308" s="158" t="s">
        <v>644</v>
      </c>
      <c r="B308" s="64">
        <v>952</v>
      </c>
      <c r="C308" s="64">
        <v>0</v>
      </c>
    </row>
    <row r="309" spans="1:3" ht="14.25" customHeight="1" x14ac:dyDescent="0.25">
      <c r="A309" s="158" t="s">
        <v>645</v>
      </c>
      <c r="B309" s="64">
        <v>594</v>
      </c>
      <c r="C309" s="64">
        <v>0</v>
      </c>
    </row>
    <row r="310" spans="1:3" ht="14.25" customHeight="1" x14ac:dyDescent="0.25">
      <c r="A310" s="158" t="s">
        <v>646</v>
      </c>
      <c r="B310" s="64">
        <v>837</v>
      </c>
      <c r="C310" s="64">
        <v>0</v>
      </c>
    </row>
    <row r="311" spans="1:3" ht="14.25" customHeight="1" x14ac:dyDescent="0.25">
      <c r="A311" s="158" t="s">
        <v>647</v>
      </c>
      <c r="B311" s="64">
        <v>780</v>
      </c>
      <c r="C311" s="64">
        <v>0</v>
      </c>
    </row>
    <row r="312" spans="1:3" ht="14.25" customHeight="1" x14ac:dyDescent="0.25">
      <c r="A312" s="158" t="s">
        <v>648</v>
      </c>
      <c r="B312" s="64">
        <v>458</v>
      </c>
      <c r="C312" s="64">
        <v>0</v>
      </c>
    </row>
    <row r="313" spans="1:3" ht="14.25" customHeight="1" x14ac:dyDescent="0.25">
      <c r="A313" s="158" t="s">
        <v>649</v>
      </c>
      <c r="B313" s="64">
        <v>451</v>
      </c>
      <c r="C313" s="64">
        <v>34</v>
      </c>
    </row>
    <row r="314" spans="1:3" ht="14.25" customHeight="1" x14ac:dyDescent="0.25">
      <c r="A314" s="158" t="s">
        <v>650</v>
      </c>
      <c r="B314" s="64">
        <v>722</v>
      </c>
      <c r="C314" s="64">
        <v>0</v>
      </c>
    </row>
    <row r="315" spans="1:3" ht="14.25" customHeight="1" x14ac:dyDescent="0.25">
      <c r="A315" s="158" t="s">
        <v>651</v>
      </c>
      <c r="B315" s="64">
        <v>1009</v>
      </c>
      <c r="C315" s="64">
        <v>0</v>
      </c>
    </row>
    <row r="316" spans="1:3" ht="14.25" customHeight="1" x14ac:dyDescent="0.25">
      <c r="A316" s="158" t="s">
        <v>652</v>
      </c>
      <c r="B316" s="64">
        <v>703</v>
      </c>
      <c r="C316" s="64">
        <v>0</v>
      </c>
    </row>
    <row r="317" spans="1:3" ht="14.25" customHeight="1" x14ac:dyDescent="0.25">
      <c r="A317" s="158" t="s">
        <v>653</v>
      </c>
      <c r="B317" s="64">
        <v>532</v>
      </c>
      <c r="C317" s="64">
        <v>0</v>
      </c>
    </row>
    <row r="318" spans="1:3" ht="14.25" customHeight="1" x14ac:dyDescent="0.25">
      <c r="A318" s="158" t="s">
        <v>654</v>
      </c>
      <c r="B318" s="64">
        <v>517</v>
      </c>
      <c r="C318" s="64">
        <v>0</v>
      </c>
    </row>
    <row r="319" spans="1:3" ht="14.25" customHeight="1" x14ac:dyDescent="0.25">
      <c r="A319" s="158" t="s">
        <v>655</v>
      </c>
      <c r="B319" s="64">
        <v>654</v>
      </c>
      <c r="C319" s="64">
        <v>0</v>
      </c>
    </row>
    <row r="320" spans="1:3" ht="14.25" customHeight="1" x14ac:dyDescent="0.25">
      <c r="A320" s="158" t="s">
        <v>656</v>
      </c>
      <c r="B320" s="64">
        <v>1036</v>
      </c>
      <c r="C320" s="64">
        <v>0</v>
      </c>
    </row>
    <row r="321" spans="1:3" ht="14.25" customHeight="1" x14ac:dyDescent="0.25">
      <c r="A321" s="158" t="s">
        <v>657</v>
      </c>
      <c r="B321" s="64">
        <v>788</v>
      </c>
      <c r="C321" s="64">
        <v>0</v>
      </c>
    </row>
    <row r="322" spans="1:3" ht="14.25" customHeight="1" x14ac:dyDescent="0.25">
      <c r="A322" s="158" t="s">
        <v>658</v>
      </c>
      <c r="B322" s="64">
        <v>735</v>
      </c>
      <c r="C322" s="64">
        <v>0</v>
      </c>
    </row>
    <row r="323" spans="1:3" ht="14.25" customHeight="1" x14ac:dyDescent="0.25">
      <c r="A323" s="158" t="s">
        <v>659</v>
      </c>
      <c r="B323" s="64">
        <v>1161</v>
      </c>
      <c r="C323" s="64">
        <v>14</v>
      </c>
    </row>
    <row r="324" spans="1:3" ht="14.25" customHeight="1" x14ac:dyDescent="0.25">
      <c r="A324" s="158" t="s">
        <v>660</v>
      </c>
      <c r="B324" s="64">
        <v>1847</v>
      </c>
      <c r="C324" s="64">
        <v>0</v>
      </c>
    </row>
    <row r="325" spans="1:3" ht="14.25" customHeight="1" x14ac:dyDescent="0.25">
      <c r="A325" s="158" t="s">
        <v>661</v>
      </c>
      <c r="B325" s="64">
        <v>357</v>
      </c>
      <c r="C325" s="64">
        <v>17</v>
      </c>
    </row>
    <row r="326" spans="1:3" ht="14.25" customHeight="1" x14ac:dyDescent="0.25">
      <c r="A326" s="158" t="s">
        <v>662</v>
      </c>
      <c r="B326" s="64">
        <v>541</v>
      </c>
      <c r="C326" s="64">
        <v>0</v>
      </c>
    </row>
    <row r="327" spans="1:3" ht="14.25" customHeight="1" x14ac:dyDescent="0.25">
      <c r="A327" s="158" t="s">
        <v>663</v>
      </c>
      <c r="B327" s="64">
        <v>276</v>
      </c>
      <c r="C327" s="64">
        <v>0</v>
      </c>
    </row>
    <row r="328" spans="1:3" ht="14.25" customHeight="1" x14ac:dyDescent="0.25">
      <c r="A328" s="158" t="s">
        <v>664</v>
      </c>
      <c r="B328" s="64">
        <v>552</v>
      </c>
      <c r="C328" s="64">
        <v>0</v>
      </c>
    </row>
    <row r="329" spans="1:3" ht="14.25" customHeight="1" x14ac:dyDescent="0.25">
      <c r="A329" s="158" t="s">
        <v>665</v>
      </c>
      <c r="B329" s="64">
        <v>1408</v>
      </c>
      <c r="C329" s="64">
        <v>0</v>
      </c>
    </row>
    <row r="330" spans="1:3" ht="14.25" customHeight="1" x14ac:dyDescent="0.25">
      <c r="A330" s="158" t="s">
        <v>666</v>
      </c>
      <c r="B330" s="64">
        <v>690</v>
      </c>
      <c r="C330" s="64">
        <v>0</v>
      </c>
    </row>
    <row r="331" spans="1:3" ht="14.25" customHeight="1" x14ac:dyDescent="0.25">
      <c r="A331" s="158" t="s">
        <v>667</v>
      </c>
      <c r="B331" s="64">
        <v>796</v>
      </c>
      <c r="C331" s="64">
        <v>0</v>
      </c>
    </row>
    <row r="332" spans="1:3" ht="14.25" customHeight="1" x14ac:dyDescent="0.25">
      <c r="A332" s="158" t="s">
        <v>668</v>
      </c>
      <c r="B332" s="64">
        <v>1125</v>
      </c>
      <c r="C332" s="64">
        <v>0</v>
      </c>
    </row>
    <row r="333" spans="1:3" ht="14.25" customHeight="1" x14ac:dyDescent="0.25">
      <c r="A333" s="158" t="s">
        <v>669</v>
      </c>
      <c r="B333" s="64">
        <v>438</v>
      </c>
      <c r="C333" s="64">
        <v>0</v>
      </c>
    </row>
    <row r="334" spans="1:3" ht="14.25" customHeight="1" x14ac:dyDescent="0.25">
      <c r="A334" s="158" t="s">
        <v>670</v>
      </c>
      <c r="B334" s="64">
        <v>904</v>
      </c>
      <c r="C334" s="64">
        <v>0</v>
      </c>
    </row>
    <row r="335" spans="1:3" ht="14.25" customHeight="1" x14ac:dyDescent="0.25">
      <c r="A335" s="158" t="s">
        <v>671</v>
      </c>
      <c r="B335" s="64">
        <v>896</v>
      </c>
      <c r="C335" s="64">
        <v>0</v>
      </c>
    </row>
    <row r="336" spans="1:3" ht="14.25" customHeight="1" x14ac:dyDescent="0.25">
      <c r="A336" s="158" t="s">
        <v>672</v>
      </c>
      <c r="B336" s="64">
        <v>1115</v>
      </c>
      <c r="C336" s="64">
        <v>0</v>
      </c>
    </row>
    <row r="337" spans="1:3" ht="14.25" customHeight="1" x14ac:dyDescent="0.25">
      <c r="A337" s="158" t="s">
        <v>673</v>
      </c>
      <c r="B337" s="64">
        <v>748</v>
      </c>
      <c r="C337" s="64" t="s">
        <v>757</v>
      </c>
    </row>
    <row r="338" spans="1:3" ht="14.25" customHeight="1" x14ac:dyDescent="0.25">
      <c r="A338" s="157" t="s">
        <v>53</v>
      </c>
      <c r="B338" s="64">
        <v>5143</v>
      </c>
      <c r="C338" s="64" t="s">
        <v>757</v>
      </c>
    </row>
    <row r="339" spans="1:3" ht="18.75" customHeight="1" x14ac:dyDescent="0.25">
      <c r="A339" s="158" t="s">
        <v>674</v>
      </c>
      <c r="B339" s="64">
        <v>1955</v>
      </c>
      <c r="C339" s="64">
        <v>0</v>
      </c>
    </row>
    <row r="340" spans="1:3" ht="14.25" customHeight="1" x14ac:dyDescent="0.25">
      <c r="A340" s="158" t="s">
        <v>675</v>
      </c>
      <c r="B340" s="64">
        <v>401</v>
      </c>
      <c r="C340" s="64" t="s">
        <v>757</v>
      </c>
    </row>
    <row r="341" spans="1:3" ht="14.25" customHeight="1" x14ac:dyDescent="0.25">
      <c r="A341" s="158" t="s">
        <v>676</v>
      </c>
      <c r="B341" s="64">
        <v>873</v>
      </c>
      <c r="C341" s="64">
        <v>0</v>
      </c>
    </row>
    <row r="342" spans="1:3" ht="14.25" customHeight="1" x14ac:dyDescent="0.25">
      <c r="A342" s="158" t="s">
        <v>677</v>
      </c>
      <c r="B342" s="64">
        <v>788</v>
      </c>
      <c r="C342" s="64">
        <v>7</v>
      </c>
    </row>
    <row r="343" spans="1:3" ht="14.25" customHeight="1" x14ac:dyDescent="0.25">
      <c r="A343" s="158" t="s">
        <v>678</v>
      </c>
      <c r="B343" s="64">
        <v>606</v>
      </c>
      <c r="C343" s="64">
        <v>4</v>
      </c>
    </row>
    <row r="344" spans="1:3" ht="14.25" customHeight="1" x14ac:dyDescent="0.25">
      <c r="A344" s="158" t="s">
        <v>679</v>
      </c>
      <c r="B344" s="64">
        <v>520</v>
      </c>
      <c r="C344" s="64">
        <v>7</v>
      </c>
    </row>
    <row r="345" spans="1:3" ht="14.25" customHeight="1" x14ac:dyDescent="0.25">
      <c r="A345" s="157" t="s">
        <v>55</v>
      </c>
      <c r="B345" s="64">
        <v>21680</v>
      </c>
      <c r="C345" s="64" t="s">
        <v>757</v>
      </c>
    </row>
    <row r="346" spans="1:3" ht="18.75" customHeight="1" x14ac:dyDescent="0.25">
      <c r="A346" s="158" t="s">
        <v>680</v>
      </c>
      <c r="B346" s="64">
        <v>21680</v>
      </c>
      <c r="C346" s="64" t="s">
        <v>757</v>
      </c>
    </row>
    <row r="347" spans="1:3" ht="14.25" customHeight="1" x14ac:dyDescent="0.25">
      <c r="A347" s="157" t="s">
        <v>56</v>
      </c>
      <c r="B347" s="64">
        <v>14197</v>
      </c>
      <c r="C347" s="64">
        <v>160</v>
      </c>
    </row>
    <row r="348" spans="1:3" ht="18.75" customHeight="1" x14ac:dyDescent="0.25">
      <c r="A348" s="158" t="s">
        <v>681</v>
      </c>
      <c r="B348" s="64">
        <v>499</v>
      </c>
      <c r="C348" s="64">
        <v>0</v>
      </c>
    </row>
    <row r="349" spans="1:3" ht="14.25" customHeight="1" x14ac:dyDescent="0.25">
      <c r="A349" s="158" t="s">
        <v>682</v>
      </c>
      <c r="B349" s="64">
        <v>668</v>
      </c>
      <c r="C349" s="64" t="s">
        <v>757</v>
      </c>
    </row>
    <row r="350" spans="1:3" ht="14.25" customHeight="1" x14ac:dyDescent="0.25">
      <c r="A350" s="158" t="s">
        <v>683</v>
      </c>
      <c r="B350" s="64">
        <v>456</v>
      </c>
      <c r="C350" s="64">
        <v>0</v>
      </c>
    </row>
    <row r="351" spans="1:3" ht="14.25" customHeight="1" x14ac:dyDescent="0.25">
      <c r="A351" s="158" t="s">
        <v>684</v>
      </c>
      <c r="B351" s="64">
        <v>793</v>
      </c>
      <c r="C351" s="64">
        <v>0</v>
      </c>
    </row>
    <row r="352" spans="1:3" ht="14.25" customHeight="1" x14ac:dyDescent="0.25">
      <c r="A352" s="158" t="s">
        <v>685</v>
      </c>
      <c r="B352" s="64">
        <v>1230</v>
      </c>
      <c r="C352" s="64">
        <v>0</v>
      </c>
    </row>
    <row r="353" spans="1:3" ht="14.25" customHeight="1" x14ac:dyDescent="0.25">
      <c r="A353" s="158" t="s">
        <v>686</v>
      </c>
      <c r="B353" s="64">
        <v>897</v>
      </c>
      <c r="C353" s="64">
        <v>0</v>
      </c>
    </row>
    <row r="354" spans="1:3" ht="14.25" customHeight="1" x14ac:dyDescent="0.25">
      <c r="A354" s="158" t="s">
        <v>687</v>
      </c>
      <c r="B354" s="64">
        <v>718</v>
      </c>
      <c r="C354" s="64">
        <v>0</v>
      </c>
    </row>
    <row r="355" spans="1:3" ht="14.25" customHeight="1" x14ac:dyDescent="0.25">
      <c r="A355" s="158" t="s">
        <v>688</v>
      </c>
      <c r="B355" s="64">
        <v>763</v>
      </c>
      <c r="C355" s="64" t="s">
        <v>757</v>
      </c>
    </row>
    <row r="356" spans="1:3" ht="14.25" customHeight="1" x14ac:dyDescent="0.25">
      <c r="A356" s="158" t="s">
        <v>689</v>
      </c>
      <c r="B356" s="64">
        <v>1261</v>
      </c>
      <c r="C356" s="64">
        <v>0</v>
      </c>
    </row>
    <row r="357" spans="1:3" ht="14.25" customHeight="1" x14ac:dyDescent="0.25">
      <c r="A357" s="158" t="s">
        <v>690</v>
      </c>
      <c r="B357" s="64">
        <v>870</v>
      </c>
      <c r="C357" s="64">
        <v>15</v>
      </c>
    </row>
    <row r="358" spans="1:3" ht="14.25" customHeight="1" x14ac:dyDescent="0.25">
      <c r="A358" s="158" t="s">
        <v>691</v>
      </c>
      <c r="B358" s="64">
        <v>569</v>
      </c>
      <c r="C358" s="64">
        <v>0</v>
      </c>
    </row>
    <row r="359" spans="1:3" ht="14.25" customHeight="1" x14ac:dyDescent="0.25">
      <c r="A359" s="158" t="s">
        <v>692</v>
      </c>
      <c r="B359" s="64">
        <v>952</v>
      </c>
      <c r="C359" s="64">
        <v>36</v>
      </c>
    </row>
    <row r="360" spans="1:3" ht="14.25" customHeight="1" x14ac:dyDescent="0.25">
      <c r="A360" s="158" t="s">
        <v>693</v>
      </c>
      <c r="B360" s="64">
        <v>606</v>
      </c>
      <c r="C360" s="64">
        <v>13</v>
      </c>
    </row>
    <row r="361" spans="1:3" ht="14.25" customHeight="1" x14ac:dyDescent="0.25">
      <c r="A361" s="158" t="s">
        <v>694</v>
      </c>
      <c r="B361" s="64">
        <v>737</v>
      </c>
      <c r="C361" s="64">
        <v>15</v>
      </c>
    </row>
    <row r="362" spans="1:3" ht="14.25" customHeight="1" x14ac:dyDescent="0.25">
      <c r="A362" s="158" t="s">
        <v>695</v>
      </c>
      <c r="B362" s="64">
        <v>343</v>
      </c>
      <c r="C362" s="64">
        <v>0</v>
      </c>
    </row>
    <row r="363" spans="1:3" ht="14.25" customHeight="1" x14ac:dyDescent="0.25">
      <c r="A363" s="158" t="s">
        <v>696</v>
      </c>
      <c r="B363" s="64">
        <v>698</v>
      </c>
      <c r="C363" s="64">
        <v>34</v>
      </c>
    </row>
    <row r="364" spans="1:3" ht="14.25" customHeight="1" x14ac:dyDescent="0.25">
      <c r="A364" s="158" t="s">
        <v>697</v>
      </c>
      <c r="B364" s="64">
        <v>1172</v>
      </c>
      <c r="C364" s="64">
        <v>0</v>
      </c>
    </row>
    <row r="365" spans="1:3" ht="14.25" customHeight="1" x14ac:dyDescent="0.25">
      <c r="A365" s="158" t="s">
        <v>698</v>
      </c>
      <c r="B365" s="64">
        <v>965</v>
      </c>
      <c r="C365" s="64">
        <v>38</v>
      </c>
    </row>
    <row r="366" spans="1:3" ht="14.25" customHeight="1" x14ac:dyDescent="0.25">
      <c r="A366" s="157" t="s">
        <v>57</v>
      </c>
      <c r="B366" s="64">
        <v>8331</v>
      </c>
      <c r="C366" s="64">
        <v>35</v>
      </c>
    </row>
    <row r="367" spans="1:3" ht="18.75" customHeight="1" x14ac:dyDescent="0.25">
      <c r="A367" s="158" t="s">
        <v>699</v>
      </c>
      <c r="B367" s="64">
        <v>917</v>
      </c>
      <c r="C367" s="64">
        <v>0</v>
      </c>
    </row>
    <row r="368" spans="1:3" ht="14.25" customHeight="1" x14ac:dyDescent="0.25">
      <c r="A368" s="158" t="s">
        <v>700</v>
      </c>
      <c r="B368" s="64">
        <v>570</v>
      </c>
      <c r="C368" s="64">
        <v>0</v>
      </c>
    </row>
    <row r="369" spans="1:3" ht="14.25" customHeight="1" x14ac:dyDescent="0.25">
      <c r="A369" s="158" t="s">
        <v>701</v>
      </c>
      <c r="B369" s="64">
        <v>1611</v>
      </c>
      <c r="C369" s="64">
        <v>0</v>
      </c>
    </row>
    <row r="370" spans="1:3" ht="14.25" customHeight="1" x14ac:dyDescent="0.25">
      <c r="A370" s="158" t="s">
        <v>702</v>
      </c>
      <c r="B370" s="64">
        <v>923</v>
      </c>
      <c r="C370" s="64">
        <v>0</v>
      </c>
    </row>
    <row r="371" spans="1:3" ht="14.25" customHeight="1" x14ac:dyDescent="0.25">
      <c r="A371" s="158" t="s">
        <v>703</v>
      </c>
      <c r="B371" s="64">
        <v>1086</v>
      </c>
      <c r="C371" s="64">
        <v>35</v>
      </c>
    </row>
    <row r="372" spans="1:3" ht="14.25" customHeight="1" x14ac:dyDescent="0.25">
      <c r="A372" s="158" t="s">
        <v>704</v>
      </c>
      <c r="B372" s="64">
        <v>809</v>
      </c>
      <c r="C372" s="64">
        <v>0</v>
      </c>
    </row>
    <row r="373" spans="1:3" ht="14.25" customHeight="1" x14ac:dyDescent="0.25">
      <c r="A373" s="158" t="s">
        <v>705</v>
      </c>
      <c r="B373" s="64">
        <v>1325</v>
      </c>
      <c r="C373" s="64">
        <v>0</v>
      </c>
    </row>
    <row r="374" spans="1:3" ht="14.25" customHeight="1" x14ac:dyDescent="0.25">
      <c r="A374" s="158" t="s">
        <v>706</v>
      </c>
      <c r="B374" s="64">
        <v>1090</v>
      </c>
      <c r="C374" s="64">
        <v>0</v>
      </c>
    </row>
    <row r="375" spans="1:3" ht="14.25" customHeight="1" x14ac:dyDescent="0.25">
      <c r="A375" s="157" t="s">
        <v>58</v>
      </c>
      <c r="B375" s="64">
        <v>21146</v>
      </c>
      <c r="C375" s="64">
        <v>202</v>
      </c>
    </row>
    <row r="376" spans="1:3" ht="18.75" customHeight="1" x14ac:dyDescent="0.25">
      <c r="A376" s="158" t="s">
        <v>707</v>
      </c>
      <c r="B376" s="64">
        <v>1192</v>
      </c>
      <c r="C376" s="64">
        <v>0</v>
      </c>
    </row>
    <row r="377" spans="1:3" ht="14.25" customHeight="1" x14ac:dyDescent="0.25">
      <c r="A377" s="158" t="s">
        <v>708</v>
      </c>
      <c r="B377" s="64">
        <v>1795</v>
      </c>
      <c r="C377" s="64">
        <v>30</v>
      </c>
    </row>
    <row r="378" spans="1:3" ht="14.25" customHeight="1" x14ac:dyDescent="0.25">
      <c r="A378" s="158" t="s">
        <v>709</v>
      </c>
      <c r="B378" s="64">
        <v>1803</v>
      </c>
      <c r="C378" s="64">
        <v>0</v>
      </c>
    </row>
    <row r="379" spans="1:3" ht="14.25" customHeight="1" x14ac:dyDescent="0.25">
      <c r="A379" s="158" t="s">
        <v>710</v>
      </c>
      <c r="B379" s="64">
        <v>1187</v>
      </c>
      <c r="C379" s="64">
        <v>0</v>
      </c>
    </row>
    <row r="380" spans="1:3" ht="14.25" customHeight="1" x14ac:dyDescent="0.25">
      <c r="A380" s="158" t="s">
        <v>711</v>
      </c>
      <c r="B380" s="64">
        <v>1522</v>
      </c>
      <c r="C380" s="64">
        <v>0</v>
      </c>
    </row>
    <row r="381" spans="1:3" ht="14.25" customHeight="1" x14ac:dyDescent="0.25">
      <c r="A381" s="158" t="s">
        <v>712</v>
      </c>
      <c r="B381" s="64">
        <v>2258</v>
      </c>
      <c r="C381" s="64">
        <v>0</v>
      </c>
    </row>
    <row r="382" spans="1:3" ht="14.25" customHeight="1" x14ac:dyDescent="0.25">
      <c r="A382" s="158" t="s">
        <v>713</v>
      </c>
      <c r="B382" s="64">
        <v>1697</v>
      </c>
      <c r="C382" s="64">
        <v>44</v>
      </c>
    </row>
    <row r="383" spans="1:3" ht="14.25" customHeight="1" x14ac:dyDescent="0.25">
      <c r="A383" s="158" t="s">
        <v>714</v>
      </c>
      <c r="B383" s="64">
        <v>1607</v>
      </c>
      <c r="C383" s="64">
        <v>61</v>
      </c>
    </row>
    <row r="384" spans="1:3" ht="14.25" customHeight="1" x14ac:dyDescent="0.25">
      <c r="A384" s="158" t="s">
        <v>715</v>
      </c>
      <c r="B384" s="64">
        <v>1463</v>
      </c>
      <c r="C384" s="64">
        <v>41</v>
      </c>
    </row>
    <row r="385" spans="1:3" ht="14.25" customHeight="1" x14ac:dyDescent="0.25">
      <c r="A385" s="158" t="s">
        <v>716</v>
      </c>
      <c r="B385" s="64">
        <v>1304</v>
      </c>
      <c r="C385" s="64">
        <v>0</v>
      </c>
    </row>
    <row r="386" spans="1:3" ht="14.25" customHeight="1" x14ac:dyDescent="0.25">
      <c r="A386" s="158" t="s">
        <v>717</v>
      </c>
      <c r="B386" s="64">
        <v>3026</v>
      </c>
      <c r="C386" s="64">
        <v>0</v>
      </c>
    </row>
    <row r="387" spans="1:3" ht="14.25" customHeight="1" x14ac:dyDescent="0.25">
      <c r="A387" s="158" t="s">
        <v>718</v>
      </c>
      <c r="B387" s="64">
        <v>1178</v>
      </c>
      <c r="C387" s="64">
        <v>26</v>
      </c>
    </row>
    <row r="388" spans="1:3" ht="14.25" customHeight="1" x14ac:dyDescent="0.25">
      <c r="A388" s="158" t="s">
        <v>719</v>
      </c>
      <c r="B388" s="64">
        <v>1114</v>
      </c>
      <c r="C388" s="64">
        <v>0</v>
      </c>
    </row>
    <row r="389" spans="1:3" ht="14.25" customHeight="1" x14ac:dyDescent="0.25">
      <c r="A389" s="157" t="s">
        <v>59</v>
      </c>
      <c r="B389" s="64">
        <v>10936</v>
      </c>
      <c r="C389" s="64">
        <v>242</v>
      </c>
    </row>
    <row r="390" spans="1:3" ht="18.75" customHeight="1" x14ac:dyDescent="0.25">
      <c r="A390" s="158" t="s">
        <v>720</v>
      </c>
      <c r="B390" s="64">
        <v>405</v>
      </c>
      <c r="C390" s="64">
        <v>0</v>
      </c>
    </row>
    <row r="391" spans="1:3" ht="14.25" customHeight="1" x14ac:dyDescent="0.25">
      <c r="A391" s="158" t="s">
        <v>721</v>
      </c>
      <c r="B391" s="64">
        <v>961</v>
      </c>
      <c r="C391" s="64">
        <v>0</v>
      </c>
    </row>
    <row r="392" spans="1:3" ht="14.25" customHeight="1" x14ac:dyDescent="0.25">
      <c r="A392" s="158" t="s">
        <v>722</v>
      </c>
      <c r="B392" s="64">
        <v>1197</v>
      </c>
      <c r="C392" s="64">
        <v>0</v>
      </c>
    </row>
    <row r="393" spans="1:3" ht="14.25" customHeight="1" x14ac:dyDescent="0.25">
      <c r="A393" s="158" t="s">
        <v>723</v>
      </c>
      <c r="B393" s="64">
        <v>405</v>
      </c>
      <c r="C393" s="64">
        <v>17</v>
      </c>
    </row>
    <row r="394" spans="1:3" ht="14.25" customHeight="1" x14ac:dyDescent="0.25">
      <c r="A394" s="158" t="s">
        <v>724</v>
      </c>
      <c r="B394" s="64">
        <v>608</v>
      </c>
      <c r="C394" s="64">
        <v>11</v>
      </c>
    </row>
    <row r="395" spans="1:3" ht="14.25" customHeight="1" x14ac:dyDescent="0.25">
      <c r="A395" s="158" t="s">
        <v>725</v>
      </c>
      <c r="B395" s="64">
        <v>899</v>
      </c>
      <c r="C395" s="64">
        <v>0</v>
      </c>
    </row>
    <row r="396" spans="1:3" ht="14.25" customHeight="1" x14ac:dyDescent="0.25">
      <c r="A396" s="158" t="s">
        <v>726</v>
      </c>
      <c r="B396" s="64">
        <v>768</v>
      </c>
      <c r="C396" s="64">
        <v>41</v>
      </c>
    </row>
    <row r="397" spans="1:3" ht="14.25" customHeight="1" x14ac:dyDescent="0.25">
      <c r="A397" s="158" t="s">
        <v>727</v>
      </c>
      <c r="B397" s="64">
        <v>1432</v>
      </c>
      <c r="C397" s="64">
        <v>61</v>
      </c>
    </row>
    <row r="398" spans="1:3" ht="14.25" customHeight="1" x14ac:dyDescent="0.25">
      <c r="A398" s="158" t="s">
        <v>728</v>
      </c>
      <c r="B398" s="64">
        <v>455</v>
      </c>
      <c r="C398" s="64">
        <v>0</v>
      </c>
    </row>
    <row r="399" spans="1:3" ht="14.25" customHeight="1" x14ac:dyDescent="0.25">
      <c r="A399" s="158" t="s">
        <v>729</v>
      </c>
      <c r="B399" s="64">
        <v>617</v>
      </c>
      <c r="C399" s="64">
        <v>0</v>
      </c>
    </row>
    <row r="400" spans="1:3" ht="14.25" customHeight="1" x14ac:dyDescent="0.25">
      <c r="A400" s="158" t="s">
        <v>730</v>
      </c>
      <c r="B400" s="64">
        <v>862</v>
      </c>
      <c r="C400" s="64">
        <v>40</v>
      </c>
    </row>
    <row r="401" spans="1:3" ht="14.25" customHeight="1" x14ac:dyDescent="0.25">
      <c r="A401" s="158" t="s">
        <v>731</v>
      </c>
      <c r="B401" s="64">
        <v>1150</v>
      </c>
      <c r="C401" s="64">
        <v>72</v>
      </c>
    </row>
    <row r="402" spans="1:3" ht="14.25" customHeight="1" x14ac:dyDescent="0.25">
      <c r="A402" s="158" t="s">
        <v>732</v>
      </c>
      <c r="B402" s="64">
        <v>608</v>
      </c>
      <c r="C402" s="64">
        <v>0</v>
      </c>
    </row>
    <row r="403" spans="1:3" ht="14.25" customHeight="1" x14ac:dyDescent="0.25">
      <c r="A403" s="158" t="s">
        <v>733</v>
      </c>
      <c r="B403" s="64">
        <v>569</v>
      </c>
      <c r="C403" s="64">
        <v>0</v>
      </c>
    </row>
    <row r="404" spans="1:3" ht="14.25" customHeight="1" x14ac:dyDescent="0.25">
      <c r="A404" s="157" t="s">
        <v>60</v>
      </c>
      <c r="B404" s="64">
        <v>9934</v>
      </c>
      <c r="C404" s="64">
        <v>46</v>
      </c>
    </row>
    <row r="405" spans="1:3" ht="18.75" customHeight="1" x14ac:dyDescent="0.25">
      <c r="A405" s="158" t="s">
        <v>734</v>
      </c>
      <c r="B405" s="64">
        <v>824</v>
      </c>
      <c r="C405" s="64">
        <v>0</v>
      </c>
    </row>
    <row r="406" spans="1:3" ht="14.25" customHeight="1" x14ac:dyDescent="0.25">
      <c r="A406" s="158" t="s">
        <v>735</v>
      </c>
      <c r="B406" s="64">
        <v>430</v>
      </c>
      <c r="C406" s="64">
        <v>0</v>
      </c>
    </row>
    <row r="407" spans="1:3" ht="14.25" customHeight="1" x14ac:dyDescent="0.25">
      <c r="A407" s="158" t="s">
        <v>736</v>
      </c>
      <c r="B407" s="64">
        <v>413</v>
      </c>
      <c r="C407" s="64">
        <v>25</v>
      </c>
    </row>
    <row r="408" spans="1:3" ht="14.25" customHeight="1" x14ac:dyDescent="0.25">
      <c r="A408" s="158" t="s">
        <v>737</v>
      </c>
      <c r="B408" s="64">
        <v>144</v>
      </c>
      <c r="C408" s="64">
        <v>0</v>
      </c>
    </row>
    <row r="409" spans="1:3" ht="14.25" customHeight="1" x14ac:dyDescent="0.25">
      <c r="A409" s="158" t="s">
        <v>738</v>
      </c>
      <c r="B409" s="64">
        <v>266</v>
      </c>
      <c r="C409" s="64">
        <v>0</v>
      </c>
    </row>
    <row r="410" spans="1:3" ht="14.25" customHeight="1" x14ac:dyDescent="0.25">
      <c r="A410" s="158" t="s">
        <v>739</v>
      </c>
      <c r="B410" s="64">
        <v>258</v>
      </c>
      <c r="C410" s="64">
        <v>0</v>
      </c>
    </row>
    <row r="411" spans="1:3" ht="14.25" customHeight="1" x14ac:dyDescent="0.25">
      <c r="A411" s="158" t="s">
        <v>740</v>
      </c>
      <c r="B411" s="64">
        <v>489</v>
      </c>
      <c r="C411" s="64">
        <v>9</v>
      </c>
    </row>
    <row r="412" spans="1:3" ht="14.25" customHeight="1" x14ac:dyDescent="0.25">
      <c r="A412" s="158" t="s">
        <v>741</v>
      </c>
      <c r="B412" s="64">
        <v>541</v>
      </c>
      <c r="C412" s="64">
        <v>0</v>
      </c>
    </row>
    <row r="413" spans="1:3" ht="14.25" customHeight="1" x14ac:dyDescent="0.25">
      <c r="A413" s="158" t="s">
        <v>742</v>
      </c>
      <c r="B413" s="64">
        <v>565</v>
      </c>
      <c r="C413" s="64">
        <v>0</v>
      </c>
    </row>
    <row r="414" spans="1:3" ht="14.25" customHeight="1" x14ac:dyDescent="0.25">
      <c r="A414" s="158" t="s">
        <v>743</v>
      </c>
      <c r="B414" s="64">
        <v>575</v>
      </c>
      <c r="C414" s="64">
        <v>0</v>
      </c>
    </row>
    <row r="415" spans="1:3" ht="14.25" customHeight="1" x14ac:dyDescent="0.25">
      <c r="A415" s="158" t="s">
        <v>744</v>
      </c>
      <c r="B415" s="64">
        <v>326</v>
      </c>
      <c r="C415" s="64">
        <v>0</v>
      </c>
    </row>
    <row r="416" spans="1:3" ht="14.25" customHeight="1" x14ac:dyDescent="0.25">
      <c r="A416" s="158" t="s">
        <v>745</v>
      </c>
      <c r="B416" s="64">
        <v>586</v>
      </c>
      <c r="C416" s="64">
        <v>0</v>
      </c>
    </row>
    <row r="417" spans="1:7" ht="14.25" customHeight="1" x14ac:dyDescent="0.25">
      <c r="A417" s="158" t="s">
        <v>746</v>
      </c>
      <c r="B417" s="64">
        <v>723</v>
      </c>
      <c r="C417" s="64">
        <v>0</v>
      </c>
    </row>
    <row r="418" spans="1:7" ht="14.25" customHeight="1" x14ac:dyDescent="0.25">
      <c r="A418" s="158" t="s">
        <v>747</v>
      </c>
      <c r="B418" s="64">
        <v>340</v>
      </c>
      <c r="C418" s="64">
        <v>0</v>
      </c>
    </row>
    <row r="419" spans="1:7" ht="14.25" customHeight="1" x14ac:dyDescent="0.25">
      <c r="A419" s="158" t="s">
        <v>748</v>
      </c>
      <c r="B419" s="64">
        <v>416</v>
      </c>
      <c r="C419" s="64">
        <v>0</v>
      </c>
    </row>
    <row r="420" spans="1:7" ht="14.25" customHeight="1" x14ac:dyDescent="0.25">
      <c r="A420" s="158" t="s">
        <v>749</v>
      </c>
      <c r="B420" s="64">
        <v>498</v>
      </c>
      <c r="C420" s="64">
        <v>0</v>
      </c>
    </row>
    <row r="421" spans="1:7" ht="14.25" customHeight="1" x14ac:dyDescent="0.25">
      <c r="A421" s="158" t="s">
        <v>750</v>
      </c>
      <c r="B421" s="64">
        <v>323</v>
      </c>
      <c r="C421" s="64">
        <v>0</v>
      </c>
    </row>
    <row r="422" spans="1:7" ht="14.25" customHeight="1" x14ac:dyDescent="0.25">
      <c r="A422" s="158" t="s">
        <v>751</v>
      </c>
      <c r="B422" s="64">
        <v>289</v>
      </c>
      <c r="C422" s="64">
        <v>0</v>
      </c>
    </row>
    <row r="423" spans="1:7" ht="14.25" customHeight="1" x14ac:dyDescent="0.25">
      <c r="A423" s="158" t="s">
        <v>752</v>
      </c>
      <c r="B423" s="64">
        <v>531</v>
      </c>
      <c r="C423" s="64">
        <v>0</v>
      </c>
    </row>
    <row r="424" spans="1:7" ht="14.25" customHeight="1" x14ac:dyDescent="0.25">
      <c r="A424" s="158" t="s">
        <v>753</v>
      </c>
      <c r="B424" s="64">
        <v>282</v>
      </c>
      <c r="C424" s="64">
        <v>0</v>
      </c>
    </row>
    <row r="425" spans="1:7" ht="14.25" customHeight="1" x14ac:dyDescent="0.25">
      <c r="A425" s="158" t="s">
        <v>754</v>
      </c>
      <c r="B425" s="64">
        <v>446</v>
      </c>
      <c r="C425" s="64">
        <v>0</v>
      </c>
    </row>
    <row r="426" spans="1:7" ht="14.25" customHeight="1" x14ac:dyDescent="0.25">
      <c r="A426" s="158" t="s">
        <v>755</v>
      </c>
      <c r="B426" s="64">
        <v>351</v>
      </c>
      <c r="C426" s="64">
        <v>12</v>
      </c>
    </row>
    <row r="427" spans="1:7" ht="14.25" customHeight="1" x14ac:dyDescent="0.25">
      <c r="A427" s="158" t="s">
        <v>756</v>
      </c>
      <c r="B427" s="64">
        <v>318</v>
      </c>
      <c r="C427" s="64">
        <v>0</v>
      </c>
    </row>
    <row r="428" spans="1:7" x14ac:dyDescent="0.25">
      <c r="A428" s="155"/>
      <c r="B428" s="155"/>
      <c r="C428" s="156" t="s">
        <v>27</v>
      </c>
      <c r="D428" s="66"/>
    </row>
    <row r="429" spans="1:7" x14ac:dyDescent="0.25">
      <c r="A429" s="203" t="s">
        <v>157</v>
      </c>
    </row>
    <row r="430" spans="1:7" ht="22.95" customHeight="1" x14ac:dyDescent="0.25">
      <c r="A430" s="301" t="s">
        <v>101</v>
      </c>
      <c r="B430" s="301"/>
      <c r="C430" s="301"/>
    </row>
    <row r="431" spans="1:7" ht="30.75" customHeight="1" x14ac:dyDescent="0.25">
      <c r="A431" s="301" t="s">
        <v>104</v>
      </c>
      <c r="B431" s="301"/>
      <c r="C431" s="301"/>
      <c r="D431" s="145"/>
      <c r="E431" s="145"/>
      <c r="F431" s="145"/>
      <c r="G431" s="145"/>
    </row>
  </sheetData>
  <mergeCells count="6">
    <mergeCell ref="A431:C431"/>
    <mergeCell ref="A3:C3"/>
    <mergeCell ref="A7:A9"/>
    <mergeCell ref="B7:B8"/>
    <mergeCell ref="C7:C8"/>
    <mergeCell ref="A430:C430"/>
  </mergeCells>
  <printOptions horizontalCentered="1"/>
  <pageMargins left="0.34" right="0.23622047244094491" top="0.35433070866141736" bottom="0.19685039370078741" header="0.35433070866141736" footer="0.1574803149606299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F181"/>
  <sheetViews>
    <sheetView showGridLines="0" zoomScaleNormal="100" workbookViewId="0">
      <pane ySplit="8" topLeftCell="A9" activePane="bottomLeft" state="frozen"/>
      <selection pane="bottomLeft"/>
    </sheetView>
  </sheetViews>
  <sheetFormatPr baseColWidth="10" defaultColWidth="11.19921875" defaultRowHeight="13.2" x14ac:dyDescent="0.25"/>
  <cols>
    <col min="1" max="1" width="31.69921875" style="51" customWidth="1"/>
    <col min="2" max="3" width="21.5" style="51" customWidth="1"/>
    <col min="4" max="16384" width="11.19921875" style="51"/>
  </cols>
  <sheetData>
    <row r="1" spans="1:6" ht="33.75" customHeight="1" x14ac:dyDescent="0.25">
      <c r="A1" s="269"/>
      <c r="B1" s="269"/>
      <c r="C1" s="270" t="s">
        <v>0</v>
      </c>
    </row>
    <row r="2" spans="1:6" ht="13.2" customHeight="1" x14ac:dyDescent="0.25">
      <c r="A2" s="66"/>
      <c r="B2" s="66"/>
      <c r="C2" s="74"/>
    </row>
    <row r="3" spans="1:6" ht="34.200000000000003" customHeight="1" x14ac:dyDescent="0.25">
      <c r="A3" s="302" t="s">
        <v>74</v>
      </c>
      <c r="B3" s="302"/>
      <c r="C3" s="302"/>
    </row>
    <row r="4" spans="1:6" ht="11.25" customHeight="1" x14ac:dyDescent="0.25">
      <c r="A4" s="53" t="s">
        <v>29</v>
      </c>
    </row>
    <row r="5" spans="1:6" ht="11.25" customHeight="1" x14ac:dyDescent="0.25">
      <c r="A5" s="55" t="s">
        <v>189</v>
      </c>
    </row>
    <row r="6" spans="1:6" ht="11.25" customHeight="1" x14ac:dyDescent="0.25"/>
    <row r="7" spans="1:6" ht="30" customHeight="1" x14ac:dyDescent="0.25">
      <c r="A7" s="310" t="s">
        <v>75</v>
      </c>
      <c r="B7" s="144" t="s">
        <v>90</v>
      </c>
      <c r="C7" s="144" t="s">
        <v>72</v>
      </c>
    </row>
    <row r="8" spans="1:6" s="60" customFormat="1" ht="11.25" customHeight="1" x14ac:dyDescent="0.25">
      <c r="A8" s="312"/>
      <c r="B8" s="75">
        <v>1</v>
      </c>
      <c r="C8" s="58">
        <v>2</v>
      </c>
    </row>
    <row r="9" spans="1:6" s="60" customFormat="1" ht="18.75" customHeight="1" x14ac:dyDescent="0.25">
      <c r="A9" s="61" t="s">
        <v>85</v>
      </c>
      <c r="B9" s="62">
        <v>511799</v>
      </c>
      <c r="C9" s="150">
        <v>3065</v>
      </c>
    </row>
    <row r="10" spans="1:6" s="60" customFormat="1" ht="18.75" customHeight="1" x14ac:dyDescent="0.25">
      <c r="A10" s="102" t="s">
        <v>190</v>
      </c>
      <c r="B10" s="64">
        <v>35127</v>
      </c>
      <c r="C10" s="64">
        <v>111</v>
      </c>
    </row>
    <row r="11" spans="1:6" s="60" customFormat="1" ht="15" customHeight="1" x14ac:dyDescent="0.25">
      <c r="A11" s="146" t="s">
        <v>191</v>
      </c>
      <c r="B11" s="64">
        <v>1325</v>
      </c>
      <c r="C11" s="64">
        <v>0</v>
      </c>
    </row>
    <row r="12" spans="1:6" ht="15" customHeight="1" x14ac:dyDescent="0.25">
      <c r="A12" s="146" t="s">
        <v>192</v>
      </c>
      <c r="B12" s="64">
        <v>1611</v>
      </c>
      <c r="C12" s="64">
        <v>0</v>
      </c>
      <c r="F12" s="60"/>
    </row>
    <row r="13" spans="1:6" ht="15" customHeight="1" x14ac:dyDescent="0.25">
      <c r="A13" s="146" t="s">
        <v>193</v>
      </c>
      <c r="B13" s="64">
        <v>1840</v>
      </c>
      <c r="C13" s="64">
        <v>0</v>
      </c>
      <c r="F13" s="60"/>
    </row>
    <row r="14" spans="1:6" ht="15" customHeight="1" x14ac:dyDescent="0.25">
      <c r="A14" s="146" t="s">
        <v>194</v>
      </c>
      <c r="B14" s="64">
        <v>2469</v>
      </c>
      <c r="C14" s="64">
        <v>0</v>
      </c>
      <c r="F14" s="60"/>
    </row>
    <row r="15" spans="1:6" ht="15" customHeight="1" x14ac:dyDescent="0.25">
      <c r="A15" s="146" t="s">
        <v>195</v>
      </c>
      <c r="B15" s="64">
        <v>1086</v>
      </c>
      <c r="C15" s="64" t="s">
        <v>757</v>
      </c>
      <c r="F15" s="60"/>
    </row>
    <row r="16" spans="1:6" ht="15" customHeight="1" x14ac:dyDescent="0.25">
      <c r="A16" s="146" t="s">
        <v>196</v>
      </c>
      <c r="B16" s="64">
        <v>2222</v>
      </c>
      <c r="C16" s="64">
        <v>0</v>
      </c>
      <c r="F16" s="60"/>
    </row>
    <row r="17" spans="1:6" ht="15" customHeight="1" x14ac:dyDescent="0.25">
      <c r="A17" s="146" t="s">
        <v>197</v>
      </c>
      <c r="B17" s="64">
        <v>3259</v>
      </c>
      <c r="C17" s="64">
        <v>0</v>
      </c>
      <c r="F17" s="60"/>
    </row>
    <row r="18" spans="1:6" ht="15" customHeight="1" x14ac:dyDescent="0.25">
      <c r="A18" s="146" t="s">
        <v>198</v>
      </c>
      <c r="B18" s="64">
        <v>3419</v>
      </c>
      <c r="C18" s="64">
        <v>75</v>
      </c>
      <c r="F18" s="60"/>
    </row>
    <row r="19" spans="1:6" ht="15" customHeight="1" x14ac:dyDescent="0.25">
      <c r="A19" s="146" t="s">
        <v>199</v>
      </c>
      <c r="B19" s="64">
        <v>8741</v>
      </c>
      <c r="C19" s="64">
        <v>0</v>
      </c>
      <c r="F19" s="60"/>
    </row>
    <row r="20" spans="1:6" ht="15" customHeight="1" x14ac:dyDescent="0.25">
      <c r="A20" s="146" t="s">
        <v>200</v>
      </c>
      <c r="B20" s="64">
        <v>2020</v>
      </c>
      <c r="C20" s="64">
        <v>0</v>
      </c>
      <c r="F20" s="60"/>
    </row>
    <row r="21" spans="1:6" ht="15" customHeight="1" x14ac:dyDescent="0.25">
      <c r="A21" s="146" t="s">
        <v>201</v>
      </c>
      <c r="B21" s="64">
        <v>2265</v>
      </c>
      <c r="C21" s="64">
        <v>0</v>
      </c>
      <c r="F21" s="60"/>
    </row>
    <row r="22" spans="1:6" ht="15" customHeight="1" x14ac:dyDescent="0.25">
      <c r="A22" s="146" t="s">
        <v>202</v>
      </c>
      <c r="B22" s="64">
        <v>2667</v>
      </c>
      <c r="C22" s="64">
        <v>0</v>
      </c>
      <c r="F22" s="60"/>
    </row>
    <row r="23" spans="1:6" ht="15" customHeight="1" x14ac:dyDescent="0.25">
      <c r="A23" s="146" t="s">
        <v>203</v>
      </c>
      <c r="B23" s="64">
        <v>2203</v>
      </c>
      <c r="C23" s="64" t="s">
        <v>757</v>
      </c>
      <c r="F23" s="60"/>
    </row>
    <row r="24" spans="1:6" ht="18.75" customHeight="1" x14ac:dyDescent="0.25">
      <c r="A24" s="102" t="s">
        <v>204</v>
      </c>
      <c r="B24" s="64">
        <v>58882</v>
      </c>
      <c r="C24" s="64">
        <v>323</v>
      </c>
    </row>
    <row r="25" spans="1:6" ht="15" customHeight="1" x14ac:dyDescent="0.25">
      <c r="A25" s="146" t="s">
        <v>205</v>
      </c>
      <c r="B25" s="64">
        <v>3793</v>
      </c>
      <c r="C25" s="64">
        <v>0</v>
      </c>
    </row>
    <row r="26" spans="1:6" ht="15" customHeight="1" x14ac:dyDescent="0.25">
      <c r="A26" s="146" t="s">
        <v>206</v>
      </c>
      <c r="B26" s="64">
        <v>5185</v>
      </c>
      <c r="C26" s="64">
        <v>25</v>
      </c>
    </row>
    <row r="27" spans="1:6" ht="15" customHeight="1" x14ac:dyDescent="0.25">
      <c r="A27" s="146" t="s">
        <v>207</v>
      </c>
      <c r="B27" s="64">
        <v>2204</v>
      </c>
      <c r="C27" s="64">
        <v>16</v>
      </c>
    </row>
    <row r="28" spans="1:6" ht="15" customHeight="1" x14ac:dyDescent="0.25">
      <c r="A28" s="146" t="s">
        <v>208</v>
      </c>
      <c r="B28" s="64">
        <v>3564</v>
      </c>
      <c r="C28" s="64">
        <v>58</v>
      </c>
    </row>
    <row r="29" spans="1:6" ht="15" customHeight="1" x14ac:dyDescent="0.25">
      <c r="A29" s="146" t="s">
        <v>209</v>
      </c>
      <c r="B29" s="64">
        <v>2441</v>
      </c>
      <c r="C29" s="64">
        <v>33</v>
      </c>
    </row>
    <row r="30" spans="1:6" ht="15" customHeight="1" x14ac:dyDescent="0.25">
      <c r="A30" s="146" t="s">
        <v>210</v>
      </c>
      <c r="B30" s="64">
        <v>2955</v>
      </c>
      <c r="C30" s="64">
        <v>36</v>
      </c>
    </row>
    <row r="31" spans="1:6" ht="15" customHeight="1" x14ac:dyDescent="0.25">
      <c r="A31" s="146" t="s">
        <v>211</v>
      </c>
      <c r="B31" s="64">
        <v>8021</v>
      </c>
      <c r="C31" s="64">
        <v>0</v>
      </c>
    </row>
    <row r="32" spans="1:6" ht="15" customHeight="1" x14ac:dyDescent="0.25">
      <c r="A32" s="146" t="s">
        <v>212</v>
      </c>
      <c r="B32" s="64">
        <v>2415</v>
      </c>
      <c r="C32" s="64">
        <v>0</v>
      </c>
    </row>
    <row r="33" spans="1:3" ht="15" customHeight="1" x14ac:dyDescent="0.25">
      <c r="A33" s="146" t="s">
        <v>213</v>
      </c>
      <c r="B33" s="64">
        <v>2838</v>
      </c>
      <c r="C33" s="64">
        <v>35</v>
      </c>
    </row>
    <row r="34" spans="1:3" ht="15" customHeight="1" x14ac:dyDescent="0.25">
      <c r="A34" s="146" t="s">
        <v>214</v>
      </c>
      <c r="B34" s="64">
        <v>3686</v>
      </c>
      <c r="C34" s="64">
        <v>0</v>
      </c>
    </row>
    <row r="35" spans="1:3" ht="15" customHeight="1" x14ac:dyDescent="0.25">
      <c r="A35" s="146" t="s">
        <v>215</v>
      </c>
      <c r="B35" s="64">
        <v>2659</v>
      </c>
      <c r="C35" s="64">
        <v>20</v>
      </c>
    </row>
    <row r="36" spans="1:3" ht="15" customHeight="1" x14ac:dyDescent="0.25">
      <c r="A36" s="146" t="s">
        <v>216</v>
      </c>
      <c r="B36" s="64">
        <v>6351</v>
      </c>
      <c r="C36" s="64">
        <v>37</v>
      </c>
    </row>
    <row r="37" spans="1:3" ht="15" customHeight="1" x14ac:dyDescent="0.25">
      <c r="A37" s="146" t="s">
        <v>217</v>
      </c>
      <c r="B37" s="64">
        <v>3387</v>
      </c>
      <c r="C37" s="64">
        <v>39</v>
      </c>
    </row>
    <row r="38" spans="1:3" ht="15" customHeight="1" x14ac:dyDescent="0.25">
      <c r="A38" s="146" t="s">
        <v>218</v>
      </c>
      <c r="B38" s="64">
        <v>3220</v>
      </c>
      <c r="C38" s="64">
        <v>5</v>
      </c>
    </row>
    <row r="39" spans="1:3" ht="15" customHeight="1" x14ac:dyDescent="0.25">
      <c r="A39" s="146" t="s">
        <v>219</v>
      </c>
      <c r="B39" s="64">
        <v>2495</v>
      </c>
      <c r="C39" s="64">
        <v>0</v>
      </c>
    </row>
    <row r="40" spans="1:3" ht="15" customHeight="1" x14ac:dyDescent="0.25">
      <c r="A40" s="146" t="s">
        <v>220</v>
      </c>
      <c r="B40" s="64">
        <v>3668</v>
      </c>
      <c r="C40" s="64">
        <v>19</v>
      </c>
    </row>
    <row r="41" spans="1:3" ht="18.75" customHeight="1" x14ac:dyDescent="0.25">
      <c r="A41" s="102" t="s">
        <v>221</v>
      </c>
      <c r="B41" s="64">
        <v>128508</v>
      </c>
      <c r="C41" s="64">
        <v>1051</v>
      </c>
    </row>
    <row r="42" spans="1:3" ht="15" customHeight="1" x14ac:dyDescent="0.25">
      <c r="A42" s="146" t="s">
        <v>222</v>
      </c>
      <c r="B42" s="64">
        <v>7800</v>
      </c>
      <c r="C42" s="64">
        <v>60</v>
      </c>
    </row>
    <row r="43" spans="1:3" ht="15" customHeight="1" x14ac:dyDescent="0.25">
      <c r="A43" s="146" t="s">
        <v>223</v>
      </c>
      <c r="B43" s="64">
        <v>4583</v>
      </c>
      <c r="C43" s="64" t="s">
        <v>757</v>
      </c>
    </row>
    <row r="44" spans="1:3" ht="15" customHeight="1" x14ac:dyDescent="0.25">
      <c r="A44" s="146" t="s">
        <v>224</v>
      </c>
      <c r="B44" s="64">
        <v>5242</v>
      </c>
      <c r="C44" s="64">
        <v>51</v>
      </c>
    </row>
    <row r="45" spans="1:3" ht="15" customHeight="1" x14ac:dyDescent="0.25">
      <c r="A45" s="146" t="s">
        <v>225</v>
      </c>
      <c r="B45" s="64">
        <v>4300</v>
      </c>
      <c r="C45" s="64" t="s">
        <v>757</v>
      </c>
    </row>
    <row r="46" spans="1:3" ht="15" customHeight="1" x14ac:dyDescent="0.25">
      <c r="A46" s="146" t="s">
        <v>226</v>
      </c>
      <c r="B46" s="64">
        <v>5636</v>
      </c>
      <c r="C46" s="64">
        <v>0</v>
      </c>
    </row>
    <row r="47" spans="1:3" ht="15" customHeight="1" x14ac:dyDescent="0.25">
      <c r="A47" s="146" t="s">
        <v>227</v>
      </c>
      <c r="B47" s="64">
        <v>3989</v>
      </c>
      <c r="C47" s="64">
        <v>0</v>
      </c>
    </row>
    <row r="48" spans="1:3" ht="15" customHeight="1" x14ac:dyDescent="0.25">
      <c r="A48" s="146" t="s">
        <v>228</v>
      </c>
      <c r="B48" s="64">
        <v>4238</v>
      </c>
      <c r="C48" s="64">
        <v>59</v>
      </c>
    </row>
    <row r="49" spans="1:3" ht="15" customHeight="1" x14ac:dyDescent="0.25">
      <c r="A49" s="146" t="s">
        <v>229</v>
      </c>
      <c r="B49" s="64">
        <v>3309</v>
      </c>
      <c r="C49" s="64">
        <v>67</v>
      </c>
    </row>
    <row r="50" spans="1:3" ht="15" customHeight="1" x14ac:dyDescent="0.25">
      <c r="A50" s="146" t="s">
        <v>230</v>
      </c>
      <c r="B50" s="64">
        <v>4366</v>
      </c>
      <c r="C50" s="64">
        <v>0</v>
      </c>
    </row>
    <row r="51" spans="1:3" ht="15" customHeight="1" x14ac:dyDescent="0.25">
      <c r="A51" s="146" t="s">
        <v>231</v>
      </c>
      <c r="B51" s="64">
        <v>4532</v>
      </c>
      <c r="C51" s="64">
        <v>0</v>
      </c>
    </row>
    <row r="52" spans="1:3" ht="15" customHeight="1" x14ac:dyDescent="0.25">
      <c r="A52" s="146" t="s">
        <v>232</v>
      </c>
      <c r="B52" s="64">
        <v>3740</v>
      </c>
      <c r="C52" s="64">
        <v>0</v>
      </c>
    </row>
    <row r="53" spans="1:3" ht="15" customHeight="1" x14ac:dyDescent="0.25">
      <c r="A53" s="146" t="s">
        <v>233</v>
      </c>
      <c r="B53" s="64">
        <v>3923</v>
      </c>
      <c r="C53" s="64">
        <v>84</v>
      </c>
    </row>
    <row r="54" spans="1:3" ht="15" customHeight="1" x14ac:dyDescent="0.25">
      <c r="A54" s="146" t="s">
        <v>234</v>
      </c>
      <c r="B54" s="64">
        <v>3186</v>
      </c>
      <c r="C54" s="64">
        <v>0</v>
      </c>
    </row>
    <row r="55" spans="1:3" ht="15" customHeight="1" x14ac:dyDescent="0.25">
      <c r="A55" s="146" t="s">
        <v>235</v>
      </c>
      <c r="B55" s="64">
        <v>4698</v>
      </c>
      <c r="C55" s="64">
        <v>75</v>
      </c>
    </row>
    <row r="56" spans="1:3" ht="15" customHeight="1" x14ac:dyDescent="0.25">
      <c r="A56" s="146" t="s">
        <v>236</v>
      </c>
      <c r="B56" s="64">
        <v>4459</v>
      </c>
      <c r="C56" s="64">
        <v>25</v>
      </c>
    </row>
    <row r="57" spans="1:3" ht="15" customHeight="1" x14ac:dyDescent="0.25">
      <c r="A57" s="146" t="s">
        <v>237</v>
      </c>
      <c r="B57" s="64">
        <v>4461</v>
      </c>
      <c r="C57" s="64">
        <v>53</v>
      </c>
    </row>
    <row r="58" spans="1:3" ht="15" customHeight="1" x14ac:dyDescent="0.25">
      <c r="A58" s="146" t="s">
        <v>238</v>
      </c>
      <c r="B58" s="64">
        <v>2957</v>
      </c>
      <c r="C58" s="64">
        <v>0</v>
      </c>
    </row>
    <row r="59" spans="1:3" ht="15" customHeight="1" x14ac:dyDescent="0.25">
      <c r="A59" s="146" t="s">
        <v>239</v>
      </c>
      <c r="B59" s="64">
        <v>5483</v>
      </c>
      <c r="C59" s="64">
        <v>0</v>
      </c>
    </row>
    <row r="60" spans="1:3" ht="15" customHeight="1" x14ac:dyDescent="0.25">
      <c r="A60" s="146" t="s">
        <v>240</v>
      </c>
      <c r="B60" s="64">
        <v>4103</v>
      </c>
      <c r="C60" s="64">
        <v>0</v>
      </c>
    </row>
    <row r="61" spans="1:3" ht="15" customHeight="1" x14ac:dyDescent="0.25">
      <c r="A61" s="146" t="s">
        <v>241</v>
      </c>
      <c r="B61" s="64">
        <v>3183</v>
      </c>
      <c r="C61" s="64">
        <v>0</v>
      </c>
    </row>
    <row r="62" spans="1:3" ht="15" customHeight="1" x14ac:dyDescent="0.25">
      <c r="A62" s="146" t="s">
        <v>242</v>
      </c>
      <c r="B62" s="64">
        <v>5255</v>
      </c>
      <c r="C62" s="64">
        <v>0</v>
      </c>
    </row>
    <row r="63" spans="1:3" ht="15" customHeight="1" x14ac:dyDescent="0.25">
      <c r="A63" s="146" t="s">
        <v>243</v>
      </c>
      <c r="B63" s="64">
        <v>3280</v>
      </c>
      <c r="C63" s="64" t="s">
        <v>757</v>
      </c>
    </row>
    <row r="64" spans="1:3" ht="15" customHeight="1" x14ac:dyDescent="0.25">
      <c r="A64" s="146" t="s">
        <v>244</v>
      </c>
      <c r="B64" s="64">
        <v>3110</v>
      </c>
      <c r="C64" s="64">
        <v>62</v>
      </c>
    </row>
    <row r="65" spans="1:3" ht="15" customHeight="1" x14ac:dyDescent="0.25">
      <c r="A65" s="146" t="s">
        <v>245</v>
      </c>
      <c r="B65" s="64">
        <v>3544</v>
      </c>
      <c r="C65" s="64">
        <v>0</v>
      </c>
    </row>
    <row r="66" spans="1:3" ht="15" customHeight="1" x14ac:dyDescent="0.25">
      <c r="A66" s="146" t="s">
        <v>246</v>
      </c>
      <c r="B66" s="64">
        <v>5016</v>
      </c>
      <c r="C66" s="64">
        <v>255</v>
      </c>
    </row>
    <row r="67" spans="1:3" ht="15" customHeight="1" x14ac:dyDescent="0.25">
      <c r="A67" s="146" t="s">
        <v>247</v>
      </c>
      <c r="B67" s="64">
        <v>3446</v>
      </c>
      <c r="C67" s="64">
        <v>67</v>
      </c>
    </row>
    <row r="68" spans="1:3" ht="15" customHeight="1" x14ac:dyDescent="0.25">
      <c r="A68" s="146" t="s">
        <v>248</v>
      </c>
      <c r="B68" s="64">
        <v>2630</v>
      </c>
      <c r="C68" s="64">
        <v>0</v>
      </c>
    </row>
    <row r="69" spans="1:3" ht="15" customHeight="1" x14ac:dyDescent="0.25">
      <c r="A69" s="146" t="s">
        <v>249</v>
      </c>
      <c r="B69" s="64">
        <v>3669</v>
      </c>
      <c r="C69" s="64">
        <v>35</v>
      </c>
    </row>
    <row r="70" spans="1:3" ht="15" customHeight="1" x14ac:dyDescent="0.25">
      <c r="A70" s="146" t="s">
        <v>250</v>
      </c>
      <c r="B70" s="64">
        <v>5643</v>
      </c>
      <c r="C70" s="64">
        <v>50</v>
      </c>
    </row>
    <row r="71" spans="1:3" ht="15" customHeight="1" x14ac:dyDescent="0.25">
      <c r="A71" s="146" t="s">
        <v>251</v>
      </c>
      <c r="B71" s="64">
        <v>4727</v>
      </c>
      <c r="C71" s="64">
        <v>82</v>
      </c>
    </row>
    <row r="72" spans="1:3" ht="18.75" customHeight="1" x14ac:dyDescent="0.25">
      <c r="A72" s="102" t="s">
        <v>252</v>
      </c>
      <c r="B72" s="64">
        <v>42049</v>
      </c>
      <c r="C72" s="64">
        <v>545</v>
      </c>
    </row>
    <row r="73" spans="1:3" ht="15" customHeight="1" x14ac:dyDescent="0.25">
      <c r="A73" s="146" t="s">
        <v>253</v>
      </c>
      <c r="B73" s="64">
        <v>2205</v>
      </c>
      <c r="C73" s="64">
        <v>103</v>
      </c>
    </row>
    <row r="74" spans="1:3" ht="15" customHeight="1" x14ac:dyDescent="0.25">
      <c r="A74" s="146" t="s">
        <v>254</v>
      </c>
      <c r="B74" s="64">
        <v>5188</v>
      </c>
      <c r="C74" s="64">
        <v>15</v>
      </c>
    </row>
    <row r="75" spans="1:3" ht="15" customHeight="1" x14ac:dyDescent="0.25">
      <c r="A75" s="146" t="s">
        <v>255</v>
      </c>
      <c r="B75" s="64">
        <v>4078</v>
      </c>
      <c r="C75" s="64">
        <v>0</v>
      </c>
    </row>
    <row r="76" spans="1:3" ht="15" customHeight="1" x14ac:dyDescent="0.25">
      <c r="A76" s="146" t="s">
        <v>256</v>
      </c>
      <c r="B76" s="64">
        <v>5013</v>
      </c>
      <c r="C76" s="64" t="s">
        <v>757</v>
      </c>
    </row>
    <row r="77" spans="1:3" ht="15" customHeight="1" x14ac:dyDescent="0.25">
      <c r="A77" s="146" t="s">
        <v>257</v>
      </c>
      <c r="B77" s="64">
        <v>2962</v>
      </c>
      <c r="C77" s="64">
        <v>31</v>
      </c>
    </row>
    <row r="78" spans="1:3" ht="15" customHeight="1" x14ac:dyDescent="0.25">
      <c r="A78" s="146" t="s">
        <v>258</v>
      </c>
      <c r="B78" s="64">
        <v>5048</v>
      </c>
      <c r="C78" s="64">
        <v>129</v>
      </c>
    </row>
    <row r="79" spans="1:3" ht="15" customHeight="1" x14ac:dyDescent="0.25">
      <c r="A79" s="146" t="s">
        <v>259</v>
      </c>
      <c r="B79" s="64">
        <v>3808</v>
      </c>
      <c r="C79" s="64" t="s">
        <v>757</v>
      </c>
    </row>
    <row r="80" spans="1:3" ht="15" customHeight="1" x14ac:dyDescent="0.25">
      <c r="A80" s="146" t="s">
        <v>260</v>
      </c>
      <c r="B80" s="64">
        <v>2141</v>
      </c>
      <c r="C80" s="64">
        <v>0</v>
      </c>
    </row>
    <row r="81" spans="1:3" ht="15" customHeight="1" x14ac:dyDescent="0.25">
      <c r="A81" s="146" t="s">
        <v>261</v>
      </c>
      <c r="B81" s="64">
        <v>3311</v>
      </c>
      <c r="C81" s="64">
        <v>45</v>
      </c>
    </row>
    <row r="82" spans="1:3" ht="15" customHeight="1" x14ac:dyDescent="0.25">
      <c r="A82" s="146" t="s">
        <v>262</v>
      </c>
      <c r="B82" s="64">
        <v>1823</v>
      </c>
      <c r="C82" s="64">
        <v>42</v>
      </c>
    </row>
    <row r="83" spans="1:3" ht="15" customHeight="1" x14ac:dyDescent="0.25">
      <c r="A83" s="146" t="s">
        <v>263</v>
      </c>
      <c r="B83" s="64">
        <v>3432</v>
      </c>
      <c r="C83" s="64">
        <v>122</v>
      </c>
    </row>
    <row r="84" spans="1:3" ht="15" customHeight="1" x14ac:dyDescent="0.25">
      <c r="A84" s="146" t="s">
        <v>264</v>
      </c>
      <c r="B84" s="64">
        <v>3040</v>
      </c>
      <c r="C84" s="64">
        <v>53</v>
      </c>
    </row>
    <row r="85" spans="1:3" ht="18.75" customHeight="1" x14ac:dyDescent="0.25">
      <c r="A85" s="102" t="s">
        <v>265</v>
      </c>
      <c r="B85" s="64">
        <v>30267</v>
      </c>
      <c r="C85" s="64">
        <v>72</v>
      </c>
    </row>
    <row r="86" spans="1:3" ht="15" customHeight="1" x14ac:dyDescent="0.25">
      <c r="A86" s="146" t="s">
        <v>266</v>
      </c>
      <c r="B86" s="64">
        <v>1884</v>
      </c>
      <c r="C86" s="64">
        <v>0</v>
      </c>
    </row>
    <row r="87" spans="1:3" ht="15" customHeight="1" x14ac:dyDescent="0.25">
      <c r="A87" s="146" t="s">
        <v>267</v>
      </c>
      <c r="B87" s="64">
        <v>4302</v>
      </c>
      <c r="C87" s="64">
        <v>16</v>
      </c>
    </row>
    <row r="88" spans="1:3" ht="15" customHeight="1" x14ac:dyDescent="0.25">
      <c r="A88" s="146" t="s">
        <v>268</v>
      </c>
      <c r="B88" s="64">
        <v>3049</v>
      </c>
      <c r="C88" s="64">
        <v>15</v>
      </c>
    </row>
    <row r="89" spans="1:3" ht="15" customHeight="1" x14ac:dyDescent="0.25">
      <c r="A89" s="146" t="s">
        <v>269</v>
      </c>
      <c r="B89" s="64">
        <v>2582</v>
      </c>
      <c r="C89" s="64">
        <v>0</v>
      </c>
    </row>
    <row r="90" spans="1:3" ht="15" customHeight="1" x14ac:dyDescent="0.25">
      <c r="A90" s="146" t="s">
        <v>270</v>
      </c>
      <c r="B90" s="64">
        <v>3109</v>
      </c>
      <c r="C90" s="64">
        <v>15</v>
      </c>
    </row>
    <row r="91" spans="1:3" ht="15" customHeight="1" x14ac:dyDescent="0.25">
      <c r="A91" s="146" t="s">
        <v>271</v>
      </c>
      <c r="B91" s="64">
        <v>2043</v>
      </c>
      <c r="C91" s="64">
        <v>0</v>
      </c>
    </row>
    <row r="92" spans="1:3" ht="15" customHeight="1" x14ac:dyDescent="0.25">
      <c r="A92" s="146" t="s">
        <v>272</v>
      </c>
      <c r="B92" s="64">
        <v>3059</v>
      </c>
      <c r="C92" s="64">
        <v>0</v>
      </c>
    </row>
    <row r="93" spans="1:3" ht="15" customHeight="1" x14ac:dyDescent="0.25">
      <c r="A93" s="146" t="s">
        <v>273</v>
      </c>
      <c r="B93" s="64">
        <v>2110</v>
      </c>
      <c r="C93" s="64">
        <v>0</v>
      </c>
    </row>
    <row r="94" spans="1:3" ht="15" customHeight="1" x14ac:dyDescent="0.25">
      <c r="A94" s="146" t="s">
        <v>274</v>
      </c>
      <c r="B94" s="64">
        <v>5143</v>
      </c>
      <c r="C94" s="64">
        <v>19</v>
      </c>
    </row>
    <row r="95" spans="1:3" ht="15" customHeight="1" x14ac:dyDescent="0.25">
      <c r="A95" s="146" t="s">
        <v>275</v>
      </c>
      <c r="B95" s="64">
        <v>2986</v>
      </c>
      <c r="C95" s="64">
        <v>7</v>
      </c>
    </row>
    <row r="96" spans="1:3" ht="18.75" customHeight="1" x14ac:dyDescent="0.25">
      <c r="A96" s="102" t="s">
        <v>276</v>
      </c>
      <c r="B96" s="64">
        <v>63815</v>
      </c>
      <c r="C96" s="64">
        <v>159</v>
      </c>
    </row>
    <row r="97" spans="1:3" ht="15" customHeight="1" x14ac:dyDescent="0.25">
      <c r="A97" s="146" t="s">
        <v>277</v>
      </c>
      <c r="B97" s="64">
        <v>2877</v>
      </c>
      <c r="C97" s="64">
        <v>19</v>
      </c>
    </row>
    <row r="98" spans="1:3" ht="15" customHeight="1" x14ac:dyDescent="0.25">
      <c r="A98" s="146" t="s">
        <v>278</v>
      </c>
      <c r="B98" s="64">
        <v>1790</v>
      </c>
      <c r="C98" s="64">
        <v>0</v>
      </c>
    </row>
    <row r="99" spans="1:3" ht="15" customHeight="1" x14ac:dyDescent="0.25">
      <c r="A99" s="146" t="s">
        <v>279</v>
      </c>
      <c r="B99" s="64">
        <v>4102</v>
      </c>
      <c r="C99" s="64">
        <v>0</v>
      </c>
    </row>
    <row r="100" spans="1:3" ht="15" customHeight="1" x14ac:dyDescent="0.25">
      <c r="A100" s="146" t="s">
        <v>280</v>
      </c>
      <c r="B100" s="64">
        <v>4904</v>
      </c>
      <c r="C100" s="64">
        <v>0</v>
      </c>
    </row>
    <row r="101" spans="1:3" ht="15" customHeight="1" x14ac:dyDescent="0.25">
      <c r="A101" s="146" t="s">
        <v>281</v>
      </c>
      <c r="B101" s="64">
        <v>3636</v>
      </c>
      <c r="C101" s="64">
        <v>0</v>
      </c>
    </row>
    <row r="102" spans="1:3" ht="15" customHeight="1" x14ac:dyDescent="0.25">
      <c r="A102" s="146" t="s">
        <v>282</v>
      </c>
      <c r="B102" s="64">
        <v>3158</v>
      </c>
      <c r="C102" s="64">
        <v>0</v>
      </c>
    </row>
    <row r="103" spans="1:3" ht="15" customHeight="1" x14ac:dyDescent="0.25">
      <c r="A103" s="146" t="s">
        <v>283</v>
      </c>
      <c r="B103" s="64">
        <v>5169</v>
      </c>
      <c r="C103" s="64">
        <v>0</v>
      </c>
    </row>
    <row r="104" spans="1:3" ht="15" customHeight="1" x14ac:dyDescent="0.25">
      <c r="A104" s="146" t="s">
        <v>284</v>
      </c>
      <c r="B104" s="64">
        <v>4013</v>
      </c>
      <c r="C104" s="64">
        <v>20</v>
      </c>
    </row>
    <row r="105" spans="1:3" ht="15" customHeight="1" x14ac:dyDescent="0.25">
      <c r="A105" s="146" t="s">
        <v>285</v>
      </c>
      <c r="B105" s="64">
        <v>2336</v>
      </c>
      <c r="C105" s="64">
        <v>12</v>
      </c>
    </row>
    <row r="106" spans="1:3" ht="15" customHeight="1" x14ac:dyDescent="0.25">
      <c r="A106" s="146" t="s">
        <v>286</v>
      </c>
      <c r="B106" s="64">
        <v>2711</v>
      </c>
      <c r="C106" s="64">
        <v>18</v>
      </c>
    </row>
    <row r="107" spans="1:3" ht="15" customHeight="1" x14ac:dyDescent="0.25">
      <c r="A107" s="146" t="s">
        <v>287</v>
      </c>
      <c r="B107" s="64">
        <v>1792</v>
      </c>
      <c r="C107" s="64" t="s">
        <v>757</v>
      </c>
    </row>
    <row r="108" spans="1:3" ht="15" customHeight="1" x14ac:dyDescent="0.25">
      <c r="A108" s="146" t="s">
        <v>288</v>
      </c>
      <c r="B108" s="64">
        <v>3700</v>
      </c>
      <c r="C108" s="64">
        <v>20</v>
      </c>
    </row>
    <row r="109" spans="1:3" ht="15" customHeight="1" x14ac:dyDescent="0.25">
      <c r="A109" s="146" t="s">
        <v>289</v>
      </c>
      <c r="B109" s="64">
        <v>2920</v>
      </c>
      <c r="C109" s="64">
        <v>54</v>
      </c>
    </row>
    <row r="110" spans="1:3" ht="15" customHeight="1" x14ac:dyDescent="0.25">
      <c r="A110" s="146" t="s">
        <v>290</v>
      </c>
      <c r="B110" s="64">
        <v>3045</v>
      </c>
      <c r="C110" s="64">
        <v>0</v>
      </c>
    </row>
    <row r="111" spans="1:3" ht="15" customHeight="1" x14ac:dyDescent="0.25">
      <c r="A111" s="146" t="s">
        <v>291</v>
      </c>
      <c r="B111" s="64">
        <v>3223</v>
      </c>
      <c r="C111" s="64">
        <v>0</v>
      </c>
    </row>
    <row r="112" spans="1:3" ht="15" customHeight="1" x14ac:dyDescent="0.25">
      <c r="A112" s="146" t="s">
        <v>292</v>
      </c>
      <c r="B112" s="64">
        <v>3451</v>
      </c>
      <c r="C112" s="64">
        <v>0</v>
      </c>
    </row>
    <row r="113" spans="1:3" ht="15" customHeight="1" x14ac:dyDescent="0.25">
      <c r="A113" s="146" t="s">
        <v>293</v>
      </c>
      <c r="B113" s="64">
        <v>5288</v>
      </c>
      <c r="C113" s="64">
        <v>0</v>
      </c>
    </row>
    <row r="114" spans="1:3" ht="15" customHeight="1" x14ac:dyDescent="0.25">
      <c r="A114" s="146" t="s">
        <v>294</v>
      </c>
      <c r="B114" s="64">
        <v>2774</v>
      </c>
      <c r="C114" s="64">
        <v>13</v>
      </c>
    </row>
    <row r="115" spans="1:3" ht="15" customHeight="1" x14ac:dyDescent="0.25">
      <c r="A115" s="146" t="s">
        <v>295</v>
      </c>
      <c r="B115" s="64">
        <v>2926</v>
      </c>
      <c r="C115" s="64" t="s">
        <v>757</v>
      </c>
    </row>
    <row r="116" spans="1:3" ht="18.75" customHeight="1" x14ac:dyDescent="0.25">
      <c r="A116" s="102" t="s">
        <v>296</v>
      </c>
      <c r="B116" s="64">
        <v>74772</v>
      </c>
      <c r="C116" s="64">
        <v>152</v>
      </c>
    </row>
    <row r="117" spans="1:3" ht="15" customHeight="1" x14ac:dyDescent="0.25">
      <c r="A117" s="146" t="s">
        <v>297</v>
      </c>
      <c r="B117" s="64">
        <v>3116</v>
      </c>
      <c r="C117" s="64">
        <v>13</v>
      </c>
    </row>
    <row r="118" spans="1:3" ht="15" customHeight="1" x14ac:dyDescent="0.25">
      <c r="A118" s="146" t="s">
        <v>298</v>
      </c>
      <c r="B118" s="64">
        <v>2503</v>
      </c>
      <c r="C118" s="64">
        <v>0</v>
      </c>
    </row>
    <row r="119" spans="1:3" ht="15" customHeight="1" x14ac:dyDescent="0.25">
      <c r="A119" s="146" t="s">
        <v>299</v>
      </c>
      <c r="B119" s="64">
        <v>2987</v>
      </c>
      <c r="C119" s="64">
        <v>0</v>
      </c>
    </row>
    <row r="120" spans="1:3" ht="15" customHeight="1" x14ac:dyDescent="0.25">
      <c r="A120" s="146" t="s">
        <v>300</v>
      </c>
      <c r="B120" s="64">
        <v>3253</v>
      </c>
      <c r="C120" s="64">
        <v>0</v>
      </c>
    </row>
    <row r="121" spans="1:3" ht="15" customHeight="1" x14ac:dyDescent="0.25">
      <c r="A121" s="146" t="s">
        <v>301</v>
      </c>
      <c r="B121" s="64">
        <v>3483</v>
      </c>
      <c r="C121" s="64">
        <v>0</v>
      </c>
    </row>
    <row r="122" spans="1:3" ht="15" customHeight="1" x14ac:dyDescent="0.25">
      <c r="A122" s="146" t="s">
        <v>302</v>
      </c>
      <c r="B122" s="64">
        <v>4661</v>
      </c>
      <c r="C122" s="64">
        <v>0</v>
      </c>
    </row>
    <row r="123" spans="1:3" ht="15" customHeight="1" x14ac:dyDescent="0.25">
      <c r="A123" s="146" t="s">
        <v>303</v>
      </c>
      <c r="B123" s="64">
        <v>3864</v>
      </c>
      <c r="C123" s="64">
        <v>0</v>
      </c>
    </row>
    <row r="124" spans="1:3" ht="15" customHeight="1" x14ac:dyDescent="0.25">
      <c r="A124" s="146" t="s">
        <v>304</v>
      </c>
      <c r="B124" s="64">
        <v>2424</v>
      </c>
      <c r="C124" s="64">
        <v>0</v>
      </c>
    </row>
    <row r="125" spans="1:3" ht="15" customHeight="1" x14ac:dyDescent="0.25">
      <c r="A125" s="146" t="s">
        <v>305</v>
      </c>
      <c r="B125" s="64">
        <v>2938</v>
      </c>
      <c r="C125" s="64">
        <v>34</v>
      </c>
    </row>
    <row r="126" spans="1:3" ht="15" customHeight="1" x14ac:dyDescent="0.25">
      <c r="A126" s="146" t="s">
        <v>306</v>
      </c>
      <c r="B126" s="64">
        <v>1377</v>
      </c>
      <c r="C126" s="64">
        <v>0</v>
      </c>
    </row>
    <row r="127" spans="1:3" ht="15" customHeight="1" x14ac:dyDescent="0.25">
      <c r="A127" s="146" t="s">
        <v>307</v>
      </c>
      <c r="B127" s="64">
        <v>3325</v>
      </c>
      <c r="C127" s="64">
        <v>14</v>
      </c>
    </row>
    <row r="128" spans="1:3" ht="15" customHeight="1" x14ac:dyDescent="0.25">
      <c r="A128" s="146" t="s">
        <v>308</v>
      </c>
      <c r="B128" s="64">
        <v>3807</v>
      </c>
      <c r="C128" s="64">
        <v>0</v>
      </c>
    </row>
    <row r="129" spans="1:3" ht="15" customHeight="1" x14ac:dyDescent="0.25">
      <c r="A129" s="146" t="s">
        <v>309</v>
      </c>
      <c r="B129" s="64">
        <v>1888</v>
      </c>
      <c r="C129" s="64">
        <v>0</v>
      </c>
    </row>
    <row r="130" spans="1:3" ht="15" customHeight="1" x14ac:dyDescent="0.25">
      <c r="A130" s="146" t="s">
        <v>310</v>
      </c>
      <c r="B130" s="64">
        <v>3726</v>
      </c>
      <c r="C130" s="64">
        <v>0</v>
      </c>
    </row>
    <row r="131" spans="1:3" ht="15" customHeight="1" x14ac:dyDescent="0.25">
      <c r="A131" s="146" t="s">
        <v>311</v>
      </c>
      <c r="B131" s="64">
        <v>2852</v>
      </c>
      <c r="C131" s="64">
        <v>0</v>
      </c>
    </row>
    <row r="132" spans="1:3" ht="15" customHeight="1" x14ac:dyDescent="0.25">
      <c r="A132" s="146" t="s">
        <v>312</v>
      </c>
      <c r="B132" s="64">
        <v>3155</v>
      </c>
      <c r="C132" s="64">
        <v>54</v>
      </c>
    </row>
    <row r="133" spans="1:3" ht="15" customHeight="1" x14ac:dyDescent="0.25">
      <c r="A133" s="146" t="s">
        <v>313</v>
      </c>
      <c r="B133" s="64">
        <v>4160</v>
      </c>
      <c r="C133" s="64">
        <v>18</v>
      </c>
    </row>
    <row r="134" spans="1:3" ht="15" customHeight="1" x14ac:dyDescent="0.25">
      <c r="A134" s="146" t="s">
        <v>314</v>
      </c>
      <c r="B134" s="64">
        <v>2536</v>
      </c>
      <c r="C134" s="64">
        <v>0</v>
      </c>
    </row>
    <row r="135" spans="1:3" ht="15" customHeight="1" x14ac:dyDescent="0.25">
      <c r="A135" s="146" t="s">
        <v>315</v>
      </c>
      <c r="B135" s="64">
        <v>7460</v>
      </c>
      <c r="C135" s="64">
        <v>8</v>
      </c>
    </row>
    <row r="136" spans="1:3" ht="15" customHeight="1" x14ac:dyDescent="0.25">
      <c r="A136" s="146" t="s">
        <v>316</v>
      </c>
      <c r="B136" s="64">
        <v>1826</v>
      </c>
      <c r="C136" s="64">
        <v>0</v>
      </c>
    </row>
    <row r="137" spans="1:3" ht="15" customHeight="1" x14ac:dyDescent="0.25">
      <c r="A137" s="146" t="s">
        <v>317</v>
      </c>
      <c r="B137" s="64">
        <v>3060</v>
      </c>
      <c r="C137" s="64">
        <v>11</v>
      </c>
    </row>
    <row r="138" spans="1:3" ht="15" customHeight="1" x14ac:dyDescent="0.25">
      <c r="A138" s="146" t="s">
        <v>318</v>
      </c>
      <c r="B138" s="64">
        <v>2821</v>
      </c>
      <c r="C138" s="64">
        <v>0</v>
      </c>
    </row>
    <row r="139" spans="1:3" ht="15" customHeight="1" x14ac:dyDescent="0.25">
      <c r="A139" s="146" t="s">
        <v>319</v>
      </c>
      <c r="B139" s="64">
        <v>3550</v>
      </c>
      <c r="C139" s="64">
        <v>0</v>
      </c>
    </row>
    <row r="140" spans="1:3" ht="18.75" customHeight="1" x14ac:dyDescent="0.25">
      <c r="A140" s="102" t="s">
        <v>320</v>
      </c>
      <c r="B140" s="64">
        <v>35877</v>
      </c>
      <c r="C140" s="64">
        <v>162</v>
      </c>
    </row>
    <row r="141" spans="1:3" ht="15" customHeight="1" x14ac:dyDescent="0.25">
      <c r="A141" s="146" t="s">
        <v>321</v>
      </c>
      <c r="B141" s="64">
        <v>3550</v>
      </c>
      <c r="C141" s="64">
        <v>35</v>
      </c>
    </row>
    <row r="142" spans="1:3" ht="15" customHeight="1" x14ac:dyDescent="0.25">
      <c r="A142" s="146" t="s">
        <v>322</v>
      </c>
      <c r="B142" s="64">
        <v>2195</v>
      </c>
      <c r="C142" s="64">
        <v>38</v>
      </c>
    </row>
    <row r="143" spans="1:3" ht="15" customHeight="1" x14ac:dyDescent="0.25">
      <c r="A143" s="146" t="s">
        <v>323</v>
      </c>
      <c r="B143" s="64">
        <v>2669</v>
      </c>
      <c r="C143" s="64">
        <v>36</v>
      </c>
    </row>
    <row r="144" spans="1:3" ht="15" customHeight="1" x14ac:dyDescent="0.25">
      <c r="A144" s="146" t="s">
        <v>324</v>
      </c>
      <c r="B144" s="64">
        <v>2582</v>
      </c>
      <c r="C144" s="64">
        <v>36</v>
      </c>
    </row>
    <row r="145" spans="1:3" ht="15" customHeight="1" x14ac:dyDescent="0.25">
      <c r="A145" s="146" t="s">
        <v>325</v>
      </c>
      <c r="B145" s="64">
        <v>3201</v>
      </c>
      <c r="C145" s="64" t="s">
        <v>757</v>
      </c>
    </row>
    <row r="146" spans="1:3" ht="15" customHeight="1" x14ac:dyDescent="0.25">
      <c r="A146" s="146" t="s">
        <v>326</v>
      </c>
      <c r="B146" s="64">
        <v>7543</v>
      </c>
      <c r="C146" s="64">
        <v>0</v>
      </c>
    </row>
    <row r="147" spans="1:3" ht="15" customHeight="1" x14ac:dyDescent="0.25">
      <c r="A147" s="146" t="s">
        <v>327</v>
      </c>
      <c r="B147" s="64">
        <v>7181</v>
      </c>
      <c r="C147" s="64" t="s">
        <v>757</v>
      </c>
    </row>
    <row r="148" spans="1:3" ht="15" customHeight="1" x14ac:dyDescent="0.25">
      <c r="A148" s="146" t="s">
        <v>328</v>
      </c>
      <c r="B148" s="64">
        <v>6956</v>
      </c>
      <c r="C148" s="64">
        <v>0</v>
      </c>
    </row>
    <row r="149" spans="1:3" ht="18.75" customHeight="1" x14ac:dyDescent="0.25">
      <c r="A149" s="102" t="s">
        <v>329</v>
      </c>
      <c r="B149" s="64">
        <v>20870</v>
      </c>
      <c r="C149" s="64">
        <v>288</v>
      </c>
    </row>
    <row r="150" spans="1:3" ht="15" customHeight="1" x14ac:dyDescent="0.25">
      <c r="A150" s="146" t="s">
        <v>330</v>
      </c>
      <c r="B150" s="64">
        <v>1150</v>
      </c>
      <c r="C150" s="64">
        <v>72</v>
      </c>
    </row>
    <row r="151" spans="1:3" ht="15" customHeight="1" x14ac:dyDescent="0.25">
      <c r="A151" s="146" t="s">
        <v>331</v>
      </c>
      <c r="B151" s="64">
        <v>1582</v>
      </c>
      <c r="C151" s="64">
        <v>11</v>
      </c>
    </row>
    <row r="152" spans="1:3" ht="15" customHeight="1" x14ac:dyDescent="0.25">
      <c r="A152" s="146" t="s">
        <v>332</v>
      </c>
      <c r="B152" s="64">
        <v>1432</v>
      </c>
      <c r="C152" s="64">
        <v>61</v>
      </c>
    </row>
    <row r="153" spans="1:3" ht="15" customHeight="1" x14ac:dyDescent="0.25">
      <c r="A153" s="146" t="s">
        <v>333</v>
      </c>
      <c r="B153" s="64">
        <v>1823</v>
      </c>
      <c r="C153" s="64">
        <v>40</v>
      </c>
    </row>
    <row r="154" spans="1:3" ht="15" customHeight="1" x14ac:dyDescent="0.25">
      <c r="A154" s="146" t="s">
        <v>334</v>
      </c>
      <c r="B154" s="64">
        <v>2551</v>
      </c>
      <c r="C154" s="64">
        <v>0</v>
      </c>
    </row>
    <row r="155" spans="1:3" ht="15" customHeight="1" x14ac:dyDescent="0.25">
      <c r="A155" s="146" t="s">
        <v>335</v>
      </c>
      <c r="B155" s="64">
        <v>768</v>
      </c>
      <c r="C155" s="64">
        <v>41</v>
      </c>
    </row>
    <row r="156" spans="1:3" ht="15" customHeight="1" x14ac:dyDescent="0.25">
      <c r="A156" s="146" t="s">
        <v>336</v>
      </c>
      <c r="B156" s="64">
        <v>617</v>
      </c>
      <c r="C156" s="64">
        <v>0</v>
      </c>
    </row>
    <row r="157" spans="1:3" ht="15" customHeight="1" x14ac:dyDescent="0.25">
      <c r="A157" s="146" t="s">
        <v>337</v>
      </c>
      <c r="B157" s="64">
        <v>1013</v>
      </c>
      <c r="C157" s="64">
        <v>17</v>
      </c>
    </row>
    <row r="158" spans="1:3" ht="15" customHeight="1" x14ac:dyDescent="0.25">
      <c r="A158" s="146" t="s">
        <v>338</v>
      </c>
      <c r="B158" s="64">
        <v>2251</v>
      </c>
      <c r="C158" s="64">
        <v>0</v>
      </c>
    </row>
    <row r="159" spans="1:3" ht="15" customHeight="1" x14ac:dyDescent="0.25">
      <c r="A159" s="146" t="s">
        <v>339</v>
      </c>
      <c r="B159" s="64">
        <v>1545</v>
      </c>
      <c r="C159" s="64">
        <v>12</v>
      </c>
    </row>
    <row r="160" spans="1:3" ht="15" customHeight="1" x14ac:dyDescent="0.25">
      <c r="A160" s="146" t="s">
        <v>340</v>
      </c>
      <c r="B160" s="64">
        <v>1298</v>
      </c>
      <c r="C160" s="64">
        <v>0</v>
      </c>
    </row>
    <row r="161" spans="1:3" ht="15" customHeight="1" x14ac:dyDescent="0.25">
      <c r="A161" s="146" t="s">
        <v>341</v>
      </c>
      <c r="B161" s="64">
        <v>1226</v>
      </c>
      <c r="C161" s="64">
        <v>25</v>
      </c>
    </row>
    <row r="162" spans="1:3" ht="15" customHeight="1" x14ac:dyDescent="0.25">
      <c r="A162" s="146" t="s">
        <v>342</v>
      </c>
      <c r="B162" s="64">
        <v>1356</v>
      </c>
      <c r="C162" s="64">
        <v>9</v>
      </c>
    </row>
    <row r="163" spans="1:3" ht="15" customHeight="1" x14ac:dyDescent="0.25">
      <c r="A163" s="146" t="s">
        <v>343</v>
      </c>
      <c r="B163" s="64">
        <v>2258</v>
      </c>
      <c r="C163" s="64">
        <v>0</v>
      </c>
    </row>
    <row r="164" spans="1:3" ht="18.75" customHeight="1" x14ac:dyDescent="0.25">
      <c r="A164" s="102" t="s">
        <v>344</v>
      </c>
      <c r="B164" s="64">
        <v>21146</v>
      </c>
      <c r="C164" s="64">
        <v>202</v>
      </c>
    </row>
    <row r="165" spans="1:3" ht="15" customHeight="1" x14ac:dyDescent="0.25">
      <c r="A165" s="146" t="s">
        <v>345</v>
      </c>
      <c r="B165" s="64">
        <v>1795</v>
      </c>
      <c r="C165" s="64">
        <v>30</v>
      </c>
    </row>
    <row r="166" spans="1:3" ht="15" customHeight="1" x14ac:dyDescent="0.25">
      <c r="A166" s="146" t="s">
        <v>346</v>
      </c>
      <c r="B166" s="64">
        <v>3304</v>
      </c>
      <c r="C166" s="64">
        <v>105</v>
      </c>
    </row>
    <row r="167" spans="1:3" ht="15" customHeight="1" x14ac:dyDescent="0.25">
      <c r="A167" s="146" t="s">
        <v>347</v>
      </c>
      <c r="B167" s="64">
        <v>1192</v>
      </c>
      <c r="C167" s="64">
        <v>0</v>
      </c>
    </row>
    <row r="168" spans="1:3" ht="15" customHeight="1" x14ac:dyDescent="0.25">
      <c r="A168" s="146" t="s">
        <v>348</v>
      </c>
      <c r="B168" s="64">
        <v>2258</v>
      </c>
      <c r="C168" s="64">
        <v>0</v>
      </c>
    </row>
    <row r="169" spans="1:3" ht="15" customHeight="1" x14ac:dyDescent="0.25">
      <c r="A169" s="146" t="s">
        <v>349</v>
      </c>
      <c r="B169" s="64">
        <v>3026</v>
      </c>
      <c r="C169" s="64">
        <v>0</v>
      </c>
    </row>
    <row r="170" spans="1:3" ht="15" customHeight="1" x14ac:dyDescent="0.25">
      <c r="A170" s="146" t="s">
        <v>350</v>
      </c>
      <c r="B170" s="64">
        <v>2292</v>
      </c>
      <c r="C170" s="64">
        <v>26</v>
      </c>
    </row>
    <row r="171" spans="1:3" ht="15" customHeight="1" x14ac:dyDescent="0.25">
      <c r="A171" s="146" t="s">
        <v>351</v>
      </c>
      <c r="B171" s="64">
        <v>1304</v>
      </c>
      <c r="C171" s="64">
        <v>0</v>
      </c>
    </row>
    <row r="172" spans="1:3" ht="15" customHeight="1" x14ac:dyDescent="0.25">
      <c r="A172" s="146" t="s">
        <v>352</v>
      </c>
      <c r="B172" s="64">
        <v>1187</v>
      </c>
      <c r="C172" s="64">
        <v>0</v>
      </c>
    </row>
    <row r="173" spans="1:3" ht="15" customHeight="1" x14ac:dyDescent="0.25">
      <c r="A173" s="146" t="s">
        <v>353</v>
      </c>
      <c r="B173" s="64">
        <v>1463</v>
      </c>
      <c r="C173" s="64">
        <v>41</v>
      </c>
    </row>
    <row r="174" spans="1:3" ht="15" customHeight="1" x14ac:dyDescent="0.25">
      <c r="A174" s="146" t="s">
        <v>354</v>
      </c>
      <c r="B174" s="64">
        <v>1803</v>
      </c>
      <c r="C174" s="64">
        <v>0</v>
      </c>
    </row>
    <row r="175" spans="1:3" ht="15" customHeight="1" x14ac:dyDescent="0.25">
      <c r="A175" s="146" t="s">
        <v>355</v>
      </c>
      <c r="B175" s="178">
        <v>1522</v>
      </c>
      <c r="C175" s="64">
        <v>0</v>
      </c>
    </row>
    <row r="176" spans="1:3" ht="11.25" customHeight="1" x14ac:dyDescent="0.25">
      <c r="A176" s="167"/>
      <c r="B176" s="167"/>
      <c r="C176" s="168" t="s">
        <v>27</v>
      </c>
    </row>
    <row r="177" spans="1:3" ht="11.25" customHeight="1" x14ac:dyDescent="0.25">
      <c r="A177" s="68" t="s">
        <v>158</v>
      </c>
      <c r="B177" s="66"/>
      <c r="C177" s="67"/>
    </row>
    <row r="178" spans="1:3" ht="22.95" customHeight="1" x14ac:dyDescent="0.25">
      <c r="A178" s="301" t="s">
        <v>73</v>
      </c>
      <c r="B178" s="301"/>
      <c r="C178" s="301"/>
    </row>
    <row r="179" spans="1:3" ht="30.75" customHeight="1" x14ac:dyDescent="0.25">
      <c r="A179" s="301" t="s">
        <v>104</v>
      </c>
      <c r="B179" s="301"/>
      <c r="C179" s="301"/>
    </row>
    <row r="181" spans="1:3" ht="24" customHeight="1" x14ac:dyDescent="0.25">
      <c r="A181" s="315"/>
      <c r="B181" s="315"/>
      <c r="C181" s="315"/>
    </row>
  </sheetData>
  <mergeCells count="5">
    <mergeCell ref="A181:C181"/>
    <mergeCell ref="A3:C3"/>
    <mergeCell ref="A7:A8"/>
    <mergeCell ref="A178:C178"/>
    <mergeCell ref="A179:C179"/>
  </mergeCells>
  <printOptions horizontalCentered="1"/>
  <pageMargins left="0.94488188976377963" right="0.23622047244094491" top="0.35433070866141736" bottom="0.19685039370078741" header="0.35433070866141736" footer="0.1574803149606299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J31"/>
  <sheetViews>
    <sheetView showGridLines="0" workbookViewId="0"/>
  </sheetViews>
  <sheetFormatPr baseColWidth="10" defaultColWidth="11.19921875" defaultRowHeight="13.2" x14ac:dyDescent="0.25"/>
  <cols>
    <col min="1" max="1" width="17.69921875" style="51" customWidth="1"/>
    <col min="2" max="6" width="13.09765625" style="51" customWidth="1"/>
    <col min="7" max="10" width="8" style="51" customWidth="1"/>
    <col min="11" max="16384" width="11.19921875" style="51"/>
  </cols>
  <sheetData>
    <row r="1" spans="1:10" ht="33.75" customHeight="1" x14ac:dyDescent="0.25">
      <c r="A1" s="269"/>
      <c r="B1" s="269"/>
      <c r="C1" s="269"/>
      <c r="D1" s="269"/>
      <c r="E1" s="269"/>
      <c r="F1" s="270" t="s">
        <v>0</v>
      </c>
    </row>
    <row r="2" spans="1:10" ht="11.25" customHeight="1" x14ac:dyDescent="0.25"/>
    <row r="3" spans="1:10" ht="41.4" customHeight="1" x14ac:dyDescent="0.25">
      <c r="A3" s="302" t="s">
        <v>76</v>
      </c>
      <c r="B3" s="302"/>
      <c r="C3" s="302"/>
      <c r="D3" s="302"/>
      <c r="E3" s="302"/>
      <c r="F3" s="302"/>
      <c r="G3" s="52"/>
      <c r="H3" s="52"/>
      <c r="I3" s="52"/>
      <c r="J3" s="52"/>
    </row>
    <row r="4" spans="1:10" ht="11.25" customHeight="1" x14ac:dyDescent="0.25">
      <c r="A4" s="53" t="s">
        <v>29</v>
      </c>
      <c r="C4" s="54"/>
    </row>
    <row r="5" spans="1:10" ht="11.25" customHeight="1" x14ac:dyDescent="0.25">
      <c r="A5" s="55" t="s">
        <v>189</v>
      </c>
    </row>
    <row r="6" spans="1:10" s="78" customFormat="1" ht="14.25" customHeight="1" x14ac:dyDescent="0.25">
      <c r="A6" s="77"/>
    </row>
    <row r="7" spans="1:10" s="78" customFormat="1" ht="14.25" customHeight="1" x14ac:dyDescent="0.25">
      <c r="A7" s="318" t="s">
        <v>77</v>
      </c>
      <c r="B7" s="316" t="s">
        <v>85</v>
      </c>
      <c r="C7" s="316" t="s">
        <v>64</v>
      </c>
      <c r="D7" s="317"/>
      <c r="E7" s="317"/>
      <c r="F7" s="317"/>
    </row>
    <row r="8" spans="1:10" s="78" customFormat="1" ht="36.75" customHeight="1" x14ac:dyDescent="0.25">
      <c r="A8" s="319"/>
      <c r="B8" s="316"/>
      <c r="C8" s="79" t="s">
        <v>86</v>
      </c>
      <c r="D8" s="79" t="s">
        <v>87</v>
      </c>
      <c r="E8" s="79" t="s">
        <v>88</v>
      </c>
      <c r="F8" s="79" t="s">
        <v>89</v>
      </c>
    </row>
    <row r="9" spans="1:10" s="78" customFormat="1" ht="11.25" customHeight="1" x14ac:dyDescent="0.25">
      <c r="A9" s="320"/>
      <c r="B9" s="165">
        <v>1</v>
      </c>
      <c r="C9" s="166">
        <v>2</v>
      </c>
      <c r="D9" s="166">
        <v>3</v>
      </c>
      <c r="E9" s="166">
        <v>4</v>
      </c>
      <c r="F9" s="166">
        <v>5</v>
      </c>
    </row>
    <row r="10" spans="1:10" s="78" customFormat="1" ht="14.25" customHeight="1" x14ac:dyDescent="0.25">
      <c r="A10" s="179" t="s">
        <v>85</v>
      </c>
      <c r="B10" s="183">
        <v>511799</v>
      </c>
      <c r="C10" s="184">
        <v>249971</v>
      </c>
      <c r="D10" s="184">
        <v>188107</v>
      </c>
      <c r="E10" s="184">
        <v>49196</v>
      </c>
      <c r="F10" s="187">
        <v>24525</v>
      </c>
    </row>
    <row r="11" spans="1:10" s="78" customFormat="1" ht="14.25" customHeight="1" x14ac:dyDescent="0.25">
      <c r="A11" s="180" t="s">
        <v>84</v>
      </c>
      <c r="B11" s="182">
        <v>494138</v>
      </c>
      <c r="C11" s="101">
        <v>243480</v>
      </c>
      <c r="D11" s="101">
        <v>179653</v>
      </c>
      <c r="E11" s="101">
        <v>48116</v>
      </c>
      <c r="F11" s="188">
        <v>22889</v>
      </c>
    </row>
    <row r="12" spans="1:10" s="78" customFormat="1" ht="14.25" customHeight="1" x14ac:dyDescent="0.25">
      <c r="A12" s="181" t="s">
        <v>66</v>
      </c>
      <c r="B12" s="185">
        <v>17661</v>
      </c>
      <c r="C12" s="186">
        <v>6491</v>
      </c>
      <c r="D12" s="186">
        <v>8454</v>
      </c>
      <c r="E12" s="186">
        <v>1080</v>
      </c>
      <c r="F12" s="189">
        <v>1636</v>
      </c>
    </row>
    <row r="13" spans="1:10" s="78" customFormat="1" ht="11.25" customHeight="1" x14ac:dyDescent="0.25">
      <c r="A13" s="77"/>
      <c r="F13" s="67" t="s">
        <v>27</v>
      </c>
    </row>
    <row r="14" spans="1:10" s="78" customFormat="1" ht="11.25" customHeight="1" x14ac:dyDescent="0.25">
      <c r="A14" s="77"/>
    </row>
    <row r="15" spans="1:10" ht="11.25" customHeight="1" x14ac:dyDescent="0.25">
      <c r="A15" s="55"/>
    </row>
    <row r="16" spans="1:10" ht="11.25" customHeight="1" x14ac:dyDescent="0.25">
      <c r="A16" s="55"/>
    </row>
    <row r="17" spans="1:9" ht="11.25" customHeight="1" x14ac:dyDescent="0.25">
      <c r="A17" s="55"/>
    </row>
    <row r="18" spans="1:9" ht="11.25" customHeight="1" x14ac:dyDescent="0.25">
      <c r="A18" s="55"/>
    </row>
    <row r="19" spans="1:9" ht="11.25" customHeight="1" x14ac:dyDescent="0.25">
      <c r="A19" s="55"/>
    </row>
    <row r="20" spans="1:9" ht="11.25" customHeight="1" x14ac:dyDescent="0.25">
      <c r="A20" s="55"/>
    </row>
    <row r="21" spans="1:9" ht="11.25" customHeight="1" x14ac:dyDescent="0.25">
      <c r="A21" s="55"/>
    </row>
    <row r="22" spans="1:9" ht="11.25" customHeight="1" x14ac:dyDescent="0.25">
      <c r="A22" s="55"/>
    </row>
    <row r="23" spans="1:9" ht="11.25" customHeight="1" x14ac:dyDescent="0.25">
      <c r="A23" s="55"/>
    </row>
    <row r="24" spans="1:9" ht="11.25" customHeight="1" x14ac:dyDescent="0.25"/>
    <row r="25" spans="1:9" ht="11.25" customHeight="1" x14ac:dyDescent="0.25">
      <c r="A25" s="65"/>
      <c r="B25" s="66"/>
      <c r="C25" s="66"/>
      <c r="D25" s="66"/>
      <c r="E25" s="66"/>
    </row>
    <row r="26" spans="1:9" ht="11.25" customHeight="1" x14ac:dyDescent="0.25">
      <c r="A26" s="68"/>
      <c r="I26" s="69"/>
    </row>
    <row r="27" spans="1:9" ht="11.25" customHeight="1" x14ac:dyDescent="0.25">
      <c r="I27" s="69"/>
    </row>
    <row r="28" spans="1:9" ht="11.25" customHeight="1" x14ac:dyDescent="0.25">
      <c r="I28" s="69"/>
    </row>
    <row r="29" spans="1:9" x14ac:dyDescent="0.25">
      <c r="I29" s="69"/>
    </row>
    <row r="31" spans="1:9" ht="14.4" customHeight="1" x14ac:dyDescent="0.25">
      <c r="A31" s="80"/>
      <c r="B31" s="80"/>
      <c r="C31" s="80"/>
      <c r="D31" s="80"/>
      <c r="E31" s="80"/>
      <c r="F31" s="80"/>
      <c r="G31" s="80"/>
      <c r="H31" s="80"/>
      <c r="I31" s="80"/>
    </row>
  </sheetData>
  <mergeCells count="4">
    <mergeCell ref="A3:F3"/>
    <mergeCell ref="C7:F7"/>
    <mergeCell ref="B7:B8"/>
    <mergeCell ref="A7:A9"/>
  </mergeCells>
  <pageMargins left="0.35" right="0.24" top="0.3" bottom="0.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K63"/>
  <sheetViews>
    <sheetView showGridLines="0" zoomScaleNormal="100" zoomScaleSheetLayoutView="100" workbookViewId="0"/>
  </sheetViews>
  <sheetFormatPr baseColWidth="10" defaultColWidth="9.19921875" defaultRowHeight="13.2" x14ac:dyDescent="0.25"/>
  <cols>
    <col min="1" max="1" width="14.5" style="87" customWidth="1"/>
    <col min="2" max="10" width="10.3984375" style="87" customWidth="1"/>
    <col min="11" max="11" width="10.3984375" style="81" customWidth="1"/>
    <col min="12" max="16384" width="9.19921875" style="81"/>
  </cols>
  <sheetData>
    <row r="1" spans="1:11" ht="42" customHeight="1" x14ac:dyDescent="0.25">
      <c r="A1" s="273"/>
      <c r="B1" s="274"/>
      <c r="C1" s="275"/>
      <c r="D1" s="276"/>
      <c r="E1" s="276"/>
      <c r="F1" s="277"/>
      <c r="G1" s="278"/>
      <c r="H1" s="279"/>
      <c r="I1" s="279"/>
      <c r="J1" s="280"/>
      <c r="K1" s="266" t="s">
        <v>0</v>
      </c>
    </row>
    <row r="2" spans="1:11" ht="13.5" customHeight="1" x14ac:dyDescent="0.25">
      <c r="A2" s="82"/>
      <c r="B2" s="83"/>
      <c r="C2" s="84"/>
      <c r="D2" s="84"/>
      <c r="E2" s="84"/>
      <c r="F2" s="84"/>
      <c r="G2" s="84"/>
      <c r="H2" s="84"/>
      <c r="I2" s="84"/>
      <c r="J2" s="84"/>
    </row>
    <row r="3" spans="1:11" s="87" customFormat="1" ht="27" customHeight="1" x14ac:dyDescent="0.25">
      <c r="A3" s="85" t="s">
        <v>78</v>
      </c>
      <c r="B3" s="86"/>
      <c r="C3" s="86"/>
      <c r="D3" s="86"/>
      <c r="E3" s="86"/>
      <c r="F3" s="86"/>
      <c r="G3" s="86"/>
      <c r="H3" s="86"/>
      <c r="I3" s="86"/>
      <c r="J3" s="86"/>
    </row>
    <row r="4" spans="1:11" s="87" customFormat="1" ht="13.5" customHeight="1" x14ac:dyDescent="0.25">
      <c r="A4" s="88"/>
      <c r="B4" s="86"/>
      <c r="C4" s="86"/>
      <c r="D4" s="86"/>
      <c r="E4" s="86"/>
      <c r="F4" s="86"/>
      <c r="G4" s="86"/>
      <c r="H4" s="86"/>
      <c r="I4" s="86"/>
      <c r="J4" s="86"/>
    </row>
    <row r="5" spans="1:11" s="89" customFormat="1" ht="13.5" customHeight="1" x14ac:dyDescent="0.25">
      <c r="A5" s="87"/>
      <c r="B5" s="87"/>
      <c r="C5" s="87"/>
      <c r="D5" s="87"/>
      <c r="E5" s="87"/>
      <c r="F5" s="87"/>
      <c r="G5" s="87"/>
      <c r="H5" s="87"/>
      <c r="I5" s="87"/>
      <c r="J5" s="87"/>
    </row>
    <row r="6" spans="1:11" s="91" customFormat="1" ht="13.5" customHeight="1" x14ac:dyDescent="0.25">
      <c r="A6" s="90"/>
      <c r="B6" s="87"/>
      <c r="C6" s="87"/>
      <c r="D6" s="87"/>
      <c r="E6" s="87"/>
      <c r="F6" s="87"/>
      <c r="G6" s="87"/>
      <c r="H6" s="87"/>
      <c r="I6" s="87"/>
      <c r="J6" s="87"/>
    </row>
    <row r="7" spans="1:11" s="91" customFormat="1" ht="13.5" customHeight="1" x14ac:dyDescent="0.25">
      <c r="A7" s="87"/>
      <c r="B7" s="87"/>
      <c r="C7" s="87"/>
      <c r="D7" s="87"/>
      <c r="E7" s="87"/>
      <c r="F7" s="87"/>
      <c r="G7" s="87"/>
      <c r="H7" s="87"/>
      <c r="I7" s="87"/>
      <c r="J7" s="87"/>
    </row>
    <row r="8" spans="1:11" s="88" customFormat="1" ht="25.2" customHeight="1" x14ac:dyDescent="0.25">
      <c r="A8" s="92"/>
      <c r="D8" s="93"/>
    </row>
    <row r="9" spans="1:11" s="88" customFormat="1" ht="13.5" customHeight="1" x14ac:dyDescent="0.25">
      <c r="D9" s="93"/>
    </row>
    <row r="10" spans="1:11" s="88" customFormat="1" ht="13.5" customHeight="1" x14ac:dyDescent="0.25">
      <c r="D10" s="93"/>
    </row>
    <row r="11" spans="1:11" s="88" customFormat="1" ht="13.5" customHeight="1" x14ac:dyDescent="0.25">
      <c r="D11" s="93"/>
    </row>
    <row r="12" spans="1:11" s="88" customFormat="1" ht="13.5" customHeight="1" x14ac:dyDescent="0.25"/>
    <row r="13" spans="1:11" s="88" customFormat="1" ht="13.5" customHeight="1" x14ac:dyDescent="0.25"/>
    <row r="14" spans="1:11" s="88" customFormat="1" ht="13.5" customHeight="1" x14ac:dyDescent="0.25"/>
    <row r="15" spans="1:11" s="88" customFormat="1" ht="13.5" customHeight="1" x14ac:dyDescent="0.25">
      <c r="D15" s="93"/>
    </row>
    <row r="16" spans="1:11" s="88" customFormat="1" ht="13.5" customHeight="1" x14ac:dyDescent="0.25"/>
    <row r="17" spans="1:10" s="88" customFormat="1" ht="13.5" customHeight="1" x14ac:dyDescent="0.25">
      <c r="D17" s="93"/>
    </row>
    <row r="18" spans="1:10" s="88" customFormat="1" ht="13.5" customHeight="1" x14ac:dyDescent="0.25">
      <c r="D18" s="93"/>
    </row>
    <row r="19" spans="1:10" s="88" customFormat="1" ht="13.5" customHeight="1" x14ac:dyDescent="0.25">
      <c r="D19" s="93"/>
    </row>
    <row r="20" spans="1:10" s="88" customFormat="1" ht="13.5" customHeight="1" x14ac:dyDescent="0.25">
      <c r="D20" s="93"/>
    </row>
    <row r="21" spans="1:10" s="91" customFormat="1" ht="13.5" customHeight="1" x14ac:dyDescent="0.25">
      <c r="B21" s="87"/>
      <c r="C21" s="87"/>
      <c r="D21" s="87"/>
      <c r="E21" s="87"/>
      <c r="F21" s="87"/>
      <c r="G21" s="87"/>
      <c r="H21" s="87"/>
      <c r="I21" s="87"/>
      <c r="J21" s="87"/>
    </row>
    <row r="22" spans="1:10" s="91" customFormat="1" ht="13.5" customHeight="1" x14ac:dyDescent="0.25">
      <c r="B22" s="87"/>
      <c r="C22" s="87"/>
      <c r="D22" s="87"/>
      <c r="E22" s="87"/>
      <c r="F22" s="87"/>
      <c r="G22" s="87"/>
      <c r="H22" s="87"/>
      <c r="I22" s="87"/>
      <c r="J22" s="87"/>
    </row>
    <row r="23" spans="1:10" s="91" customFormat="1" ht="13.5" customHeight="1" x14ac:dyDescent="0.25">
      <c r="B23" s="87"/>
      <c r="C23" s="87"/>
      <c r="D23" s="87"/>
      <c r="E23" s="87"/>
      <c r="F23" s="87"/>
      <c r="G23" s="87"/>
      <c r="H23" s="87"/>
      <c r="I23" s="87"/>
      <c r="J23" s="87"/>
    </row>
    <row r="24" spans="1:10" s="88" customFormat="1" ht="13.5" customHeight="1" x14ac:dyDescent="0.25">
      <c r="D24" s="93"/>
    </row>
    <row r="25" spans="1:10" s="88" customFormat="1" ht="13.5" customHeight="1" x14ac:dyDescent="0.25">
      <c r="A25" s="94"/>
      <c r="C25" s="86"/>
      <c r="D25" s="86"/>
      <c r="E25" s="86"/>
      <c r="F25" s="86"/>
      <c r="G25" s="86"/>
    </row>
    <row r="26" spans="1:10" s="88" customFormat="1" x14ac:dyDescent="0.25">
      <c r="A26" s="94"/>
      <c r="C26" s="86"/>
      <c r="D26" s="86"/>
      <c r="E26" s="86"/>
      <c r="F26" s="86"/>
      <c r="G26" s="86"/>
    </row>
    <row r="27" spans="1:10" s="88" customFormat="1" x14ac:dyDescent="0.25">
      <c r="A27" s="94"/>
      <c r="C27" s="86"/>
      <c r="D27" s="86"/>
      <c r="E27" s="86"/>
      <c r="F27" s="86"/>
      <c r="G27" s="86"/>
    </row>
    <row r="28" spans="1:10" s="88" customFormat="1" ht="13.5" customHeight="1" x14ac:dyDescent="0.25">
      <c r="A28" s="94"/>
      <c r="C28" s="86"/>
      <c r="D28" s="86"/>
      <c r="E28" s="86"/>
      <c r="F28" s="86"/>
      <c r="G28" s="86"/>
    </row>
    <row r="29" spans="1:10" s="88" customFormat="1" ht="13.5" customHeight="1" x14ac:dyDescent="0.25">
      <c r="C29" s="86"/>
      <c r="D29" s="86"/>
      <c r="E29" s="86"/>
      <c r="F29" s="86"/>
      <c r="G29" s="86"/>
    </row>
    <row r="30" spans="1:10" s="88" customFormat="1" ht="13.5" customHeight="1" x14ac:dyDescent="0.25">
      <c r="D30" s="93"/>
    </row>
    <row r="31" spans="1:10" s="88" customFormat="1" ht="13.5" customHeight="1" x14ac:dyDescent="0.25">
      <c r="B31" s="86"/>
      <c r="C31" s="86"/>
      <c r="D31" s="86"/>
      <c r="E31" s="86"/>
      <c r="F31" s="86"/>
      <c r="G31" s="86"/>
    </row>
    <row r="32" spans="1:10" s="88" customFormat="1" ht="13.5" customHeight="1" x14ac:dyDescent="0.25">
      <c r="B32" s="86"/>
      <c r="C32" s="86"/>
      <c r="D32" s="86"/>
      <c r="E32" s="86"/>
      <c r="F32" s="86"/>
      <c r="G32" s="86"/>
    </row>
    <row r="33" spans="1:10" s="88" customFormat="1" ht="13.5" customHeight="1" x14ac:dyDescent="0.25">
      <c r="A33" s="94"/>
      <c r="B33" s="86"/>
      <c r="C33" s="86"/>
      <c r="D33" s="86"/>
      <c r="E33" s="86"/>
      <c r="F33" s="86"/>
      <c r="G33" s="86"/>
    </row>
    <row r="34" spans="1:10" s="88" customFormat="1" ht="13.5" customHeight="1" x14ac:dyDescent="0.25">
      <c r="A34" s="94"/>
      <c r="B34" s="86"/>
      <c r="C34" s="86"/>
      <c r="D34" s="86"/>
      <c r="E34" s="86"/>
      <c r="F34" s="86"/>
      <c r="G34" s="86"/>
    </row>
    <row r="35" spans="1:10" s="88" customFormat="1" ht="13.5" customHeight="1" x14ac:dyDescent="0.25">
      <c r="A35" s="94"/>
      <c r="B35" s="86"/>
      <c r="C35" s="86"/>
      <c r="D35" s="86"/>
      <c r="E35" s="86"/>
      <c r="F35" s="86"/>
      <c r="G35" s="86"/>
    </row>
    <row r="36" spans="1:10" s="88" customFormat="1" ht="13.5" customHeight="1" x14ac:dyDescent="0.25">
      <c r="A36" s="94"/>
      <c r="B36" s="86"/>
      <c r="C36" s="86"/>
      <c r="D36" s="86"/>
      <c r="E36" s="86"/>
      <c r="F36" s="86"/>
      <c r="G36" s="86"/>
    </row>
    <row r="37" spans="1:10" s="88" customFormat="1" ht="13.5" customHeight="1" x14ac:dyDescent="0.25">
      <c r="A37" s="94"/>
      <c r="B37" s="86"/>
      <c r="C37" s="86"/>
      <c r="D37" s="86"/>
      <c r="E37" s="86"/>
      <c r="F37" s="86"/>
      <c r="G37" s="86"/>
    </row>
    <row r="38" spans="1:10" s="88" customFormat="1" ht="13.5" customHeight="1" x14ac:dyDescent="0.25">
      <c r="A38" s="94"/>
      <c r="B38" s="86"/>
      <c r="C38" s="86"/>
      <c r="D38" s="86"/>
      <c r="E38" s="86"/>
      <c r="F38" s="86"/>
      <c r="G38" s="86"/>
    </row>
    <row r="39" spans="1:10" s="88" customFormat="1" ht="13.5" customHeight="1" x14ac:dyDescent="0.25">
      <c r="A39" s="94"/>
      <c r="B39" s="86"/>
      <c r="C39" s="86"/>
      <c r="D39" s="86"/>
      <c r="E39" s="86"/>
      <c r="F39" s="86"/>
      <c r="G39" s="86"/>
    </row>
    <row r="40" spans="1:10" s="88" customFormat="1" ht="13.5" customHeight="1" x14ac:dyDescent="0.25">
      <c r="B40" s="86"/>
      <c r="C40" s="86"/>
      <c r="D40" s="86"/>
      <c r="E40" s="86"/>
      <c r="F40" s="86"/>
      <c r="G40" s="86"/>
    </row>
    <row r="41" spans="1:10" s="88" customFormat="1" ht="13.5" customHeight="1" x14ac:dyDescent="0.25">
      <c r="B41" s="86"/>
      <c r="C41" s="86"/>
      <c r="D41" s="86"/>
      <c r="E41" s="86"/>
      <c r="F41" s="86"/>
      <c r="G41" s="86"/>
    </row>
    <row r="42" spans="1:10" s="88" customFormat="1" ht="13.5" customHeight="1" x14ac:dyDescent="0.25">
      <c r="A42" s="94"/>
      <c r="B42" s="86"/>
      <c r="C42" s="86"/>
      <c r="D42" s="86"/>
      <c r="E42" s="86"/>
      <c r="F42" s="86"/>
      <c r="G42" s="86"/>
    </row>
    <row r="43" spans="1:10" s="88" customFormat="1" ht="13.5" customHeight="1" x14ac:dyDescent="0.25">
      <c r="B43" s="86"/>
      <c r="C43" s="86"/>
      <c r="D43" s="86"/>
      <c r="E43" s="86"/>
      <c r="F43" s="86"/>
      <c r="G43" s="86"/>
    </row>
    <row r="44" spans="1:10" s="88" customFormat="1" ht="13.5" customHeight="1" x14ac:dyDescent="0.25">
      <c r="B44" s="86"/>
      <c r="C44" s="86"/>
      <c r="D44" s="86"/>
      <c r="E44" s="86"/>
      <c r="F44" s="86"/>
      <c r="G44" s="86"/>
    </row>
    <row r="45" spans="1:10" s="88" customFormat="1" ht="13.5" customHeight="1" x14ac:dyDescent="0.25">
      <c r="B45" s="86"/>
      <c r="C45" s="86"/>
      <c r="D45" s="86"/>
      <c r="E45" s="86"/>
      <c r="F45" s="86"/>
      <c r="G45" s="86"/>
    </row>
    <row r="46" spans="1:10" s="86" customFormat="1" ht="13.5" customHeight="1" x14ac:dyDescent="0.25">
      <c r="G46" s="95"/>
    </row>
    <row r="47" spans="1:10" s="87" customFormat="1" ht="13.5" customHeight="1" x14ac:dyDescent="0.25">
      <c r="G47" s="96"/>
      <c r="J47" s="95"/>
    </row>
    <row r="48" spans="1:10" ht="13.5" customHeight="1" x14ac:dyDescent="0.25">
      <c r="A48" s="90"/>
    </row>
    <row r="49" spans="1:10" ht="13.5" customHeight="1" x14ac:dyDescent="0.25"/>
    <row r="50" spans="1:10" s="88" customFormat="1" ht="13.5" customHeight="1" x14ac:dyDescent="0.25">
      <c r="H50" s="97"/>
    </row>
    <row r="51" spans="1:10" s="88" customFormat="1" ht="13.5" customHeight="1" x14ac:dyDescent="0.25">
      <c r="H51" s="97"/>
    </row>
    <row r="52" spans="1:10" ht="13.5" customHeight="1" x14ac:dyDescent="0.25">
      <c r="A52" s="90"/>
    </row>
    <row r="53" spans="1:10" ht="13.5" customHeight="1" x14ac:dyDescent="0.25">
      <c r="A53" s="91"/>
    </row>
    <row r="54" spans="1:10" ht="13.5" customHeight="1" x14ac:dyDescent="0.25"/>
    <row r="55" spans="1:10" s="91" customFormat="1" ht="13.5" customHeight="1" x14ac:dyDescent="0.25">
      <c r="A55" s="90"/>
      <c r="B55" s="87"/>
      <c r="C55" s="87"/>
      <c r="D55" s="87"/>
      <c r="E55" s="87"/>
      <c r="F55" s="87"/>
      <c r="G55" s="87"/>
      <c r="H55" s="87"/>
      <c r="I55" s="87"/>
      <c r="J55" s="87"/>
    </row>
    <row r="56" spans="1:10" s="91" customFormat="1" ht="13.5" customHeight="1" x14ac:dyDescent="0.25">
      <c r="A56" s="98"/>
      <c r="B56" s="87"/>
      <c r="C56" s="87"/>
      <c r="D56" s="87"/>
      <c r="E56" s="87"/>
      <c r="F56" s="87"/>
      <c r="G56" s="87"/>
      <c r="H56" s="87"/>
      <c r="I56" s="87"/>
      <c r="J56" s="87"/>
    </row>
    <row r="57" spans="1:10" s="91" customFormat="1" ht="13.5" customHeight="1" x14ac:dyDescent="0.25">
      <c r="A57" s="98"/>
      <c r="B57" s="87"/>
      <c r="C57" s="87"/>
      <c r="D57" s="87"/>
      <c r="E57" s="87"/>
      <c r="F57" s="87"/>
      <c r="G57" s="87"/>
      <c r="H57" s="87"/>
      <c r="I57" s="87"/>
      <c r="J57" s="87"/>
    </row>
    <row r="58" spans="1:10" s="91" customFormat="1" ht="13.5" customHeight="1" x14ac:dyDescent="0.25">
      <c r="B58" s="87"/>
      <c r="C58" s="87"/>
      <c r="D58" s="87"/>
      <c r="E58" s="87"/>
      <c r="F58" s="87"/>
      <c r="G58" s="87"/>
      <c r="H58" s="87"/>
      <c r="I58" s="87"/>
      <c r="J58" s="87"/>
    </row>
    <row r="59" spans="1:10" s="91" customFormat="1" ht="13.5" customHeight="1" x14ac:dyDescent="0.25">
      <c r="A59" s="87"/>
      <c r="B59" s="87"/>
      <c r="C59" s="87"/>
      <c r="D59" s="87"/>
      <c r="E59" s="87"/>
      <c r="F59" s="87"/>
      <c r="G59" s="87"/>
      <c r="H59" s="87"/>
      <c r="I59" s="87"/>
      <c r="J59" s="87"/>
    </row>
    <row r="60" spans="1:10" s="91" customFormat="1" ht="13.5" customHeight="1" x14ac:dyDescent="0.25">
      <c r="A60" s="98"/>
      <c r="B60" s="87"/>
      <c r="C60" s="87"/>
      <c r="D60" s="87"/>
      <c r="E60" s="87"/>
      <c r="F60" s="87"/>
      <c r="G60" s="87"/>
      <c r="H60" s="87"/>
      <c r="I60" s="87"/>
      <c r="J60" s="87"/>
    </row>
    <row r="61" spans="1:10" s="99" customFormat="1" ht="13.5" customHeight="1" x14ac:dyDescent="0.25">
      <c r="A61" s="91"/>
      <c r="B61" s="87"/>
      <c r="C61" s="87"/>
      <c r="D61" s="87"/>
      <c r="E61" s="87"/>
      <c r="F61" s="87"/>
      <c r="G61" s="87"/>
      <c r="H61" s="87"/>
      <c r="I61" s="87"/>
      <c r="J61" s="87"/>
    </row>
    <row r="62" spans="1:10" s="91" customFormat="1" ht="13.5" customHeight="1" x14ac:dyDescent="0.25">
      <c r="B62" s="87"/>
      <c r="C62" s="87"/>
      <c r="D62" s="87"/>
      <c r="E62" s="87"/>
      <c r="F62" s="87"/>
      <c r="G62" s="87"/>
      <c r="H62" s="87"/>
      <c r="I62" s="87"/>
      <c r="J62" s="87"/>
    </row>
    <row r="63" spans="1:10" s="91" customFormat="1" ht="13.5" customHeight="1" x14ac:dyDescent="0.25">
      <c r="B63" s="87"/>
      <c r="C63" s="87"/>
      <c r="D63" s="87"/>
      <c r="E63" s="87"/>
      <c r="F63" s="87"/>
      <c r="G63" s="87"/>
      <c r="H63" s="87"/>
      <c r="I63" s="87"/>
      <c r="J63" s="87"/>
    </row>
  </sheetData>
  <pageMargins left="0.63" right="0.17" top="0.39370078740157483" bottom="0.23622047244094491" header="0" footer="0"/>
  <pageSetup paperSize="9" scale="6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74"/>
  <sheetViews>
    <sheetView showGridLines="0" zoomScaleNormal="100" zoomScaleSheetLayoutView="80" workbookViewId="0"/>
  </sheetViews>
  <sheetFormatPr baseColWidth="10" defaultColWidth="104.19921875" defaultRowHeight="13.2" x14ac:dyDescent="0.25"/>
  <cols>
    <col min="1" max="1" width="110" style="225" customWidth="1"/>
    <col min="2" max="2" width="2.3984375" style="81" customWidth="1"/>
    <col min="3" max="255" width="10" style="81" customWidth="1"/>
    <col min="256" max="256" width="104.19921875" style="81"/>
    <col min="257" max="257" width="110" style="81" customWidth="1"/>
    <col min="258" max="258" width="2.3984375" style="81" customWidth="1"/>
    <col min="259" max="511" width="10" style="81" customWidth="1"/>
    <col min="512" max="512" width="104.19921875" style="81"/>
    <col min="513" max="513" width="110" style="81" customWidth="1"/>
    <col min="514" max="514" width="2.3984375" style="81" customWidth="1"/>
    <col min="515" max="767" width="10" style="81" customWidth="1"/>
    <col min="768" max="768" width="104.19921875" style="81"/>
    <col min="769" max="769" width="110" style="81" customWidth="1"/>
    <col min="770" max="770" width="2.3984375" style="81" customWidth="1"/>
    <col min="771" max="1023" width="10" style="81" customWidth="1"/>
    <col min="1024" max="1024" width="104.19921875" style="81"/>
    <col min="1025" max="1025" width="110" style="81" customWidth="1"/>
    <col min="1026" max="1026" width="2.3984375" style="81" customWidth="1"/>
    <col min="1027" max="1279" width="10" style="81" customWidth="1"/>
    <col min="1280" max="1280" width="104.19921875" style="81"/>
    <col min="1281" max="1281" width="110" style="81" customWidth="1"/>
    <col min="1282" max="1282" width="2.3984375" style="81" customWidth="1"/>
    <col min="1283" max="1535" width="10" style="81" customWidth="1"/>
    <col min="1536" max="1536" width="104.19921875" style="81"/>
    <col min="1537" max="1537" width="110" style="81" customWidth="1"/>
    <col min="1538" max="1538" width="2.3984375" style="81" customWidth="1"/>
    <col min="1539" max="1791" width="10" style="81" customWidth="1"/>
    <col min="1792" max="1792" width="104.19921875" style="81"/>
    <col min="1793" max="1793" width="110" style="81" customWidth="1"/>
    <col min="1794" max="1794" width="2.3984375" style="81" customWidth="1"/>
    <col min="1795" max="2047" width="10" style="81" customWidth="1"/>
    <col min="2048" max="2048" width="104.19921875" style="81"/>
    <col min="2049" max="2049" width="110" style="81" customWidth="1"/>
    <col min="2050" max="2050" width="2.3984375" style="81" customWidth="1"/>
    <col min="2051" max="2303" width="10" style="81" customWidth="1"/>
    <col min="2304" max="2304" width="104.19921875" style="81"/>
    <col min="2305" max="2305" width="110" style="81" customWidth="1"/>
    <col min="2306" max="2306" width="2.3984375" style="81" customWidth="1"/>
    <col min="2307" max="2559" width="10" style="81" customWidth="1"/>
    <col min="2560" max="2560" width="104.19921875" style="81"/>
    <col min="2561" max="2561" width="110" style="81" customWidth="1"/>
    <col min="2562" max="2562" width="2.3984375" style="81" customWidth="1"/>
    <col min="2563" max="2815" width="10" style="81" customWidth="1"/>
    <col min="2816" max="2816" width="104.19921875" style="81"/>
    <col min="2817" max="2817" width="110" style="81" customWidth="1"/>
    <col min="2818" max="2818" width="2.3984375" style="81" customWidth="1"/>
    <col min="2819" max="3071" width="10" style="81" customWidth="1"/>
    <col min="3072" max="3072" width="104.19921875" style="81"/>
    <col min="3073" max="3073" width="110" style="81" customWidth="1"/>
    <col min="3074" max="3074" width="2.3984375" style="81" customWidth="1"/>
    <col min="3075" max="3327" width="10" style="81" customWidth="1"/>
    <col min="3328" max="3328" width="104.19921875" style="81"/>
    <col min="3329" max="3329" width="110" style="81" customWidth="1"/>
    <col min="3330" max="3330" width="2.3984375" style="81" customWidth="1"/>
    <col min="3331" max="3583" width="10" style="81" customWidth="1"/>
    <col min="3584" max="3584" width="104.19921875" style="81"/>
    <col min="3585" max="3585" width="110" style="81" customWidth="1"/>
    <col min="3586" max="3586" width="2.3984375" style="81" customWidth="1"/>
    <col min="3587" max="3839" width="10" style="81" customWidth="1"/>
    <col min="3840" max="3840" width="104.19921875" style="81"/>
    <col min="3841" max="3841" width="110" style="81" customWidth="1"/>
    <col min="3842" max="3842" width="2.3984375" style="81" customWidth="1"/>
    <col min="3843" max="4095" width="10" style="81" customWidth="1"/>
    <col min="4096" max="4096" width="104.19921875" style="81"/>
    <col min="4097" max="4097" width="110" style="81" customWidth="1"/>
    <col min="4098" max="4098" width="2.3984375" style="81" customWidth="1"/>
    <col min="4099" max="4351" width="10" style="81" customWidth="1"/>
    <col min="4352" max="4352" width="104.19921875" style="81"/>
    <col min="4353" max="4353" width="110" style="81" customWidth="1"/>
    <col min="4354" max="4354" width="2.3984375" style="81" customWidth="1"/>
    <col min="4355" max="4607" width="10" style="81" customWidth="1"/>
    <col min="4608" max="4608" width="104.19921875" style="81"/>
    <col min="4609" max="4609" width="110" style="81" customWidth="1"/>
    <col min="4610" max="4610" width="2.3984375" style="81" customWidth="1"/>
    <col min="4611" max="4863" width="10" style="81" customWidth="1"/>
    <col min="4864" max="4864" width="104.19921875" style="81"/>
    <col min="4865" max="4865" width="110" style="81" customWidth="1"/>
    <col min="4866" max="4866" width="2.3984375" style="81" customWidth="1"/>
    <col min="4867" max="5119" width="10" style="81" customWidth="1"/>
    <col min="5120" max="5120" width="104.19921875" style="81"/>
    <col min="5121" max="5121" width="110" style="81" customWidth="1"/>
    <col min="5122" max="5122" width="2.3984375" style="81" customWidth="1"/>
    <col min="5123" max="5375" width="10" style="81" customWidth="1"/>
    <col min="5376" max="5376" width="104.19921875" style="81"/>
    <col min="5377" max="5377" width="110" style="81" customWidth="1"/>
    <col min="5378" max="5378" width="2.3984375" style="81" customWidth="1"/>
    <col min="5379" max="5631" width="10" style="81" customWidth="1"/>
    <col min="5632" max="5632" width="104.19921875" style="81"/>
    <col min="5633" max="5633" width="110" style="81" customWidth="1"/>
    <col min="5634" max="5634" width="2.3984375" style="81" customWidth="1"/>
    <col min="5635" max="5887" width="10" style="81" customWidth="1"/>
    <col min="5888" max="5888" width="104.19921875" style="81"/>
    <col min="5889" max="5889" width="110" style="81" customWidth="1"/>
    <col min="5890" max="5890" width="2.3984375" style="81" customWidth="1"/>
    <col min="5891" max="6143" width="10" style="81" customWidth="1"/>
    <col min="6144" max="6144" width="104.19921875" style="81"/>
    <col min="6145" max="6145" width="110" style="81" customWidth="1"/>
    <col min="6146" max="6146" width="2.3984375" style="81" customWidth="1"/>
    <col min="6147" max="6399" width="10" style="81" customWidth="1"/>
    <col min="6400" max="6400" width="104.19921875" style="81"/>
    <col min="6401" max="6401" width="110" style="81" customWidth="1"/>
    <col min="6402" max="6402" width="2.3984375" style="81" customWidth="1"/>
    <col min="6403" max="6655" width="10" style="81" customWidth="1"/>
    <col min="6656" max="6656" width="104.19921875" style="81"/>
    <col min="6657" max="6657" width="110" style="81" customWidth="1"/>
    <col min="6658" max="6658" width="2.3984375" style="81" customWidth="1"/>
    <col min="6659" max="6911" width="10" style="81" customWidth="1"/>
    <col min="6912" max="6912" width="104.19921875" style="81"/>
    <col min="6913" max="6913" width="110" style="81" customWidth="1"/>
    <col min="6914" max="6914" width="2.3984375" style="81" customWidth="1"/>
    <col min="6915" max="7167" width="10" style="81" customWidth="1"/>
    <col min="7168" max="7168" width="104.19921875" style="81"/>
    <col min="7169" max="7169" width="110" style="81" customWidth="1"/>
    <col min="7170" max="7170" width="2.3984375" style="81" customWidth="1"/>
    <col min="7171" max="7423" width="10" style="81" customWidth="1"/>
    <col min="7424" max="7424" width="104.19921875" style="81"/>
    <col min="7425" max="7425" width="110" style="81" customWidth="1"/>
    <col min="7426" max="7426" width="2.3984375" style="81" customWidth="1"/>
    <col min="7427" max="7679" width="10" style="81" customWidth="1"/>
    <col min="7680" max="7680" width="104.19921875" style="81"/>
    <col min="7681" max="7681" width="110" style="81" customWidth="1"/>
    <col min="7682" max="7682" width="2.3984375" style="81" customWidth="1"/>
    <col min="7683" max="7935" width="10" style="81" customWidth="1"/>
    <col min="7936" max="7936" width="104.19921875" style="81"/>
    <col min="7937" max="7937" width="110" style="81" customWidth="1"/>
    <col min="7938" max="7938" width="2.3984375" style="81" customWidth="1"/>
    <col min="7939" max="8191" width="10" style="81" customWidth="1"/>
    <col min="8192" max="8192" width="104.19921875" style="81"/>
    <col min="8193" max="8193" width="110" style="81" customWidth="1"/>
    <col min="8194" max="8194" width="2.3984375" style="81" customWidth="1"/>
    <col min="8195" max="8447" width="10" style="81" customWidth="1"/>
    <col min="8448" max="8448" width="104.19921875" style="81"/>
    <col min="8449" max="8449" width="110" style="81" customWidth="1"/>
    <col min="8450" max="8450" width="2.3984375" style="81" customWidth="1"/>
    <col min="8451" max="8703" width="10" style="81" customWidth="1"/>
    <col min="8704" max="8704" width="104.19921875" style="81"/>
    <col min="8705" max="8705" width="110" style="81" customWidth="1"/>
    <col min="8706" max="8706" width="2.3984375" style="81" customWidth="1"/>
    <col min="8707" max="8959" width="10" style="81" customWidth="1"/>
    <col min="8960" max="8960" width="104.19921875" style="81"/>
    <col min="8961" max="8961" width="110" style="81" customWidth="1"/>
    <col min="8962" max="8962" width="2.3984375" style="81" customWidth="1"/>
    <col min="8963" max="9215" width="10" style="81" customWidth="1"/>
    <col min="9216" max="9216" width="104.19921875" style="81"/>
    <col min="9217" max="9217" width="110" style="81" customWidth="1"/>
    <col min="9218" max="9218" width="2.3984375" style="81" customWidth="1"/>
    <col min="9219" max="9471" width="10" style="81" customWidth="1"/>
    <col min="9472" max="9472" width="104.19921875" style="81"/>
    <col min="9473" max="9473" width="110" style="81" customWidth="1"/>
    <col min="9474" max="9474" width="2.3984375" style="81" customWidth="1"/>
    <col min="9475" max="9727" width="10" style="81" customWidth="1"/>
    <col min="9728" max="9728" width="104.19921875" style="81"/>
    <col min="9729" max="9729" width="110" style="81" customWidth="1"/>
    <col min="9730" max="9730" width="2.3984375" style="81" customWidth="1"/>
    <col min="9731" max="9983" width="10" style="81" customWidth="1"/>
    <col min="9984" max="9984" width="104.19921875" style="81"/>
    <col min="9985" max="9985" width="110" style="81" customWidth="1"/>
    <col min="9986" max="9986" width="2.3984375" style="81" customWidth="1"/>
    <col min="9987" max="10239" width="10" style="81" customWidth="1"/>
    <col min="10240" max="10240" width="104.19921875" style="81"/>
    <col min="10241" max="10241" width="110" style="81" customWidth="1"/>
    <col min="10242" max="10242" width="2.3984375" style="81" customWidth="1"/>
    <col min="10243" max="10495" width="10" style="81" customWidth="1"/>
    <col min="10496" max="10496" width="104.19921875" style="81"/>
    <col min="10497" max="10497" width="110" style="81" customWidth="1"/>
    <col min="10498" max="10498" width="2.3984375" style="81" customWidth="1"/>
    <col min="10499" max="10751" width="10" style="81" customWidth="1"/>
    <col min="10752" max="10752" width="104.19921875" style="81"/>
    <col min="10753" max="10753" width="110" style="81" customWidth="1"/>
    <col min="10754" max="10754" width="2.3984375" style="81" customWidth="1"/>
    <col min="10755" max="11007" width="10" style="81" customWidth="1"/>
    <col min="11008" max="11008" width="104.19921875" style="81"/>
    <col min="11009" max="11009" width="110" style="81" customWidth="1"/>
    <col min="11010" max="11010" width="2.3984375" style="81" customWidth="1"/>
    <col min="11011" max="11263" width="10" style="81" customWidth="1"/>
    <col min="11264" max="11264" width="104.19921875" style="81"/>
    <col min="11265" max="11265" width="110" style="81" customWidth="1"/>
    <col min="11266" max="11266" width="2.3984375" style="81" customWidth="1"/>
    <col min="11267" max="11519" width="10" style="81" customWidth="1"/>
    <col min="11520" max="11520" width="104.19921875" style="81"/>
    <col min="11521" max="11521" width="110" style="81" customWidth="1"/>
    <col min="11522" max="11522" width="2.3984375" style="81" customWidth="1"/>
    <col min="11523" max="11775" width="10" style="81" customWidth="1"/>
    <col min="11776" max="11776" width="104.19921875" style="81"/>
    <col min="11777" max="11777" width="110" style="81" customWidth="1"/>
    <col min="11778" max="11778" width="2.3984375" style="81" customWidth="1"/>
    <col min="11779" max="12031" width="10" style="81" customWidth="1"/>
    <col min="12032" max="12032" width="104.19921875" style="81"/>
    <col min="12033" max="12033" width="110" style="81" customWidth="1"/>
    <col min="12034" max="12034" width="2.3984375" style="81" customWidth="1"/>
    <col min="12035" max="12287" width="10" style="81" customWidth="1"/>
    <col min="12288" max="12288" width="104.19921875" style="81"/>
    <col min="12289" max="12289" width="110" style="81" customWidth="1"/>
    <col min="12290" max="12290" width="2.3984375" style="81" customWidth="1"/>
    <col min="12291" max="12543" width="10" style="81" customWidth="1"/>
    <col min="12544" max="12544" width="104.19921875" style="81"/>
    <col min="12545" max="12545" width="110" style="81" customWidth="1"/>
    <col min="12546" max="12546" width="2.3984375" style="81" customWidth="1"/>
    <col min="12547" max="12799" width="10" style="81" customWidth="1"/>
    <col min="12800" max="12800" width="104.19921875" style="81"/>
    <col min="12801" max="12801" width="110" style="81" customWidth="1"/>
    <col min="12802" max="12802" width="2.3984375" style="81" customWidth="1"/>
    <col min="12803" max="13055" width="10" style="81" customWidth="1"/>
    <col min="13056" max="13056" width="104.19921875" style="81"/>
    <col min="13057" max="13057" width="110" style="81" customWidth="1"/>
    <col min="13058" max="13058" width="2.3984375" style="81" customWidth="1"/>
    <col min="13059" max="13311" width="10" style="81" customWidth="1"/>
    <col min="13312" max="13312" width="104.19921875" style="81"/>
    <col min="13313" max="13313" width="110" style="81" customWidth="1"/>
    <col min="13314" max="13314" width="2.3984375" style="81" customWidth="1"/>
    <col min="13315" max="13567" width="10" style="81" customWidth="1"/>
    <col min="13568" max="13568" width="104.19921875" style="81"/>
    <col min="13569" max="13569" width="110" style="81" customWidth="1"/>
    <col min="13570" max="13570" width="2.3984375" style="81" customWidth="1"/>
    <col min="13571" max="13823" width="10" style="81" customWidth="1"/>
    <col min="13824" max="13824" width="104.19921875" style="81"/>
    <col min="13825" max="13825" width="110" style="81" customWidth="1"/>
    <col min="13826" max="13826" width="2.3984375" style="81" customWidth="1"/>
    <col min="13827" max="14079" width="10" style="81" customWidth="1"/>
    <col min="14080" max="14080" width="104.19921875" style="81"/>
    <col min="14081" max="14081" width="110" style="81" customWidth="1"/>
    <col min="14082" max="14082" width="2.3984375" style="81" customWidth="1"/>
    <col min="14083" max="14335" width="10" style="81" customWidth="1"/>
    <col min="14336" max="14336" width="104.19921875" style="81"/>
    <col min="14337" max="14337" width="110" style="81" customWidth="1"/>
    <col min="14338" max="14338" width="2.3984375" style="81" customWidth="1"/>
    <col min="14339" max="14591" width="10" style="81" customWidth="1"/>
    <col min="14592" max="14592" width="104.19921875" style="81"/>
    <col min="14593" max="14593" width="110" style="81" customWidth="1"/>
    <col min="14594" max="14594" width="2.3984375" style="81" customWidth="1"/>
    <col min="14595" max="14847" width="10" style="81" customWidth="1"/>
    <col min="14848" max="14848" width="104.19921875" style="81"/>
    <col min="14849" max="14849" width="110" style="81" customWidth="1"/>
    <col min="14850" max="14850" width="2.3984375" style="81" customWidth="1"/>
    <col min="14851" max="15103" width="10" style="81" customWidth="1"/>
    <col min="15104" max="15104" width="104.19921875" style="81"/>
    <col min="15105" max="15105" width="110" style="81" customWidth="1"/>
    <col min="15106" max="15106" width="2.3984375" style="81" customWidth="1"/>
    <col min="15107" max="15359" width="10" style="81" customWidth="1"/>
    <col min="15360" max="15360" width="104.19921875" style="81"/>
    <col min="15361" max="15361" width="110" style="81" customWidth="1"/>
    <col min="15362" max="15362" width="2.3984375" style="81" customWidth="1"/>
    <col min="15363" max="15615" width="10" style="81" customWidth="1"/>
    <col min="15616" max="15616" width="104.19921875" style="81"/>
    <col min="15617" max="15617" width="110" style="81" customWidth="1"/>
    <col min="15618" max="15618" width="2.3984375" style="81" customWidth="1"/>
    <col min="15619" max="15871" width="10" style="81" customWidth="1"/>
    <col min="15872" max="15872" width="104.19921875" style="81"/>
    <col min="15873" max="15873" width="110" style="81" customWidth="1"/>
    <col min="15874" max="15874" width="2.3984375" style="81" customWidth="1"/>
    <col min="15875" max="16127" width="10" style="81" customWidth="1"/>
    <col min="16128" max="16128" width="104.19921875" style="81"/>
    <col min="16129" max="16129" width="110" style="81" customWidth="1"/>
    <col min="16130" max="16130" width="2.3984375" style="81" customWidth="1"/>
    <col min="16131" max="16383" width="10" style="81" customWidth="1"/>
    <col min="16384" max="16384" width="104.19921875" style="81"/>
  </cols>
  <sheetData>
    <row r="1" spans="1:1" ht="38.25" customHeight="1" x14ac:dyDescent="0.25">
      <c r="A1" s="281" t="s">
        <v>110</v>
      </c>
    </row>
    <row r="2" spans="1:1" s="86" customFormat="1" ht="13.5" customHeight="1" x14ac:dyDescent="0.25">
      <c r="A2" s="204" t="s">
        <v>168</v>
      </c>
    </row>
    <row r="3" spans="1:1" s="86" customFormat="1" ht="45" customHeight="1" x14ac:dyDescent="0.25">
      <c r="A3" s="151" t="s">
        <v>111</v>
      </c>
    </row>
    <row r="4" spans="1:1" s="86" customFormat="1" ht="23.25" customHeight="1" x14ac:dyDescent="0.25">
      <c r="A4" s="205" t="s">
        <v>112</v>
      </c>
    </row>
    <row r="6" spans="1:1" s="206" customFormat="1" ht="14.4" x14ac:dyDescent="0.3"/>
    <row r="7" spans="1:1" s="206" customFormat="1" ht="14.4" x14ac:dyDescent="0.3">
      <c r="A7" s="226" t="s">
        <v>169</v>
      </c>
    </row>
    <row r="8" spans="1:1" s="86" customFormat="1" ht="14.1" customHeight="1" x14ac:dyDescent="0.25">
      <c r="A8" s="226" t="s">
        <v>170</v>
      </c>
    </row>
    <row r="9" spans="1:1" s="86" customFormat="1" x14ac:dyDescent="0.25">
      <c r="A9" s="227"/>
    </row>
    <row r="10" spans="1:1" s="86" customFormat="1" ht="12.75" customHeight="1" x14ac:dyDescent="0.25">
      <c r="A10" s="227"/>
    </row>
    <row r="11" spans="1:1" s="86" customFormat="1" ht="12.75" customHeight="1" x14ac:dyDescent="0.25">
      <c r="A11" s="227"/>
    </row>
    <row r="12" spans="1:1" s="86" customFormat="1" ht="12.75" customHeight="1" x14ac:dyDescent="0.25">
      <c r="A12" s="227"/>
    </row>
    <row r="13" spans="1:1" s="86" customFormat="1" ht="12.75" customHeight="1" x14ac:dyDescent="0.25">
      <c r="A13" s="227"/>
    </row>
    <row r="14" spans="1:1" s="86" customFormat="1" ht="12.75" customHeight="1" x14ac:dyDescent="0.25">
      <c r="A14" s="227"/>
    </row>
    <row r="15" spans="1:1" s="86" customFormat="1" ht="12.75" customHeight="1" x14ac:dyDescent="0.25">
      <c r="A15" s="227"/>
    </row>
    <row r="16" spans="1:1" x14ac:dyDescent="0.25">
      <c r="A16" s="228"/>
    </row>
    <row r="17" spans="1:1" s="206" customFormat="1" ht="14.4" x14ac:dyDescent="0.3">
      <c r="A17" s="229"/>
    </row>
    <row r="18" spans="1:1" s="206" customFormat="1" ht="62.25" customHeight="1" x14ac:dyDescent="0.3">
      <c r="A18" s="229"/>
    </row>
    <row r="19" spans="1:1" ht="14.1" customHeight="1" x14ac:dyDescent="0.25">
      <c r="A19" s="207" t="s">
        <v>124</v>
      </c>
    </row>
    <row r="20" spans="1:1" ht="39.9" customHeight="1" x14ac:dyDescent="0.25">
      <c r="A20" s="209"/>
    </row>
    <row r="21" spans="1:1" ht="81" customHeight="1" x14ac:dyDescent="0.25">
      <c r="A21" s="209"/>
    </row>
    <row r="22" spans="1:1" ht="39.9" customHeight="1" x14ac:dyDescent="0.25">
      <c r="A22" s="209"/>
    </row>
    <row r="23" spans="1:1" x14ac:dyDescent="0.25">
      <c r="A23" s="209"/>
    </row>
    <row r="24" spans="1:1" x14ac:dyDescent="0.25">
      <c r="A24" s="210"/>
    </row>
    <row r="25" spans="1:1" ht="32.1" customHeight="1" x14ac:dyDescent="0.25">
      <c r="A25" s="211"/>
    </row>
    <row r="26" spans="1:1" s="213" customFormat="1" ht="32.1" customHeight="1" x14ac:dyDescent="0.25">
      <c r="A26" s="212"/>
    </row>
    <row r="28" spans="1:1" s="86" customFormat="1" ht="23.25" customHeight="1" x14ac:dyDescent="0.25">
      <c r="A28" s="205" t="s">
        <v>159</v>
      </c>
    </row>
    <row r="30" spans="1:1" ht="14.1" customHeight="1" x14ac:dyDescent="0.25">
      <c r="A30" s="207" t="s">
        <v>160</v>
      </c>
    </row>
    <row r="31" spans="1:1" ht="66" customHeight="1" x14ac:dyDescent="0.25">
      <c r="A31" s="209"/>
    </row>
    <row r="32" spans="1:1" x14ac:dyDescent="0.25">
      <c r="A32" s="208"/>
    </row>
    <row r="33" spans="1:1" s="99" customFormat="1" ht="14.1" customHeight="1" x14ac:dyDescent="0.3">
      <c r="A33" s="214" t="s">
        <v>67</v>
      </c>
    </row>
    <row r="34" spans="1:1" s="152" customFormat="1" ht="30" customHeight="1" x14ac:dyDescent="0.25">
      <c r="A34" s="209"/>
    </row>
    <row r="35" spans="1:1" s="99" customFormat="1" ht="53.1" customHeight="1" x14ac:dyDescent="0.25">
      <c r="A35" s="209"/>
    </row>
    <row r="36" spans="1:1" s="99" customFormat="1" x14ac:dyDescent="0.25">
      <c r="A36" s="209"/>
    </row>
    <row r="37" spans="1:1" s="99" customFormat="1" x14ac:dyDescent="0.25">
      <c r="A37" s="209"/>
    </row>
    <row r="38" spans="1:1" s="99" customFormat="1" x14ac:dyDescent="0.25">
      <c r="A38" s="209"/>
    </row>
    <row r="39" spans="1:1" s="99" customFormat="1" ht="53.1" customHeight="1" x14ac:dyDescent="0.25">
      <c r="A39" s="215"/>
    </row>
    <row r="40" spans="1:1" s="99" customFormat="1" ht="30" customHeight="1" x14ac:dyDescent="0.25">
      <c r="A40" s="209"/>
    </row>
    <row r="41" spans="1:1" ht="14.4" x14ac:dyDescent="0.25">
      <c r="A41" s="216"/>
    </row>
    <row r="42" spans="1:1" ht="55.5" customHeight="1" x14ac:dyDescent="0.25">
      <c r="A42" s="216"/>
    </row>
    <row r="43" spans="1:1" ht="14.1" customHeight="1" x14ac:dyDescent="0.25">
      <c r="A43" s="217" t="s">
        <v>161</v>
      </c>
    </row>
    <row r="44" spans="1:1" ht="39.9" customHeight="1" x14ac:dyDescent="0.25">
      <c r="A44" s="209"/>
    </row>
    <row r="45" spans="1:1" ht="30" customHeight="1" x14ac:dyDescent="0.25">
      <c r="A45" s="209"/>
    </row>
    <row r="46" spans="1:1" x14ac:dyDescent="0.25">
      <c r="A46" s="218"/>
    </row>
    <row r="47" spans="1:1" x14ac:dyDescent="0.25">
      <c r="A47" s="217" t="s">
        <v>162</v>
      </c>
    </row>
    <row r="48" spans="1:1" ht="80.099999999999994" customHeight="1" x14ac:dyDescent="0.25">
      <c r="A48" s="209"/>
    </row>
    <row r="49" spans="1:1" ht="26.4" x14ac:dyDescent="0.25">
      <c r="A49" s="219" t="s">
        <v>163</v>
      </c>
    </row>
    <row r="50" spans="1:1" x14ac:dyDescent="0.25">
      <c r="A50" s="218"/>
    </row>
    <row r="51" spans="1:1" s="86" customFormat="1" ht="23.25" customHeight="1" x14ac:dyDescent="0.25">
      <c r="A51" s="205" t="s">
        <v>164</v>
      </c>
    </row>
    <row r="52" spans="1:1" x14ac:dyDescent="0.25">
      <c r="A52" s="218"/>
    </row>
    <row r="53" spans="1:1" ht="138" customHeight="1" x14ac:dyDescent="0.25">
      <c r="A53" s="230"/>
    </row>
    <row r="54" spans="1:1" x14ac:dyDescent="0.25">
      <c r="A54" s="220"/>
    </row>
    <row r="55" spans="1:1" ht="14.1" customHeight="1" x14ac:dyDescent="0.25">
      <c r="A55" s="207" t="s">
        <v>165</v>
      </c>
    </row>
    <row r="56" spans="1:1" ht="60" customHeight="1" x14ac:dyDescent="0.25">
      <c r="A56" s="209"/>
    </row>
    <row r="57" spans="1:1" ht="30" customHeight="1" x14ac:dyDescent="0.25">
      <c r="A57" s="209"/>
    </row>
    <row r="58" spans="1:1" x14ac:dyDescent="0.25">
      <c r="A58" s="218"/>
    </row>
    <row r="59" spans="1:1" ht="30" customHeight="1" x14ac:dyDescent="0.25">
      <c r="A59" s="209"/>
    </row>
    <row r="60" spans="1:1" ht="53.1" customHeight="1" x14ac:dyDescent="0.25">
      <c r="A60" s="209"/>
    </row>
    <row r="61" spans="1:1" ht="18.75" customHeight="1" x14ac:dyDescent="0.25">
      <c r="A61" s="209"/>
    </row>
    <row r="62" spans="1:1" x14ac:dyDescent="0.25">
      <c r="A62" s="221" t="s">
        <v>166</v>
      </c>
    </row>
    <row r="63" spans="1:1" x14ac:dyDescent="0.25">
      <c r="A63" s="209"/>
    </row>
    <row r="64" spans="1:1" s="222" customFormat="1" ht="72.900000000000006" customHeight="1" x14ac:dyDescent="0.25">
      <c r="A64" s="209"/>
    </row>
    <row r="66" spans="1:1" s="86" customFormat="1" ht="23.25" customHeight="1" x14ac:dyDescent="0.25">
      <c r="A66" s="205" t="s">
        <v>167</v>
      </c>
    </row>
    <row r="68" spans="1:1" x14ac:dyDescent="0.25">
      <c r="A68" s="223"/>
    </row>
    <row r="69" spans="1:1" x14ac:dyDescent="0.25">
      <c r="A69" s="224"/>
    </row>
    <row r="70" spans="1:1" x14ac:dyDescent="0.25">
      <c r="A70" s="224"/>
    </row>
    <row r="71" spans="1:1" x14ac:dyDescent="0.25">
      <c r="A71" s="223"/>
    </row>
    <row r="72" spans="1:1" x14ac:dyDescent="0.25">
      <c r="A72" s="223"/>
    </row>
    <row r="73" spans="1:1" x14ac:dyDescent="0.25">
      <c r="A73" s="223"/>
    </row>
    <row r="74" spans="1:1" x14ac:dyDescent="0.25">
      <c r="A74" s="223"/>
    </row>
  </sheetData>
  <hyperlinks>
    <hyperlink ref="A49" r:id="rId1" display="http://statistik.arbeitsagentur.de/Navigation/Statistik/Grundlagen/Methodenberichte/Ausbildungsstellenmarkt/Methodeberichte-Ausbildungsstellenmarkt-Nav.html"/>
    <hyperlink ref="A62" r:id="rId2" display="http://statistik.arbeitsagentur.de/nn_307948/Statischer-Content/Statistik-nach-Themen/Ausbildungsstellenmarkt/Ausbildungsstellenmarkt.html"/>
  </hyperlinks>
  <pageMargins left="0.70866141732283472" right="0.39370078740157483" top="0.39370078740157483" bottom="0.39370078740157483" header="0" footer="0"/>
  <pageSetup paperSize="9" scale="72" fitToHeight="2" orientation="portrait" r:id="rId3"/>
  <headerFooter alignWithMargins="0">
    <oddFooter>Seite &amp;P von &amp;N</oddFooter>
  </headerFooter>
  <rowBreaks count="2" manualBreakCount="2">
    <brk id="27" man="1"/>
    <brk id="50" man="1"/>
  </rowBreak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6"/>
  <sheetViews>
    <sheetView showGridLines="0" zoomScaleNormal="100" zoomScaleSheetLayoutView="80" workbookViewId="0"/>
  </sheetViews>
  <sheetFormatPr baseColWidth="10" defaultColWidth="104.19921875" defaultRowHeight="13.2" x14ac:dyDescent="0.25"/>
  <cols>
    <col min="1" max="1" width="110" style="225" customWidth="1"/>
    <col min="2" max="2" width="2.3984375" style="81" customWidth="1"/>
    <col min="3" max="255" width="10" style="81" customWidth="1"/>
    <col min="256" max="256" width="104.19921875" style="81"/>
    <col min="257" max="257" width="110" style="81" customWidth="1"/>
    <col min="258" max="258" width="2.3984375" style="81" customWidth="1"/>
    <col min="259" max="511" width="10" style="81" customWidth="1"/>
    <col min="512" max="512" width="104.19921875" style="81"/>
    <col min="513" max="513" width="110" style="81" customWidth="1"/>
    <col min="514" max="514" width="2.3984375" style="81" customWidth="1"/>
    <col min="515" max="767" width="10" style="81" customWidth="1"/>
    <col min="768" max="768" width="104.19921875" style="81"/>
    <col min="769" max="769" width="110" style="81" customWidth="1"/>
    <col min="770" max="770" width="2.3984375" style="81" customWidth="1"/>
    <col min="771" max="1023" width="10" style="81" customWidth="1"/>
    <col min="1024" max="1024" width="104.19921875" style="81"/>
    <col min="1025" max="1025" width="110" style="81" customWidth="1"/>
    <col min="1026" max="1026" width="2.3984375" style="81" customWidth="1"/>
    <col min="1027" max="1279" width="10" style="81" customWidth="1"/>
    <col min="1280" max="1280" width="104.19921875" style="81"/>
    <col min="1281" max="1281" width="110" style="81" customWidth="1"/>
    <col min="1282" max="1282" width="2.3984375" style="81" customWidth="1"/>
    <col min="1283" max="1535" width="10" style="81" customWidth="1"/>
    <col min="1536" max="1536" width="104.19921875" style="81"/>
    <col min="1537" max="1537" width="110" style="81" customWidth="1"/>
    <col min="1538" max="1538" width="2.3984375" style="81" customWidth="1"/>
    <col min="1539" max="1791" width="10" style="81" customWidth="1"/>
    <col min="1792" max="1792" width="104.19921875" style="81"/>
    <col min="1793" max="1793" width="110" style="81" customWidth="1"/>
    <col min="1794" max="1794" width="2.3984375" style="81" customWidth="1"/>
    <col min="1795" max="2047" width="10" style="81" customWidth="1"/>
    <col min="2048" max="2048" width="104.19921875" style="81"/>
    <col min="2049" max="2049" width="110" style="81" customWidth="1"/>
    <col min="2050" max="2050" width="2.3984375" style="81" customWidth="1"/>
    <col min="2051" max="2303" width="10" style="81" customWidth="1"/>
    <col min="2304" max="2304" width="104.19921875" style="81"/>
    <col min="2305" max="2305" width="110" style="81" customWidth="1"/>
    <col min="2306" max="2306" width="2.3984375" style="81" customWidth="1"/>
    <col min="2307" max="2559" width="10" style="81" customWidth="1"/>
    <col min="2560" max="2560" width="104.19921875" style="81"/>
    <col min="2561" max="2561" width="110" style="81" customWidth="1"/>
    <col min="2562" max="2562" width="2.3984375" style="81" customWidth="1"/>
    <col min="2563" max="2815" width="10" style="81" customWidth="1"/>
    <col min="2816" max="2816" width="104.19921875" style="81"/>
    <col min="2817" max="2817" width="110" style="81" customWidth="1"/>
    <col min="2818" max="2818" width="2.3984375" style="81" customWidth="1"/>
    <col min="2819" max="3071" width="10" style="81" customWidth="1"/>
    <col min="3072" max="3072" width="104.19921875" style="81"/>
    <col min="3073" max="3073" width="110" style="81" customWidth="1"/>
    <col min="3074" max="3074" width="2.3984375" style="81" customWidth="1"/>
    <col min="3075" max="3327" width="10" style="81" customWidth="1"/>
    <col min="3328" max="3328" width="104.19921875" style="81"/>
    <col min="3329" max="3329" width="110" style="81" customWidth="1"/>
    <col min="3330" max="3330" width="2.3984375" style="81" customWidth="1"/>
    <col min="3331" max="3583" width="10" style="81" customWidth="1"/>
    <col min="3584" max="3584" width="104.19921875" style="81"/>
    <col min="3585" max="3585" width="110" style="81" customWidth="1"/>
    <col min="3586" max="3586" width="2.3984375" style="81" customWidth="1"/>
    <col min="3587" max="3839" width="10" style="81" customWidth="1"/>
    <col min="3840" max="3840" width="104.19921875" style="81"/>
    <col min="3841" max="3841" width="110" style="81" customWidth="1"/>
    <col min="3842" max="3842" width="2.3984375" style="81" customWidth="1"/>
    <col min="3843" max="4095" width="10" style="81" customWidth="1"/>
    <col min="4096" max="4096" width="104.19921875" style="81"/>
    <col min="4097" max="4097" width="110" style="81" customWidth="1"/>
    <col min="4098" max="4098" width="2.3984375" style="81" customWidth="1"/>
    <col min="4099" max="4351" width="10" style="81" customWidth="1"/>
    <col min="4352" max="4352" width="104.19921875" style="81"/>
    <col min="4353" max="4353" width="110" style="81" customWidth="1"/>
    <col min="4354" max="4354" width="2.3984375" style="81" customWidth="1"/>
    <col min="4355" max="4607" width="10" style="81" customWidth="1"/>
    <col min="4608" max="4608" width="104.19921875" style="81"/>
    <col min="4609" max="4609" width="110" style="81" customWidth="1"/>
    <col min="4610" max="4610" width="2.3984375" style="81" customWidth="1"/>
    <col min="4611" max="4863" width="10" style="81" customWidth="1"/>
    <col min="4864" max="4864" width="104.19921875" style="81"/>
    <col min="4865" max="4865" width="110" style="81" customWidth="1"/>
    <col min="4866" max="4866" width="2.3984375" style="81" customWidth="1"/>
    <col min="4867" max="5119" width="10" style="81" customWidth="1"/>
    <col min="5120" max="5120" width="104.19921875" style="81"/>
    <col min="5121" max="5121" width="110" style="81" customWidth="1"/>
    <col min="5122" max="5122" width="2.3984375" style="81" customWidth="1"/>
    <col min="5123" max="5375" width="10" style="81" customWidth="1"/>
    <col min="5376" max="5376" width="104.19921875" style="81"/>
    <col min="5377" max="5377" width="110" style="81" customWidth="1"/>
    <col min="5378" max="5378" width="2.3984375" style="81" customWidth="1"/>
    <col min="5379" max="5631" width="10" style="81" customWidth="1"/>
    <col min="5632" max="5632" width="104.19921875" style="81"/>
    <col min="5633" max="5633" width="110" style="81" customWidth="1"/>
    <col min="5634" max="5634" width="2.3984375" style="81" customWidth="1"/>
    <col min="5635" max="5887" width="10" style="81" customWidth="1"/>
    <col min="5888" max="5888" width="104.19921875" style="81"/>
    <col min="5889" max="5889" width="110" style="81" customWidth="1"/>
    <col min="5890" max="5890" width="2.3984375" style="81" customWidth="1"/>
    <col min="5891" max="6143" width="10" style="81" customWidth="1"/>
    <col min="6144" max="6144" width="104.19921875" style="81"/>
    <col min="6145" max="6145" width="110" style="81" customWidth="1"/>
    <col min="6146" max="6146" width="2.3984375" style="81" customWidth="1"/>
    <col min="6147" max="6399" width="10" style="81" customWidth="1"/>
    <col min="6400" max="6400" width="104.19921875" style="81"/>
    <col min="6401" max="6401" width="110" style="81" customWidth="1"/>
    <col min="6402" max="6402" width="2.3984375" style="81" customWidth="1"/>
    <col min="6403" max="6655" width="10" style="81" customWidth="1"/>
    <col min="6656" max="6656" width="104.19921875" style="81"/>
    <col min="6657" max="6657" width="110" style="81" customWidth="1"/>
    <col min="6658" max="6658" width="2.3984375" style="81" customWidth="1"/>
    <col min="6659" max="6911" width="10" style="81" customWidth="1"/>
    <col min="6912" max="6912" width="104.19921875" style="81"/>
    <col min="6913" max="6913" width="110" style="81" customWidth="1"/>
    <col min="6914" max="6914" width="2.3984375" style="81" customWidth="1"/>
    <col min="6915" max="7167" width="10" style="81" customWidth="1"/>
    <col min="7168" max="7168" width="104.19921875" style="81"/>
    <col min="7169" max="7169" width="110" style="81" customWidth="1"/>
    <col min="7170" max="7170" width="2.3984375" style="81" customWidth="1"/>
    <col min="7171" max="7423" width="10" style="81" customWidth="1"/>
    <col min="7424" max="7424" width="104.19921875" style="81"/>
    <col min="7425" max="7425" width="110" style="81" customWidth="1"/>
    <col min="7426" max="7426" width="2.3984375" style="81" customWidth="1"/>
    <col min="7427" max="7679" width="10" style="81" customWidth="1"/>
    <col min="7680" max="7680" width="104.19921875" style="81"/>
    <col min="7681" max="7681" width="110" style="81" customWidth="1"/>
    <col min="7682" max="7682" width="2.3984375" style="81" customWidth="1"/>
    <col min="7683" max="7935" width="10" style="81" customWidth="1"/>
    <col min="7936" max="7936" width="104.19921875" style="81"/>
    <col min="7937" max="7937" width="110" style="81" customWidth="1"/>
    <col min="7938" max="7938" width="2.3984375" style="81" customWidth="1"/>
    <col min="7939" max="8191" width="10" style="81" customWidth="1"/>
    <col min="8192" max="8192" width="104.19921875" style="81"/>
    <col min="8193" max="8193" width="110" style="81" customWidth="1"/>
    <col min="8194" max="8194" width="2.3984375" style="81" customWidth="1"/>
    <col min="8195" max="8447" width="10" style="81" customWidth="1"/>
    <col min="8448" max="8448" width="104.19921875" style="81"/>
    <col min="8449" max="8449" width="110" style="81" customWidth="1"/>
    <col min="8450" max="8450" width="2.3984375" style="81" customWidth="1"/>
    <col min="8451" max="8703" width="10" style="81" customWidth="1"/>
    <col min="8704" max="8704" width="104.19921875" style="81"/>
    <col min="8705" max="8705" width="110" style="81" customWidth="1"/>
    <col min="8706" max="8706" width="2.3984375" style="81" customWidth="1"/>
    <col min="8707" max="8959" width="10" style="81" customWidth="1"/>
    <col min="8960" max="8960" width="104.19921875" style="81"/>
    <col min="8961" max="8961" width="110" style="81" customWidth="1"/>
    <col min="8962" max="8962" width="2.3984375" style="81" customWidth="1"/>
    <col min="8963" max="9215" width="10" style="81" customWidth="1"/>
    <col min="9216" max="9216" width="104.19921875" style="81"/>
    <col min="9217" max="9217" width="110" style="81" customWidth="1"/>
    <col min="9218" max="9218" width="2.3984375" style="81" customWidth="1"/>
    <col min="9219" max="9471" width="10" style="81" customWidth="1"/>
    <col min="9472" max="9472" width="104.19921875" style="81"/>
    <col min="9473" max="9473" width="110" style="81" customWidth="1"/>
    <col min="9474" max="9474" width="2.3984375" style="81" customWidth="1"/>
    <col min="9475" max="9727" width="10" style="81" customWidth="1"/>
    <col min="9728" max="9728" width="104.19921875" style="81"/>
    <col min="9729" max="9729" width="110" style="81" customWidth="1"/>
    <col min="9730" max="9730" width="2.3984375" style="81" customWidth="1"/>
    <col min="9731" max="9983" width="10" style="81" customWidth="1"/>
    <col min="9984" max="9984" width="104.19921875" style="81"/>
    <col min="9985" max="9985" width="110" style="81" customWidth="1"/>
    <col min="9986" max="9986" width="2.3984375" style="81" customWidth="1"/>
    <col min="9987" max="10239" width="10" style="81" customWidth="1"/>
    <col min="10240" max="10240" width="104.19921875" style="81"/>
    <col min="10241" max="10241" width="110" style="81" customWidth="1"/>
    <col min="10242" max="10242" width="2.3984375" style="81" customWidth="1"/>
    <col min="10243" max="10495" width="10" style="81" customWidth="1"/>
    <col min="10496" max="10496" width="104.19921875" style="81"/>
    <col min="10497" max="10497" width="110" style="81" customWidth="1"/>
    <col min="10498" max="10498" width="2.3984375" style="81" customWidth="1"/>
    <col min="10499" max="10751" width="10" style="81" customWidth="1"/>
    <col min="10752" max="10752" width="104.19921875" style="81"/>
    <col min="10753" max="10753" width="110" style="81" customWidth="1"/>
    <col min="10754" max="10754" width="2.3984375" style="81" customWidth="1"/>
    <col min="10755" max="11007" width="10" style="81" customWidth="1"/>
    <col min="11008" max="11008" width="104.19921875" style="81"/>
    <col min="11009" max="11009" width="110" style="81" customWidth="1"/>
    <col min="11010" max="11010" width="2.3984375" style="81" customWidth="1"/>
    <col min="11011" max="11263" width="10" style="81" customWidth="1"/>
    <col min="11264" max="11264" width="104.19921875" style="81"/>
    <col min="11265" max="11265" width="110" style="81" customWidth="1"/>
    <col min="11266" max="11266" width="2.3984375" style="81" customWidth="1"/>
    <col min="11267" max="11519" width="10" style="81" customWidth="1"/>
    <col min="11520" max="11520" width="104.19921875" style="81"/>
    <col min="11521" max="11521" width="110" style="81" customWidth="1"/>
    <col min="11522" max="11522" width="2.3984375" style="81" customWidth="1"/>
    <col min="11523" max="11775" width="10" style="81" customWidth="1"/>
    <col min="11776" max="11776" width="104.19921875" style="81"/>
    <col min="11777" max="11777" width="110" style="81" customWidth="1"/>
    <col min="11778" max="11778" width="2.3984375" style="81" customWidth="1"/>
    <col min="11779" max="12031" width="10" style="81" customWidth="1"/>
    <col min="12032" max="12032" width="104.19921875" style="81"/>
    <col min="12033" max="12033" width="110" style="81" customWidth="1"/>
    <col min="12034" max="12034" width="2.3984375" style="81" customWidth="1"/>
    <col min="12035" max="12287" width="10" style="81" customWidth="1"/>
    <col min="12288" max="12288" width="104.19921875" style="81"/>
    <col min="12289" max="12289" width="110" style="81" customWidth="1"/>
    <col min="12290" max="12290" width="2.3984375" style="81" customWidth="1"/>
    <col min="12291" max="12543" width="10" style="81" customWidth="1"/>
    <col min="12544" max="12544" width="104.19921875" style="81"/>
    <col min="12545" max="12545" width="110" style="81" customWidth="1"/>
    <col min="12546" max="12546" width="2.3984375" style="81" customWidth="1"/>
    <col min="12547" max="12799" width="10" style="81" customWidth="1"/>
    <col min="12800" max="12800" width="104.19921875" style="81"/>
    <col min="12801" max="12801" width="110" style="81" customWidth="1"/>
    <col min="12802" max="12802" width="2.3984375" style="81" customWidth="1"/>
    <col min="12803" max="13055" width="10" style="81" customWidth="1"/>
    <col min="13056" max="13056" width="104.19921875" style="81"/>
    <col min="13057" max="13057" width="110" style="81" customWidth="1"/>
    <col min="13058" max="13058" width="2.3984375" style="81" customWidth="1"/>
    <col min="13059" max="13311" width="10" style="81" customWidth="1"/>
    <col min="13312" max="13312" width="104.19921875" style="81"/>
    <col min="13313" max="13313" width="110" style="81" customWidth="1"/>
    <col min="13314" max="13314" width="2.3984375" style="81" customWidth="1"/>
    <col min="13315" max="13567" width="10" style="81" customWidth="1"/>
    <col min="13568" max="13568" width="104.19921875" style="81"/>
    <col min="13569" max="13569" width="110" style="81" customWidth="1"/>
    <col min="13570" max="13570" width="2.3984375" style="81" customWidth="1"/>
    <col min="13571" max="13823" width="10" style="81" customWidth="1"/>
    <col min="13824" max="13824" width="104.19921875" style="81"/>
    <col min="13825" max="13825" width="110" style="81" customWidth="1"/>
    <col min="13826" max="13826" width="2.3984375" style="81" customWidth="1"/>
    <col min="13827" max="14079" width="10" style="81" customWidth="1"/>
    <col min="14080" max="14080" width="104.19921875" style="81"/>
    <col min="14081" max="14081" width="110" style="81" customWidth="1"/>
    <col min="14082" max="14082" width="2.3984375" style="81" customWidth="1"/>
    <col min="14083" max="14335" width="10" style="81" customWidth="1"/>
    <col min="14336" max="14336" width="104.19921875" style="81"/>
    <col min="14337" max="14337" width="110" style="81" customWidth="1"/>
    <col min="14338" max="14338" width="2.3984375" style="81" customWidth="1"/>
    <col min="14339" max="14591" width="10" style="81" customWidth="1"/>
    <col min="14592" max="14592" width="104.19921875" style="81"/>
    <col min="14593" max="14593" width="110" style="81" customWidth="1"/>
    <col min="14594" max="14594" width="2.3984375" style="81" customWidth="1"/>
    <col min="14595" max="14847" width="10" style="81" customWidth="1"/>
    <col min="14848" max="14848" width="104.19921875" style="81"/>
    <col min="14849" max="14849" width="110" style="81" customWidth="1"/>
    <col min="14850" max="14850" width="2.3984375" style="81" customWidth="1"/>
    <col min="14851" max="15103" width="10" style="81" customWidth="1"/>
    <col min="15104" max="15104" width="104.19921875" style="81"/>
    <col min="15105" max="15105" width="110" style="81" customWidth="1"/>
    <col min="15106" max="15106" width="2.3984375" style="81" customWidth="1"/>
    <col min="15107" max="15359" width="10" style="81" customWidth="1"/>
    <col min="15360" max="15360" width="104.19921875" style="81"/>
    <col min="15361" max="15361" width="110" style="81" customWidth="1"/>
    <col min="15362" max="15362" width="2.3984375" style="81" customWidth="1"/>
    <col min="15363" max="15615" width="10" style="81" customWidth="1"/>
    <col min="15616" max="15616" width="104.19921875" style="81"/>
    <col min="15617" max="15617" width="110" style="81" customWidth="1"/>
    <col min="15618" max="15618" width="2.3984375" style="81" customWidth="1"/>
    <col min="15619" max="15871" width="10" style="81" customWidth="1"/>
    <col min="15872" max="15872" width="104.19921875" style="81"/>
    <col min="15873" max="15873" width="110" style="81" customWidth="1"/>
    <col min="15874" max="15874" width="2.3984375" style="81" customWidth="1"/>
    <col min="15875" max="16127" width="10" style="81" customWidth="1"/>
    <col min="16128" max="16128" width="104.19921875" style="81"/>
    <col min="16129" max="16129" width="110" style="81" customWidth="1"/>
    <col min="16130" max="16130" width="2.3984375" style="81" customWidth="1"/>
    <col min="16131" max="16383" width="10" style="81" customWidth="1"/>
    <col min="16384" max="16384" width="104.19921875" style="81"/>
  </cols>
  <sheetData>
    <row r="1" spans="1:1" ht="38.25" customHeight="1" x14ac:dyDescent="0.25">
      <c r="A1" s="281" t="s">
        <v>110</v>
      </c>
    </row>
    <row r="2" spans="1:1" s="86" customFormat="1" ht="13.5" customHeight="1" x14ac:dyDescent="0.25">
      <c r="A2" s="204"/>
    </row>
    <row r="3" spans="1:1" s="86" customFormat="1" ht="15.6" x14ac:dyDescent="0.25">
      <c r="A3" s="151" t="s">
        <v>178</v>
      </c>
    </row>
    <row r="4" spans="1:1" s="86" customFormat="1" ht="23.25" customHeight="1" x14ac:dyDescent="0.25">
      <c r="A4" s="235"/>
    </row>
    <row r="5" spans="1:1" ht="13.8" x14ac:dyDescent="0.25">
      <c r="A5" s="85" t="s">
        <v>124</v>
      </c>
    </row>
    <row r="6" spans="1:1" s="236" customFormat="1" ht="14.4" x14ac:dyDescent="0.3"/>
    <row r="7" spans="1:1" s="86" customFormat="1" x14ac:dyDescent="0.25">
      <c r="A7" s="227"/>
    </row>
    <row r="8" spans="1:1" s="86" customFormat="1" ht="12.75" customHeight="1" x14ac:dyDescent="0.25">
      <c r="A8" s="227"/>
    </row>
    <row r="9" spans="1:1" s="86" customFormat="1" ht="23.25" customHeight="1" x14ac:dyDescent="0.25">
      <c r="A9" s="227"/>
    </row>
    <row r="10" spans="1:1" s="86" customFormat="1" ht="12.75" customHeight="1" x14ac:dyDescent="0.25">
      <c r="A10" s="227"/>
    </row>
    <row r="11" spans="1:1" ht="14.1" customHeight="1" x14ac:dyDescent="0.25">
      <c r="A11" s="237" t="s">
        <v>179</v>
      </c>
    </row>
    <row r="12" spans="1:1" ht="42" customHeight="1" x14ac:dyDescent="0.25">
      <c r="A12" s="238"/>
    </row>
    <row r="13" spans="1:1" ht="81" customHeight="1" x14ac:dyDescent="0.25">
      <c r="A13" s="238"/>
    </row>
    <row r="14" spans="1:1" ht="39.9" customHeight="1" x14ac:dyDescent="0.25">
      <c r="A14" s="238"/>
    </row>
    <row r="15" spans="1:1" ht="13.8" x14ac:dyDescent="0.25">
      <c r="A15" s="239" t="s">
        <v>180</v>
      </c>
    </row>
    <row r="16" spans="1:1" ht="27" customHeight="1" x14ac:dyDescent="0.25">
      <c r="A16" s="218"/>
    </row>
  </sheetData>
  <pageMargins left="0.70866141732283472" right="0.39370078740157483" top="0.39370078740157483" bottom="0.39370078740157483" header="0" footer="0"/>
  <pageSetup paperSize="9" scale="76" orientation="portrait" r:id="rId1"/>
  <headerFooter alignWithMargins="0">
    <oddFooter>Seite &amp;P von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showGridLines="0" zoomScaleNormal="100" workbookViewId="0"/>
  </sheetViews>
  <sheetFormatPr baseColWidth="10" defaultColWidth="10.296875" defaultRowHeight="16.5" customHeight="1" x14ac:dyDescent="0.2"/>
  <cols>
    <col min="1" max="1" width="2.3984375" style="261" customWidth="1"/>
    <col min="2" max="2" width="15.59765625" style="261" customWidth="1"/>
    <col min="3" max="3" width="21" style="261" customWidth="1"/>
    <col min="4" max="5" width="10.296875" style="261" customWidth="1"/>
    <col min="6" max="8" width="10.296875" style="261"/>
    <col min="9" max="9" width="14.09765625" style="261" customWidth="1"/>
    <col min="10" max="256" width="10.296875" style="261"/>
    <col min="257" max="257" width="2.3984375" style="261" customWidth="1"/>
    <col min="258" max="258" width="15.59765625" style="261" customWidth="1"/>
    <col min="259" max="259" width="21" style="261" customWidth="1"/>
    <col min="260" max="261" width="10.296875" style="261" customWidth="1"/>
    <col min="262" max="264" width="10.296875" style="261"/>
    <col min="265" max="265" width="14.09765625" style="261" customWidth="1"/>
    <col min="266" max="512" width="10.296875" style="261"/>
    <col min="513" max="513" width="2.3984375" style="261" customWidth="1"/>
    <col min="514" max="514" width="15.59765625" style="261" customWidth="1"/>
    <col min="515" max="515" width="21" style="261" customWidth="1"/>
    <col min="516" max="517" width="10.296875" style="261" customWidth="1"/>
    <col min="518" max="520" width="10.296875" style="261"/>
    <col min="521" max="521" width="14.09765625" style="261" customWidth="1"/>
    <col min="522" max="768" width="10.296875" style="261"/>
    <col min="769" max="769" width="2.3984375" style="261" customWidth="1"/>
    <col min="770" max="770" width="15.59765625" style="261" customWidth="1"/>
    <col min="771" max="771" width="21" style="261" customWidth="1"/>
    <col min="772" max="773" width="10.296875" style="261" customWidth="1"/>
    <col min="774" max="776" width="10.296875" style="261"/>
    <col min="777" max="777" width="14.09765625" style="261" customWidth="1"/>
    <col min="778" max="1024" width="10.296875" style="261"/>
    <col min="1025" max="1025" width="2.3984375" style="261" customWidth="1"/>
    <col min="1026" max="1026" width="15.59765625" style="261" customWidth="1"/>
    <col min="1027" max="1027" width="21" style="261" customWidth="1"/>
    <col min="1028" max="1029" width="10.296875" style="261" customWidth="1"/>
    <col min="1030" max="1032" width="10.296875" style="261"/>
    <col min="1033" max="1033" width="14.09765625" style="261" customWidth="1"/>
    <col min="1034" max="1280" width="10.296875" style="261"/>
    <col min="1281" max="1281" width="2.3984375" style="261" customWidth="1"/>
    <col min="1282" max="1282" width="15.59765625" style="261" customWidth="1"/>
    <col min="1283" max="1283" width="21" style="261" customWidth="1"/>
    <col min="1284" max="1285" width="10.296875" style="261" customWidth="1"/>
    <col min="1286" max="1288" width="10.296875" style="261"/>
    <col min="1289" max="1289" width="14.09765625" style="261" customWidth="1"/>
    <col min="1290" max="1536" width="10.296875" style="261"/>
    <col min="1537" max="1537" width="2.3984375" style="261" customWidth="1"/>
    <col min="1538" max="1538" width="15.59765625" style="261" customWidth="1"/>
    <col min="1539" max="1539" width="21" style="261" customWidth="1"/>
    <col min="1540" max="1541" width="10.296875" style="261" customWidth="1"/>
    <col min="1542" max="1544" width="10.296875" style="261"/>
    <col min="1545" max="1545" width="14.09765625" style="261" customWidth="1"/>
    <col min="1546" max="1792" width="10.296875" style="261"/>
    <col min="1793" max="1793" width="2.3984375" style="261" customWidth="1"/>
    <col min="1794" max="1794" width="15.59765625" style="261" customWidth="1"/>
    <col min="1795" max="1795" width="21" style="261" customWidth="1"/>
    <col min="1796" max="1797" width="10.296875" style="261" customWidth="1"/>
    <col min="1798" max="1800" width="10.296875" style="261"/>
    <col min="1801" max="1801" width="14.09765625" style="261" customWidth="1"/>
    <col min="1802" max="2048" width="10.296875" style="261"/>
    <col min="2049" max="2049" width="2.3984375" style="261" customWidth="1"/>
    <col min="2050" max="2050" width="15.59765625" style="261" customWidth="1"/>
    <col min="2051" max="2051" width="21" style="261" customWidth="1"/>
    <col min="2052" max="2053" width="10.296875" style="261" customWidth="1"/>
    <col min="2054" max="2056" width="10.296875" style="261"/>
    <col min="2057" max="2057" width="14.09765625" style="261" customWidth="1"/>
    <col min="2058" max="2304" width="10.296875" style="261"/>
    <col min="2305" max="2305" width="2.3984375" style="261" customWidth="1"/>
    <col min="2306" max="2306" width="15.59765625" style="261" customWidth="1"/>
    <col min="2307" max="2307" width="21" style="261" customWidth="1"/>
    <col min="2308" max="2309" width="10.296875" style="261" customWidth="1"/>
    <col min="2310" max="2312" width="10.296875" style="261"/>
    <col min="2313" max="2313" width="14.09765625" style="261" customWidth="1"/>
    <col min="2314" max="2560" width="10.296875" style="261"/>
    <col min="2561" max="2561" width="2.3984375" style="261" customWidth="1"/>
    <col min="2562" max="2562" width="15.59765625" style="261" customWidth="1"/>
    <col min="2563" max="2563" width="21" style="261" customWidth="1"/>
    <col min="2564" max="2565" width="10.296875" style="261" customWidth="1"/>
    <col min="2566" max="2568" width="10.296875" style="261"/>
    <col min="2569" max="2569" width="14.09765625" style="261" customWidth="1"/>
    <col min="2570" max="2816" width="10.296875" style="261"/>
    <col min="2817" max="2817" width="2.3984375" style="261" customWidth="1"/>
    <col min="2818" max="2818" width="15.59765625" style="261" customWidth="1"/>
    <col min="2819" max="2819" width="21" style="261" customWidth="1"/>
    <col min="2820" max="2821" width="10.296875" style="261" customWidth="1"/>
    <col min="2822" max="2824" width="10.296875" style="261"/>
    <col min="2825" max="2825" width="14.09765625" style="261" customWidth="1"/>
    <col min="2826" max="3072" width="10.296875" style="261"/>
    <col min="3073" max="3073" width="2.3984375" style="261" customWidth="1"/>
    <col min="3074" max="3074" width="15.59765625" style="261" customWidth="1"/>
    <col min="3075" max="3075" width="21" style="261" customWidth="1"/>
    <col min="3076" max="3077" width="10.296875" style="261" customWidth="1"/>
    <col min="3078" max="3080" width="10.296875" style="261"/>
    <col min="3081" max="3081" width="14.09765625" style="261" customWidth="1"/>
    <col min="3082" max="3328" width="10.296875" style="261"/>
    <col min="3329" max="3329" width="2.3984375" style="261" customWidth="1"/>
    <col min="3330" max="3330" width="15.59765625" style="261" customWidth="1"/>
    <col min="3331" max="3331" width="21" style="261" customWidth="1"/>
    <col min="3332" max="3333" width="10.296875" style="261" customWidth="1"/>
    <col min="3334" max="3336" width="10.296875" style="261"/>
    <col min="3337" max="3337" width="14.09765625" style="261" customWidth="1"/>
    <col min="3338" max="3584" width="10.296875" style="261"/>
    <col min="3585" max="3585" width="2.3984375" style="261" customWidth="1"/>
    <col min="3586" max="3586" width="15.59765625" style="261" customWidth="1"/>
    <col min="3587" max="3587" width="21" style="261" customWidth="1"/>
    <col min="3588" max="3589" width="10.296875" style="261" customWidth="1"/>
    <col min="3590" max="3592" width="10.296875" style="261"/>
    <col min="3593" max="3593" width="14.09765625" style="261" customWidth="1"/>
    <col min="3594" max="3840" width="10.296875" style="261"/>
    <col min="3841" max="3841" width="2.3984375" style="261" customWidth="1"/>
    <col min="3842" max="3842" width="15.59765625" style="261" customWidth="1"/>
    <col min="3843" max="3843" width="21" style="261" customWidth="1"/>
    <col min="3844" max="3845" width="10.296875" style="261" customWidth="1"/>
    <col min="3846" max="3848" width="10.296875" style="261"/>
    <col min="3849" max="3849" width="14.09765625" style="261" customWidth="1"/>
    <col min="3850" max="4096" width="10.296875" style="261"/>
    <col min="4097" max="4097" width="2.3984375" style="261" customWidth="1"/>
    <col min="4098" max="4098" width="15.59765625" style="261" customWidth="1"/>
    <col min="4099" max="4099" width="21" style="261" customWidth="1"/>
    <col min="4100" max="4101" width="10.296875" style="261" customWidth="1"/>
    <col min="4102" max="4104" width="10.296875" style="261"/>
    <col min="4105" max="4105" width="14.09765625" style="261" customWidth="1"/>
    <col min="4106" max="4352" width="10.296875" style="261"/>
    <col min="4353" max="4353" width="2.3984375" style="261" customWidth="1"/>
    <col min="4354" max="4354" width="15.59765625" style="261" customWidth="1"/>
    <col min="4355" max="4355" width="21" style="261" customWidth="1"/>
    <col min="4356" max="4357" width="10.296875" style="261" customWidth="1"/>
    <col min="4358" max="4360" width="10.296875" style="261"/>
    <col min="4361" max="4361" width="14.09765625" style="261" customWidth="1"/>
    <col min="4362" max="4608" width="10.296875" style="261"/>
    <col min="4609" max="4609" width="2.3984375" style="261" customWidth="1"/>
    <col min="4610" max="4610" width="15.59765625" style="261" customWidth="1"/>
    <col min="4611" max="4611" width="21" style="261" customWidth="1"/>
    <col min="4612" max="4613" width="10.296875" style="261" customWidth="1"/>
    <col min="4614" max="4616" width="10.296875" style="261"/>
    <col min="4617" max="4617" width="14.09765625" style="261" customWidth="1"/>
    <col min="4618" max="4864" width="10.296875" style="261"/>
    <col min="4865" max="4865" width="2.3984375" style="261" customWidth="1"/>
    <col min="4866" max="4866" width="15.59765625" style="261" customWidth="1"/>
    <col min="4867" max="4867" width="21" style="261" customWidth="1"/>
    <col min="4868" max="4869" width="10.296875" style="261" customWidth="1"/>
    <col min="4870" max="4872" width="10.296875" style="261"/>
    <col min="4873" max="4873" width="14.09765625" style="261" customWidth="1"/>
    <col min="4874" max="5120" width="10.296875" style="261"/>
    <col min="5121" max="5121" width="2.3984375" style="261" customWidth="1"/>
    <col min="5122" max="5122" width="15.59765625" style="261" customWidth="1"/>
    <col min="5123" max="5123" width="21" style="261" customWidth="1"/>
    <col min="5124" max="5125" width="10.296875" style="261" customWidth="1"/>
    <col min="5126" max="5128" width="10.296875" style="261"/>
    <col min="5129" max="5129" width="14.09765625" style="261" customWidth="1"/>
    <col min="5130" max="5376" width="10.296875" style="261"/>
    <col min="5377" max="5377" width="2.3984375" style="261" customWidth="1"/>
    <col min="5378" max="5378" width="15.59765625" style="261" customWidth="1"/>
    <col min="5379" max="5379" width="21" style="261" customWidth="1"/>
    <col min="5380" max="5381" width="10.296875" style="261" customWidth="1"/>
    <col min="5382" max="5384" width="10.296875" style="261"/>
    <col min="5385" max="5385" width="14.09765625" style="261" customWidth="1"/>
    <col min="5386" max="5632" width="10.296875" style="261"/>
    <col min="5633" max="5633" width="2.3984375" style="261" customWidth="1"/>
    <col min="5634" max="5634" width="15.59765625" style="261" customWidth="1"/>
    <col min="5635" max="5635" width="21" style="261" customWidth="1"/>
    <col min="5636" max="5637" width="10.296875" style="261" customWidth="1"/>
    <col min="5638" max="5640" width="10.296875" style="261"/>
    <col min="5641" max="5641" width="14.09765625" style="261" customWidth="1"/>
    <col min="5642" max="5888" width="10.296875" style="261"/>
    <col min="5889" max="5889" width="2.3984375" style="261" customWidth="1"/>
    <col min="5890" max="5890" width="15.59765625" style="261" customWidth="1"/>
    <col min="5891" max="5891" width="21" style="261" customWidth="1"/>
    <col min="5892" max="5893" width="10.296875" style="261" customWidth="1"/>
    <col min="5894" max="5896" width="10.296875" style="261"/>
    <col min="5897" max="5897" width="14.09765625" style="261" customWidth="1"/>
    <col min="5898" max="6144" width="10.296875" style="261"/>
    <col min="6145" max="6145" width="2.3984375" style="261" customWidth="1"/>
    <col min="6146" max="6146" width="15.59765625" style="261" customWidth="1"/>
    <col min="6147" max="6147" width="21" style="261" customWidth="1"/>
    <col min="6148" max="6149" width="10.296875" style="261" customWidth="1"/>
    <col min="6150" max="6152" width="10.296875" style="261"/>
    <col min="6153" max="6153" width="14.09765625" style="261" customWidth="1"/>
    <col min="6154" max="6400" width="10.296875" style="261"/>
    <col min="6401" max="6401" width="2.3984375" style="261" customWidth="1"/>
    <col min="6402" max="6402" width="15.59765625" style="261" customWidth="1"/>
    <col min="6403" max="6403" width="21" style="261" customWidth="1"/>
    <col min="6404" max="6405" width="10.296875" style="261" customWidth="1"/>
    <col min="6406" max="6408" width="10.296875" style="261"/>
    <col min="6409" max="6409" width="14.09765625" style="261" customWidth="1"/>
    <col min="6410" max="6656" width="10.296875" style="261"/>
    <col min="6657" max="6657" width="2.3984375" style="261" customWidth="1"/>
    <col min="6658" max="6658" width="15.59765625" style="261" customWidth="1"/>
    <col min="6659" max="6659" width="21" style="261" customWidth="1"/>
    <col min="6660" max="6661" width="10.296875" style="261" customWidth="1"/>
    <col min="6662" max="6664" width="10.296875" style="261"/>
    <col min="6665" max="6665" width="14.09765625" style="261" customWidth="1"/>
    <col min="6666" max="6912" width="10.296875" style="261"/>
    <col min="6913" max="6913" width="2.3984375" style="261" customWidth="1"/>
    <col min="6914" max="6914" width="15.59765625" style="261" customWidth="1"/>
    <col min="6915" max="6915" width="21" style="261" customWidth="1"/>
    <col min="6916" max="6917" width="10.296875" style="261" customWidth="1"/>
    <col min="6918" max="6920" width="10.296875" style="261"/>
    <col min="6921" max="6921" width="14.09765625" style="261" customWidth="1"/>
    <col min="6922" max="7168" width="10.296875" style="261"/>
    <col min="7169" max="7169" width="2.3984375" style="261" customWidth="1"/>
    <col min="7170" max="7170" width="15.59765625" style="261" customWidth="1"/>
    <col min="7171" max="7171" width="21" style="261" customWidth="1"/>
    <col min="7172" max="7173" width="10.296875" style="261" customWidth="1"/>
    <col min="7174" max="7176" width="10.296875" style="261"/>
    <col min="7177" max="7177" width="14.09765625" style="261" customWidth="1"/>
    <col min="7178" max="7424" width="10.296875" style="261"/>
    <col min="7425" max="7425" width="2.3984375" style="261" customWidth="1"/>
    <col min="7426" max="7426" width="15.59765625" style="261" customWidth="1"/>
    <col min="7427" max="7427" width="21" style="261" customWidth="1"/>
    <col min="7428" max="7429" width="10.296875" style="261" customWidth="1"/>
    <col min="7430" max="7432" width="10.296875" style="261"/>
    <col min="7433" max="7433" width="14.09765625" style="261" customWidth="1"/>
    <col min="7434" max="7680" width="10.296875" style="261"/>
    <col min="7681" max="7681" width="2.3984375" style="261" customWidth="1"/>
    <col min="7682" max="7682" width="15.59765625" style="261" customWidth="1"/>
    <col min="7683" max="7683" width="21" style="261" customWidth="1"/>
    <col min="7684" max="7685" width="10.296875" style="261" customWidth="1"/>
    <col min="7686" max="7688" width="10.296875" style="261"/>
    <col min="7689" max="7689" width="14.09765625" style="261" customWidth="1"/>
    <col min="7690" max="7936" width="10.296875" style="261"/>
    <col min="7937" max="7937" width="2.3984375" style="261" customWidth="1"/>
    <col min="7938" max="7938" width="15.59765625" style="261" customWidth="1"/>
    <col min="7939" max="7939" width="21" style="261" customWidth="1"/>
    <col min="7940" max="7941" width="10.296875" style="261" customWidth="1"/>
    <col min="7942" max="7944" width="10.296875" style="261"/>
    <col min="7945" max="7945" width="14.09765625" style="261" customWidth="1"/>
    <col min="7946" max="8192" width="10.296875" style="261"/>
    <col min="8193" max="8193" width="2.3984375" style="261" customWidth="1"/>
    <col min="8194" max="8194" width="15.59765625" style="261" customWidth="1"/>
    <col min="8195" max="8195" width="21" style="261" customWidth="1"/>
    <col min="8196" max="8197" width="10.296875" style="261" customWidth="1"/>
    <col min="8198" max="8200" width="10.296875" style="261"/>
    <col min="8201" max="8201" width="14.09765625" style="261" customWidth="1"/>
    <col min="8202" max="8448" width="10.296875" style="261"/>
    <col min="8449" max="8449" width="2.3984375" style="261" customWidth="1"/>
    <col min="8450" max="8450" width="15.59765625" style="261" customWidth="1"/>
    <col min="8451" max="8451" width="21" style="261" customWidth="1"/>
    <col min="8452" max="8453" width="10.296875" style="261" customWidth="1"/>
    <col min="8454" max="8456" width="10.296875" style="261"/>
    <col min="8457" max="8457" width="14.09765625" style="261" customWidth="1"/>
    <col min="8458" max="8704" width="10.296875" style="261"/>
    <col min="8705" max="8705" width="2.3984375" style="261" customWidth="1"/>
    <col min="8706" max="8706" width="15.59765625" style="261" customWidth="1"/>
    <col min="8707" max="8707" width="21" style="261" customWidth="1"/>
    <col min="8708" max="8709" width="10.296875" style="261" customWidth="1"/>
    <col min="8710" max="8712" width="10.296875" style="261"/>
    <col min="8713" max="8713" width="14.09765625" style="261" customWidth="1"/>
    <col min="8714" max="8960" width="10.296875" style="261"/>
    <col min="8961" max="8961" width="2.3984375" style="261" customWidth="1"/>
    <col min="8962" max="8962" width="15.59765625" style="261" customWidth="1"/>
    <col min="8963" max="8963" width="21" style="261" customWidth="1"/>
    <col min="8964" max="8965" width="10.296875" style="261" customWidth="1"/>
    <col min="8966" max="8968" width="10.296875" style="261"/>
    <col min="8969" max="8969" width="14.09765625" style="261" customWidth="1"/>
    <col min="8970" max="9216" width="10.296875" style="261"/>
    <col min="9217" max="9217" width="2.3984375" style="261" customWidth="1"/>
    <col min="9218" max="9218" width="15.59765625" style="261" customWidth="1"/>
    <col min="9219" max="9219" width="21" style="261" customWidth="1"/>
    <col min="9220" max="9221" width="10.296875" style="261" customWidth="1"/>
    <col min="9222" max="9224" width="10.296875" style="261"/>
    <col min="9225" max="9225" width="14.09765625" style="261" customWidth="1"/>
    <col min="9226" max="9472" width="10.296875" style="261"/>
    <col min="9473" max="9473" width="2.3984375" style="261" customWidth="1"/>
    <col min="9474" max="9474" width="15.59765625" style="261" customWidth="1"/>
    <col min="9475" max="9475" width="21" style="261" customWidth="1"/>
    <col min="9476" max="9477" width="10.296875" style="261" customWidth="1"/>
    <col min="9478" max="9480" width="10.296875" style="261"/>
    <col min="9481" max="9481" width="14.09765625" style="261" customWidth="1"/>
    <col min="9482" max="9728" width="10.296875" style="261"/>
    <col min="9729" max="9729" width="2.3984375" style="261" customWidth="1"/>
    <col min="9730" max="9730" width="15.59765625" style="261" customWidth="1"/>
    <col min="9731" max="9731" width="21" style="261" customWidth="1"/>
    <col min="9732" max="9733" width="10.296875" style="261" customWidth="1"/>
    <col min="9734" max="9736" width="10.296875" style="261"/>
    <col min="9737" max="9737" width="14.09765625" style="261" customWidth="1"/>
    <col min="9738" max="9984" width="10.296875" style="261"/>
    <col min="9985" max="9985" width="2.3984375" style="261" customWidth="1"/>
    <col min="9986" max="9986" width="15.59765625" style="261" customWidth="1"/>
    <col min="9987" max="9987" width="21" style="261" customWidth="1"/>
    <col min="9988" max="9989" width="10.296875" style="261" customWidth="1"/>
    <col min="9990" max="9992" width="10.296875" style="261"/>
    <col min="9993" max="9993" width="14.09765625" style="261" customWidth="1"/>
    <col min="9994" max="10240" width="10.296875" style="261"/>
    <col min="10241" max="10241" width="2.3984375" style="261" customWidth="1"/>
    <col min="10242" max="10242" width="15.59765625" style="261" customWidth="1"/>
    <col min="10243" max="10243" width="21" style="261" customWidth="1"/>
    <col min="10244" max="10245" width="10.296875" style="261" customWidth="1"/>
    <col min="10246" max="10248" width="10.296875" style="261"/>
    <col min="10249" max="10249" width="14.09765625" style="261" customWidth="1"/>
    <col min="10250" max="10496" width="10.296875" style="261"/>
    <col min="10497" max="10497" width="2.3984375" style="261" customWidth="1"/>
    <col min="10498" max="10498" width="15.59765625" style="261" customWidth="1"/>
    <col min="10499" max="10499" width="21" style="261" customWidth="1"/>
    <col min="10500" max="10501" width="10.296875" style="261" customWidth="1"/>
    <col min="10502" max="10504" width="10.296875" style="261"/>
    <col min="10505" max="10505" width="14.09765625" style="261" customWidth="1"/>
    <col min="10506" max="10752" width="10.296875" style="261"/>
    <col min="10753" max="10753" width="2.3984375" style="261" customWidth="1"/>
    <col min="10754" max="10754" width="15.59765625" style="261" customWidth="1"/>
    <col min="10755" max="10755" width="21" style="261" customWidth="1"/>
    <col min="10756" max="10757" width="10.296875" style="261" customWidth="1"/>
    <col min="10758" max="10760" width="10.296875" style="261"/>
    <col min="10761" max="10761" width="14.09765625" style="261" customWidth="1"/>
    <col min="10762" max="11008" width="10.296875" style="261"/>
    <col min="11009" max="11009" width="2.3984375" style="261" customWidth="1"/>
    <col min="11010" max="11010" width="15.59765625" style="261" customWidth="1"/>
    <col min="11011" max="11011" width="21" style="261" customWidth="1"/>
    <col min="11012" max="11013" width="10.296875" style="261" customWidth="1"/>
    <col min="11014" max="11016" width="10.296875" style="261"/>
    <col min="11017" max="11017" width="14.09765625" style="261" customWidth="1"/>
    <col min="11018" max="11264" width="10.296875" style="261"/>
    <col min="11265" max="11265" width="2.3984375" style="261" customWidth="1"/>
    <col min="11266" max="11266" width="15.59765625" style="261" customWidth="1"/>
    <col min="11267" max="11267" width="21" style="261" customWidth="1"/>
    <col min="11268" max="11269" width="10.296875" style="261" customWidth="1"/>
    <col min="11270" max="11272" width="10.296875" style="261"/>
    <col min="11273" max="11273" width="14.09765625" style="261" customWidth="1"/>
    <col min="11274" max="11520" width="10.296875" style="261"/>
    <col min="11521" max="11521" width="2.3984375" style="261" customWidth="1"/>
    <col min="11522" max="11522" width="15.59765625" style="261" customWidth="1"/>
    <col min="11523" max="11523" width="21" style="261" customWidth="1"/>
    <col min="11524" max="11525" width="10.296875" style="261" customWidth="1"/>
    <col min="11526" max="11528" width="10.296875" style="261"/>
    <col min="11529" max="11529" width="14.09765625" style="261" customWidth="1"/>
    <col min="11530" max="11776" width="10.296875" style="261"/>
    <col min="11777" max="11777" width="2.3984375" style="261" customWidth="1"/>
    <col min="11778" max="11778" width="15.59765625" style="261" customWidth="1"/>
    <col min="11779" max="11779" width="21" style="261" customWidth="1"/>
    <col min="11780" max="11781" width="10.296875" style="261" customWidth="1"/>
    <col min="11782" max="11784" width="10.296875" style="261"/>
    <col min="11785" max="11785" width="14.09765625" style="261" customWidth="1"/>
    <col min="11786" max="12032" width="10.296875" style="261"/>
    <col min="12033" max="12033" width="2.3984375" style="261" customWidth="1"/>
    <col min="12034" max="12034" width="15.59765625" style="261" customWidth="1"/>
    <col min="12035" max="12035" width="21" style="261" customWidth="1"/>
    <col min="12036" max="12037" width="10.296875" style="261" customWidth="1"/>
    <col min="12038" max="12040" width="10.296875" style="261"/>
    <col min="12041" max="12041" width="14.09765625" style="261" customWidth="1"/>
    <col min="12042" max="12288" width="10.296875" style="261"/>
    <col min="12289" max="12289" width="2.3984375" style="261" customWidth="1"/>
    <col min="12290" max="12290" width="15.59765625" style="261" customWidth="1"/>
    <col min="12291" max="12291" width="21" style="261" customWidth="1"/>
    <col min="12292" max="12293" width="10.296875" style="261" customWidth="1"/>
    <col min="12294" max="12296" width="10.296875" style="261"/>
    <col min="12297" max="12297" width="14.09765625" style="261" customWidth="1"/>
    <col min="12298" max="12544" width="10.296875" style="261"/>
    <col min="12545" max="12545" width="2.3984375" style="261" customWidth="1"/>
    <col min="12546" max="12546" width="15.59765625" style="261" customWidth="1"/>
    <col min="12547" max="12547" width="21" style="261" customWidth="1"/>
    <col min="12548" max="12549" width="10.296875" style="261" customWidth="1"/>
    <col min="12550" max="12552" width="10.296875" style="261"/>
    <col min="12553" max="12553" width="14.09765625" style="261" customWidth="1"/>
    <col min="12554" max="12800" width="10.296875" style="261"/>
    <col min="12801" max="12801" width="2.3984375" style="261" customWidth="1"/>
    <col min="12802" max="12802" width="15.59765625" style="261" customWidth="1"/>
    <col min="12803" max="12803" width="21" style="261" customWidth="1"/>
    <col min="12804" max="12805" width="10.296875" style="261" customWidth="1"/>
    <col min="12806" max="12808" width="10.296875" style="261"/>
    <col min="12809" max="12809" width="14.09765625" style="261" customWidth="1"/>
    <col min="12810" max="13056" width="10.296875" style="261"/>
    <col min="13057" max="13057" width="2.3984375" style="261" customWidth="1"/>
    <col min="13058" max="13058" width="15.59765625" style="261" customWidth="1"/>
    <col min="13059" max="13059" width="21" style="261" customWidth="1"/>
    <col min="13060" max="13061" width="10.296875" style="261" customWidth="1"/>
    <col min="13062" max="13064" width="10.296875" style="261"/>
    <col min="13065" max="13065" width="14.09765625" style="261" customWidth="1"/>
    <col min="13066" max="13312" width="10.296875" style="261"/>
    <col min="13313" max="13313" width="2.3984375" style="261" customWidth="1"/>
    <col min="13314" max="13314" width="15.59765625" style="261" customWidth="1"/>
    <col min="13315" max="13315" width="21" style="261" customWidth="1"/>
    <col min="13316" max="13317" width="10.296875" style="261" customWidth="1"/>
    <col min="13318" max="13320" width="10.296875" style="261"/>
    <col min="13321" max="13321" width="14.09765625" style="261" customWidth="1"/>
    <col min="13322" max="13568" width="10.296875" style="261"/>
    <col min="13569" max="13569" width="2.3984375" style="261" customWidth="1"/>
    <col min="13570" max="13570" width="15.59765625" style="261" customWidth="1"/>
    <col min="13571" max="13571" width="21" style="261" customWidth="1"/>
    <col min="13572" max="13573" width="10.296875" style="261" customWidth="1"/>
    <col min="13574" max="13576" width="10.296875" style="261"/>
    <col min="13577" max="13577" width="14.09765625" style="261" customWidth="1"/>
    <col min="13578" max="13824" width="10.296875" style="261"/>
    <col min="13825" max="13825" width="2.3984375" style="261" customWidth="1"/>
    <col min="13826" max="13826" width="15.59765625" style="261" customWidth="1"/>
    <col min="13827" max="13827" width="21" style="261" customWidth="1"/>
    <col min="13828" max="13829" width="10.296875" style="261" customWidth="1"/>
    <col min="13830" max="13832" width="10.296875" style="261"/>
    <col min="13833" max="13833" width="14.09765625" style="261" customWidth="1"/>
    <col min="13834" max="14080" width="10.296875" style="261"/>
    <col min="14081" max="14081" width="2.3984375" style="261" customWidth="1"/>
    <col min="14082" max="14082" width="15.59765625" style="261" customWidth="1"/>
    <col min="14083" max="14083" width="21" style="261" customWidth="1"/>
    <col min="14084" max="14085" width="10.296875" style="261" customWidth="1"/>
    <col min="14086" max="14088" width="10.296875" style="261"/>
    <col min="14089" max="14089" width="14.09765625" style="261" customWidth="1"/>
    <col min="14090" max="14336" width="10.296875" style="261"/>
    <col min="14337" max="14337" width="2.3984375" style="261" customWidth="1"/>
    <col min="14338" max="14338" width="15.59765625" style="261" customWidth="1"/>
    <col min="14339" max="14339" width="21" style="261" customWidth="1"/>
    <col min="14340" max="14341" width="10.296875" style="261" customWidth="1"/>
    <col min="14342" max="14344" width="10.296875" style="261"/>
    <col min="14345" max="14345" width="14.09765625" style="261" customWidth="1"/>
    <col min="14346" max="14592" width="10.296875" style="261"/>
    <col min="14593" max="14593" width="2.3984375" style="261" customWidth="1"/>
    <col min="14594" max="14594" width="15.59765625" style="261" customWidth="1"/>
    <col min="14595" max="14595" width="21" style="261" customWidth="1"/>
    <col min="14596" max="14597" width="10.296875" style="261" customWidth="1"/>
    <col min="14598" max="14600" width="10.296875" style="261"/>
    <col min="14601" max="14601" width="14.09765625" style="261" customWidth="1"/>
    <col min="14602" max="14848" width="10.296875" style="261"/>
    <col min="14849" max="14849" width="2.3984375" style="261" customWidth="1"/>
    <col min="14850" max="14850" width="15.59765625" style="261" customWidth="1"/>
    <col min="14851" max="14851" width="21" style="261" customWidth="1"/>
    <col min="14852" max="14853" width="10.296875" style="261" customWidth="1"/>
    <col min="14854" max="14856" width="10.296875" style="261"/>
    <col min="14857" max="14857" width="14.09765625" style="261" customWidth="1"/>
    <col min="14858" max="15104" width="10.296875" style="261"/>
    <col min="15105" max="15105" width="2.3984375" style="261" customWidth="1"/>
    <col min="15106" max="15106" width="15.59765625" style="261" customWidth="1"/>
    <col min="15107" max="15107" width="21" style="261" customWidth="1"/>
    <col min="15108" max="15109" width="10.296875" style="261" customWidth="1"/>
    <col min="15110" max="15112" width="10.296875" style="261"/>
    <col min="15113" max="15113" width="14.09765625" style="261" customWidth="1"/>
    <col min="15114" max="15360" width="10.296875" style="261"/>
    <col min="15361" max="15361" width="2.3984375" style="261" customWidth="1"/>
    <col min="15362" max="15362" width="15.59765625" style="261" customWidth="1"/>
    <col min="15363" max="15363" width="21" style="261" customWidth="1"/>
    <col min="15364" max="15365" width="10.296875" style="261" customWidth="1"/>
    <col min="15366" max="15368" width="10.296875" style="261"/>
    <col min="15369" max="15369" width="14.09765625" style="261" customWidth="1"/>
    <col min="15370" max="15616" width="10.296875" style="261"/>
    <col min="15617" max="15617" width="2.3984375" style="261" customWidth="1"/>
    <col min="15618" max="15618" width="15.59765625" style="261" customWidth="1"/>
    <col min="15619" max="15619" width="21" style="261" customWidth="1"/>
    <col min="15620" max="15621" width="10.296875" style="261" customWidth="1"/>
    <col min="15622" max="15624" width="10.296875" style="261"/>
    <col min="15625" max="15625" width="14.09765625" style="261" customWidth="1"/>
    <col min="15626" max="15872" width="10.296875" style="261"/>
    <col min="15873" max="15873" width="2.3984375" style="261" customWidth="1"/>
    <col min="15874" max="15874" width="15.59765625" style="261" customWidth="1"/>
    <col min="15875" max="15875" width="21" style="261" customWidth="1"/>
    <col min="15876" max="15877" width="10.296875" style="261" customWidth="1"/>
    <col min="15878" max="15880" width="10.296875" style="261"/>
    <col min="15881" max="15881" width="14.09765625" style="261" customWidth="1"/>
    <col min="15882" max="16128" width="10.296875" style="261"/>
    <col min="16129" max="16129" width="2.3984375" style="261" customWidth="1"/>
    <col min="16130" max="16130" width="15.59765625" style="261" customWidth="1"/>
    <col min="16131" max="16131" width="21" style="261" customWidth="1"/>
    <col min="16132" max="16133" width="10.296875" style="261" customWidth="1"/>
    <col min="16134" max="16136" width="10.296875" style="261"/>
    <col min="16137" max="16137" width="14.09765625" style="261" customWidth="1"/>
    <col min="16138" max="16384" width="10.296875" style="261"/>
  </cols>
  <sheetData>
    <row r="1" spans="1:11" s="241" customFormat="1" ht="33.6" customHeight="1" x14ac:dyDescent="0.25">
      <c r="A1" s="282"/>
      <c r="B1" s="282"/>
      <c r="C1" s="282"/>
      <c r="D1" s="282"/>
      <c r="E1" s="283"/>
      <c r="F1" s="283"/>
      <c r="G1" s="283"/>
      <c r="I1" s="262"/>
    </row>
    <row r="2" spans="1:11" s="243" customFormat="1" ht="13.2" customHeight="1" x14ac:dyDescent="0.25">
      <c r="A2" s="242"/>
      <c r="C2" s="244"/>
      <c r="D2" s="244"/>
      <c r="G2" s="263" t="s">
        <v>758</v>
      </c>
      <c r="H2" s="245"/>
      <c r="I2" s="245"/>
      <c r="K2" s="262"/>
    </row>
    <row r="3" spans="1:11" s="241" customFormat="1" ht="19.5" customHeight="1" x14ac:dyDescent="0.3">
      <c r="A3" s="246" t="s">
        <v>37</v>
      </c>
      <c r="D3" s="247"/>
    </row>
    <row r="4" spans="1:11" s="243" customFormat="1" ht="19.5" customHeight="1" x14ac:dyDescent="0.25">
      <c r="A4" s="242"/>
      <c r="C4" s="244"/>
      <c r="D4" s="244"/>
      <c r="E4" s="244"/>
      <c r="G4" s="248"/>
      <c r="H4" s="245"/>
      <c r="I4" s="245"/>
    </row>
    <row r="5" spans="1:11" s="243" customFormat="1" ht="13.2" customHeight="1" x14ac:dyDescent="0.25">
      <c r="A5" s="242"/>
      <c r="C5" s="244"/>
      <c r="D5" s="244"/>
      <c r="E5" s="244"/>
      <c r="G5" s="248"/>
      <c r="H5" s="245"/>
      <c r="I5" s="245"/>
    </row>
    <row r="6" spans="1:11" s="243" customFormat="1" ht="13.2" customHeight="1" x14ac:dyDescent="0.25">
      <c r="A6" s="332" t="s">
        <v>173</v>
      </c>
      <c r="B6" s="333"/>
      <c r="C6" s="333"/>
      <c r="D6" s="333"/>
      <c r="E6" s="333"/>
      <c r="F6" s="334"/>
      <c r="G6" s="334"/>
      <c r="H6" s="245"/>
      <c r="I6" s="245"/>
    </row>
    <row r="7" spans="1:11" s="243" customFormat="1" ht="13.2" customHeight="1" x14ac:dyDescent="0.25">
      <c r="A7" s="242"/>
      <c r="C7" s="244"/>
      <c r="D7" s="244"/>
      <c r="E7" s="244"/>
      <c r="G7" s="248"/>
      <c r="H7" s="245"/>
      <c r="I7" s="245"/>
    </row>
    <row r="8" spans="1:11" s="248" customFormat="1" ht="13.2" customHeight="1" x14ac:dyDescent="0.25">
      <c r="A8" s="231"/>
      <c r="B8" s="337" t="s">
        <v>759</v>
      </c>
      <c r="C8" s="337"/>
      <c r="D8" s="337"/>
      <c r="E8" s="232"/>
      <c r="H8" s="245"/>
      <c r="I8" s="245"/>
    </row>
    <row r="9" spans="1:11" s="248" customFormat="1" ht="13.2" customHeight="1" x14ac:dyDescent="0.25">
      <c r="A9" s="231"/>
      <c r="B9" s="325" t="s">
        <v>108</v>
      </c>
      <c r="C9" s="325"/>
      <c r="D9" s="335"/>
      <c r="E9" s="249"/>
      <c r="F9" s="249"/>
      <c r="H9" s="245"/>
      <c r="I9" s="245"/>
    </row>
    <row r="10" spans="1:11" s="248" customFormat="1" ht="13.2" customHeight="1" x14ac:dyDescent="0.25">
      <c r="A10" s="231"/>
      <c r="B10" s="338" t="s">
        <v>760</v>
      </c>
      <c r="C10" s="338"/>
      <c r="D10" s="233"/>
      <c r="E10" s="232"/>
      <c r="G10" s="250"/>
      <c r="H10" s="251"/>
      <c r="I10" s="251"/>
    </row>
    <row r="11" spans="1:11" s="248" customFormat="1" ht="13.2" customHeight="1" x14ac:dyDescent="0.25">
      <c r="A11" s="231"/>
      <c r="B11" s="324" t="s">
        <v>79</v>
      </c>
      <c r="C11" s="325"/>
      <c r="D11" s="234"/>
      <c r="E11" s="232"/>
      <c r="G11" s="250"/>
      <c r="H11" s="252"/>
      <c r="I11" s="252"/>
    </row>
    <row r="12" spans="1:11" s="248" customFormat="1" ht="13.2" customHeight="1" x14ac:dyDescent="0.25">
      <c r="A12" s="231"/>
      <c r="B12" s="336" t="s">
        <v>185</v>
      </c>
      <c r="C12" s="336"/>
      <c r="D12" s="234"/>
      <c r="E12" s="232"/>
      <c r="G12" s="250"/>
      <c r="H12" s="252"/>
      <c r="I12" s="252"/>
    </row>
    <row r="13" spans="1:11" s="248" customFormat="1" ht="13.2" customHeight="1" x14ac:dyDescent="0.25">
      <c r="A13" s="231"/>
      <c r="B13" s="336" t="s">
        <v>80</v>
      </c>
      <c r="C13" s="336"/>
      <c r="D13" s="234"/>
      <c r="E13" s="232"/>
      <c r="G13" s="250"/>
    </row>
    <row r="14" spans="1:11" s="248" customFormat="1" ht="13.2" customHeight="1" x14ac:dyDescent="0.25">
      <c r="A14" s="231"/>
      <c r="B14" s="322" t="s">
        <v>81</v>
      </c>
      <c r="C14" s="322"/>
      <c r="D14" s="233"/>
      <c r="E14" s="232"/>
      <c r="G14" s="250"/>
    </row>
    <row r="15" spans="1:11" s="248" customFormat="1" ht="13.2" customHeight="1" x14ac:dyDescent="0.25">
      <c r="A15" s="231"/>
      <c r="B15" s="322" t="s">
        <v>181</v>
      </c>
      <c r="C15" s="322"/>
      <c r="D15" s="233"/>
      <c r="E15" s="232"/>
      <c r="G15" s="250"/>
    </row>
    <row r="16" spans="1:11" s="248" customFormat="1" ht="13.2" customHeight="1" x14ac:dyDescent="0.25">
      <c r="A16" s="231"/>
      <c r="B16" s="323" t="s">
        <v>186</v>
      </c>
      <c r="C16" s="323"/>
      <c r="D16" s="233"/>
      <c r="E16" s="232"/>
      <c r="G16" s="250"/>
    </row>
    <row r="17" spans="1:8" s="248" customFormat="1" ht="13.2" customHeight="1" x14ac:dyDescent="0.25">
      <c r="A17" s="231"/>
      <c r="B17" s="324" t="s">
        <v>177</v>
      </c>
      <c r="C17" s="325"/>
      <c r="D17" s="233"/>
      <c r="E17" s="232"/>
      <c r="G17" s="250"/>
    </row>
    <row r="18" spans="1:8" s="248" customFormat="1" ht="13.2" customHeight="1" x14ac:dyDescent="0.25">
      <c r="A18" s="231"/>
      <c r="B18" s="323" t="s">
        <v>187</v>
      </c>
      <c r="C18" s="326"/>
      <c r="D18" s="233"/>
      <c r="E18" s="232"/>
      <c r="G18" s="250"/>
    </row>
    <row r="19" spans="1:8" s="248" customFormat="1" ht="13.2" customHeight="1" x14ac:dyDescent="0.25">
      <c r="A19" s="231"/>
      <c r="B19" s="323" t="s">
        <v>188</v>
      </c>
      <c r="C19" s="323"/>
      <c r="D19" s="233"/>
      <c r="E19" s="232"/>
      <c r="G19" s="250"/>
    </row>
    <row r="20" spans="1:8" s="248" customFormat="1" ht="13.2" customHeight="1" x14ac:dyDescent="0.25">
      <c r="A20" s="231"/>
      <c r="B20" s="336" t="s">
        <v>176</v>
      </c>
      <c r="C20" s="336"/>
      <c r="D20" s="233"/>
      <c r="E20" s="232"/>
      <c r="G20" s="250"/>
    </row>
    <row r="21" spans="1:8" s="248" customFormat="1" ht="13.2" customHeight="1" x14ac:dyDescent="0.25">
      <c r="A21" s="231"/>
      <c r="B21" s="336" t="s">
        <v>175</v>
      </c>
      <c r="C21" s="336"/>
      <c r="D21" s="233"/>
      <c r="E21" s="232"/>
      <c r="G21" s="250"/>
    </row>
    <row r="22" spans="1:8" s="248" customFormat="1" ht="13.2" customHeight="1" x14ac:dyDescent="0.25">
      <c r="A22" s="231"/>
      <c r="B22" s="322" t="s">
        <v>174</v>
      </c>
      <c r="C22" s="322"/>
      <c r="D22" s="233"/>
      <c r="E22" s="232"/>
      <c r="G22" s="250"/>
    </row>
    <row r="23" spans="1:8" s="248" customFormat="1" ht="13.2" customHeight="1" x14ac:dyDescent="0.25">
      <c r="A23" s="231"/>
      <c r="B23" s="336" t="s">
        <v>761</v>
      </c>
      <c r="C23" s="336"/>
      <c r="D23" s="233"/>
      <c r="E23" s="232"/>
      <c r="G23" s="250"/>
    </row>
    <row r="24" spans="1:8" s="248" customFormat="1" ht="13.2" customHeight="1" x14ac:dyDescent="0.25">
      <c r="A24" s="231"/>
      <c r="B24" s="322" t="s">
        <v>182</v>
      </c>
      <c r="C24" s="322"/>
      <c r="D24" s="233"/>
      <c r="E24" s="232"/>
      <c r="G24" s="243"/>
    </row>
    <row r="25" spans="1:8" s="248" customFormat="1" ht="13.2" customHeight="1" x14ac:dyDescent="0.25">
      <c r="A25" s="231"/>
      <c r="B25" s="324" t="s">
        <v>82</v>
      </c>
      <c r="C25" s="325"/>
      <c r="D25" s="233"/>
      <c r="E25" s="232"/>
      <c r="G25" s="243"/>
    </row>
    <row r="26" spans="1:8" s="243" customFormat="1" ht="13.2" customHeight="1" x14ac:dyDescent="0.25">
      <c r="A26" s="231"/>
      <c r="B26" s="324" t="s">
        <v>109</v>
      </c>
      <c r="C26" s="325"/>
      <c r="D26" s="234"/>
      <c r="E26" s="232"/>
      <c r="F26" s="248"/>
    </row>
    <row r="27" spans="1:8" s="243" customFormat="1" ht="13.2" customHeight="1" x14ac:dyDescent="0.25">
      <c r="A27" s="231"/>
      <c r="B27" s="322" t="s">
        <v>83</v>
      </c>
      <c r="C27" s="327"/>
      <c r="D27" s="234"/>
      <c r="E27" s="232"/>
    </row>
    <row r="28" spans="1:8" s="243" customFormat="1" ht="13.2" customHeight="1" x14ac:dyDescent="0.25">
      <c r="A28" s="231"/>
      <c r="B28" s="284"/>
      <c r="C28" s="286"/>
      <c r="D28" s="234"/>
      <c r="E28" s="232"/>
    </row>
    <row r="29" spans="1:8" s="243" customFormat="1" ht="13.2" customHeight="1" x14ac:dyDescent="0.25">
      <c r="A29" s="339" t="s">
        <v>762</v>
      </c>
      <c r="B29" s="339"/>
      <c r="C29" s="339"/>
      <c r="D29" s="339"/>
      <c r="E29" s="339"/>
      <c r="F29" s="339"/>
      <c r="G29" s="339"/>
      <c r="H29" s="256"/>
    </row>
    <row r="30" spans="1:8" s="243" customFormat="1" ht="13.2" customHeight="1" x14ac:dyDescent="0.25">
      <c r="A30" s="287"/>
      <c r="B30" s="288"/>
      <c r="C30" s="288"/>
      <c r="D30" s="289"/>
      <c r="E30" s="289"/>
      <c r="F30" s="289"/>
      <c r="G30" s="289"/>
      <c r="H30" s="256"/>
    </row>
    <row r="31" spans="1:8" s="248" customFormat="1" ht="13.2" customHeight="1" x14ac:dyDescent="0.25">
      <c r="A31" s="340" t="s">
        <v>763</v>
      </c>
      <c r="B31" s="340"/>
      <c r="C31" s="340"/>
      <c r="D31" s="340"/>
      <c r="E31" s="340"/>
      <c r="F31" s="340"/>
      <c r="G31" s="340"/>
      <c r="H31" s="257"/>
    </row>
    <row r="32" spans="1:8" ht="13.2" customHeight="1" x14ac:dyDescent="0.25">
      <c r="A32" s="253"/>
      <c r="B32" s="254"/>
      <c r="C32" s="254"/>
      <c r="D32" s="233"/>
      <c r="E32" s="255"/>
      <c r="F32" s="256"/>
      <c r="G32" s="256"/>
      <c r="H32" s="260"/>
    </row>
    <row r="33" spans="1:8" ht="13.2" customHeight="1" x14ac:dyDescent="0.2">
      <c r="A33" s="328" t="s">
        <v>183</v>
      </c>
      <c r="B33" s="328"/>
      <c r="C33" s="328"/>
      <c r="D33" s="328"/>
      <c r="E33" s="328"/>
      <c r="F33" s="329"/>
      <c r="G33" s="329"/>
      <c r="H33" s="260"/>
    </row>
    <row r="34" spans="1:8" ht="13.2" customHeight="1" x14ac:dyDescent="0.2">
      <c r="A34" s="329"/>
      <c r="B34" s="329"/>
      <c r="C34" s="329"/>
      <c r="D34" s="329"/>
      <c r="E34" s="329"/>
      <c r="F34" s="329"/>
      <c r="G34" s="329"/>
      <c r="H34" s="260"/>
    </row>
    <row r="35" spans="1:8" ht="13.2" customHeight="1" x14ac:dyDescent="0.25">
      <c r="A35" s="258"/>
      <c r="B35" s="258"/>
      <c r="C35" s="258"/>
      <c r="D35" s="259"/>
      <c r="E35" s="259"/>
      <c r="F35" s="260"/>
      <c r="G35" s="260"/>
      <c r="H35" s="260"/>
    </row>
    <row r="36" spans="1:8" ht="13.2" customHeight="1" x14ac:dyDescent="0.25">
      <c r="A36" s="330" t="s">
        <v>184</v>
      </c>
      <c r="B36" s="331"/>
      <c r="C36" s="331"/>
      <c r="D36" s="331"/>
      <c r="E36" s="331"/>
      <c r="F36" s="331"/>
      <c r="G36" s="331"/>
      <c r="H36" s="260"/>
    </row>
    <row r="37" spans="1:8" ht="13.2" customHeight="1" x14ac:dyDescent="0.25">
      <c r="A37" s="321" t="s">
        <v>764</v>
      </c>
      <c r="B37" s="341"/>
      <c r="C37" s="285" t="s">
        <v>765</v>
      </c>
      <c r="D37" s="285"/>
      <c r="E37" s="285"/>
      <c r="F37" s="285"/>
      <c r="G37" s="285"/>
    </row>
    <row r="38" spans="1:8" ht="13.2" customHeight="1" x14ac:dyDescent="0.2"/>
    <row r="39" spans="1:8" ht="13.2" customHeight="1" x14ac:dyDescent="0.2"/>
    <row r="40" spans="1:8" ht="13.2" customHeight="1" x14ac:dyDescent="0.2"/>
    <row r="41" spans="1:8" ht="13.2" customHeight="1" x14ac:dyDescent="0.2"/>
    <row r="42" spans="1:8" ht="13.2" customHeight="1" x14ac:dyDescent="0.2"/>
    <row r="43" spans="1:8" ht="13.2" customHeight="1" x14ac:dyDescent="0.2"/>
    <row r="44" spans="1:8" ht="13.2" customHeight="1" x14ac:dyDescent="0.2"/>
    <row r="45" spans="1:8" ht="13.2" customHeight="1" x14ac:dyDescent="0.2"/>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sheetData>
  <mergeCells count="26">
    <mergeCell ref="A36:G36"/>
    <mergeCell ref="A37:B37"/>
    <mergeCell ref="B25:C25"/>
    <mergeCell ref="B26:C26"/>
    <mergeCell ref="B27:C27"/>
    <mergeCell ref="A29:G29"/>
    <mergeCell ref="A31:G31"/>
    <mergeCell ref="A33:G34"/>
    <mergeCell ref="B19:C19"/>
    <mergeCell ref="B20:C20"/>
    <mergeCell ref="B21:C21"/>
    <mergeCell ref="B22:C22"/>
    <mergeCell ref="B23:C23"/>
    <mergeCell ref="B24:C24"/>
    <mergeCell ref="B13:C13"/>
    <mergeCell ref="B14:C14"/>
    <mergeCell ref="B15:C15"/>
    <mergeCell ref="B16:C16"/>
    <mergeCell ref="B17:C17"/>
    <mergeCell ref="B18:C18"/>
    <mergeCell ref="A6:G6"/>
    <mergeCell ref="B8:D8"/>
    <mergeCell ref="B9:D9"/>
    <mergeCell ref="B10:C10"/>
    <mergeCell ref="B11:C11"/>
    <mergeCell ref="B12:C12"/>
  </mergeCells>
  <hyperlinks>
    <hyperlink ref="B10:C10" r:id="rId1" display="Ausbildungsstellenmarkt"/>
    <hyperlink ref="B11:C11" r:id="rId2" display="Beschäftigung"/>
    <hyperlink ref="B25:C25" r:id="rId3" display="Zeitreihen"/>
    <hyperlink ref="B8:D8" r:id="rId4" display="Arbeitsmarkt im Überblick"/>
    <hyperlink ref="B13:C13" r:id="rId5" display="Grundsicherung für Arbeitsuchende (SGB II)"/>
    <hyperlink ref="B14:C14" r:id="rId6" display="Leistungen SGB III"/>
    <hyperlink ref="B9" r:id="rId7" display="Arbeitslose und gemeldetes Stellenangebot"/>
    <hyperlink ref="B24:C24" r:id="rId8" display="Statistik nach Wirtschaftszweigen"/>
    <hyperlink ref="B27:C27" r:id="rId9" display="Kreisdaten"/>
    <hyperlink ref="B9:C9" r:id="rId10" display="Arbeitslose, Unterbeschäftigung und Arbeitsstellen"/>
    <hyperlink ref="B26" r:id="rId11"/>
    <hyperlink ref="B22" r:id="rId12"/>
    <hyperlink ref="B15:C15" r:id="rId13" display="Statistik nach Berufen"/>
    <hyperlink ref="B20:C20" r:id="rId14" display="Frauen und Männer"/>
    <hyperlink ref="B12:C12" r:id="rId15" display="Förderung und berufliche Rehabilitation"/>
    <hyperlink ref="B21:C21" r:id="rId16" display="Langzeitarbeitslosigkeit"/>
    <hyperlink ref="A33:E34" r:id="rId17" display="Das Glossar enthält Erläuterungen zu allen statistisch relevanten Begriffen, die in den verschiedenen Produkten der Statistik der BA verwendung finden."/>
    <hyperlink ref="A33:G34" r:id="rId18" display="Das Glossar enthält Erläuterungen zu allen statistisch relevanten Begriffen, die in den verschiedenen Produkten der Statistik der BA Verwendung finden."/>
    <hyperlink ref="B16" r:id="rId19" display="https://statistik.arbeitsagentur.de/Navigation/Statistik/Statistik-nach-Themen/Bildung/Bildung-Nav.html"/>
    <hyperlink ref="B18" r:id="rId20" display="https://statistik.arbeitsagentur.de/Navigation/Statistik/Statistik-nach-Themen/Einnahmen-Ausgaben/Einnahmen-Ausgaben-der-BA-Nav.html"/>
    <hyperlink ref="B19" r:id="rId21" display="https://statistik.arbeitsagentur.de/Navigation/Statistik/Statistik-nach-Themen/Familien-Kinder/Familien-und-Kinder-Nav.html"/>
    <hyperlink ref="B16:C16" r:id="rId22" display="Bildung"/>
    <hyperlink ref="B19:C19" r:id="rId23" display="Familien und Kinder"/>
    <hyperlink ref="A31:G31" r:id="rId24" display="Die Qualitätsberichte der Statistik erläutern die Entstehung und Aussagekraft der jeweiligen Fachstatistik."/>
    <hyperlink ref="B17:C17" r:id="rId25" display="Daten zu den Eingliederungsbilanzen"/>
    <hyperlink ref="B23:C23" r:id="rId26" display="Regionale Mobilität"/>
    <hyperlink ref="A29:G29" r:id="rId27" display="Methodischen Hinweise"/>
    <hyperlink ref="A37:B37" r:id="rId28" display="Abkürzungsverzeichnis"/>
    <hyperlink ref="C37" r:id="rId29"/>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0">
    <tabColor rgb="FFFF0000"/>
  </sheetPr>
  <dimension ref="A1:G16"/>
  <sheetViews>
    <sheetView workbookViewId="0"/>
  </sheetViews>
  <sheetFormatPr baseColWidth="10" defaultRowHeight="13.8" x14ac:dyDescent="0.25"/>
  <cols>
    <col min="1" max="1" width="12.8984375" bestFit="1" customWidth="1"/>
    <col min="2" max="2" width="11.5" style="153" customWidth="1"/>
    <col min="3" max="3" width="11" style="153" customWidth="1"/>
    <col min="4" max="4" width="14.09765625" customWidth="1"/>
  </cols>
  <sheetData>
    <row r="1" spans="1:7" ht="41.4" x14ac:dyDescent="0.25">
      <c r="A1" s="169" t="s">
        <v>67</v>
      </c>
      <c r="B1" s="170" t="s">
        <v>113</v>
      </c>
      <c r="C1" s="170" t="s">
        <v>114</v>
      </c>
      <c r="D1" s="171" t="s">
        <v>121</v>
      </c>
      <c r="E1" s="171" t="s">
        <v>122</v>
      </c>
    </row>
    <row r="2" spans="1:7" x14ac:dyDescent="0.25">
      <c r="A2" s="160" t="s">
        <v>115</v>
      </c>
      <c r="B2" s="161">
        <v>525257</v>
      </c>
      <c r="C2" s="159">
        <f>SQRT(B2/PI())</f>
        <v>408.89423557594858</v>
      </c>
      <c r="D2" s="162">
        <f>ROUND(B4/B2*100,1)</f>
        <v>0.8</v>
      </c>
    </row>
    <row r="3" spans="1:7" x14ac:dyDescent="0.25">
      <c r="A3" s="160" t="s">
        <v>116</v>
      </c>
      <c r="B3" s="159">
        <v>22471</v>
      </c>
      <c r="C3" s="159">
        <f>SQRT(B3/PI())</f>
        <v>84.573881620958844</v>
      </c>
      <c r="D3" s="162">
        <f>ROUND(B4/B3*100,1)</f>
        <v>18.5</v>
      </c>
      <c r="E3" s="162">
        <f>ROUND(B3/B5*100,0)</f>
        <v>4</v>
      </c>
    </row>
    <row r="4" spans="1:7" x14ac:dyDescent="0.25">
      <c r="A4" s="160" t="s">
        <v>117</v>
      </c>
      <c r="B4" s="174">
        <v>4162</v>
      </c>
      <c r="C4" s="159">
        <f>SQRT(B4/PI())</f>
        <v>36.397881068778396</v>
      </c>
      <c r="D4" s="159"/>
      <c r="E4" s="162">
        <f>ROUND(B4/B5*100,1)</f>
        <v>0.8</v>
      </c>
    </row>
    <row r="5" spans="1:7" x14ac:dyDescent="0.25">
      <c r="A5" s="160" t="s">
        <v>85</v>
      </c>
      <c r="B5" s="159">
        <f>B3+B2</f>
        <v>547728</v>
      </c>
      <c r="C5" s="159">
        <f>SQRT(B5/PI())</f>
        <v>417.54908374905494</v>
      </c>
    </row>
    <row r="9" spans="1:7" x14ac:dyDescent="0.25">
      <c r="A9" s="172" t="str">
        <f>CONCATENATE(E3," % der Bewerber für Berufsausbildungsstellen werden von Jobcentern in zugelassener kommunaler Trägerschaft (zkT) gemeldet. ")</f>
        <v xml:space="preserve">4 % der Bewerber für Berufsausbildungsstellen werden von Jobcentern in zugelassener kommunaler Trägerschaft (zkT) gemeldet. </v>
      </c>
    </row>
    <row r="10" spans="1:7" x14ac:dyDescent="0.25">
      <c r="A10" s="172" t="str">
        <f>CONCATENATE(D3," % davon sind Überschneidungen, da sie gleichzeitig bei einer Agentur für Arbeit (AA) bzw. einem Jobcenter in gemeinsamer Einrichtung (gE) gemeldet sind.")</f>
        <v>18,5 % davon sind Überschneidungen, da sie gleichzeitig bei einer Agentur für Arbeit (AA) bzw. einem Jobcenter in gemeinsamer Einrichtung (gE) gemeldet sind.</v>
      </c>
    </row>
    <row r="12" spans="1:7" x14ac:dyDescent="0.25">
      <c r="A12" t="str">
        <f>CONCATENATE("AA / gE: ",TEXT(B2,"#.##0"))</f>
        <v>AA / gE: 525.257</v>
      </c>
    </row>
    <row r="13" spans="1:7" x14ac:dyDescent="0.25">
      <c r="A13" t="str">
        <f>CONCATENATE("zkT: ",TEXT(B3,"#.##0"))</f>
        <v>zkT: 22.471</v>
      </c>
      <c r="E13" s="163"/>
      <c r="F13" s="163"/>
      <c r="G13" s="163"/>
    </row>
    <row r="14" spans="1:7" x14ac:dyDescent="0.25">
      <c r="A14" t="str">
        <f>CONCATENATE("Überschneidungen: ",TEXT(B4,"#.##0"))</f>
        <v>Überschneidungen: 4.162</v>
      </c>
      <c r="E14" s="163"/>
      <c r="F14" s="163"/>
      <c r="G14" s="163"/>
    </row>
    <row r="15" spans="1:7" x14ac:dyDescent="0.25">
      <c r="E15" s="163"/>
      <c r="F15" s="163"/>
      <c r="G15" s="163"/>
    </row>
    <row r="16" spans="1:7" x14ac:dyDescent="0.25">
      <c r="E16" s="173"/>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5233" r:id="rId4" name="Button 1">
              <controlPr defaultSize="0" print="0" autoFill="0" autoPict="0" macro="[0]!Kreis_zeichnen">
                <anchor moveWithCells="1" sizeWithCells="1">
                  <from>
                    <xdr:col>5</xdr:col>
                    <xdr:colOff>7620</xdr:colOff>
                    <xdr:row>2</xdr:row>
                    <xdr:rowOff>0</xdr:rowOff>
                  </from>
                  <to>
                    <xdr:col>6</xdr:col>
                    <xdr:colOff>830580</xdr:colOff>
                    <xdr:row>3</xdr:row>
                    <xdr:rowOff>175260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F138"/>
  <sheetViews>
    <sheetView workbookViewId="0"/>
  </sheetViews>
  <sheetFormatPr baseColWidth="10" defaultRowHeight="13.8" x14ac:dyDescent="0.25"/>
  <sheetData>
    <row r="1" spans="1:6" x14ac:dyDescent="0.25">
      <c r="A1" t="s">
        <v>132</v>
      </c>
      <c r="B1" t="s">
        <v>126</v>
      </c>
      <c r="C1" t="s">
        <v>127</v>
      </c>
      <c r="D1" t="s">
        <v>130</v>
      </c>
      <c r="E1" t="s">
        <v>136</v>
      </c>
      <c r="F1" t="s">
        <v>131</v>
      </c>
    </row>
    <row r="2" spans="1:6" x14ac:dyDescent="0.25">
      <c r="A2" t="s">
        <v>133</v>
      </c>
      <c r="B2">
        <v>1</v>
      </c>
      <c r="C2" t="s">
        <v>125</v>
      </c>
      <c r="D2">
        <v>1</v>
      </c>
      <c r="E2" t="s">
        <v>137</v>
      </c>
    </row>
    <row r="3" spans="1:6" x14ac:dyDescent="0.25">
      <c r="C3" t="s">
        <v>128</v>
      </c>
      <c r="D3" t="s">
        <v>142</v>
      </c>
      <c r="E3" t="s">
        <v>137</v>
      </c>
    </row>
    <row r="4" spans="1:6" x14ac:dyDescent="0.25">
      <c r="A4">
        <v>-1</v>
      </c>
      <c r="C4">
        <v>1</v>
      </c>
      <c r="E4" s="175" t="s">
        <v>138</v>
      </c>
    </row>
    <row r="5" spans="1:6" x14ac:dyDescent="0.25">
      <c r="A5">
        <v>-1</v>
      </c>
      <c r="C5">
        <v>1</v>
      </c>
      <c r="E5" s="176" t="s">
        <v>138</v>
      </c>
    </row>
    <row r="6" spans="1:6" x14ac:dyDescent="0.25">
      <c r="A6">
        <v>2</v>
      </c>
      <c r="C6" t="s">
        <v>129</v>
      </c>
      <c r="E6" s="177" t="s">
        <v>138</v>
      </c>
    </row>
    <row r="7" spans="1:6" x14ac:dyDescent="0.25">
      <c r="A7" t="s">
        <v>141</v>
      </c>
      <c r="E7" t="s">
        <v>139</v>
      </c>
    </row>
    <row r="8" spans="1:6" x14ac:dyDescent="0.25">
      <c r="A8" t="s">
        <v>134</v>
      </c>
      <c r="E8" t="s">
        <v>139</v>
      </c>
    </row>
    <row r="9" spans="1:6" x14ac:dyDescent="0.25">
      <c r="A9" t="s">
        <v>134</v>
      </c>
      <c r="E9" t="s">
        <v>139</v>
      </c>
    </row>
    <row r="10" spans="1:6" x14ac:dyDescent="0.25">
      <c r="E10" t="s">
        <v>139</v>
      </c>
    </row>
    <row r="11" spans="1:6" x14ac:dyDescent="0.25">
      <c r="A11">
        <v>0</v>
      </c>
      <c r="E11" t="s">
        <v>139</v>
      </c>
    </row>
    <row r="12" spans="1:6" x14ac:dyDescent="0.25">
      <c r="A12">
        <v>0</v>
      </c>
      <c r="E12" t="s">
        <v>139</v>
      </c>
    </row>
    <row r="13" spans="1:6" x14ac:dyDescent="0.25">
      <c r="A13">
        <v>0</v>
      </c>
      <c r="E13" t="s">
        <v>139</v>
      </c>
    </row>
    <row r="14" spans="1:6" x14ac:dyDescent="0.25">
      <c r="A14">
        <v>0</v>
      </c>
      <c r="E14" t="s">
        <v>139</v>
      </c>
    </row>
    <row r="15" spans="1:6" x14ac:dyDescent="0.25">
      <c r="A15">
        <v>1</v>
      </c>
      <c r="E15" t="s">
        <v>139</v>
      </c>
    </row>
    <row r="16" spans="1:6" x14ac:dyDescent="0.25">
      <c r="E16" t="s">
        <v>139</v>
      </c>
    </row>
    <row r="17" spans="1:5" x14ac:dyDescent="0.25">
      <c r="A17">
        <v>1</v>
      </c>
      <c r="E17" t="b">
        <v>0</v>
      </c>
    </row>
    <row r="18" spans="1:5" x14ac:dyDescent="0.25">
      <c r="A18" t="s">
        <v>135</v>
      </c>
      <c r="E18" t="b">
        <v>0</v>
      </c>
    </row>
    <row r="19" spans="1:5" x14ac:dyDescent="0.25">
      <c r="E19" t="b">
        <v>0</v>
      </c>
    </row>
    <row r="20" spans="1:5" x14ac:dyDescent="0.25">
      <c r="E20" t="b">
        <v>1</v>
      </c>
    </row>
    <row r="21" spans="1:5" x14ac:dyDescent="0.25">
      <c r="E21" t="b">
        <v>1</v>
      </c>
    </row>
    <row r="22" spans="1:5" x14ac:dyDescent="0.25">
      <c r="E22" t="b">
        <v>0</v>
      </c>
    </row>
    <row r="23" spans="1:5" x14ac:dyDescent="0.25">
      <c r="E23" t="b">
        <v>1</v>
      </c>
    </row>
    <row r="24" spans="1:5" x14ac:dyDescent="0.25">
      <c r="E24" t="b">
        <v>0</v>
      </c>
    </row>
    <row r="25" spans="1:5" x14ac:dyDescent="0.25">
      <c r="E25" t="b">
        <v>1</v>
      </c>
    </row>
    <row r="26" spans="1:5" x14ac:dyDescent="0.25">
      <c r="E26" t="b">
        <v>0</v>
      </c>
    </row>
    <row r="128" spans="5:5" x14ac:dyDescent="0.25">
      <c r="E128">
        <v>0</v>
      </c>
    </row>
    <row r="129" spans="5:5" x14ac:dyDescent="0.25">
      <c r="E129">
        <v>1</v>
      </c>
    </row>
    <row r="130" spans="5:5" x14ac:dyDescent="0.25">
      <c r="E130">
        <v>0</v>
      </c>
    </row>
    <row r="131" spans="5:5" x14ac:dyDescent="0.25">
      <c r="E131">
        <v>1</v>
      </c>
    </row>
    <row r="132" spans="5:5" x14ac:dyDescent="0.25">
      <c r="E132">
        <v>0</v>
      </c>
    </row>
    <row r="133" spans="5:5" x14ac:dyDescent="0.25">
      <c r="E133">
        <v>1</v>
      </c>
    </row>
    <row r="135" spans="5:5" x14ac:dyDescent="0.25">
      <c r="E135">
        <v>0</v>
      </c>
    </row>
    <row r="136" spans="5:5" x14ac:dyDescent="0.25">
      <c r="E136">
        <v>1</v>
      </c>
    </row>
    <row r="138" spans="5:5" x14ac:dyDescent="0.25">
      <c r="E138" t="s">
        <v>140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11</vt:i4>
      </vt:variant>
    </vt:vector>
  </HeadingPairs>
  <TitlesOfParts>
    <vt:vector size="25" baseType="lpstr">
      <vt:lpstr>Deckblatt</vt:lpstr>
      <vt:lpstr>Impressum </vt:lpstr>
      <vt:lpstr>Inhaltsverzeichnis</vt:lpstr>
      <vt:lpstr>Tabelle 1 A</vt:lpstr>
      <vt:lpstr>Tabelle 1 B</vt:lpstr>
      <vt:lpstr>Tabelle 2 </vt:lpstr>
      <vt:lpstr>Tabelle 3 A</vt:lpstr>
      <vt:lpstr>Tabelle 3 B</vt:lpstr>
      <vt:lpstr>Tabelle 4</vt:lpstr>
      <vt:lpstr>Erläuterung zu den Statistik</vt:lpstr>
      <vt:lpstr>Hinweise AusbM</vt:lpstr>
      <vt:lpstr>Hinweis_Rev_Stellen</vt:lpstr>
      <vt:lpstr>Statistik-Infoseite</vt:lpstr>
      <vt:lpstr>roh_Deckblattgrafik</vt:lpstr>
      <vt:lpstr>'Erläuterung zu den Statistik'!Druckbereich</vt:lpstr>
      <vt:lpstr>Hinweis_Rev_Stellen!Druckbereich</vt:lpstr>
      <vt:lpstr>'Hinweise AusbM'!Druckbereich</vt:lpstr>
      <vt:lpstr>'Impressum '!Druckbereich</vt:lpstr>
      <vt:lpstr>'Statistik-Infoseite'!Druckbereich</vt:lpstr>
      <vt:lpstr>Hinweis_Rev_Stellen!Drucktitel</vt:lpstr>
      <vt:lpstr>'Hinweise AusbM'!Drucktitel</vt:lpstr>
      <vt:lpstr>'Tabelle 1 A'!Drucktitel</vt:lpstr>
      <vt:lpstr>'Tabelle 1 B'!Drucktitel</vt:lpstr>
      <vt:lpstr>'Tabelle 3 A'!Drucktitel</vt:lpstr>
      <vt:lpstr>'Tabelle 3 B'!Drucktitel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BytomG</dc:creator>
  <cp:lastModifiedBy>BytomG</cp:lastModifiedBy>
  <cp:lastPrinted>2017-03-23T10:32:10Z</cp:lastPrinted>
  <dcterms:created xsi:type="dcterms:W3CDTF">2012-03-13T12:25:41Z</dcterms:created>
  <dcterms:modified xsi:type="dcterms:W3CDTF">2019-10-22T09:38:57Z</dcterms:modified>
</cp:coreProperties>
</file>